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C:\Users\WS2005\Desktop\令和３年度財政状況資料集の作成について\提出\"/>
    </mc:Choice>
  </mc:AlternateContent>
  <xr:revisionPtr revIDLastSave="0" documentId="13_ncr:1_{6EAE72B0-D0AF-4F0D-AD85-8C596C16AB9B}" xr6:coauthVersionLast="36" xr6:coauthVersionMax="36" xr10:uidLastSave="{00000000-0000-0000-0000-000000000000}"/>
  <bookViews>
    <workbookView xWindow="0" yWindow="0" windowWidth="20490" windowHeight="745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O34" i="10"/>
  <c r="BW34" i="10"/>
  <c r="BW35" i="10" s="1"/>
  <c r="BW36" i="10" s="1"/>
  <c r="BW37" i="10" s="1"/>
  <c r="BW38" i="10" s="1"/>
  <c r="BW39" i="10" s="1"/>
  <c r="BW40" i="10" s="1"/>
  <c r="BW41" i="10" s="1"/>
  <c r="BW42" i="10" s="1"/>
  <c r="BW43" i="10" s="1"/>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<sst xmlns="http://schemas.openxmlformats.org/spreadsheetml/2006/main" count="1186" uniqueCount="617">
  <si>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</si>
  <si>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</si>
  <si>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</si>
  <si>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</si>
  <si>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</si>
  <si>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</si>
  <si>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</si>
  <si>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</si>
  <si>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</si>
  <si>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</si>
  <si>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</si>
  <si>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</si>
  <si>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</si>
  <si>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</si>
  <si>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</si>
  <si>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</si>
  <si>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</si>
  <si>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</si>
  <si>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</si>
  <si>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</si>
  <si>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</si>
  <si>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</si>
  <si>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</si>
  <si>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</si>
  <si>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</si>
  <si>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</si>
  <si>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</si>
  <si>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</si>
  <si>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</si>
  <si>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</si>
  <si>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</si>
  <si>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</si>
  <si>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</si>
  <si>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</si>
  <si>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</si>
  <si>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</si>
  <si>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</si>
  <si>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</si>
  <si>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</si>
  <si>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</si>
  <si>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</si>
  <si>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</si>
  <si>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</si>
  <si>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</si>
  <si>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</si>
  <si>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</si>
  <si>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</si>
  <si>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</si>
  <si>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</si>
  <si>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</si>
  <si>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</si>
  <si>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</si>
  <si>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</si>
  <si>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</si>
  <si>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</si>
  <si>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</si>
  <si>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</si>
  <si>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</si>
  <si>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</si>
  <si>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</si>
  <si>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</si>
  <si>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</si>
  <si>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</si>
  <si>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</si>
  <si>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</si>
  <si>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</si>
  <si>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</si>
  <si>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</si>
  <si>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</si>
  <si>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</si>
  <si>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</si>
  <si>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</si>
  <si>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</si>
  <si>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</si>
  <si>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</si>
  <si>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</si>
  <si>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</si>
  <si>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</si>
  <si>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</si>
  <si>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</si>
  <si>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</si>
  <si>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</si>
  <si>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</si>
  <si>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</si>
  <si>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</si>
  <si>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</si>
  <si>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</si>
  <si>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</si>
  <si>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</si>
  <si>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</si>
  <si>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</si>
  <si>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</si>
  <si>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</si>
  <si>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</si>
  <si>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</si>
  <si>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</si>
  <si>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</si>
  <si>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</si>
  <si>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生坂村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</si>
  <si>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</si>
  <si>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</si>
  <si>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</si>
  <si>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</si>
  <si>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</si>
  <si>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</si>
  <si>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</si>
  <si>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</si>
  <si>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</si>
  <si>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</si>
  <si>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</si>
  <si>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</si>
  <si>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</si>
  <si>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</si>
  <si>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</si>
  <si>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</si>
  <si>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</si>
  <si>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</si>
  <si>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</si>
  <si>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</si>
  <si>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</si>
  <si>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</si>
  <si>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</si>
  <si>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</si>
  <si>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</si>
  <si>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</si>
  <si>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</si>
  <si>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</si>
  <si>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</si>
  <si>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</si>
  <si>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</si>
  <si>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</si>
  <si>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</si>
  <si>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</si>
  <si>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</si>
  <si>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</si>
  <si>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</si>
  <si>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</si>
  <si>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</si>
  <si>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</si>
  <si>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</si>
  <si>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</si>
  <si>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</si>
  <si>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</si>
  <si>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</si>
  <si>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</si>
  <si>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</si>
  <si>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</si>
  <si>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</si>
  <si>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</si>
  <si>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</si>
  <si>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</si>
  <si>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</si>
  <si>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</si>
  <si>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</si>
  <si>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</si>
  <si>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</si>
  <si>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</si>
  <si>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</si>
  <si>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</si>
  <si>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</si>
  <si>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</si>
  <si>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</si>
  <si>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</si>
  <si>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</si>
  <si>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</si>
  <si>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</si>
  <si>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</si>
  <si>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</si>
  <si>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</si>
  <si>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</si>
  <si>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</si>
  <si>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</si>
  <si>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</si>
  <si>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</si>
  <si>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</si>
  <si>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</si>
  <si>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</si>
  <si>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</si>
  <si>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</si>
  <si>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</si>
  <si>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</si>
  <si>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</si>
  <si>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</si>
  <si>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</si>
  <si>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</si>
  <si>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</si>
  <si>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</si>
  <si>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</si>
  <si>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</si>
  <si>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</si>
  <si>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</si>
  <si>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</si>
  <si>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</si>
  <si>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</si>
  <si>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</si>
  <si>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</si>
  <si>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</si>
  <si>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</si>
  <si>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</si>
  <si>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</si>
  <si>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</si>
  <si>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</si>
  <si>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</si>
  <si>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</si>
  <si>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</si>
  <si>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</si>
  <si>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</si>
  <si>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</si>
  <si>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</si>
  <si>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</si>
  <si>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</si>
  <si>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</si>
  <si>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</si>
  <si>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</si>
  <si>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</si>
  <si>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</si>
  <si>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</si>
  <si>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長野県生坂村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</si>
  <si>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</si>
  <si>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</si>
  <si>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</si>
  <si>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</si>
  <si>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</si>
  <si>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</si>
  <si>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</si>
  <si>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</si>
  <si>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</si>
  <si>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</si>
  <si>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</si>
  <si>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</si>
  <si>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</si>
  <si>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</si>
  <si>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</si>
  <si>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</si>
  <si>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</si>
  <si>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</si>
  <si>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</si>
  <si>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</si>
  <si>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</si>
  <si>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</si>
  <si>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</si>
  <si>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</si>
  <si>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</si>
  <si>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</si>
  <si>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</si>
  <si>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</si>
  <si>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</si>
  <si>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</si>
  <si>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</si>
  <si>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</si>
  <si>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</si>
  <si>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</si>
  <si>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</si>
  <si>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</si>
  <si>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</si>
  <si>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</si>
  <si>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</si>
  <si>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</si>
  <si>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</si>
  <si>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</si>
  <si>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</si>
  <si>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</si>
  <si>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</si>
  <si>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</si>
  <si>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</si>
  <si>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</si>
  <si>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</si>
  <si>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</si>
  <si>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</si>
  <si>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</si>
  <si>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</si>
  <si>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</si>
  <si>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</si>
  <si>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</si>
  <si>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</si>
  <si>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</si>
  <si>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</si>
  <si>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</si>
  <si>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</si>
  <si>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</si>
  <si>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</si>
  <si>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</si>
  <si>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</si>
  <si>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</si>
  <si>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</si>
  <si>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</si>
  <si>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</si>
  <si>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</si>
  <si>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</si>
  <si>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</si>
  <si>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</si>
  <si>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</si>
  <si>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</si>
  <si>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</si>
  <si>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</si>
  <si>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</si>
  <si>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</si>
  <si>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</si>
  <si>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</si>
  <si>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</si>
  <si>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</si>
  <si>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</si>
  <si>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</si>
  <si>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</si>
  <si>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</si>
  <si>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</si>
  <si>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</si>
  <si>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</si>
  <si>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</si>
  <si>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</si>
  <si>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</si>
  <si>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</si>
  <si>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</si>
  <si>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</si>
  <si>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</si>
  <si>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</si>
  <si>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</si>
  <si>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</si>
  <si>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</si>
  <si>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</si>
  <si>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</si>
  <si>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</si>
  <si>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</si>
  <si>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</si>
  <si>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</si>
  <si>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</si>
  <si>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</si>
  <si>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</si>
  <si>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</si>
  <si>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</si>
  <si>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</si>
  <si>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</si>
  <si>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</si>
  <si>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</si>
  <si>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</si>
  <si>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</si>
  <si>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</si>
  <si>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</si>
  <si>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</si>
  <si>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</si>
  <si>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</si>
  <si>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</si>
  <si>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</si>
  <si>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</si>
  <si>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</si>
  <si>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</si>
  <si>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</si>
  <si>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</si>
  <si>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</si>
  <si>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</si>
  <si>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</si>
  <si>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</si>
  <si>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</si>
  <si>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</si>
  <si>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</si>
  <si>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</si>
  <si>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</si>
  <si>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</si>
  <si>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</si>
  <si>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</si>
  <si>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</si>
  <si>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</si>
  <si>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</si>
  <si>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</si>
  <si>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</si>
  <si>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</si>
  <si>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</si>
  <si>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</si>
  <si>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</si>
  <si>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</si>
  <si>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</si>
  <si>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長野県生坂村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</si>
  <si>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</si>
  <si>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</si>
  <si>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</si>
  <si>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</si>
  <si>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</si>
  <si>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</si>
  <si>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</si>
  <si>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</si>
  <si>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</si>
  <si>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</si>
  <si>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</si>
  <si>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</si>
  <si>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</si>
  <si>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</si>
  <si>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</si>
  <si>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</si>
  <si>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</si>
  <si>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</si>
  <si>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</si>
  <si>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</si>
  <si>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</si>
  <si>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</si>
  <si>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</si>
  <si>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</si>
  <si>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</si>
  <si>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</si>
  <si>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</si>
  <si>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</si>
  <si>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</si>
  <si>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</si>
  <si>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</si>
  <si>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</si>
  <si>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</si>
  <si>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</si>
  <si>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</si>
  <si>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</si>
  <si>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</si>
  <si>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</si>
  <si>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</si>
  <si>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</si>
  <si>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農業集落排水特別会計</t>
    <phoneticPr fontId="5"/>
  </si>
  <si>
    <t>法非適用企業</t>
    <phoneticPr fontId="5"/>
  </si>
  <si>
    <t>福祉センター特別会計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</si>
  <si>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</si>
  <si>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</si>
  <si>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</si>
  <si>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</si>
  <si>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</si>
  <si>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</si>
  <si>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</si>
  <si>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</si>
  <si>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</si>
  <si>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</si>
  <si>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</si>
  <si>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</si>
  <si>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</si>
  <si>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</si>
  <si>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</si>
  <si>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</si>
  <si>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</si>
  <si>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</si>
  <si>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</si>
  <si>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</si>
  <si>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</si>
  <si>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</si>
  <si>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</si>
  <si>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</si>
  <si>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</si>
  <si>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</si>
  <si>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</si>
  <si>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</si>
  <si>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</si>
  <si>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</si>
  <si>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</si>
  <si>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</si>
  <si>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</si>
  <si>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</si>
  <si>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</si>
  <si>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</si>
  <si>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</si>
  <si>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</si>
  <si>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</si>
  <si>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</si>
  <si>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</si>
  <si>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</si>
  <si>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</si>
  <si>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</si>
  <si>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</si>
  <si>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</si>
  <si>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</si>
  <si>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</si>
  <si>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</si>
  <si>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</si>
  <si>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</si>
  <si>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</si>
  <si>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</si>
  <si>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</si>
  <si>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</si>
  <si>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</si>
  <si>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</si>
  <si>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</si>
  <si>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</si>
  <si>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</si>
  <si>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</si>
  <si>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</si>
  <si>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</si>
  <si>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</si>
  <si>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</si>
  <si>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</si>
  <si>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</si>
  <si>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</si>
  <si>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</si>
  <si>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</si>
  <si>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</si>
  <si>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</si>
  <si>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</si>
  <si>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</si>
  <si>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</si>
  <si>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</si>
  <si>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</si>
  <si>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</si>
  <si>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</si>
  <si>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</si>
  <si>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</si>
  <si>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</si>
  <si>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</si>
  <si>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</si>
  <si>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</si>
  <si>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</si>
  <si>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</si>
  <si>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</si>
  <si>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</si>
  <si>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</si>
  <si>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</si>
  <si>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</si>
  <si>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</si>
  <si>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</si>
  <si>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</si>
  <si>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</si>
  <si>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</si>
  <si>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</si>
  <si>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</si>
  <si>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</si>
  <si>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</si>
  <si>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</si>
  <si>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</si>
  <si>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</si>
  <si>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</si>
  <si>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</si>
  <si>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</si>
  <si>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</si>
  <si>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</si>
  <si>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</si>
  <si>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</si>
  <si>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</si>
  <si>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</si>
  <si>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</si>
  <si>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</si>
  <si>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</si>
  <si>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</si>
  <si>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</si>
  <si>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</si>
  <si>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</si>
  <si>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</si>
  <si>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</si>
  <si>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</si>
  <si>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</si>
  <si>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</si>
  <si>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</si>
  <si>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</si>
  <si>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</si>
  <si>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</si>
  <si>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</si>
  <si>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</si>
  <si>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</si>
  <si>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</si>
  <si>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</si>
  <si>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</si>
  <si>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</si>
  <si>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</si>
  <si>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</si>
  <si>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</si>
  <si>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</si>
  <si>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</si>
  <si>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</si>
  <si>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</si>
  <si>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</si>
  <si>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</si>
  <si>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</si>
  <si>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</si>
  <si>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</si>
  <si>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</si>
  <si>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</si>
  <si>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</si>
  <si>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</si>
  <si>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</si>
  <si>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0.05</t>
  </si>
  <si>
    <t>▲ 0.14</t>
  </si>
  <si>
    <t>介護保険特別会計</t>
  </si>
  <si>
    <t>一般会計</t>
  </si>
  <si>
    <t>簡易水道特別会計</t>
  </si>
  <si>
    <t>国民健康保険特別会計</t>
  </si>
  <si>
    <t>村営バス特別会計</t>
  </si>
  <si>
    <t>農業集落排水特別会計</t>
  </si>
  <si>
    <t>福祉センター特別会計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</si>
  <si>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</si>
  <si>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</si>
  <si>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</si>
  <si>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</si>
  <si>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</si>
  <si>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</si>
  <si>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</si>
  <si>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</si>
  <si>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</si>
  <si>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地域振興基金</t>
    <phoneticPr fontId="5"/>
  </si>
  <si>
    <t>ふるさと「いくさか」応援基金</t>
    <phoneticPr fontId="5"/>
  </si>
  <si>
    <t>地域福祉基金</t>
    <phoneticPr fontId="5"/>
  </si>
  <si>
    <t>ふるさと育成基金</t>
    <phoneticPr fontId="5"/>
  </si>
  <si>
    <t>福祉の村づくり推進基金</t>
    <phoneticPr fontId="5"/>
  </si>
  <si>
    <t>松本広域連合（一般会計）</t>
    <rPh sb="7" eb="11">
      <t>イッパンカイケイ</t>
    </rPh>
    <phoneticPr fontId="2"/>
  </si>
  <si>
    <t>松本広域連合（松本地域ふるさと基金事業特別会計）</t>
    <rPh sb="7" eb="11">
      <t>マツモトチイキ</t>
    </rPh>
    <rPh sb="15" eb="19">
      <t>キキンジギョウ</t>
    </rPh>
    <rPh sb="19" eb="23">
      <t>トクベツカイケイ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</si>
  <si>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</si>
  <si>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t>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</si>
  <si>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</si>
  <si>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</si>
  <si>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</si>
  <si>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</si>
  <si>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</si>
  <si>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</si>
  <si>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</si>
  <si>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穂高広域施設組合</t>
    <rPh sb="0" eb="2">
      <t>ホタカ</t>
    </rPh>
    <rPh sb="2" eb="4">
      <t>コウイキ</t>
    </rPh>
    <rPh sb="4" eb="6">
      <t>シセツ</t>
    </rPh>
    <rPh sb="6" eb="8">
      <t>クミアイ</t>
    </rPh>
    <phoneticPr fontId="26"/>
  </si>
  <si>
    <t>安曇野松筑広域環境施設組合</t>
    <rPh sb="0" eb="3">
      <t>アズミノ</t>
    </rPh>
    <rPh sb="3" eb="4">
      <t>マツ</t>
    </rPh>
    <rPh sb="4" eb="5">
      <t>チク</t>
    </rPh>
    <rPh sb="5" eb="7">
      <t>コウイキ</t>
    </rPh>
    <rPh sb="7" eb="9">
      <t>カンキョウ</t>
    </rPh>
    <rPh sb="9" eb="11">
      <t>シセツ</t>
    </rPh>
    <rPh sb="11" eb="13">
      <t>クミアイ</t>
    </rPh>
    <phoneticPr fontId="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</si>
  <si>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</si>
  <si>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</si>
  <si>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</si>
  <si>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</si>
  <si>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</si>
  <si>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</si>
  <si>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</si>
  <si>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</si>
  <si>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</si>
  <si>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</si>
  <si>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</si>
  <si>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は、ほぼ横ばいではあるが類似団体よりも高くなっている。主な要因としては、昭和40年代に建設された村民会館や小学校で、いずれも有形固定資産減価償却率60％以上になっていること、集合住宅の老朽に伴うものなどが挙げられる。公共施設等総合管理計画に基づき、今後、老朽化対策に積極的に取り組んでいく。</t>
    <rPh sb="16" eb="17">
      <t>ヨコ</t>
    </rPh>
    <rPh sb="48" eb="50">
      <t>ショウワ</t>
    </rPh>
    <phoneticPr fontId="5"/>
  </si>
  <si>
    <t>　実質公債費比率は類似団体と比較して高いものの、将来負担比率の数値は無しとなっている。これは、毎年ローリングで策定する生坂村財政シミュレーションに基づき、将来財政負担を考慮し、毎年の地方債の新規発行を抑制してきたためである。実質公債費比率は、平成後半期の子育て支援センター建設や高齢者福祉センター建設に伴う起債の償還が続くため、上昇傾向にある。</t>
    <rPh sb="31" eb="33">
      <t>スウチ</t>
    </rPh>
    <rPh sb="34" eb="35">
      <t>ナ</t>
    </rPh>
    <rPh sb="47" eb="49">
      <t>マイトシ</t>
    </rPh>
    <rPh sb="55" eb="57">
      <t>サクテイ</t>
    </rPh>
    <rPh sb="59" eb="62">
      <t>イ</t>
    </rPh>
    <rPh sb="73" eb="74">
      <t>モト</t>
    </rPh>
    <rPh sb="77" eb="79">
      <t>ショウライ</t>
    </rPh>
    <rPh sb="79" eb="81">
      <t>ザイセイ</t>
    </rPh>
    <rPh sb="81" eb="83">
      <t>フタン</t>
    </rPh>
    <rPh sb="84" eb="86">
      <t>コウリョ</t>
    </rPh>
    <rPh sb="121" eb="123">
      <t>ヘイセイ</t>
    </rPh>
    <rPh sb="123" eb="125">
      <t>コウハン</t>
    </rPh>
    <rPh sb="125" eb="126">
      <t>キ</t>
    </rPh>
    <rPh sb="127" eb="129">
      <t>コソダ</t>
    </rPh>
    <rPh sb="130" eb="132">
      <t>シエン</t>
    </rPh>
    <rPh sb="136" eb="138">
      <t>ケンセツ</t>
    </rPh>
    <rPh sb="139" eb="142">
      <t>コウレイシャ</t>
    </rPh>
    <rPh sb="142" eb="144">
      <t>フクシ</t>
    </rPh>
    <rPh sb="148" eb="150">
      <t>ケンセツ</t>
    </rPh>
    <rPh sb="151" eb="152">
      <t>トモナ</t>
    </rPh>
    <rPh sb="153" eb="155">
      <t>キサイ</t>
    </rPh>
    <rPh sb="156" eb="158">
      <t>ショウカン</t>
    </rPh>
    <rPh sb="159" eb="160">
      <t>ツヅ</t>
    </rPh>
    <rPh sb="164" eb="166">
      <t>ジョウショウ</t>
    </rPh>
    <rPh sb="166" eb="168">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</si>
</sst>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font>
    <font>
      <sz val="11"/>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8" fillId="0" borderId="116"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8" fillId="0" borderId="115"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17" xfId="12" applyFont="1" applyBorder="1" applyAlignment="1" applyProtection="1">
      <alignment horizontal="left" vertical="center" shrinkToFit="1"/>
      <protection locked="0"/>
    </xf>
    <xf numFmtId="177" fontId="38" fillId="0" borderId="112" xfId="12" applyNumberFormat="1" applyFont="1" applyBorder="1" applyAlignment="1" applyProtection="1">
      <alignment horizontal="right" vertical="center" shrinkToFit="1"/>
      <protection locked="0"/>
    </xf>
    <xf numFmtId="177" fontId="38" fillId="0" borderId="113" xfId="12" applyNumberFormat="1" applyFont="1" applyBorder="1" applyAlignment="1" applyProtection="1">
      <alignment horizontal="right" vertical="center" shrinkToFit="1"/>
      <protection locked="0"/>
    </xf>
    <xf numFmtId="177" fontId="38" fillId="0" borderId="120" xfId="12" applyNumberFormat="1" applyFont="1" applyBorder="1" applyAlignment="1" applyProtection="1">
      <alignment horizontal="right" vertical="center" shrinkToFit="1"/>
      <protection locked="0"/>
    </xf>
    <xf numFmtId="177" fontId="38"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41" fillId="0" borderId="41" xfId="16" applyFont="1" applyBorder="1" applyAlignment="1" applyProtection="1">
      <alignment horizontal="left" vertical="top" wrapText="1"/>
      <protection locked="0"/>
    </xf>
    <xf numFmtId="0" fontId="41" fillId="0" borderId="12" xfId="16" applyFont="1" applyBorder="1" applyAlignment="1" applyProtection="1">
      <alignment horizontal="left" vertical="top" wrapText="1"/>
      <protection locked="0"/>
    </xf>
    <xf numFmtId="0" fontId="41" fillId="0" borderId="48" xfId="16" applyFont="1" applyBorder="1" applyAlignment="1" applyProtection="1">
      <alignment horizontal="left" vertical="top" wrapText="1"/>
      <protection locked="0"/>
    </xf>
    <xf numFmtId="0" fontId="41" fillId="0" borderId="64" xfId="16" applyFont="1" applyBorder="1" applyAlignment="1" applyProtection="1">
      <alignment horizontal="left" vertical="top" wrapText="1"/>
      <protection locked="0"/>
    </xf>
    <xf numFmtId="0" fontId="41" fillId="0" borderId="0" xfId="16" applyFont="1" applyAlignment="1" applyProtection="1">
      <alignment horizontal="left" vertical="top" wrapText="1"/>
      <protection locked="0"/>
    </xf>
    <xf numFmtId="0" fontId="41" fillId="0" borderId="38" xfId="16" applyFont="1" applyBorder="1" applyAlignment="1" applyProtection="1">
      <alignment horizontal="left" vertical="top" wrapText="1"/>
      <protection locked="0"/>
    </xf>
    <xf numFmtId="0" fontId="41" fillId="0" borderId="37" xfId="16" applyFont="1" applyBorder="1" applyAlignment="1" applyProtection="1">
      <alignment horizontal="left" vertical="top" wrapText="1"/>
      <protection locked="0"/>
    </xf>
    <xf numFmtId="0" fontId="41" fillId="0" borderId="54" xfId="16" applyFont="1" applyBorder="1" applyAlignment="1" applyProtection="1">
      <alignment horizontal="left" vertical="top" wrapText="1"/>
      <protection locked="0"/>
    </xf>
    <xf numFmtId="0" fontId="4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42" fillId="0" borderId="41" xfId="16" applyFont="1" applyBorder="1" applyAlignment="1" applyProtection="1">
      <alignment horizontal="left" vertical="top" wrapText="1"/>
      <protection locked="0"/>
    </xf>
    <xf numFmtId="0" fontId="42" fillId="0" borderId="12" xfId="16" applyFont="1" applyBorder="1" applyAlignment="1" applyProtection="1">
      <alignment horizontal="left" vertical="top" wrapText="1"/>
      <protection locked="0"/>
    </xf>
    <xf numFmtId="0" fontId="42" fillId="0" borderId="48" xfId="16" applyFont="1" applyBorder="1" applyAlignment="1" applyProtection="1">
      <alignment horizontal="left" vertical="top" wrapText="1"/>
      <protection locked="0"/>
    </xf>
    <xf numFmtId="0" fontId="42" fillId="0" borderId="64" xfId="16" applyFont="1" applyBorder="1" applyAlignment="1" applyProtection="1">
      <alignment horizontal="left" vertical="top" wrapText="1"/>
      <protection locked="0"/>
    </xf>
    <xf numFmtId="0" fontId="42" fillId="0" borderId="0" xfId="16" applyFont="1" applyAlignment="1" applyProtection="1">
      <alignment horizontal="left" vertical="top" wrapText="1"/>
      <protection locked="0"/>
    </xf>
    <xf numFmtId="0" fontId="42" fillId="0" borderId="38" xfId="16" applyFont="1" applyBorder="1" applyAlignment="1" applyProtection="1">
      <alignment horizontal="left" vertical="top" wrapText="1"/>
      <protection locked="0"/>
    </xf>
    <xf numFmtId="0" fontId="42" fillId="0" borderId="37" xfId="16" applyFont="1" applyBorder="1" applyAlignment="1" applyProtection="1">
      <alignment horizontal="left" vertical="top" wrapText="1"/>
      <protection locked="0"/>
    </xf>
    <xf numFmtId="0" fontId="42" fillId="0" borderId="54" xfId="16" applyFont="1" applyBorder="1" applyAlignment="1" applyProtection="1">
      <alignment horizontal="left" vertical="top" wrapText="1"/>
      <protection locked="0"/>
    </xf>
    <xf numFmtId="0" fontId="42"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E59A7F0-2F51-471A-90E7-CA46C434457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277467</c:v>
                </c:pt>
              </c:numCache>
            </c:numRef>
          </c:val>
          <c:smooth val="0"/>
          <c:extLst>
            <c:ext xmlns:c16="http://schemas.microsoft.com/office/drawing/2014/chart" uri="{C3380CC4-5D6E-409C-BE32-E72D297353CC}">
              <c16:uniqueId val="{00000000-91C6-47BC-A3BA-EC3E2098EE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297154</c:v>
                </c:pt>
                <c:pt idx="1">
                  <c:v>319495</c:v>
                </c:pt>
                <c:pt idx="2">
                  <c:v>200752</c:v>
                </c:pt>
                <c:pt idx="3">
                  <c:v>173299</c:v>
                </c:pt>
                <c:pt idx="4">
                  <c:v>142900</c:v>
                </c:pt>
              </c:numCache>
            </c:numRef>
          </c:val>
          <c:smooth val="0"/>
          <c:extLst>
            <c:ext xmlns:c16="http://schemas.microsoft.com/office/drawing/2014/chart" uri="{C3380CC4-5D6E-409C-BE32-E72D297353CC}">
              <c16:uniqueId val="{00000001-91C6-47BC-A3BA-EC3E2098EE4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2.4</c:v>
                </c:pt>
                <c:pt idx="1">
                  <c:v>2.2799999999999998</c:v>
                </c:pt>
                <c:pt idx="2">
                  <c:v>2.21</c:v>
                </c:pt>
                <c:pt idx="3">
                  <c:v>2.19</c:v>
                </c:pt>
                <c:pt idx="4">
                  <c:v>0.6</c:v>
                </c:pt>
              </c:numCache>
            </c:numRef>
          </c:val>
          <c:extLst>
            <c:ext xmlns:c16="http://schemas.microsoft.com/office/drawing/2014/chart" uri="{C3380CC4-5D6E-409C-BE32-E72D297353CC}">
              <c16:uniqueId val="{00000000-9006-4788-B91B-296E8B6611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41.28</c:v>
                </c:pt>
                <c:pt idx="1">
                  <c:v>42.05</c:v>
                </c:pt>
                <c:pt idx="2">
                  <c:v>42.21</c:v>
                </c:pt>
                <c:pt idx="3">
                  <c:v>39.47</c:v>
                </c:pt>
                <c:pt idx="4">
                  <c:v>43.04</c:v>
                </c:pt>
              </c:numCache>
            </c:numRef>
          </c:val>
          <c:extLst>
            <c:ext xmlns:c16="http://schemas.microsoft.com/office/drawing/2014/chart" uri="{C3380CC4-5D6E-409C-BE32-E72D297353CC}">
              <c16:uniqueId val="{00000001-9006-4788-B91B-296E8B66113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-0.05</c:v>
                </c:pt>
                <c:pt idx="1">
                  <c:v>-0.14000000000000001</c:v>
                </c:pt>
                <c:pt idx="2">
                  <c:v>-0.05</c:v>
                </c:pt>
                <c:pt idx="3">
                  <c:v>4.62</c:v>
                </c:pt>
                <c:pt idx="4">
                  <c:v>11.27</c:v>
                </c:pt>
              </c:numCache>
            </c:numRef>
          </c:val>
          <c:smooth val="0"/>
          <c:extLst>
            <c:ext xmlns:c16="http://schemas.microsoft.com/office/drawing/2014/chart" uri="{C3380CC4-5D6E-409C-BE32-E72D297353CC}">
              <c16:uniqueId val="{00000002-9006-4788-B91B-296E8B66113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E15-4FDF-8B36-E707576A90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E15-4FDF-8B36-E707576A903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E15-4FDF-8B36-E707576A9039}"/>
            </c:ext>
          </c:extLst>
        </c:ser>
        <c:ser>
          <c:idx val="3"/>
          <c:order val="3"/>
          <c:tx>
            <c:strRef>
              <c:f>データシート!$A$30</c:f>
              <c:strCache>
                <c:ptCount val="1"/>
                <c:pt idx="0">
                  <c:v>福祉センター特別会計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E15-4FDF-8B36-E707576A9039}"/>
            </c:ext>
          </c:extLst>
        </c:ser>
        <c:ser>
          <c:idx val="4"/>
          <c:order val="4"/>
          <c:tx>
            <c:strRef>
              <c:f>データシート!$A$31</c:f>
              <c:strCache>
                <c:ptCount val="1"/>
                <c:pt idx="0">
                  <c:v>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0.04</c:v>
                </c:pt>
                <c:pt idx="4">
                  <c:v>#N/A</c:v>
                </c:pt>
                <c:pt idx="5">
                  <c:v>0.03</c:v>
                </c:pt>
                <c:pt idx="6">
                  <c:v>#N/A</c:v>
                </c:pt>
                <c:pt idx="7">
                  <c:v>0.03</c:v>
                </c:pt>
                <c:pt idx="8">
                  <c:v>#N/A</c:v>
                </c:pt>
                <c:pt idx="9">
                  <c:v>0.04</c:v>
                </c:pt>
              </c:numCache>
            </c:numRef>
          </c:val>
          <c:extLst>
            <c:ext xmlns:c16="http://schemas.microsoft.com/office/drawing/2014/chart" uri="{C3380CC4-5D6E-409C-BE32-E72D297353CC}">
              <c16:uniqueId val="{00000004-AE15-4FDF-8B36-E707576A9039}"/>
            </c:ext>
          </c:extLst>
        </c:ser>
        <c:ser>
          <c:idx val="5"/>
          <c:order val="5"/>
          <c:tx>
            <c:strRef>
              <c:f>データシート!$A$32</c:f>
              <c:strCache>
                <c:ptCount val="1"/>
                <c:pt idx="0">
                  <c:v>村営バス特別会計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0.03</c:v>
                </c:pt>
                <c:pt idx="4">
                  <c:v>#N/A</c:v>
                </c:pt>
                <c:pt idx="5">
                  <c:v>7.0000000000000007E-2</c:v>
                </c:pt>
                <c:pt idx="6">
                  <c:v>#N/A</c:v>
                </c:pt>
                <c:pt idx="7">
                  <c:v>7.0000000000000007E-2</c:v>
                </c:pt>
                <c:pt idx="8">
                  <c:v>#N/A</c:v>
                </c:pt>
                <c:pt idx="9">
                  <c:v>0.05</c:v>
                </c:pt>
              </c:numCache>
            </c:numRef>
          </c:val>
          <c:extLst>
            <c:ext xmlns:c16="http://schemas.microsoft.com/office/drawing/2014/chart" uri="{C3380CC4-5D6E-409C-BE32-E72D297353CC}">
              <c16:uniqueId val="{00000005-AE15-4FDF-8B36-E707576A903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1.93</c:v>
                </c:pt>
                <c:pt idx="2">
                  <c:v>#N/A</c:v>
                </c:pt>
                <c:pt idx="3">
                  <c:v>0.14000000000000001</c:v>
                </c:pt>
                <c:pt idx="4">
                  <c:v>#N/A</c:v>
                </c:pt>
                <c:pt idx="5">
                  <c:v>0.11</c:v>
                </c:pt>
                <c:pt idx="6">
                  <c:v>#N/A</c:v>
                </c:pt>
                <c:pt idx="7">
                  <c:v>0.14000000000000001</c:v>
                </c:pt>
                <c:pt idx="8">
                  <c:v>#N/A</c:v>
                </c:pt>
                <c:pt idx="9">
                  <c:v>0.1</c:v>
                </c:pt>
              </c:numCache>
            </c:numRef>
          </c:val>
          <c:extLst>
            <c:ext xmlns:c16="http://schemas.microsoft.com/office/drawing/2014/chart" uri="{C3380CC4-5D6E-409C-BE32-E72D297353CC}">
              <c16:uniqueId val="{00000006-AE15-4FDF-8B36-E707576A9039}"/>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0.17</c:v>
                </c:pt>
                <c:pt idx="2">
                  <c:v>#N/A</c:v>
                </c:pt>
                <c:pt idx="3">
                  <c:v>0.04</c:v>
                </c:pt>
                <c:pt idx="4">
                  <c:v>#N/A</c:v>
                </c:pt>
                <c:pt idx="5">
                  <c:v>0.06</c:v>
                </c:pt>
                <c:pt idx="6">
                  <c:v>#N/A</c:v>
                </c:pt>
                <c:pt idx="7">
                  <c:v>0.04</c:v>
                </c:pt>
                <c:pt idx="8">
                  <c:v>#N/A</c:v>
                </c:pt>
                <c:pt idx="9">
                  <c:v>0.13</c:v>
                </c:pt>
              </c:numCache>
            </c:numRef>
          </c:val>
          <c:extLst>
            <c:ext xmlns:c16="http://schemas.microsoft.com/office/drawing/2014/chart" uri="{C3380CC4-5D6E-409C-BE32-E72D297353CC}">
              <c16:uniqueId val="{00000007-AE15-4FDF-8B36-E707576A903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2.34</c:v>
                </c:pt>
                <c:pt idx="2">
                  <c:v>#N/A</c:v>
                </c:pt>
                <c:pt idx="3">
                  <c:v>2.2400000000000002</c:v>
                </c:pt>
                <c:pt idx="4">
                  <c:v>#N/A</c:v>
                </c:pt>
                <c:pt idx="5">
                  <c:v>2.13</c:v>
                </c:pt>
                <c:pt idx="6">
                  <c:v>#N/A</c:v>
                </c:pt>
                <c:pt idx="7">
                  <c:v>2.12</c:v>
                </c:pt>
                <c:pt idx="8">
                  <c:v>#N/A</c:v>
                </c:pt>
                <c:pt idx="9">
                  <c:v>0.54</c:v>
                </c:pt>
              </c:numCache>
            </c:numRef>
          </c:val>
          <c:extLst>
            <c:ext xmlns:c16="http://schemas.microsoft.com/office/drawing/2014/chart" uri="{C3380CC4-5D6E-409C-BE32-E72D297353CC}">
              <c16:uniqueId val="{00000008-AE15-4FDF-8B36-E707576A9039}"/>
            </c:ext>
          </c:extLst>
        </c:ser>
        <c:ser>
          <c:idx val="9"/>
          <c:order val="9"/>
          <c:tx>
            <c:strRef>
              <c:f>データシート!$A$36</c:f>
              <c:strCache>
                <c:ptCount val="1"/>
                <c:pt idx="0">
                  <c:v>介護保険特別会計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0.34</c:v>
                </c:pt>
                <c:pt idx="8">
                  <c:v>#N/A</c:v>
                </c:pt>
                <c:pt idx="9">
                  <c:v>0.85</c:v>
                </c:pt>
              </c:numCache>
            </c:numRef>
          </c:val>
          <c:extLst>
            <c:ext xmlns:c16="http://schemas.microsoft.com/office/drawing/2014/chart" uri="{C3380CC4-5D6E-409C-BE32-E72D297353CC}">
              <c16:uniqueId val="{00000009-AE15-4FDF-8B36-E707576A90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261</c:v>
                </c:pt>
                <c:pt idx="5">
                  <c:v>250</c:v>
                </c:pt>
                <c:pt idx="8">
                  <c:v>236</c:v>
                </c:pt>
                <c:pt idx="11">
                  <c:v>238</c:v>
                </c:pt>
                <c:pt idx="14">
                  <c:v>259</c:v>
                </c:pt>
              </c:numCache>
            </c:numRef>
          </c:val>
          <c:extLst>
            <c:ext xmlns:c16="http://schemas.microsoft.com/office/drawing/2014/chart" uri="{C3380CC4-5D6E-409C-BE32-E72D297353CC}">
              <c16:uniqueId val="{00000000-EB40-4350-B8BA-EE969FDE17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B40-4350-B8BA-EE969FDE17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B40-4350-B8BA-EE969FDE17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c:v>
                </c:pt>
                <c:pt idx="3">
                  <c:v>4</c:v>
                </c:pt>
                <c:pt idx="6">
                  <c:v>2</c:v>
                </c:pt>
                <c:pt idx="9">
                  <c:v>2</c:v>
                </c:pt>
                <c:pt idx="12">
                  <c:v>2</c:v>
                </c:pt>
              </c:numCache>
            </c:numRef>
          </c:val>
          <c:extLst>
            <c:ext xmlns:c16="http://schemas.microsoft.com/office/drawing/2014/chart" uri="{C3380CC4-5D6E-409C-BE32-E72D297353CC}">
              <c16:uniqueId val="{00000003-EB40-4350-B8BA-EE969FDE17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68</c:v>
                </c:pt>
                <c:pt idx="3">
                  <c:v>74</c:v>
                </c:pt>
                <c:pt idx="6">
                  <c:v>72</c:v>
                </c:pt>
                <c:pt idx="9">
                  <c:v>70</c:v>
                </c:pt>
                <c:pt idx="12">
                  <c:v>71</c:v>
                </c:pt>
              </c:numCache>
            </c:numRef>
          </c:val>
          <c:extLst>
            <c:ext xmlns:c16="http://schemas.microsoft.com/office/drawing/2014/chart" uri="{C3380CC4-5D6E-409C-BE32-E72D297353CC}">
              <c16:uniqueId val="{00000004-EB40-4350-B8BA-EE969FDE17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40-4350-B8BA-EE969FDE17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40-4350-B8BA-EE969FDE17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252</c:v>
                </c:pt>
                <c:pt idx="3">
                  <c:v>242</c:v>
                </c:pt>
                <c:pt idx="6">
                  <c:v>236</c:v>
                </c:pt>
                <c:pt idx="9">
                  <c:v>248</c:v>
                </c:pt>
                <c:pt idx="12">
                  <c:v>270</c:v>
                </c:pt>
              </c:numCache>
            </c:numRef>
          </c:val>
          <c:extLst>
            <c:ext xmlns:c16="http://schemas.microsoft.com/office/drawing/2014/chart" uri="{C3380CC4-5D6E-409C-BE32-E72D297353CC}">
              <c16:uniqueId val="{00000007-EB40-4350-B8BA-EE969FDE17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66</c:v>
                </c:pt>
                <c:pt idx="2">
                  <c:v>#N/A</c:v>
                </c:pt>
                <c:pt idx="3">
                  <c:v>#N/A</c:v>
                </c:pt>
                <c:pt idx="4">
                  <c:v>70</c:v>
                </c:pt>
                <c:pt idx="5">
                  <c:v>#N/A</c:v>
                </c:pt>
                <c:pt idx="6">
                  <c:v>#N/A</c:v>
                </c:pt>
                <c:pt idx="7">
                  <c:v>74</c:v>
                </c:pt>
                <c:pt idx="8">
                  <c:v>#N/A</c:v>
                </c:pt>
                <c:pt idx="9">
                  <c:v>#N/A</c:v>
                </c:pt>
                <c:pt idx="10">
                  <c:v>82</c:v>
                </c:pt>
                <c:pt idx="11">
                  <c:v>#N/A</c:v>
                </c:pt>
                <c:pt idx="12">
                  <c:v>#N/A</c:v>
                </c:pt>
                <c:pt idx="13">
                  <c:v>84</c:v>
                </c:pt>
                <c:pt idx="14">
                  <c:v>#N/A</c:v>
                </c:pt>
              </c:numCache>
            </c:numRef>
          </c:val>
          <c:smooth val="0"/>
          <c:extLst>
            <c:ext xmlns:c16="http://schemas.microsoft.com/office/drawing/2014/chart" uri="{C3380CC4-5D6E-409C-BE32-E72D297353CC}">
              <c16:uniqueId val="{00000008-EB40-4350-B8BA-EE969FDE17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2248</c:v>
                </c:pt>
                <c:pt idx="5">
                  <c:v>2299</c:v>
                </c:pt>
                <c:pt idx="8">
                  <c:v>2455</c:v>
                </c:pt>
                <c:pt idx="11">
                  <c:v>2545</c:v>
                </c:pt>
                <c:pt idx="14">
                  <c:v>2473</c:v>
                </c:pt>
              </c:numCache>
            </c:numRef>
          </c:val>
          <c:extLst>
            <c:ext xmlns:c16="http://schemas.microsoft.com/office/drawing/2014/chart" uri="{C3380CC4-5D6E-409C-BE32-E72D297353CC}">
              <c16:uniqueId val="{00000000-3002-4798-83CA-DFBC345000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c:v>
                </c:pt>
                <c:pt idx="5">
                  <c:v>0</c:v>
                </c:pt>
                <c:pt idx="8">
                  <c:v>0</c:v>
                </c:pt>
                <c:pt idx="11">
                  <c:v>0</c:v>
                </c:pt>
                <c:pt idx="14">
                  <c:v>0</c:v>
                </c:pt>
              </c:numCache>
            </c:numRef>
          </c:val>
          <c:extLst>
            <c:ext xmlns:c16="http://schemas.microsoft.com/office/drawing/2014/chart" uri="{C3380CC4-5D6E-409C-BE32-E72D297353CC}">
              <c16:uniqueId val="{00000001-3002-4798-83CA-DFBC345000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1524</c:v>
                </c:pt>
                <c:pt idx="5">
                  <c:v>1631</c:v>
                </c:pt>
                <c:pt idx="8">
                  <c:v>1683</c:v>
                </c:pt>
                <c:pt idx="11">
                  <c:v>1828</c:v>
                </c:pt>
                <c:pt idx="14">
                  <c:v>2099</c:v>
                </c:pt>
              </c:numCache>
            </c:numRef>
          </c:val>
          <c:extLst>
            <c:ext xmlns:c16="http://schemas.microsoft.com/office/drawing/2014/chart" uri="{C3380CC4-5D6E-409C-BE32-E72D297353CC}">
              <c16:uniqueId val="{00000002-3002-4798-83CA-DFBC345000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02-4798-83CA-DFBC345000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02-4798-83CA-DFBC345000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02-4798-83CA-DFBC345000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412</c:v>
                </c:pt>
                <c:pt idx="3">
                  <c:v>459</c:v>
                </c:pt>
                <c:pt idx="6">
                  <c:v>431</c:v>
                </c:pt>
                <c:pt idx="9">
                  <c:v>394</c:v>
                </c:pt>
                <c:pt idx="12">
                  <c:v>428</c:v>
                </c:pt>
              </c:numCache>
            </c:numRef>
          </c:val>
          <c:extLst>
            <c:ext xmlns:c16="http://schemas.microsoft.com/office/drawing/2014/chart" uri="{C3380CC4-5D6E-409C-BE32-E72D297353CC}">
              <c16:uniqueId val="{00000006-3002-4798-83CA-DFBC345000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c:v>
                </c:pt>
                <c:pt idx="3">
                  <c:v>23</c:v>
                </c:pt>
                <c:pt idx="6">
                  <c:v>17</c:v>
                </c:pt>
                <c:pt idx="9">
                  <c:v>15</c:v>
                </c:pt>
                <c:pt idx="12">
                  <c:v>13</c:v>
                </c:pt>
              </c:numCache>
            </c:numRef>
          </c:val>
          <c:extLst>
            <c:ext xmlns:c16="http://schemas.microsoft.com/office/drawing/2014/chart" uri="{C3380CC4-5D6E-409C-BE32-E72D297353CC}">
              <c16:uniqueId val="{00000007-3002-4798-83CA-DFBC345000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589</c:v>
                </c:pt>
                <c:pt idx="3">
                  <c:v>556</c:v>
                </c:pt>
                <c:pt idx="6">
                  <c:v>521</c:v>
                </c:pt>
                <c:pt idx="9">
                  <c:v>492</c:v>
                </c:pt>
                <c:pt idx="12">
                  <c:v>434</c:v>
                </c:pt>
              </c:numCache>
            </c:numRef>
          </c:val>
          <c:extLst>
            <c:ext xmlns:c16="http://schemas.microsoft.com/office/drawing/2014/chart" uri="{C3380CC4-5D6E-409C-BE32-E72D297353CC}">
              <c16:uniqueId val="{00000008-3002-4798-83CA-DFBC345000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002-4798-83CA-DFBC345000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2390</c:v>
                </c:pt>
                <c:pt idx="3">
                  <c:v>2563</c:v>
                </c:pt>
                <c:pt idx="6">
                  <c:v>2673</c:v>
                </c:pt>
                <c:pt idx="9">
                  <c:v>2695</c:v>
                </c:pt>
                <c:pt idx="12">
                  <c:v>2576</c:v>
                </c:pt>
              </c:numCache>
            </c:numRef>
          </c:val>
          <c:extLst>
            <c:ext xmlns:c16="http://schemas.microsoft.com/office/drawing/2014/chart" uri="{C3380CC4-5D6E-409C-BE32-E72D297353CC}">
              <c16:uniqueId val="{0000000A-3002-4798-83CA-DFBC3450009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002-4798-83CA-DFBC3450009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523</c:v>
                </c:pt>
                <c:pt idx="1">
                  <c:v>523</c:v>
                </c:pt>
                <c:pt idx="2">
                  <c:v>637</c:v>
                </c:pt>
              </c:numCache>
            </c:numRef>
          </c:val>
          <c:extLst>
            <c:ext xmlns:c16="http://schemas.microsoft.com/office/drawing/2014/chart" uri="{C3380CC4-5D6E-409C-BE32-E72D297353CC}">
              <c16:uniqueId val="{00000000-3831-4479-A277-C9C662733C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215</c:v>
                </c:pt>
                <c:pt idx="1">
                  <c:v>248</c:v>
                </c:pt>
                <c:pt idx="2">
                  <c:v>386</c:v>
                </c:pt>
              </c:numCache>
            </c:numRef>
          </c:val>
          <c:extLst>
            <c:ext xmlns:c16="http://schemas.microsoft.com/office/drawing/2014/chart" uri="{C3380CC4-5D6E-409C-BE32-E72D297353CC}">
              <c16:uniqueId val="{00000001-3831-4479-A277-C9C662733C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874</c:v>
                </c:pt>
                <c:pt idx="1">
                  <c:v>979</c:v>
                </c:pt>
                <c:pt idx="2">
                  <c:v>979</c:v>
                </c:pt>
              </c:numCache>
            </c:numRef>
          </c:val>
          <c:extLst>
            <c:ext xmlns:c16="http://schemas.microsoft.com/office/drawing/2014/chart" uri="{C3380CC4-5D6E-409C-BE32-E72D297353CC}">
              <c16:uniqueId val="{00000002-3831-4479-A277-C9C662733C8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{7F2B99A3-6DB0-45EB-98B3-F8DF938CD810}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B26-42AE-AAC1-E3FEC4131A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{4BA4350E-960E-419C-934A-7D6FE8F90B5C}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26-42AE-AAC1-E3FEC4131A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{5AF62D90-6AF1-4A70-95D0-12D434766DCD}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26-42AE-AAC1-E3FEC4131A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{BFDB1DC4-E2A0-4469-9CA8-5013F17E65A6}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26-42AE-AAC1-E3FEC4131A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{346190E4-67D8-45EC-AAAD-08EBE6E42701}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26-42AE-AAC1-E3FEC4131A5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{DDD9BB25-AA8D-4EE9-A168-DE8643222AB9}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B26-42AE-AAC1-E3FEC4131A5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{CF37ABBB-9660-49DE-A15C-018F2C1E31FC}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B26-42AE-AAC1-E3FEC4131A5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{F6F7054D-EAB3-423A-B3DD-523AB075D121}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B26-42AE-AAC1-E3FEC4131A5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{FA43EC81-5A16-423D-8588-8ADC45C94910}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B26-42AE-AAC1-E3FEC4131A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c:v>
                </c:pt>
                <c:pt idx="8">
                  <c:v>65.7</c:v>
                </c:pt>
                <c:pt idx="16">
                  <c:v>66.900000000000006</c:v>
                </c:pt>
                <c:pt idx="24">
                  <c:v>66.099999999999994</c:v>
                </c:pt>
                <c:pt idx="32">
                  <c:v>67.400000000000006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B26-42AE-AAC1-E3FEC4131A5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{1D2E564C-5140-4293-B315-F1577B67A749}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B26-42AE-AAC1-E3FEC4131A5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{0066C641-01E9-41BE-8C2F-0B57E9A39796}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26-42AE-AAC1-E3FEC4131A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{BA9DFDEA-6E3B-4B99-AD1E-F810150FF840}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26-42AE-AAC1-E3FEC4131A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{1F0C4C24-D866-4874-8759-58CEA194ABEA}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26-42AE-AAC1-E3FEC4131A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{3BDD1DBE-9CB7-4699-9A94-DE7800F8CB49}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26-42AE-AAC1-E3FEC4131A5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{1BA1F5FA-D1F6-4E4A-9370-F7C26202C676}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B26-42AE-AAC1-E3FEC4131A5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{8CE70097-6E9E-4AB6-85A8-A227ADAF9F61}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B26-42AE-AAC1-E3FEC4131A53}"/>
                </c:ext>
              </c:extLst>
            </c:dLbl>
            <c:dLbl>
              <c:idx val="24"/>
              <c:layout>
                <c:manualLayout>
                  <c:x val="-2.4619637406542036E-2"/>
                  <c:y val="-4.511431505635204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{08F42349-1549-4EEE-A429-B42F9396AE84}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B26-42AE-AAC1-E3FEC4131A53}"/>
                </c:ext>
              </c:extLst>
            </c:dLbl>
            <c:dLbl>
              <c:idx val="32"/>
              <c:layout>
                <c:manualLayout>
                  <c:x val="-3.9411863893926286E-2"/>
                  <c:y val="-8.4363769155378313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{4AA6E2C6-4795-4B8C-82B2-02B4D31CA97A}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B26-42AE-AAC1-E3FEC4131A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B26-42AE-AAC1-E3FEC4131A53}"/>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{5DFF346A-6711-4B8C-A092-0344F763A9B7}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EDA-4A47-831C-ECAE4643C9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{00D13228-A6F8-4BD7-B92A-9EA7F5F47D00}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DA-4A47-831C-ECAE4643C9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{AAD21795-59BA-4B88-9C52-AAC6C5524DCD}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DA-4A47-831C-ECAE4643C9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{B4EE1E6B-01B1-4F30-AC9F-5BD99509FDCF}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DA-4A47-831C-ECAE4643C9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{B2D38AC9-CFCC-45EE-AEAA-7A1E49B3C0BA}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DA-4A47-831C-ECAE4643C95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{0B7D1648-D7EF-44B2-8271-9B3A721A69CB}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EDA-4A47-831C-ECAE4643C95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{78F29796-9ECA-4456-B760-9F2767CF3060}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EDA-4A47-831C-ECAE4643C95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{B7F7EEEA-1B82-43F1-80C4-5FC3402940F9}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EDA-4A47-831C-ECAE4643C95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{64D88132-092C-4E26-BB31-1B0DFF99BE16}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EDA-4A47-831C-ECAE4643C9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7.2</c:v>
                </c:pt>
                <c:pt idx="16">
                  <c:v>6.9</c:v>
                </c:pt>
                <c:pt idx="24">
                  <c:v>7.3</c:v>
                </c:pt>
                <c:pt idx="32">
                  <c:v>7.2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EDA-4A47-831C-ECAE4643C9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{FB9F9CD0-AA58-4C0F-AF3E-EE5B9E7E64B0}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EDA-4A47-831C-ECAE4643C95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{CA8E0BA2-0AC0-49D1-8D57-CCE8EB8659E5}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DA-4A47-831C-ECAE4643C9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{1D09B6C8-61B1-4F48-8CBC-DC3CFDAFA6D4}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DA-4A47-831C-ECAE4643C9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{5EC14694-F81B-4818-83A0-1AAE7F08D28C}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DA-4A47-831C-ECAE4643C9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{4CB409FA-DA8E-405D-915B-11BC73CC8A3B}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DA-4A47-831C-ECAE4643C95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{F628A979-D3B5-499F-B030-AF5B355D671B}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EDA-4A47-831C-ECAE4643C951}"/>
                </c:ext>
              </c:extLst>
            </c:dLbl>
            <c:dLbl>
              <c:idx val="16"/>
              <c:layout>
                <c:manualLayout>
                  <c:x val="-4.4905057365901176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{F8753F73-9E91-43B1-85AE-1A1FA613A29D}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EDA-4A47-831C-ECAE4643C951}"/>
                </c:ext>
              </c:extLst>
            </c:dLbl>
            <c:dLbl>
              <c:idx val="24"/>
              <c:layout>
                <c:manualLayout>
                  <c:x val="-1.8235628084249993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{A9114A77-403C-44E6-8A1F-46F27725DBA0}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EDA-4A47-831C-ECAE4643C95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{4E9E9F86-21A3-4F0D-91D1-580DB51AC0C2}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EDA-4A47-831C-ECAE4643C9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EDA-4A47-831C-ECAE4643C951}"/>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1FF3D0E9-0513-4AAE-B4DE-25BF537EEFA2}"/>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7B0FCB6-DEA8-41FB-A4DC-C1307C300558}"/>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実質公債費比率の分子の構造では、普通会計における元利償還金と公営企業債の元利償還金に対する繰入金が大きな割合を占めており、繰上償還等による公債費対策により年々減少傾向である。近年実施した大規模事業に係る地方債の償還が始まり、令和２年度から増加となるため、今後も計画的な公債費対策を実施し、比率の管理に努めることとする。</a:t>
          </a:r>
          <a:endParaRPr lang="ja-JP" altLang="ja-JP" sz="16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　減債基金については、歳出決算等で積立し、繰上償還を計画的に行うことで将来の財政的負担の軽減を図る。</a:t>
          </a:r>
          <a:endParaRPr lang="ja-JP" altLang="ja-JP" sz="10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将来負担比率の分子の構造では、一般会計等に係る地方債の残高が大きな構成要素となっている。</a:t>
          </a:r>
          <a:r>
            <a:rPr kumimoji="1" lang="ja-JP" altLang="en-US" sz="1200">
              <a:solidFill>
                <a:schemeClr val="dk1"/>
              </a:solidFill>
              <a:effectLst/>
              <a:latin typeface="+mn-lt"/>
              <a:ea typeface="+mn-ea"/>
              <a:cs typeface="+mn-cs"/>
            </a:rPr>
            <a:t>平成後半期の</a:t>
          </a:r>
          <a:r>
            <a:rPr kumimoji="1" lang="ja-JP" altLang="ja-JP" sz="1200">
              <a:solidFill>
                <a:schemeClr val="dk1"/>
              </a:solidFill>
              <a:effectLst/>
              <a:latin typeface="+mn-lt"/>
              <a:ea typeface="+mn-ea"/>
              <a:cs typeface="+mn-cs"/>
            </a:rPr>
            <a:t>大規模事業に係る地方債により増加傾向にある。</a:t>
          </a:r>
          <a:r>
            <a:rPr kumimoji="1" lang="ja-JP" altLang="en-US" sz="1200">
              <a:solidFill>
                <a:schemeClr val="dk1"/>
              </a:solidFill>
              <a:effectLst/>
              <a:latin typeface="+mn-lt"/>
              <a:ea typeface="+mn-ea"/>
              <a:cs typeface="+mn-cs"/>
            </a:rPr>
            <a:t>そのため、</a:t>
          </a:r>
          <a:r>
            <a:rPr kumimoji="1" lang="ja-JP" altLang="ja-JP" sz="1200">
              <a:solidFill>
                <a:schemeClr val="dk1"/>
              </a:solidFill>
              <a:effectLst/>
              <a:latin typeface="+mn-lt"/>
              <a:ea typeface="+mn-ea"/>
              <a:cs typeface="+mn-cs"/>
            </a:rPr>
            <a:t>令和</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年度は</a:t>
          </a:r>
          <a:r>
            <a:rPr kumimoji="1" lang="ja-JP" altLang="en-US" sz="1200">
              <a:solidFill>
                <a:schemeClr val="dk1"/>
              </a:solidFill>
              <a:effectLst/>
              <a:latin typeface="+mn-lt"/>
              <a:ea typeface="+mn-ea"/>
              <a:cs typeface="+mn-cs"/>
            </a:rPr>
            <a:t>繰上償還の実施や</a:t>
          </a:r>
          <a:r>
            <a:rPr kumimoji="1" lang="ja-JP" altLang="ja-JP" sz="1200">
              <a:solidFill>
                <a:schemeClr val="dk1"/>
              </a:solidFill>
              <a:effectLst/>
              <a:latin typeface="+mn-lt"/>
              <a:ea typeface="+mn-ea"/>
              <a:cs typeface="+mn-cs"/>
            </a:rPr>
            <a:t>基金積立</a:t>
          </a:r>
          <a:r>
            <a:rPr kumimoji="1" lang="ja-JP" altLang="en-US" sz="1200">
              <a:solidFill>
                <a:schemeClr val="dk1"/>
              </a:solidFill>
              <a:effectLst/>
              <a:latin typeface="+mn-lt"/>
              <a:ea typeface="+mn-ea"/>
              <a:cs typeface="+mn-cs"/>
            </a:rPr>
            <a:t>を行い、財政の健全</a:t>
          </a:r>
          <a:r>
            <a:rPr kumimoji="1" lang="ja-JP" altLang="ja-JP" sz="1200">
              <a:solidFill>
                <a:schemeClr val="dk1"/>
              </a:solidFill>
              <a:effectLst/>
              <a:latin typeface="+mn-lt"/>
              <a:ea typeface="+mn-ea"/>
              <a:cs typeface="+mn-cs"/>
            </a:rPr>
            <a:t>化に</a:t>
          </a:r>
          <a:r>
            <a:rPr kumimoji="1" lang="ja-JP" altLang="en-US" sz="1200">
              <a:solidFill>
                <a:schemeClr val="dk1"/>
              </a:solidFill>
              <a:effectLst/>
              <a:latin typeface="+mn-lt"/>
              <a:ea typeface="+mn-ea"/>
              <a:cs typeface="+mn-cs"/>
            </a:rPr>
            <a:t>取り組んだ。</a:t>
          </a:r>
          <a:endParaRPr kumimoji="1" lang="en-US" altLang="ja-JP" sz="1200">
            <a:solidFill>
              <a:schemeClr val="dk1"/>
            </a:solidFill>
            <a:effectLst/>
            <a:latin typeface="+mn-lt"/>
            <a:ea typeface="+mn-ea"/>
            <a:cs typeface="+mn-cs"/>
          </a:endParaRPr>
        </a:p>
        <a:p>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長野県生坂村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令和</a:t>
          </a:r>
          <a:r>
            <a:rPr kumimoji="1" lang="ja-JP" altLang="en-US" sz="1400">
              <a:solidFill>
                <a:schemeClr val="dk1"/>
              </a:solidFill>
              <a:effectLst/>
              <a:latin typeface="+mn-lt"/>
              <a:ea typeface="+mn-ea"/>
              <a:cs typeface="+mn-cs"/>
            </a:rPr>
            <a:t>２</a:t>
          </a:r>
          <a:r>
            <a:rPr kumimoji="1" lang="ja-JP" altLang="ja-JP" sz="1400">
              <a:solidFill>
                <a:schemeClr val="dk1"/>
              </a:solidFill>
              <a:effectLst/>
              <a:latin typeface="+mn-lt"/>
              <a:ea typeface="+mn-ea"/>
              <a:cs typeface="+mn-cs"/>
            </a:rPr>
            <a:t>年度決算積立、決算剰余金、利息積立計、ふるさと納税の積立により</a:t>
          </a:r>
          <a:r>
            <a:rPr kumimoji="1" lang="en-US" altLang="ja-JP" sz="1400">
              <a:solidFill>
                <a:schemeClr val="dk1"/>
              </a:solidFill>
              <a:effectLst/>
              <a:latin typeface="+mn-lt"/>
              <a:ea typeface="+mn-ea"/>
              <a:cs typeface="+mn-cs"/>
            </a:rPr>
            <a:t>253</a:t>
          </a:r>
          <a:r>
            <a:rPr kumimoji="1" lang="ja-JP" altLang="ja-JP" sz="1400">
              <a:solidFill>
                <a:schemeClr val="dk1"/>
              </a:solidFill>
              <a:effectLst/>
              <a:latin typeface="+mn-lt"/>
              <a:ea typeface="+mn-ea"/>
              <a:cs typeface="+mn-cs"/>
            </a:rPr>
            <a:t>百万の増。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ふるさと「いくさか」応援基金について、</a:t>
          </a:r>
          <a:r>
            <a:rPr kumimoji="1" lang="ja-JP" altLang="en-US" sz="1400">
              <a:solidFill>
                <a:schemeClr val="dk1"/>
              </a:solidFill>
              <a:effectLst/>
              <a:latin typeface="+mn-lt"/>
              <a:ea typeface="+mn-ea"/>
              <a:cs typeface="+mn-cs"/>
            </a:rPr>
            <a:t>寄付</a:t>
          </a:r>
          <a:r>
            <a:rPr kumimoji="1" lang="ja-JP" altLang="ja-JP" sz="1400">
              <a:solidFill>
                <a:schemeClr val="dk1"/>
              </a:solidFill>
              <a:effectLst/>
              <a:latin typeface="+mn-lt"/>
              <a:ea typeface="+mn-ea"/>
              <a:cs typeface="+mn-cs"/>
            </a:rPr>
            <a:t>額が</a:t>
          </a:r>
          <a:r>
            <a:rPr kumimoji="1" lang="ja-JP" altLang="en-US" sz="1400">
              <a:solidFill>
                <a:schemeClr val="dk1"/>
              </a:solidFill>
              <a:effectLst/>
              <a:latin typeface="+mn-lt"/>
              <a:ea typeface="+mn-ea"/>
              <a:cs typeface="+mn-cs"/>
            </a:rPr>
            <a:t>増額傾向であるため、返礼品等の検討を重ね、</a:t>
          </a:r>
          <a:r>
            <a:rPr kumimoji="1" lang="ja-JP" altLang="ja-JP" sz="1400">
              <a:solidFill>
                <a:schemeClr val="dk1"/>
              </a:solidFill>
              <a:effectLst/>
              <a:latin typeface="+mn-lt"/>
              <a:ea typeface="+mn-ea"/>
              <a:cs typeface="+mn-cs"/>
            </a:rPr>
            <a:t>今後財政運営の貴重な財源として活用を</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見込む。</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①地域振興基金：著しい人口減少による地域活力低下を防ぐため、福祉活動をはじめ快適な生活環境の形成をはかることを目的とする。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②地域福祉基金：村民の福祉充実強化をはかるため、地域特性に応じた在宅福祉の向上、心身共に健康で明るい家庭づくり、ボランティア活動。</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③ふるさと「いくさか」応援基金：むらづくりに対する寄付金を広く募り、寄付金を財源として寄付者の熱いこころで、ふるさと「いくさか」をつくる事業。</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④ふるさと育成基金：人材育成及び、郷土文化育成事業の円滑、効率化をはかる。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⑤福祉の村づくり推進基金：福祉のむらづくりにおける多様な福祉施策への円滑、効率的に対応することを目的とする。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③の基金については、寄付金の積立て</a:t>
          </a:r>
          <a:r>
            <a:rPr kumimoji="1" lang="en-US" altLang="ja-JP" sz="1300">
              <a:solidFill>
                <a:schemeClr val="dk1"/>
              </a:solidFill>
              <a:effectLst/>
              <a:latin typeface="+mn-lt"/>
              <a:ea typeface="+mn-ea"/>
              <a:cs typeface="+mn-cs"/>
            </a:rPr>
            <a:t>41</a:t>
          </a:r>
          <a:r>
            <a:rPr kumimoji="1" lang="ja-JP" altLang="ja-JP" sz="1300">
              <a:solidFill>
                <a:schemeClr val="dk1"/>
              </a:solidFill>
              <a:effectLst/>
              <a:latin typeface="+mn-lt"/>
              <a:ea typeface="+mn-ea"/>
              <a:cs typeface="+mn-cs"/>
            </a:rPr>
            <a:t>百万円・取崩し</a:t>
          </a:r>
          <a:r>
            <a:rPr kumimoji="1" lang="en-US" altLang="ja-JP" sz="1300">
              <a:solidFill>
                <a:schemeClr val="dk1"/>
              </a:solidFill>
              <a:effectLst/>
              <a:latin typeface="+mn-lt"/>
              <a:ea typeface="+mn-ea"/>
              <a:cs typeface="+mn-cs"/>
            </a:rPr>
            <a:t>44</a:t>
          </a:r>
          <a:r>
            <a:rPr kumimoji="1" lang="ja-JP" altLang="ja-JP" sz="1300">
              <a:solidFill>
                <a:schemeClr val="dk1"/>
              </a:solidFill>
              <a:effectLst/>
              <a:latin typeface="+mn-lt"/>
              <a:ea typeface="+mn-ea"/>
              <a:cs typeface="+mn-cs"/>
            </a:rPr>
            <a:t>百万円により</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額。その他の基金については利息の積立てによる増。</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「基金全体」の（今後の方針」以外にも、少子高齢化・人口減少への対策、社会福祉関係費の抑制に関する事業に力を入れていくため、その財源としていく。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600">
              <a:solidFill>
                <a:schemeClr val="dk1"/>
              </a:solidFill>
              <a:effectLst/>
              <a:latin typeface="+mn-lt"/>
              <a:ea typeface="+mn-ea"/>
              <a:cs typeface="+mn-cs"/>
            </a:rPr>
            <a:t>令和２年度決算積立、決算剰余金</a:t>
          </a:r>
          <a:r>
            <a:rPr kumimoji="1" lang="ja-JP" altLang="en-US" sz="1600">
              <a:solidFill>
                <a:schemeClr val="dk1"/>
              </a:solidFill>
              <a:effectLst/>
              <a:latin typeface="+mn-lt"/>
              <a:ea typeface="+mn-ea"/>
              <a:cs typeface="+mn-cs"/>
            </a:rPr>
            <a:t>による増額。</a:t>
          </a:r>
          <a:endParaRPr kumimoji="1" lang="en-US" altLang="ja-JP" sz="16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今後見込まれるインフラの整備等や公共施設個別施設計画の内容を踏まえ、適切な基金残高を確保していく。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令和２年度決算積立、決算剰余金による増額。</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可能な範囲で減債基金への積立も行い、</a:t>
          </a:r>
          <a:r>
            <a:rPr kumimoji="1" lang="ja-JP" altLang="en-US" sz="1400">
              <a:solidFill>
                <a:schemeClr val="dk1"/>
              </a:solidFill>
              <a:effectLst/>
              <a:latin typeface="+mn-lt"/>
              <a:ea typeface="+mn-ea"/>
              <a:cs typeface="+mn-cs"/>
            </a:rPr>
            <a:t>将来財政負担を減らすため、</a:t>
          </a:r>
          <a:r>
            <a:rPr kumimoji="1" lang="ja-JP" altLang="ja-JP" sz="1400">
              <a:solidFill>
                <a:schemeClr val="dk1"/>
              </a:solidFill>
              <a:effectLst/>
              <a:latin typeface="+mn-lt"/>
              <a:ea typeface="+mn-ea"/>
              <a:cs typeface="+mn-cs"/>
            </a:rPr>
            <a:t>繰上償還を</a:t>
          </a:r>
          <a:r>
            <a:rPr kumimoji="1" lang="ja-JP" altLang="en-US" sz="1400">
              <a:solidFill>
                <a:schemeClr val="dk1"/>
              </a:solidFill>
              <a:effectLst/>
              <a:latin typeface="+mn-lt"/>
              <a:ea typeface="+mn-ea"/>
              <a:cs typeface="+mn-cs"/>
            </a:rPr>
            <a:t>検討する。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2DCE8BC-E6A9-42E0-923E-380AF6FDFB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93875DF-D227-4DF2-B5E1-6A0787428C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0088992-E7C6-487E-A839-5BFEEE609B9B}"/>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D94154DE-55CB-400C-8657-237818D56185}"/>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2261D321-198A-44A2-A9B3-12970B75A9E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906FDD84-28E0-4ADC-B8C3-9DFF02D6FCF4}"/>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EA665CB-B40E-4B79-A4FD-83C319AA2F3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3B29AEAE-B3BD-4BDA-9EF7-83B06FD930D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2EF23244-662E-4F42-9CEE-A43AC0C9265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5E3189F-BE93-42FB-A64F-60FC2E252E45}"/>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E61C2EFF-2E4B-44A8-A4ED-4A4BAA48D16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9F3A2BFC-D0DA-47B0-B3C4-C563C41A619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2BB5E671-B145-4381-856F-640AF51AFF7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D1CCD965-1622-4DFE-8404-F73D82C74FD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17A0302C-1C35-46A8-904A-7EDA985BD77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EBBE457F-1110-47DC-8D00-2713E80308A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1E6018E2-13A0-4157-A71B-36B6324319A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82464E72-627D-43F1-B2BD-981A77968EC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B3EB1BCF-EEB1-4BF3-BBD8-B0BC0D4F3AF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1560BB53-71E6-4B4E-AAFE-703FF7ED59D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12B81FBF-AA20-4F82-BBC0-D3FB2BBE219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A24641D8-D469-4453-97FF-1D3C93F442E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1,705
1,693
39.05
2,591,213
2,573,160
8,867
1,481,023
2,576,112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6F7D2832-DFD3-4717-8EEE-D80FCA730E5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8FCCDEE4-ABA3-4D19-AD02-C589D5CA575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28DED54-5D45-4CB8-A0C4-23E0FEE6477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3F7BB6CC-610B-4307-9C4F-EA75E8DF123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B070C675-CD13-43ED-9CAB-22780C0467D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75529585-D624-43F7-B0B0-1800772B9CD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7B7506BD-2CDB-4142-9347-1612A5094B0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4D701907-88D7-44DF-B9F4-92F54C1733C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94767AF-C027-44E2-8D73-3628A35314A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2C38FFAB-254D-4961-8ED4-E655355CC9B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752678C-C6FC-4724-A2BE-748221A7AC0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9610EF81-8E9B-4696-9E28-28363D27B69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E9468EB2-D26F-4765-A369-61B4EE1D11E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B5FDCCCC-15EA-4077-BE6E-EAB4021D076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4E728D83-23DE-4EA2-B245-9EEC6828412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A635363-1F08-44D2-A415-72A073B5BC6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DBC135B-89F5-4326-AD52-FBD06396F75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2AB35069-83EE-45D7-97AC-C6F00F6B946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AB61D0AC-3273-4F23-A11C-7AF65BBEB98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480C0A15-2D78-4173-B74E-AAD80080CB5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A4111C1A-1449-46FA-923E-209736B9716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45B6BA5A-DACA-4654-83DE-D19B4C7BB3E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CF15B2EB-22E0-4B97-B62F-8B8303AC4CE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7FAE5E2-B26B-47D9-80C7-6F0C528A46F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59F807E9-18A4-4EE7-8B51-F77E2A5E68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411DE7A9-4964-4340-B2A6-11B5BCDC04C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E391508-EB8E-4D4B-9139-182E9D31953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2C11151-BBF4-43AD-90AC-E3D6B1F4985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99727BAA-36CC-45AB-8E07-ADED505F335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9522FF22-3DB7-4132-80CD-C12B0E3A236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55353DB3-F9D3-461A-8D2E-D166B3AF098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75B8ECC-4BA4-4C30-824F-BBC4FD7833B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DD8A7271-5EC7-4B36-8DFE-6C0D6B567EB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12837FAC-97D8-47F5-8E32-989A7C4FB0C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1FF4D8BD-66EF-4D96-AE94-F6F02FC330F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t>　有形固定資産減価償却率は類似団体より高い水準にあるが、それぞれの公共施設等に ついて令和２年度に個別施設計画を策定済みであり、当該計画に基づいた施設の維持管理を適切に進めている。個別施設計画策定に際して各施設の老朽化状況の調査を行い、適切な時期に長寿命化を図るための投資していく。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A6D4509A-8BD7-4AB7-A8A7-1E5A15C8B31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4431D450-ECCA-4953-A52E-89E531D9A4F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DFB1306-7BFD-47BD-BB2D-4D97160C728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E90B4E81-0407-4478-ABC1-92D985CF74C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52068DE2-CEED-409B-8927-7815480FB16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3BEF3993-660A-4711-A6C0-E137775DEAA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9DD6FDBC-04E9-4CB1-B229-8FACAF74771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41241309-F6F9-48C4-9BD1-37D00CE796C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6117A388-E22D-4452-B15F-9EF7191975D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1ADED129-182F-443C-A3E3-2348A636063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DF9B3242-59D0-49B6-A91C-8433EE001BF9}"/>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F0CEC9DB-5555-4A8A-B131-BF539E9031C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DB57C6EA-A5D8-4588-84AF-5148D068D44A}"/>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4C3CC91D-CE40-4311-9EF5-E9CFCD283F3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4C6F98E6-F528-4452-BC41-1C6140946A1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1DA63B87-F610-4D8A-9665-291B8C1BD62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E0C8045B-1765-45E7-8AEA-C95898CBF14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A63210D7-93C2-4F42-82AD-FE7A080ACB1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54C6ABCA-70F7-49B2-97EA-D4C25C16AEC5}"/>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F8632415-47E0-4B28-BEAD-0F7009F392E8}"/>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1B505CC5-E0E7-445F-A95E-137FEF75747B}"/>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E68BB4D5-97B6-4882-8BFA-AD2812B750C5}"/>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BEE7D645-491B-428A-A983-DD3D77457140}"/>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2" name="有形固定資産減価償却率平均値テキスト">
          <a:extLst>
            <a:ext uri="{FF2B5EF4-FFF2-40B4-BE49-F238E27FC236}">
              <a16:creationId xmlns:a16="http://schemas.microsoft.com/office/drawing/2014/main" id="{8AC21140-654E-4099-B8F5-7D692712CF47}"/>
            </a:ext>
          </a:extLst>
        </xdr:cNvPr>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B2ACD16D-1124-4A8B-BE1C-02915697B8C1}"/>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117294</xdr:rowOff>
    </xdr:from>
    <xdr:to>
      <xdr:col>19</xdr:col>
      <xdr:colOff>187325</xdr:colOff>
      <xdr:row>32</xdr:row>
      <xdr:rowOff>47444</xdr:rowOff>
    </xdr:to>
    <xdr:sp macro="" textlink="">
      <xdr:nvSpPr>
        <xdr:cNvPr id="84" name="フローチャート: 判断 83">
          <a:extLst>
            <a:ext uri="{FF2B5EF4-FFF2-40B4-BE49-F238E27FC236}">
              <a16:creationId xmlns:a16="http://schemas.microsoft.com/office/drawing/2014/main" id="{E92558BB-5D0A-4E59-854E-F8FE092DC375}"/>
            </a:ext>
          </a:extLst>
        </xdr:cNvPr>
        <xdr:cNvSpPr/>
      </xdr:nvSpPr>
      <xdr:spPr>
        <a:xfrm>
          <a:off x="4000500" y="620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145052</xdr:rowOff>
    </xdr:from>
    <xdr:to>
      <xdr:col>15</xdr:col>
      <xdr:colOff>187325</xdr:colOff>
      <xdr:row>32</xdr:row>
      <xdr:rowOff>75202</xdr:rowOff>
    </xdr:to>
    <xdr:sp macro="" textlink="">
      <xdr:nvSpPr>
        <xdr:cNvPr id="85" name="フローチャート: 判断 84">
          <a:extLst>
            <a:ext uri="{FF2B5EF4-FFF2-40B4-BE49-F238E27FC236}">
              <a16:creationId xmlns:a16="http://schemas.microsoft.com/office/drawing/2014/main" id="{6C9E92E7-E877-4CC8-9C69-0E57EA2D163E}"/>
            </a:ext>
          </a:extLst>
        </xdr:cNvPr>
        <xdr:cNvSpPr/>
      </xdr:nvSpPr>
      <xdr:spPr>
        <a:xfrm>
          <a:off x="3238500" y="62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104956</xdr:rowOff>
    </xdr:from>
    <xdr:to>
      <xdr:col>11</xdr:col>
      <xdr:colOff>187325</xdr:colOff>
      <xdr:row>32</xdr:row>
      <xdr:rowOff>35106</xdr:rowOff>
    </xdr:to>
    <xdr:sp macro="" textlink="">
      <xdr:nvSpPr>
        <xdr:cNvPr id="86" name="フローチャート: 判断 85">
          <a:extLst>
            <a:ext uri="{FF2B5EF4-FFF2-40B4-BE49-F238E27FC236}">
              <a16:creationId xmlns:a16="http://schemas.microsoft.com/office/drawing/2014/main" id="{15E7CDBA-A90B-41B7-98C7-B9C3FFB0E1E6}"/>
            </a:ext>
          </a:extLst>
        </xdr:cNvPr>
        <xdr:cNvSpPr/>
      </xdr:nvSpPr>
      <xdr:spPr>
        <a:xfrm>
          <a:off x="24765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91</xdr:rowOff>
    </xdr:from>
    <xdr:to>
      <xdr:col>7</xdr:col>
      <xdr:colOff>187325</xdr:colOff>
      <xdr:row>31</xdr:row>
      <xdr:rowOff>101691</xdr:rowOff>
    </xdr:to>
    <xdr:sp macro="" textlink="">
      <xdr:nvSpPr>
        <xdr:cNvPr id="87" name="フローチャート: 判断 86">
          <a:extLst>
            <a:ext uri="{FF2B5EF4-FFF2-40B4-BE49-F238E27FC236}">
              <a16:creationId xmlns:a16="http://schemas.microsoft.com/office/drawing/2014/main" id="{6CA9ACA3-DF0C-4540-9504-B52D41531ABC}"/>
            </a:ext>
          </a:extLst>
        </xdr:cNvPr>
        <xdr:cNvSpPr/>
      </xdr:nvSpPr>
      <xdr:spPr>
        <a:xfrm>
          <a:off x="1714500" y="608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C1DA408F-276A-42D3-BC9C-077B82EAFB0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44FA2188-BE85-46FB-A072-F533196A67D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F464C8C4-6A1B-449F-9C08-2308B6A53F5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16D89A6B-664C-42FB-B3F8-23E8627042D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2FDD8630-4E74-4671-9ECB-A6258902D81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106226</xdr:rowOff>
    </xdr:from>
    <xdr:to>
      <xdr:col>23</xdr:col>
      <xdr:colOff>136525</xdr:colOff>
      <xdr:row>33</xdr:row>
      <xdr:rowOff>36376</xdr:rowOff>
    </xdr:to>
    <xdr:sp macro="" textlink="">
      <xdr:nvSpPr>
        <xdr:cNvPr id="93" name="楕円 92">
          <a:extLst>
            <a:ext uri="{FF2B5EF4-FFF2-40B4-BE49-F238E27FC236}">
              <a16:creationId xmlns:a16="http://schemas.microsoft.com/office/drawing/2014/main" id="{B919D8C9-A49C-4CC5-AF69-B5C9A132D938}"/>
            </a:ext>
          </a:extLst>
        </xdr:cNvPr>
        <xdr:cNvSpPr/>
      </xdr:nvSpPr>
      <xdr:spPr>
        <a:xfrm>
          <a:off x="47117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84653</xdr:rowOff>
    </xdr:from>
    <xdr:ext cx="405111" cy="259045"/>
    <xdr:sp macro="" textlink="">
      <xdr:nvSpPr>
        <xdr:cNvPr id="94" name="有形固定資産減価償却率該当値テキスト">
          <a:extLst>
            <a:ext uri="{FF2B5EF4-FFF2-40B4-BE49-F238E27FC236}">
              <a16:creationId xmlns:a16="http://schemas.microsoft.com/office/drawing/2014/main" id="{1CD7997E-C30B-43DC-BD37-C36943CD64CA}"/>
            </a:ext>
          </a:extLst>
        </xdr:cNvPr>
        <xdr:cNvSpPr txBox="1"/>
      </xdr:nvSpPr>
      <xdr:spPr>
        <a:xfrm>
          <a:off x="4813300" y="634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66131</xdr:rowOff>
    </xdr:from>
    <xdr:to>
      <xdr:col>19</xdr:col>
      <xdr:colOff>187325</xdr:colOff>
      <xdr:row>32</xdr:row>
      <xdr:rowOff>167731</xdr:rowOff>
    </xdr:to>
    <xdr:sp macro="" textlink="">
      <xdr:nvSpPr>
        <xdr:cNvPr id="95" name="楕円 94">
          <a:extLst>
            <a:ext uri="{FF2B5EF4-FFF2-40B4-BE49-F238E27FC236}">
              <a16:creationId xmlns:a16="http://schemas.microsoft.com/office/drawing/2014/main" id="{3FB13886-4077-49DD-818A-84EC44A002F2}"/>
            </a:ext>
          </a:extLst>
        </xdr:cNvPr>
        <xdr:cNvSpPr/>
      </xdr:nvSpPr>
      <xdr:spPr>
        <a:xfrm>
          <a:off x="4000500" y="632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116931</xdr:rowOff>
    </xdr:from>
    <xdr:to>
      <xdr:col>23</xdr:col>
      <xdr:colOff>85725</xdr:colOff>
      <xdr:row>32</xdr:row>
      <xdr:rowOff>157026</xdr:rowOff>
    </xdr:to>
    <xdr:cxnSp macro="">
      <xdr:nvCxnSpPr>
        <xdr:cNvPr id="96" name="直線コネクタ 95">
          <a:extLst>
            <a:ext uri="{FF2B5EF4-FFF2-40B4-BE49-F238E27FC236}">
              <a16:creationId xmlns:a16="http://schemas.microsoft.com/office/drawing/2014/main" id="{4F6B1C26-F418-4544-A4BF-66A849CD40E7}"/>
            </a:ext>
          </a:extLst>
        </xdr:cNvPr>
        <xdr:cNvCxnSpPr/>
      </xdr:nvCxnSpPr>
      <xdr:spPr>
        <a:xfrm>
          <a:off x="4051300" y="6374856"/>
          <a:ext cx="711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90805</xdr:rowOff>
    </xdr:from>
    <xdr:to>
      <xdr:col>15</xdr:col>
      <xdr:colOff>187325</xdr:colOff>
      <xdr:row>33</xdr:row>
      <xdr:rowOff>20955</xdr:rowOff>
    </xdr:to>
    <xdr:sp macro="" textlink="">
      <xdr:nvSpPr>
        <xdr:cNvPr id="97" name="楕円 96">
          <a:extLst>
            <a:ext uri="{FF2B5EF4-FFF2-40B4-BE49-F238E27FC236}">
              <a16:creationId xmlns:a16="http://schemas.microsoft.com/office/drawing/2014/main" id="{0893E8F6-6F6B-4899-9BA8-123761E1A1DB}"/>
            </a:ext>
          </a:extLst>
        </xdr:cNvPr>
        <xdr:cNvSpPr/>
      </xdr:nvSpPr>
      <xdr:spPr>
        <a:xfrm>
          <a:off x="3238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116931</xdr:rowOff>
    </xdr:from>
    <xdr:to>
      <xdr:col>19</xdr:col>
      <xdr:colOff>136525</xdr:colOff>
      <xdr:row>32</xdr:row>
      <xdr:rowOff>141605</xdr:rowOff>
    </xdr:to>
    <xdr:cxnSp macro="">
      <xdr:nvCxnSpPr>
        <xdr:cNvPr id="98" name="直線コネクタ 97">
          <a:extLst>
            <a:ext uri="{FF2B5EF4-FFF2-40B4-BE49-F238E27FC236}">
              <a16:creationId xmlns:a16="http://schemas.microsoft.com/office/drawing/2014/main" id="{7D127EA9-3F58-432B-9E81-3837D99A3290}"/>
            </a:ext>
          </a:extLst>
        </xdr:cNvPr>
        <xdr:cNvCxnSpPr/>
      </xdr:nvCxnSpPr>
      <xdr:spPr>
        <a:xfrm flipV="1">
          <a:off x="3289300" y="6374856"/>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53794</xdr:rowOff>
    </xdr:from>
    <xdr:to>
      <xdr:col>11</xdr:col>
      <xdr:colOff>187325</xdr:colOff>
      <xdr:row>32</xdr:row>
      <xdr:rowOff>155394</xdr:rowOff>
    </xdr:to>
    <xdr:sp macro="" textlink="">
      <xdr:nvSpPr>
        <xdr:cNvPr id="99" name="楕円 98">
          <a:extLst>
            <a:ext uri="{FF2B5EF4-FFF2-40B4-BE49-F238E27FC236}">
              <a16:creationId xmlns:a16="http://schemas.microsoft.com/office/drawing/2014/main" id="{BEFE4028-0E4C-4E50-8D9F-7B5CC445903B}"/>
            </a:ext>
          </a:extLst>
        </xdr:cNvPr>
        <xdr:cNvSpPr/>
      </xdr:nvSpPr>
      <xdr:spPr>
        <a:xfrm>
          <a:off x="2476500" y="63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104594</xdr:rowOff>
    </xdr:from>
    <xdr:to>
      <xdr:col>15</xdr:col>
      <xdr:colOff>136525</xdr:colOff>
      <xdr:row>32</xdr:row>
      <xdr:rowOff>141605</xdr:rowOff>
    </xdr:to>
    <xdr:cxnSp macro="">
      <xdr:nvCxnSpPr>
        <xdr:cNvPr id="100" name="直線コネクタ 99">
          <a:extLst>
            <a:ext uri="{FF2B5EF4-FFF2-40B4-BE49-F238E27FC236}">
              <a16:creationId xmlns:a16="http://schemas.microsoft.com/office/drawing/2014/main" id="{9B04C1A1-79CA-4EAE-AFF6-0D12684B1F69}"/>
            </a:ext>
          </a:extLst>
        </xdr:cNvPr>
        <xdr:cNvCxnSpPr/>
      </xdr:nvCxnSpPr>
      <xdr:spPr>
        <a:xfrm>
          <a:off x="2527300" y="6362519"/>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63047</xdr:rowOff>
    </xdr:from>
    <xdr:to>
      <xdr:col>7</xdr:col>
      <xdr:colOff>187325</xdr:colOff>
      <xdr:row>32</xdr:row>
      <xdr:rowOff>164647</xdr:rowOff>
    </xdr:to>
    <xdr:sp macro="" textlink="">
      <xdr:nvSpPr>
        <xdr:cNvPr id="101" name="楕円 100">
          <a:extLst>
            <a:ext uri="{FF2B5EF4-FFF2-40B4-BE49-F238E27FC236}">
              <a16:creationId xmlns:a16="http://schemas.microsoft.com/office/drawing/2014/main" id="{F3430B1A-4CED-4040-BF12-994265DE45A6}"/>
            </a:ext>
          </a:extLst>
        </xdr:cNvPr>
        <xdr:cNvSpPr/>
      </xdr:nvSpPr>
      <xdr:spPr>
        <a:xfrm>
          <a:off x="1714500" y="632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104594</xdr:rowOff>
    </xdr:from>
    <xdr:to>
      <xdr:col>11</xdr:col>
      <xdr:colOff>136525</xdr:colOff>
      <xdr:row>32</xdr:row>
      <xdr:rowOff>113847</xdr:rowOff>
    </xdr:to>
    <xdr:cxnSp macro="">
      <xdr:nvCxnSpPr>
        <xdr:cNvPr id="102" name="直線コネクタ 101">
          <a:extLst>
            <a:ext uri="{FF2B5EF4-FFF2-40B4-BE49-F238E27FC236}">
              <a16:creationId xmlns:a16="http://schemas.microsoft.com/office/drawing/2014/main" id="{436D4E43-0F43-4969-B1D6-AFB58B5037D3}"/>
            </a:ext>
          </a:extLst>
        </xdr:cNvPr>
        <xdr:cNvCxnSpPr/>
      </xdr:nvCxnSpPr>
      <xdr:spPr>
        <a:xfrm flipV="1">
          <a:off x="1765300" y="6362519"/>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63971</xdr:rowOff>
    </xdr:from>
    <xdr:ext cx="405111" cy="259045"/>
    <xdr:sp macro="" textlink="">
      <xdr:nvSpPr>
        <xdr:cNvPr id="103" name="n_1aveValue有形固定資産減価償却率">
          <a:extLst>
            <a:ext uri="{FF2B5EF4-FFF2-40B4-BE49-F238E27FC236}">
              <a16:creationId xmlns:a16="http://schemas.microsoft.com/office/drawing/2014/main" id="{A29A9A12-C193-4EAA-BC12-24BA5CA5922C}"/>
            </a:ext>
          </a:extLst>
        </xdr:cNvPr>
        <xdr:cNvSpPr txBox="1"/>
      </xdr:nvSpPr>
      <xdr:spPr>
        <a:xfrm>
          <a:off x="3836044" y="5978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91729</xdr:rowOff>
    </xdr:from>
    <xdr:ext cx="405111" cy="259045"/>
    <xdr:sp macro="" textlink="">
      <xdr:nvSpPr>
        <xdr:cNvPr id="104" name="n_2aveValue有形固定資産減価償却率">
          <a:extLst>
            <a:ext uri="{FF2B5EF4-FFF2-40B4-BE49-F238E27FC236}">
              <a16:creationId xmlns:a16="http://schemas.microsoft.com/office/drawing/2014/main" id="{03473DA3-F5A6-422E-A23A-5F975C5F4484}"/>
            </a:ext>
          </a:extLst>
        </xdr:cNvPr>
        <xdr:cNvSpPr txBox="1"/>
      </xdr:nvSpPr>
      <xdr:spPr>
        <a:xfrm>
          <a:off x="3086744" y="6006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51633</xdr:rowOff>
    </xdr:from>
    <xdr:ext cx="405111" cy="259045"/>
    <xdr:sp macro="" textlink="">
      <xdr:nvSpPr>
        <xdr:cNvPr id="105" name="n_3aveValue有形固定資産減価償却率">
          <a:extLst>
            <a:ext uri="{FF2B5EF4-FFF2-40B4-BE49-F238E27FC236}">
              <a16:creationId xmlns:a16="http://schemas.microsoft.com/office/drawing/2014/main" id="{D37E414B-1C13-486A-8554-EE3F5D87E98D}"/>
            </a:ext>
          </a:extLst>
        </xdr:cNvPr>
        <xdr:cNvSpPr txBox="1"/>
      </xdr:nvSpPr>
      <xdr:spPr>
        <a:xfrm>
          <a:off x="2324744" y="5966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118218</xdr:rowOff>
    </xdr:from>
    <xdr:ext cx="405111" cy="259045"/>
    <xdr:sp macro="" textlink="">
      <xdr:nvSpPr>
        <xdr:cNvPr id="106" name="n_4aveValue有形固定資産減価償却率">
          <a:extLst>
            <a:ext uri="{FF2B5EF4-FFF2-40B4-BE49-F238E27FC236}">
              <a16:creationId xmlns:a16="http://schemas.microsoft.com/office/drawing/2014/main" id="{A4733C3B-A360-4BFF-BDE4-6A7DD8AC608C}"/>
            </a:ext>
          </a:extLst>
        </xdr:cNvPr>
        <xdr:cNvSpPr txBox="1"/>
      </xdr:nvSpPr>
      <xdr:spPr>
        <a:xfrm>
          <a:off x="15627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158858</xdr:rowOff>
    </xdr:from>
    <xdr:ext cx="405111" cy="259045"/>
    <xdr:sp macro="" textlink="">
      <xdr:nvSpPr>
        <xdr:cNvPr id="107" name="n_1mainValue有形固定資産減価償却率">
          <a:extLst>
            <a:ext uri="{FF2B5EF4-FFF2-40B4-BE49-F238E27FC236}">
              <a16:creationId xmlns:a16="http://schemas.microsoft.com/office/drawing/2014/main" id="{53F975BD-EFA6-4592-BF40-D3E032D06D45}"/>
            </a:ext>
          </a:extLst>
        </xdr:cNvPr>
        <xdr:cNvSpPr txBox="1"/>
      </xdr:nvSpPr>
      <xdr:spPr>
        <a:xfrm>
          <a:off x="3836044" y="641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12082</xdr:rowOff>
    </xdr:from>
    <xdr:ext cx="405111" cy="259045"/>
    <xdr:sp macro="" textlink="">
      <xdr:nvSpPr>
        <xdr:cNvPr id="108" name="n_2mainValue有形固定資産減価償却率">
          <a:extLst>
            <a:ext uri="{FF2B5EF4-FFF2-40B4-BE49-F238E27FC236}">
              <a16:creationId xmlns:a16="http://schemas.microsoft.com/office/drawing/2014/main" id="{40843E3F-837E-489E-BB61-9145BB5B16A7}"/>
            </a:ext>
          </a:extLst>
        </xdr:cNvPr>
        <xdr:cNvSpPr txBox="1"/>
      </xdr:nvSpPr>
      <xdr:spPr>
        <a:xfrm>
          <a:off x="30867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146521</xdr:rowOff>
    </xdr:from>
    <xdr:ext cx="405111" cy="259045"/>
    <xdr:sp macro="" textlink="">
      <xdr:nvSpPr>
        <xdr:cNvPr id="109" name="n_3mainValue有形固定資産減価償却率">
          <a:extLst>
            <a:ext uri="{FF2B5EF4-FFF2-40B4-BE49-F238E27FC236}">
              <a16:creationId xmlns:a16="http://schemas.microsoft.com/office/drawing/2014/main" id="{CE420A4D-75DC-4696-812A-B6CB07F0BB32}"/>
            </a:ext>
          </a:extLst>
        </xdr:cNvPr>
        <xdr:cNvSpPr txBox="1"/>
      </xdr:nvSpPr>
      <xdr:spPr>
        <a:xfrm>
          <a:off x="2324744" y="6404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155774</xdr:rowOff>
    </xdr:from>
    <xdr:ext cx="405111" cy="259045"/>
    <xdr:sp macro="" textlink="">
      <xdr:nvSpPr>
        <xdr:cNvPr id="110" name="n_4mainValue有形固定資産減価償却率">
          <a:extLst>
            <a:ext uri="{FF2B5EF4-FFF2-40B4-BE49-F238E27FC236}">
              <a16:creationId xmlns:a16="http://schemas.microsoft.com/office/drawing/2014/main" id="{3519A627-419E-4B66-BA1B-5776FF1CF238}"/>
            </a:ext>
          </a:extLst>
        </xdr:cNvPr>
        <xdr:cNvSpPr txBox="1"/>
      </xdr:nvSpPr>
      <xdr:spPr>
        <a:xfrm>
          <a:off x="15627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C50613BD-4D6D-43E6-9315-8B2F650396E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3E69395C-B777-4386-8F11-81B8E8697EE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7D8B344E-27AB-4F06-BB35-BF38B4796A9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FD800EEE-16B8-443B-8D1A-5BBDF007251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7C09E748-D672-4E3C-8F4E-4478C2912E2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8E6DA42C-5B54-4B73-8EE0-1846E8EDB3C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1826F7AE-9C94-42F2-A1CB-2FB29826AED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550E6E38-53E5-4D86-802B-742E90C3E69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A7B2076E-24A5-4001-A221-E4200C9CC0A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4AE0D78A-FD78-4A2A-B086-3BEFAF65214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70755050-87E9-4582-8044-9C1E0D06E1E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46F4D279-1637-43AC-9E8D-7873C36830D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53219195-950C-4B36-950F-50281138069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t>　債務償還比率は類似団体平均を上回っており、主な要因としては、３年度 に繰上償還を行い、地方債残高を</a:t>
          </a:r>
          <a:r>
            <a:rPr lang="en-US" altLang="ja-JP"/>
            <a:t>86,875</a:t>
          </a:r>
          <a:r>
            <a:rPr lang="ja-JP" altLang="en-US"/>
            <a:t>千円減少させたことが挙げられる。２年度から６年度にかけて生坂村第６次総合計画に基づき、職員の適正配置や経常経費の見直しを継続する。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3E234037-2F9B-4DFC-B773-141AD0257BD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9B8E0F8D-03C3-4ECA-A4D4-9104C415A85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2292FA4C-430C-455B-8BE3-D6A9D3863D3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2ABE26E5-9E3F-49E4-B0EB-BADF5D6621B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B71C49E2-977E-41FF-9735-860E3FD33C35}"/>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704A6CE4-49D9-4D38-B338-5E48B2DC656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493FD04A-4A81-452F-B74B-8B7F71BF20E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3CA866A8-D6F2-4CC1-AC05-ABB4494AF6A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8F96C6B0-1555-4804-BDE0-F72CDAE6E15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AEA48D30-F4DF-466C-88E0-96331F90E2E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F4ACA60C-0404-4B85-B414-A602CF7DE35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B79B4F22-ED87-49C7-85A4-20CCE95F36C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F6F1D81F-97E0-4C76-9B98-679D5EC3348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C99DBBAC-3F3F-416D-9360-0BA31AD284F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C8065D68-B2ED-48A5-BA05-3A8D2B768FF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585EA346-6F59-44D1-A113-DC8CD83BDD98}"/>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9F699AE1-9709-4FB2-AC7D-50B23A25C92D}"/>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9F7DBFF6-2EF6-4795-95BE-AA0955A447B2}"/>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95476038-7FA0-40A2-BBCA-705482FBFD94}"/>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377F4A25-B81B-482C-97F5-82CFDEF3493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id="{95B07968-573D-4135-9C31-F13BAA1A2A69}"/>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B094B73A-CE27-4C63-82B3-818B49364D1F}"/>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83746</xdr:rowOff>
    </xdr:from>
    <xdr:to>
      <xdr:col>72</xdr:col>
      <xdr:colOff>123825</xdr:colOff>
      <xdr:row>29</xdr:row>
      <xdr:rowOff>13896</xdr:rowOff>
    </xdr:to>
    <xdr:sp macro="" textlink="">
      <xdr:nvSpPr>
        <xdr:cNvPr id="146" name="フローチャート: 判断 145">
          <a:extLst>
            <a:ext uri="{FF2B5EF4-FFF2-40B4-BE49-F238E27FC236}">
              <a16:creationId xmlns:a16="http://schemas.microsoft.com/office/drawing/2014/main" id="{180E6664-1479-4FA8-924C-676AF356E418}"/>
            </a:ext>
          </a:extLst>
        </xdr:cNvPr>
        <xdr:cNvSpPr/>
      </xdr:nvSpPr>
      <xdr:spPr>
        <a:xfrm>
          <a:off x="14033500" y="565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14129</xdr:rowOff>
    </xdr:from>
    <xdr:to>
      <xdr:col>68</xdr:col>
      <xdr:colOff>123825</xdr:colOff>
      <xdr:row>29</xdr:row>
      <xdr:rowOff>115729</xdr:rowOff>
    </xdr:to>
    <xdr:sp macro="" textlink="">
      <xdr:nvSpPr>
        <xdr:cNvPr id="147" name="フローチャート: 判断 146">
          <a:extLst>
            <a:ext uri="{FF2B5EF4-FFF2-40B4-BE49-F238E27FC236}">
              <a16:creationId xmlns:a16="http://schemas.microsoft.com/office/drawing/2014/main" id="{40195F5A-0055-48BB-945A-41DADF0FCBCA}"/>
            </a:ext>
          </a:extLst>
        </xdr:cNvPr>
        <xdr:cNvSpPr/>
      </xdr:nvSpPr>
      <xdr:spPr>
        <a:xfrm>
          <a:off x="13271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109654</xdr:rowOff>
    </xdr:from>
    <xdr:to>
      <xdr:col>64</xdr:col>
      <xdr:colOff>123825</xdr:colOff>
      <xdr:row>29</xdr:row>
      <xdr:rowOff>39804</xdr:rowOff>
    </xdr:to>
    <xdr:sp macro="" textlink="">
      <xdr:nvSpPr>
        <xdr:cNvPr id="148" name="フローチャート: 判断 147">
          <a:extLst>
            <a:ext uri="{FF2B5EF4-FFF2-40B4-BE49-F238E27FC236}">
              <a16:creationId xmlns:a16="http://schemas.microsoft.com/office/drawing/2014/main" id="{D09A012A-F50A-48C5-A44E-05C49D05DB4E}"/>
            </a:ext>
          </a:extLst>
        </xdr:cNvPr>
        <xdr:cNvSpPr/>
      </xdr:nvSpPr>
      <xdr:spPr>
        <a:xfrm>
          <a:off x="12509500" y="568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144918</xdr:rowOff>
    </xdr:from>
    <xdr:to>
      <xdr:col>60</xdr:col>
      <xdr:colOff>123825</xdr:colOff>
      <xdr:row>29</xdr:row>
      <xdr:rowOff>75068</xdr:rowOff>
    </xdr:to>
    <xdr:sp macro="" textlink="">
      <xdr:nvSpPr>
        <xdr:cNvPr id="149" name="フローチャート: 判断 148">
          <a:extLst>
            <a:ext uri="{FF2B5EF4-FFF2-40B4-BE49-F238E27FC236}">
              <a16:creationId xmlns:a16="http://schemas.microsoft.com/office/drawing/2014/main" id="{E9057CB9-7A17-4878-A6E5-5B03C5F21713}"/>
            </a:ext>
          </a:extLst>
        </xdr:cNvPr>
        <xdr:cNvSpPr/>
      </xdr:nvSpPr>
      <xdr:spPr>
        <a:xfrm>
          <a:off x="11747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C9864FAD-EBB0-4840-826F-F04F38CD57C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9E5E656D-E2A1-460C-A025-B2DBA429E23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1E1D0BB2-6A52-4639-8A8D-998291DD031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8ADC87EC-B8AD-4DEC-BBF2-FC6DEF43D0D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8B9737B8-949A-4119-AAD9-21F49E17B50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47403</xdr:rowOff>
    </xdr:from>
    <xdr:to>
      <xdr:col>76</xdr:col>
      <xdr:colOff>73025</xdr:colOff>
      <xdr:row>28</xdr:row>
      <xdr:rowOff>149003</xdr:rowOff>
    </xdr:to>
    <xdr:sp macro="" textlink="">
      <xdr:nvSpPr>
        <xdr:cNvPr id="155" name="楕円 154">
          <a:extLst>
            <a:ext uri="{FF2B5EF4-FFF2-40B4-BE49-F238E27FC236}">
              <a16:creationId xmlns:a16="http://schemas.microsoft.com/office/drawing/2014/main" id="{3788CBDB-A06D-48DD-8026-50937562EB98}"/>
            </a:ext>
          </a:extLst>
        </xdr:cNvPr>
        <xdr:cNvSpPr/>
      </xdr:nvSpPr>
      <xdr:spPr>
        <a:xfrm>
          <a:off x="14744700" y="561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70280</xdr:rowOff>
    </xdr:from>
    <xdr:ext cx="469744" cy="259045"/>
    <xdr:sp macro="" textlink="">
      <xdr:nvSpPr>
        <xdr:cNvPr id="156" name="債務償還比率該当値テキスト">
          <a:extLst>
            <a:ext uri="{FF2B5EF4-FFF2-40B4-BE49-F238E27FC236}">
              <a16:creationId xmlns:a16="http://schemas.microsoft.com/office/drawing/2014/main" id="{5C99D927-622D-423A-B57E-736CF9500DB7}"/>
            </a:ext>
          </a:extLst>
        </xdr:cNvPr>
        <xdr:cNvSpPr txBox="1"/>
      </xdr:nvSpPr>
      <xdr:spPr>
        <a:xfrm>
          <a:off x="14846300" y="547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101568</xdr:rowOff>
    </xdr:from>
    <xdr:to>
      <xdr:col>72</xdr:col>
      <xdr:colOff>123825</xdr:colOff>
      <xdr:row>30</xdr:row>
      <xdr:rowOff>31718</xdr:rowOff>
    </xdr:to>
    <xdr:sp macro="" textlink="">
      <xdr:nvSpPr>
        <xdr:cNvPr id="157" name="楕円 156">
          <a:extLst>
            <a:ext uri="{FF2B5EF4-FFF2-40B4-BE49-F238E27FC236}">
              <a16:creationId xmlns:a16="http://schemas.microsoft.com/office/drawing/2014/main" id="{B064236C-4D1C-41B7-9971-865600DF4E4E}"/>
            </a:ext>
          </a:extLst>
        </xdr:cNvPr>
        <xdr:cNvSpPr/>
      </xdr:nvSpPr>
      <xdr:spPr>
        <a:xfrm>
          <a:off x="14033500" y="5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98203</xdr:rowOff>
    </xdr:from>
    <xdr:to>
      <xdr:col>76</xdr:col>
      <xdr:colOff>22225</xdr:colOff>
      <xdr:row>29</xdr:row>
      <xdr:rowOff>152368</xdr:rowOff>
    </xdr:to>
    <xdr:cxnSp macro="">
      <xdr:nvCxnSpPr>
        <xdr:cNvPr id="158" name="直線コネクタ 157">
          <a:extLst>
            <a:ext uri="{FF2B5EF4-FFF2-40B4-BE49-F238E27FC236}">
              <a16:creationId xmlns:a16="http://schemas.microsoft.com/office/drawing/2014/main" id="{C6F7BAE3-7A88-4006-80D4-8B6FBC07DE23}"/>
            </a:ext>
          </a:extLst>
        </xdr:cNvPr>
        <xdr:cNvCxnSpPr/>
      </xdr:nvCxnSpPr>
      <xdr:spPr>
        <a:xfrm flipV="1">
          <a:off x="14084300" y="5670328"/>
          <a:ext cx="711200" cy="2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108585</xdr:rowOff>
    </xdr:from>
    <xdr:to>
      <xdr:col>68</xdr:col>
      <xdr:colOff>123825</xdr:colOff>
      <xdr:row>30</xdr:row>
      <xdr:rowOff>38735</xdr:rowOff>
    </xdr:to>
    <xdr:sp macro="" textlink="">
      <xdr:nvSpPr>
        <xdr:cNvPr id="159" name="楕円 158">
          <a:extLst>
            <a:ext uri="{FF2B5EF4-FFF2-40B4-BE49-F238E27FC236}">
              <a16:creationId xmlns:a16="http://schemas.microsoft.com/office/drawing/2014/main" id="{B68F6BE7-197E-4D98-9EE8-060F7FD5F619}"/>
            </a:ext>
          </a:extLst>
        </xdr:cNvPr>
        <xdr:cNvSpPr/>
      </xdr:nvSpPr>
      <xdr:spPr>
        <a:xfrm>
          <a:off x="13271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152368</xdr:rowOff>
    </xdr:from>
    <xdr:to>
      <xdr:col>72</xdr:col>
      <xdr:colOff>73025</xdr:colOff>
      <xdr:row>29</xdr:row>
      <xdr:rowOff>159385</xdr:rowOff>
    </xdr:to>
    <xdr:cxnSp macro="">
      <xdr:nvCxnSpPr>
        <xdr:cNvPr id="160" name="直線コネクタ 159">
          <a:extLst>
            <a:ext uri="{FF2B5EF4-FFF2-40B4-BE49-F238E27FC236}">
              <a16:creationId xmlns:a16="http://schemas.microsoft.com/office/drawing/2014/main" id="{9228247A-E79B-4CB2-B0D0-9A0036A5E7B3}"/>
            </a:ext>
          </a:extLst>
        </xdr:cNvPr>
        <xdr:cNvCxnSpPr/>
      </xdr:nvCxnSpPr>
      <xdr:spPr>
        <a:xfrm flipV="1">
          <a:off x="13322300" y="5895943"/>
          <a:ext cx="762000" cy="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131974</xdr:rowOff>
    </xdr:from>
    <xdr:to>
      <xdr:col>64</xdr:col>
      <xdr:colOff>123825</xdr:colOff>
      <xdr:row>30</xdr:row>
      <xdr:rowOff>62124</xdr:rowOff>
    </xdr:to>
    <xdr:sp macro="" textlink="">
      <xdr:nvSpPr>
        <xdr:cNvPr id="161" name="楕円 160">
          <a:extLst>
            <a:ext uri="{FF2B5EF4-FFF2-40B4-BE49-F238E27FC236}">
              <a16:creationId xmlns:a16="http://schemas.microsoft.com/office/drawing/2014/main" id="{F29AE3FE-94FD-49B3-8CDB-5AD1846DBFFA}"/>
            </a:ext>
          </a:extLst>
        </xdr:cNvPr>
        <xdr:cNvSpPr/>
      </xdr:nvSpPr>
      <xdr:spPr>
        <a:xfrm>
          <a:off x="12509500" y="58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159385</xdr:rowOff>
    </xdr:from>
    <xdr:to>
      <xdr:col>68</xdr:col>
      <xdr:colOff>73025</xdr:colOff>
      <xdr:row>30</xdr:row>
      <xdr:rowOff>11324</xdr:rowOff>
    </xdr:to>
    <xdr:cxnSp macro="">
      <xdr:nvCxnSpPr>
        <xdr:cNvPr id="162" name="直線コネクタ 161">
          <a:extLst>
            <a:ext uri="{FF2B5EF4-FFF2-40B4-BE49-F238E27FC236}">
              <a16:creationId xmlns:a16="http://schemas.microsoft.com/office/drawing/2014/main" id="{78689EDF-0AE6-4C99-8278-FE38CFF5E15E}"/>
            </a:ext>
          </a:extLst>
        </xdr:cNvPr>
        <xdr:cNvCxnSpPr/>
      </xdr:nvCxnSpPr>
      <xdr:spPr>
        <a:xfrm flipV="1">
          <a:off x="12560300" y="5902960"/>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75840</xdr:rowOff>
    </xdr:from>
    <xdr:to>
      <xdr:col>60</xdr:col>
      <xdr:colOff>123825</xdr:colOff>
      <xdr:row>30</xdr:row>
      <xdr:rowOff>5990</xdr:rowOff>
    </xdr:to>
    <xdr:sp macro="" textlink="">
      <xdr:nvSpPr>
        <xdr:cNvPr id="163" name="楕円 162">
          <a:extLst>
            <a:ext uri="{FF2B5EF4-FFF2-40B4-BE49-F238E27FC236}">
              <a16:creationId xmlns:a16="http://schemas.microsoft.com/office/drawing/2014/main" id="{78ADF718-F1B9-4847-A5AD-30C8B4A3A894}"/>
            </a:ext>
          </a:extLst>
        </xdr:cNvPr>
        <xdr:cNvSpPr/>
      </xdr:nvSpPr>
      <xdr:spPr>
        <a:xfrm>
          <a:off x="11747500" y="58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126640</xdr:rowOff>
    </xdr:from>
    <xdr:to>
      <xdr:col>64</xdr:col>
      <xdr:colOff>73025</xdr:colOff>
      <xdr:row>30</xdr:row>
      <xdr:rowOff>11324</xdr:rowOff>
    </xdr:to>
    <xdr:cxnSp macro="">
      <xdr:nvCxnSpPr>
        <xdr:cNvPr id="164" name="直線コネクタ 163">
          <a:extLst>
            <a:ext uri="{FF2B5EF4-FFF2-40B4-BE49-F238E27FC236}">
              <a16:creationId xmlns:a16="http://schemas.microsoft.com/office/drawing/2014/main" id="{DCBB3E2E-9CBB-4D1C-B073-854A4E806F4E}"/>
            </a:ext>
          </a:extLst>
        </xdr:cNvPr>
        <xdr:cNvCxnSpPr/>
      </xdr:nvCxnSpPr>
      <xdr:spPr>
        <a:xfrm>
          <a:off x="11798300" y="5870215"/>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30423</xdr:rowOff>
    </xdr:from>
    <xdr:ext cx="469744" cy="259045"/>
    <xdr:sp macro="" textlink="">
      <xdr:nvSpPr>
        <xdr:cNvPr id="165" name="n_1aveValue債務償還比率">
          <a:extLst>
            <a:ext uri="{FF2B5EF4-FFF2-40B4-BE49-F238E27FC236}">
              <a16:creationId xmlns:a16="http://schemas.microsoft.com/office/drawing/2014/main" id="{90E3A227-C57E-45E2-A18B-DFA848B84697}"/>
            </a:ext>
          </a:extLst>
        </xdr:cNvPr>
        <xdr:cNvSpPr txBox="1"/>
      </xdr:nvSpPr>
      <xdr:spPr>
        <a:xfrm>
          <a:off x="13836727" y="543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132256</xdr:rowOff>
    </xdr:from>
    <xdr:ext cx="469744" cy="259045"/>
    <xdr:sp macro="" textlink="">
      <xdr:nvSpPr>
        <xdr:cNvPr id="166" name="n_2aveValue債務償還比率">
          <a:extLst>
            <a:ext uri="{FF2B5EF4-FFF2-40B4-BE49-F238E27FC236}">
              <a16:creationId xmlns:a16="http://schemas.microsoft.com/office/drawing/2014/main" id="{F3B45F24-5E9D-4B3C-93A5-ACFBE6E66CFC}"/>
            </a:ext>
          </a:extLst>
        </xdr:cNvPr>
        <xdr:cNvSpPr txBox="1"/>
      </xdr:nvSpPr>
      <xdr:spPr>
        <a:xfrm>
          <a:off x="130874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56331</xdr:rowOff>
    </xdr:from>
    <xdr:ext cx="469744" cy="259045"/>
    <xdr:sp macro="" textlink="">
      <xdr:nvSpPr>
        <xdr:cNvPr id="167" name="n_3aveValue債務償還比率">
          <a:extLst>
            <a:ext uri="{FF2B5EF4-FFF2-40B4-BE49-F238E27FC236}">
              <a16:creationId xmlns:a16="http://schemas.microsoft.com/office/drawing/2014/main" id="{0E6381DC-4594-4CFC-9A74-A3F3129F77EC}"/>
            </a:ext>
          </a:extLst>
        </xdr:cNvPr>
        <xdr:cNvSpPr txBox="1"/>
      </xdr:nvSpPr>
      <xdr:spPr>
        <a:xfrm>
          <a:off x="12325427" y="545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91595</xdr:rowOff>
    </xdr:from>
    <xdr:ext cx="469744" cy="259045"/>
    <xdr:sp macro="" textlink="">
      <xdr:nvSpPr>
        <xdr:cNvPr id="168" name="n_4aveValue債務償還比率">
          <a:extLst>
            <a:ext uri="{FF2B5EF4-FFF2-40B4-BE49-F238E27FC236}">
              <a16:creationId xmlns:a16="http://schemas.microsoft.com/office/drawing/2014/main" id="{97244108-6BDD-4FA8-9333-48EAB5415940}"/>
            </a:ext>
          </a:extLst>
        </xdr:cNvPr>
        <xdr:cNvSpPr txBox="1"/>
      </xdr:nvSpPr>
      <xdr:spPr>
        <a:xfrm>
          <a:off x="11563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22845</xdr:rowOff>
    </xdr:from>
    <xdr:ext cx="469744" cy="259045"/>
    <xdr:sp macro="" textlink="">
      <xdr:nvSpPr>
        <xdr:cNvPr id="169" name="n_1mainValue債務償還比率">
          <a:extLst>
            <a:ext uri="{FF2B5EF4-FFF2-40B4-BE49-F238E27FC236}">
              <a16:creationId xmlns:a16="http://schemas.microsoft.com/office/drawing/2014/main" id="{EE5D68D7-0589-425A-A12A-4F64E8990D3C}"/>
            </a:ext>
          </a:extLst>
        </xdr:cNvPr>
        <xdr:cNvSpPr txBox="1"/>
      </xdr:nvSpPr>
      <xdr:spPr>
        <a:xfrm>
          <a:off x="13836727" y="593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29862</xdr:rowOff>
    </xdr:from>
    <xdr:ext cx="469744" cy="259045"/>
    <xdr:sp macro="" textlink="">
      <xdr:nvSpPr>
        <xdr:cNvPr id="170" name="n_2mainValue債務償還比率">
          <a:extLst>
            <a:ext uri="{FF2B5EF4-FFF2-40B4-BE49-F238E27FC236}">
              <a16:creationId xmlns:a16="http://schemas.microsoft.com/office/drawing/2014/main" id="{536AD271-E77F-44B8-95B1-6C2B5532D453}"/>
            </a:ext>
          </a:extLst>
        </xdr:cNvPr>
        <xdr:cNvSpPr txBox="1"/>
      </xdr:nvSpPr>
      <xdr:spPr>
        <a:xfrm>
          <a:off x="13087427" y="594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53251</xdr:rowOff>
    </xdr:from>
    <xdr:ext cx="469744" cy="259045"/>
    <xdr:sp macro="" textlink="">
      <xdr:nvSpPr>
        <xdr:cNvPr id="171" name="n_3mainValue債務償還比率">
          <a:extLst>
            <a:ext uri="{FF2B5EF4-FFF2-40B4-BE49-F238E27FC236}">
              <a16:creationId xmlns:a16="http://schemas.microsoft.com/office/drawing/2014/main" id="{9C25A5FC-0764-4C7E-BBEC-B3B5A0273CEB}"/>
            </a:ext>
          </a:extLst>
        </xdr:cNvPr>
        <xdr:cNvSpPr txBox="1"/>
      </xdr:nvSpPr>
      <xdr:spPr>
        <a:xfrm>
          <a:off x="12325427" y="59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168567</xdr:rowOff>
    </xdr:from>
    <xdr:ext cx="469744" cy="259045"/>
    <xdr:sp macro="" textlink="">
      <xdr:nvSpPr>
        <xdr:cNvPr id="172" name="n_4mainValue債務償還比率">
          <a:extLst>
            <a:ext uri="{FF2B5EF4-FFF2-40B4-BE49-F238E27FC236}">
              <a16:creationId xmlns:a16="http://schemas.microsoft.com/office/drawing/2014/main" id="{7352EB17-D5D8-4E44-B1F9-2D97BF5A957D}"/>
            </a:ext>
          </a:extLst>
        </xdr:cNvPr>
        <xdr:cNvSpPr txBox="1"/>
      </xdr:nvSpPr>
      <xdr:spPr>
        <a:xfrm>
          <a:off x="11563427" y="591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28759289-A8EE-4AB2-8263-659213AA942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4959CB6D-D33A-42E9-912D-6C330B0DD9B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7922B615-98B4-4BD6-B78E-A31F28717DA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C613303-FA5D-419E-8C58-7E7D000568A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784988B5-2E4F-444B-86CF-E5F21BC24AE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62994B8F-969B-489D-881A-0390206D923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96B50A5-1896-4F40-9730-442F9110B28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B7CC291-C6C0-4AD9-87F3-7EC74EE5483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48B7CE9-CC14-4E00-B239-9C50832C8D8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7064FBF-D2EC-4BF3-971A-AB1C0E47D60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189BB3B-5CF1-46F3-90DA-EEC692CDD7F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F406B9C-C8C5-4F10-B490-1635A051673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AD2634C-C48B-4F37-B5A8-22BF232F4E2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7298606-DA47-429D-B05F-E74BDE712A9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C1406CE-FB30-43B7-A35D-CC3920369E7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56C1B21-A64E-4C5D-A10E-4B3FEAEEB90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1,705
1,693
39.05
2,591,213
2,573,160
8,867
1,481,023
2,576,112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9DEAA97-0A10-47C7-B8D4-5FFAFCF76E5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8BC337A-0489-48CB-BE46-F13804B024C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0920875-FF6D-4FA8-80AD-361069A8EEF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E460DC2-EEF3-49F6-85A6-F8DF430E6F0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8CA31DC-5DB9-4595-94CE-E3919C16578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12280A6-F09E-470B-A913-2B74D08F1C2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548D940-2CC3-42A8-BD94-468E7833B5C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6B7C890-916B-4532-B8DA-81706D85279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4A5E755-4EDF-4072-8E51-A85A2F22F05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ED1EC27-5C0D-4333-9AA7-C436D5FE19A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C03501B-9CAC-4BA0-90A8-6BCFAAB9E27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C3C57B3-FC5F-4A16-AFF4-7AA794AFB67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BF9CCB3-4C34-44B2-B403-D0D74804709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D79B66F-A4C7-4E83-AE0D-5751211445B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CB6B06A-6A7C-4294-BEE9-3F8D4051D2F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0E2872D-A47B-4025-BC29-A35824DD6BF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AB1F483-7185-40DD-B8B6-0F2CEB5F04A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141E5A5-0B90-45CE-AE87-5B8B4F879E2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C30456D-D3F1-4949-B2CE-EF519CC69E5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DA21D1C-A6FD-4730-B14A-181B1E33940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289022D-FA37-4855-9E73-759C6FC5972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03B5AE0-7330-4931-AF54-A21461EE5D8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D139BD3-6BC0-4B53-A7C5-2CE8F84B6B5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41D427F-F085-4974-8E3A-10DA3703CF9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29DD906-24A2-4C9A-814E-D17EDE568E1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2F5A0B5-0615-48E9-8AD1-D4737541566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E0DF877-EAFA-474F-A32E-C022D5D4856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C5066D4-CF79-448E-9B11-064EC118399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DAE83D3-E118-40DC-AFA6-BFC6ACF120C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BD9E2C3-53D3-4456-AD96-C5B9C6088BE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F855376-8339-4178-89E3-121C7EFE297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29B871C-3C10-422B-B87C-331F3C29BD8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041686D-D379-4C93-B1E1-3D40B12A50D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461702E-DC85-40A4-93A5-0281536D77D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8538E8C-430F-4A7F-9671-2F35F21A42E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FEF8718-8685-4021-A827-C4177D74659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2CF76E3-F0FE-4BBE-8BA6-09653DCD3E1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06AB782-DA29-43D1-A2B3-5E9889ED88E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64A5AE0-D1E5-4F1D-90AA-BD531FBD237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D3E51BE-B2D1-42AA-B793-E27978CF5AB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0418CC6-060C-45FF-959E-7E31143D9E9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1DED3DB-7F86-4DE5-B962-6720936E39F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AEDA834-1D1B-48CD-AEA0-1A68DF6CAF0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3C9D097-2EFC-4CA2-BD96-EB5505B8813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66C4BBB-51EE-460B-A00D-DB877268CEA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C1A1820A-96BB-4953-AEAB-8B580549629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213AB85-98FB-481F-92A7-876BF421F43D}"/>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7175FB69-9FF6-4A30-A074-DA2F1AD3DC85}"/>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6956319D-6015-4CD5-B2E5-73E02A81C047}"/>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8A8F3CE5-217B-433F-A060-13C3E609635A}"/>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9A3F4803-1201-4D2A-BAE2-345FCB2FBE47}"/>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683FA4FD-67C3-4A7B-A721-19988F356647}"/>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E71A9EA8-0322-4FBB-A521-153B79021DFA}"/>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159294</xdr:rowOff>
    </xdr:from>
    <xdr:to>
      <xdr:col>20</xdr:col>
      <xdr:colOff>38100</xdr:colOff>
      <xdr:row>39</xdr:row>
      <xdr:rowOff>89444</xdr:rowOff>
    </xdr:to>
    <xdr:sp macro="" textlink="">
      <xdr:nvSpPr>
        <xdr:cNvPr id="65" name="フローチャート: 判断 64">
          <a:extLst>
            <a:ext uri="{FF2B5EF4-FFF2-40B4-BE49-F238E27FC236}">
              <a16:creationId xmlns:a16="http://schemas.microsoft.com/office/drawing/2014/main" id="{10D0E138-4CDC-4416-A53F-8C42E081FD3F}"/>
            </a:ext>
          </a:extLst>
        </xdr:cNvPr>
        <xdr:cNvSpPr/>
      </xdr:nvSpPr>
      <xdr:spPr>
        <a:xfrm>
          <a:off x="3746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134801</xdr:rowOff>
    </xdr:from>
    <xdr:to>
      <xdr:col>15</xdr:col>
      <xdr:colOff>101600</xdr:colOff>
      <xdr:row>39</xdr:row>
      <xdr:rowOff>64951</xdr:rowOff>
    </xdr:to>
    <xdr:sp macro="" textlink="">
      <xdr:nvSpPr>
        <xdr:cNvPr id="66" name="フローチャート: 判断 65">
          <a:extLst>
            <a:ext uri="{FF2B5EF4-FFF2-40B4-BE49-F238E27FC236}">
              <a16:creationId xmlns:a16="http://schemas.microsoft.com/office/drawing/2014/main" id="{573EFAF1-0B59-426D-8235-44BD17BF2C95}"/>
            </a:ext>
          </a:extLst>
        </xdr:cNvPr>
        <xdr:cNvSpPr/>
      </xdr:nvSpPr>
      <xdr:spPr>
        <a:xfrm>
          <a:off x="28575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115207</xdr:rowOff>
    </xdr:from>
    <xdr:to>
      <xdr:col>10</xdr:col>
      <xdr:colOff>165100</xdr:colOff>
      <xdr:row>39</xdr:row>
      <xdr:rowOff>45357</xdr:rowOff>
    </xdr:to>
    <xdr:sp macro="" textlink="">
      <xdr:nvSpPr>
        <xdr:cNvPr id="67" name="フローチャート: 判断 66">
          <a:extLst>
            <a:ext uri="{FF2B5EF4-FFF2-40B4-BE49-F238E27FC236}">
              <a16:creationId xmlns:a16="http://schemas.microsoft.com/office/drawing/2014/main" id="{5F12342B-CBB3-458B-98E1-83EF33473BAA}"/>
            </a:ext>
          </a:extLst>
        </xdr:cNvPr>
        <xdr:cNvSpPr/>
      </xdr:nvSpPr>
      <xdr:spPr>
        <a:xfrm>
          <a:off x="1968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56424</xdr:rowOff>
    </xdr:from>
    <xdr:to>
      <xdr:col>6</xdr:col>
      <xdr:colOff>38100</xdr:colOff>
      <xdr:row>38</xdr:row>
      <xdr:rowOff>158024</xdr:rowOff>
    </xdr:to>
    <xdr:sp macro="" textlink="">
      <xdr:nvSpPr>
        <xdr:cNvPr id="68" name="フローチャート: 判断 67">
          <a:extLst>
            <a:ext uri="{FF2B5EF4-FFF2-40B4-BE49-F238E27FC236}">
              <a16:creationId xmlns:a16="http://schemas.microsoft.com/office/drawing/2014/main" id="{6B6AD2A9-7943-44F2-AC1D-E82FD25843A1}"/>
            </a:ext>
          </a:extLst>
        </xdr:cNvPr>
        <xdr:cNvSpPr/>
      </xdr:nvSpPr>
      <xdr:spPr>
        <a:xfrm>
          <a:off x="1079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F8433BB-6C3C-4004-9DA5-559CE5B4A15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E00E34E-02FB-4904-86D9-6140AB0DB8F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C52D813-22BB-473C-9805-1119644EDE3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8ADFB53-55FF-448C-8ED0-3AE5590CD6C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D6C6D26-9B59-4064-8957-612E84B2CD7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74" name="楕円 73">
          <a:extLst>
            <a:ext uri="{FF2B5EF4-FFF2-40B4-BE49-F238E27FC236}">
              <a16:creationId xmlns:a16="http://schemas.microsoft.com/office/drawing/2014/main" id="{9CB8A8BC-CABE-495E-A9A0-2CF10B66848C}"/>
            </a:ext>
          </a:extLst>
        </xdr:cNvPr>
        <xdr:cNvSpPr/>
      </xdr:nvSpPr>
      <xdr:spPr>
        <a:xfrm>
          <a:off x="45847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62973</xdr:rowOff>
    </xdr:from>
    <xdr:ext cx="405111" cy="259045"/>
    <xdr:sp macro="" textlink="">
      <xdr:nvSpPr>
        <xdr:cNvPr id="75" name="【道路】&#10;有形固定資産減価償却率該当値テキスト">
          <a:extLst>
            <a:ext uri="{FF2B5EF4-FFF2-40B4-BE49-F238E27FC236}">
              <a16:creationId xmlns:a16="http://schemas.microsoft.com/office/drawing/2014/main" id="{92E9407D-E5C3-4EAE-A416-0798EE263F31}"/>
            </a:ext>
          </a:extLst>
        </xdr:cNvPr>
        <xdr:cNvSpPr txBox="1"/>
      </xdr:nvSpPr>
      <xdr:spPr>
        <a:xfrm>
          <a:off x="4673600" y="640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6" name="楕円 75">
          <a:extLst>
            <a:ext uri="{FF2B5EF4-FFF2-40B4-BE49-F238E27FC236}">
              <a16:creationId xmlns:a16="http://schemas.microsoft.com/office/drawing/2014/main" id="{D6C6549E-E74E-49DD-97CF-6F941055B953}"/>
            </a:ext>
          </a:extLst>
        </xdr:cNvPr>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90896</xdr:rowOff>
    </xdr:to>
    <xdr:cxnSp macro="">
      <xdr:nvCxnSpPr>
        <xdr:cNvPr id="77" name="直線コネクタ 76">
          <a:extLst>
            <a:ext uri="{FF2B5EF4-FFF2-40B4-BE49-F238E27FC236}">
              <a16:creationId xmlns:a16="http://schemas.microsoft.com/office/drawing/2014/main" id="{C972A850-1659-4669-A6D3-7A7263B98E6F}"/>
            </a:ext>
          </a:extLst>
        </xdr:cNvPr>
        <xdr:cNvCxnSpPr/>
      </xdr:nvCxnSpPr>
      <xdr:spPr>
        <a:xfrm>
          <a:off x="3797300" y="656844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133169</xdr:rowOff>
    </xdr:from>
    <xdr:to>
      <xdr:col>15</xdr:col>
      <xdr:colOff>101600</xdr:colOff>
      <xdr:row>38</xdr:row>
      <xdr:rowOff>63319</xdr:rowOff>
    </xdr:to>
    <xdr:sp macro="" textlink="">
      <xdr:nvSpPr>
        <xdr:cNvPr id="78" name="楕円 77">
          <a:extLst>
            <a:ext uri="{FF2B5EF4-FFF2-40B4-BE49-F238E27FC236}">
              <a16:creationId xmlns:a16="http://schemas.microsoft.com/office/drawing/2014/main" id="{ABA1F676-A94A-4A04-BA95-A95AFD34CE43}"/>
            </a:ext>
          </a:extLst>
        </xdr:cNvPr>
        <xdr:cNvSpPr/>
      </xdr:nvSpPr>
      <xdr:spPr>
        <a:xfrm>
          <a:off x="2857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12519</xdr:rowOff>
    </xdr:from>
    <xdr:to>
      <xdr:col>19</xdr:col>
      <xdr:colOff>177800</xdr:colOff>
      <xdr:row>38</xdr:row>
      <xdr:rowOff>53340</xdr:rowOff>
    </xdr:to>
    <xdr:cxnSp macro="">
      <xdr:nvCxnSpPr>
        <xdr:cNvPr id="79" name="直線コネクタ 78">
          <a:extLst>
            <a:ext uri="{FF2B5EF4-FFF2-40B4-BE49-F238E27FC236}">
              <a16:creationId xmlns:a16="http://schemas.microsoft.com/office/drawing/2014/main" id="{85DD8A13-435E-436B-9C61-0717BCA5E39A}"/>
            </a:ext>
          </a:extLst>
        </xdr:cNvPr>
        <xdr:cNvCxnSpPr/>
      </xdr:nvCxnSpPr>
      <xdr:spPr>
        <a:xfrm>
          <a:off x="2908300" y="652761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4173</xdr:rowOff>
    </xdr:from>
    <xdr:to>
      <xdr:col>10</xdr:col>
      <xdr:colOff>165100</xdr:colOff>
      <xdr:row>38</xdr:row>
      <xdr:rowOff>105773</xdr:rowOff>
    </xdr:to>
    <xdr:sp macro="" textlink="">
      <xdr:nvSpPr>
        <xdr:cNvPr id="80" name="楕円 79">
          <a:extLst>
            <a:ext uri="{FF2B5EF4-FFF2-40B4-BE49-F238E27FC236}">
              <a16:creationId xmlns:a16="http://schemas.microsoft.com/office/drawing/2014/main" id="{5E337AD2-82E9-491D-9802-160D73294A3D}"/>
            </a:ext>
          </a:extLst>
        </xdr:cNvPr>
        <xdr:cNvSpPr/>
      </xdr:nvSpPr>
      <xdr:spPr>
        <a:xfrm>
          <a:off x="1968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12519</xdr:rowOff>
    </xdr:from>
    <xdr:to>
      <xdr:col>15</xdr:col>
      <xdr:colOff>50800</xdr:colOff>
      <xdr:row>38</xdr:row>
      <xdr:rowOff>54973</xdr:rowOff>
    </xdr:to>
    <xdr:cxnSp macro="">
      <xdr:nvCxnSpPr>
        <xdr:cNvPr id="81" name="直線コネクタ 80">
          <a:extLst>
            <a:ext uri="{FF2B5EF4-FFF2-40B4-BE49-F238E27FC236}">
              <a16:creationId xmlns:a16="http://schemas.microsoft.com/office/drawing/2014/main" id="{08648FE1-D861-40A9-88D3-27C2FC2F164D}"/>
            </a:ext>
          </a:extLst>
        </xdr:cNvPr>
        <xdr:cNvCxnSpPr/>
      </xdr:nvCxnSpPr>
      <xdr:spPr>
        <a:xfrm flipV="1">
          <a:off x="2019300" y="652761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134801</xdr:rowOff>
    </xdr:from>
    <xdr:to>
      <xdr:col>6</xdr:col>
      <xdr:colOff>38100</xdr:colOff>
      <xdr:row>38</xdr:row>
      <xdr:rowOff>64951</xdr:rowOff>
    </xdr:to>
    <xdr:sp macro="" textlink="">
      <xdr:nvSpPr>
        <xdr:cNvPr id="82" name="楕円 81">
          <a:extLst>
            <a:ext uri="{FF2B5EF4-FFF2-40B4-BE49-F238E27FC236}">
              <a16:creationId xmlns:a16="http://schemas.microsoft.com/office/drawing/2014/main" id="{B81DFA36-C85D-457D-A5D6-3382938926EE}"/>
            </a:ext>
          </a:extLst>
        </xdr:cNvPr>
        <xdr:cNvSpPr/>
      </xdr:nvSpPr>
      <xdr:spPr>
        <a:xfrm>
          <a:off x="1079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14151</xdr:rowOff>
    </xdr:from>
    <xdr:to>
      <xdr:col>10</xdr:col>
      <xdr:colOff>114300</xdr:colOff>
      <xdr:row>38</xdr:row>
      <xdr:rowOff>54973</xdr:rowOff>
    </xdr:to>
    <xdr:cxnSp macro="">
      <xdr:nvCxnSpPr>
        <xdr:cNvPr id="83" name="直線コネクタ 82">
          <a:extLst>
            <a:ext uri="{FF2B5EF4-FFF2-40B4-BE49-F238E27FC236}">
              <a16:creationId xmlns:a16="http://schemas.microsoft.com/office/drawing/2014/main" id="{D745F6A1-83B2-4265-A5D1-2E1B10E912F3}"/>
            </a:ext>
          </a:extLst>
        </xdr:cNvPr>
        <xdr:cNvCxnSpPr/>
      </xdr:nvCxnSpPr>
      <xdr:spPr>
        <a:xfrm>
          <a:off x="1130300" y="652925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80571</xdr:rowOff>
    </xdr:from>
    <xdr:ext cx="405111" cy="259045"/>
    <xdr:sp macro="" textlink="">
      <xdr:nvSpPr>
        <xdr:cNvPr id="84" name="n_1aveValue【道路】&#10;有形固定資産減価償却率">
          <a:extLst>
            <a:ext uri="{FF2B5EF4-FFF2-40B4-BE49-F238E27FC236}">
              <a16:creationId xmlns:a16="http://schemas.microsoft.com/office/drawing/2014/main" id="{53322B57-42A9-4418-9755-34E9E6626103}"/>
            </a:ext>
          </a:extLst>
        </xdr:cNvPr>
        <xdr:cNvSpPr txBox="1"/>
      </xdr:nvSpPr>
      <xdr:spPr>
        <a:xfrm>
          <a:off x="35820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56078</xdr:rowOff>
    </xdr:from>
    <xdr:ext cx="405111" cy="259045"/>
    <xdr:sp macro="" textlink="">
      <xdr:nvSpPr>
        <xdr:cNvPr id="85" name="n_2aveValue【道路】&#10;有形固定資産減価償却率">
          <a:extLst>
            <a:ext uri="{FF2B5EF4-FFF2-40B4-BE49-F238E27FC236}">
              <a16:creationId xmlns:a16="http://schemas.microsoft.com/office/drawing/2014/main" id="{7CFA75BE-2135-44B1-8E80-6CD0734E9A81}"/>
            </a:ext>
          </a:extLst>
        </xdr:cNvPr>
        <xdr:cNvSpPr txBox="1"/>
      </xdr:nvSpPr>
      <xdr:spPr>
        <a:xfrm>
          <a:off x="2705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36484</xdr:rowOff>
    </xdr:from>
    <xdr:ext cx="405111" cy="259045"/>
    <xdr:sp macro="" textlink="">
      <xdr:nvSpPr>
        <xdr:cNvPr id="86" name="n_3aveValue【道路】&#10;有形固定資産減価償却率">
          <a:extLst>
            <a:ext uri="{FF2B5EF4-FFF2-40B4-BE49-F238E27FC236}">
              <a16:creationId xmlns:a16="http://schemas.microsoft.com/office/drawing/2014/main" id="{A92A2CAA-F06F-416F-9344-4F70B37CCE67}"/>
            </a:ext>
          </a:extLst>
        </xdr:cNvPr>
        <xdr:cNvSpPr txBox="1"/>
      </xdr:nvSpPr>
      <xdr:spPr>
        <a:xfrm>
          <a:off x="1816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149151</xdr:rowOff>
    </xdr:from>
    <xdr:ext cx="405111" cy="259045"/>
    <xdr:sp macro="" textlink="">
      <xdr:nvSpPr>
        <xdr:cNvPr id="87" name="n_4aveValue【道路】&#10;有形固定資産減価償却率">
          <a:extLst>
            <a:ext uri="{FF2B5EF4-FFF2-40B4-BE49-F238E27FC236}">
              <a16:creationId xmlns:a16="http://schemas.microsoft.com/office/drawing/2014/main" id="{BB5F7592-341A-44BA-82FE-0A8CD2EF803E}"/>
            </a:ext>
          </a:extLst>
        </xdr:cNvPr>
        <xdr:cNvSpPr txBox="1"/>
      </xdr:nvSpPr>
      <xdr:spPr>
        <a:xfrm>
          <a:off x="927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120667</xdr:rowOff>
    </xdr:from>
    <xdr:ext cx="405111" cy="259045"/>
    <xdr:sp macro="" textlink="">
      <xdr:nvSpPr>
        <xdr:cNvPr id="88" name="n_1mainValue【道路】&#10;有形固定資産減価償却率">
          <a:extLst>
            <a:ext uri="{FF2B5EF4-FFF2-40B4-BE49-F238E27FC236}">
              <a16:creationId xmlns:a16="http://schemas.microsoft.com/office/drawing/2014/main" id="{4A2C11FE-98ED-48CB-B442-B4EB99984950}"/>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79846</xdr:rowOff>
    </xdr:from>
    <xdr:ext cx="405111" cy="259045"/>
    <xdr:sp macro="" textlink="">
      <xdr:nvSpPr>
        <xdr:cNvPr id="89" name="n_2mainValue【道路】&#10;有形固定資産減価償却率">
          <a:extLst>
            <a:ext uri="{FF2B5EF4-FFF2-40B4-BE49-F238E27FC236}">
              <a16:creationId xmlns:a16="http://schemas.microsoft.com/office/drawing/2014/main" id="{B081DED0-2DEC-4C7C-92CB-5319A4D1994A}"/>
            </a:ext>
          </a:extLst>
        </xdr:cNvPr>
        <xdr:cNvSpPr txBox="1"/>
      </xdr:nvSpPr>
      <xdr:spPr>
        <a:xfrm>
          <a:off x="2705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122300</xdr:rowOff>
    </xdr:from>
    <xdr:ext cx="405111" cy="259045"/>
    <xdr:sp macro="" textlink="">
      <xdr:nvSpPr>
        <xdr:cNvPr id="90" name="n_3mainValue【道路】&#10;有形固定資産減価償却率">
          <a:extLst>
            <a:ext uri="{FF2B5EF4-FFF2-40B4-BE49-F238E27FC236}">
              <a16:creationId xmlns:a16="http://schemas.microsoft.com/office/drawing/2014/main" id="{BC3113DA-6783-4232-9EA7-22DC1A13980A}"/>
            </a:ext>
          </a:extLst>
        </xdr:cNvPr>
        <xdr:cNvSpPr txBox="1"/>
      </xdr:nvSpPr>
      <xdr:spPr>
        <a:xfrm>
          <a:off x="1816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81478</xdr:rowOff>
    </xdr:from>
    <xdr:ext cx="405111" cy="259045"/>
    <xdr:sp macro="" textlink="">
      <xdr:nvSpPr>
        <xdr:cNvPr id="91" name="n_4mainValue【道路】&#10;有形固定資産減価償却率">
          <a:extLst>
            <a:ext uri="{FF2B5EF4-FFF2-40B4-BE49-F238E27FC236}">
              <a16:creationId xmlns:a16="http://schemas.microsoft.com/office/drawing/2014/main" id="{45108F32-2A48-4ED1-9CF5-D103BAB6941D}"/>
            </a:ext>
          </a:extLst>
        </xdr:cNvPr>
        <xdr:cNvSpPr txBox="1"/>
      </xdr:nvSpPr>
      <xdr:spPr>
        <a:xfrm>
          <a:off x="927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E98740C-62C7-4BF9-9C08-FB2C8BBA61C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528DC15-D6E5-4A0B-9441-514DE809CE9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25E6234-B885-4203-A7EC-5CC68D21A58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7A32568-FCC0-40D5-9E5E-8986D244247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4490D15-CBD9-4E26-BB0B-6882FE2AE4A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FC15E3A-685A-421E-B93A-05C2D7F8D4E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FA10505-2616-4F54-B668-8007E61AB4A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1FA93ED-A142-4D81-999E-6E1819B2CE6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9B440D2B-249A-426A-86C9-773C9DD3454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FE1ED69-596D-475F-A6B2-D658117D162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3162AD85-EC42-46FD-9281-47874F01570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58BB1678-34CE-4798-B892-6B5568E27A1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E0575EA-48DD-43C1-AD79-E954DFE528A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1CD9F278-BD46-4A71-95FF-F3911CED7AB8}"/>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C14D5F98-4E56-4865-B64F-0B6E384D909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BDE6E338-9B83-46F2-ABBA-59591F98ED85}"/>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55181B0-235E-4956-96F7-E43BDFD4871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90DB0EAF-1A3F-4E19-A78E-F34751D971E1}"/>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B31E506-4174-4FDA-8B86-44918B4C972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631B1FB3-6896-4533-BB08-3C8414E0D4E7}"/>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40725EE-BBF0-44FB-BD0F-B989F676DA4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3E2C6313-9B93-4EB1-8353-814A8CE6CC7A}"/>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32043104-F4C6-4453-A0A2-0CF4384A446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EDD58089-568D-4B6F-AE18-8E0A338B2DF1}"/>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37C89C51-3670-40D0-B3E3-DA43EA20EC9F}"/>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4E4A0174-C539-4D95-B5FA-58552C3AF29C}"/>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AFFB8FF1-06F3-4B40-9D69-37EB27C4AEE9}"/>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17F47EDE-A939-4CAA-A45C-BC90DB002435}"/>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a:extLst>
            <a:ext uri="{FF2B5EF4-FFF2-40B4-BE49-F238E27FC236}">
              <a16:creationId xmlns:a16="http://schemas.microsoft.com/office/drawing/2014/main" id="{BF44A365-4DD7-4EC1-AC9C-8F2A71A4BD45}"/>
            </a:ext>
          </a:extLst>
        </xdr:cNvPr>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E8F325CE-3BD0-4007-83B4-95BC9BCF0607}"/>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54950</xdr:rowOff>
    </xdr:from>
    <xdr:to>
      <xdr:col>50</xdr:col>
      <xdr:colOff>165100</xdr:colOff>
      <xdr:row>41</xdr:row>
      <xdr:rowOff>156550</xdr:rowOff>
    </xdr:to>
    <xdr:sp macro="" textlink="">
      <xdr:nvSpPr>
        <xdr:cNvPr id="122" name="フローチャート: 判断 121">
          <a:extLst>
            <a:ext uri="{FF2B5EF4-FFF2-40B4-BE49-F238E27FC236}">
              <a16:creationId xmlns:a16="http://schemas.microsoft.com/office/drawing/2014/main" id="{BCB36C06-A77E-4826-8AB3-B909B7014053}"/>
            </a:ext>
          </a:extLst>
        </xdr:cNvPr>
        <xdr:cNvSpPr/>
      </xdr:nvSpPr>
      <xdr:spPr>
        <a:xfrm>
          <a:off x="9588500" y="708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56373</xdr:rowOff>
    </xdr:from>
    <xdr:to>
      <xdr:col>46</xdr:col>
      <xdr:colOff>38100</xdr:colOff>
      <xdr:row>41</xdr:row>
      <xdr:rowOff>157973</xdr:rowOff>
    </xdr:to>
    <xdr:sp macro="" textlink="">
      <xdr:nvSpPr>
        <xdr:cNvPr id="123" name="フローチャート: 判断 122">
          <a:extLst>
            <a:ext uri="{FF2B5EF4-FFF2-40B4-BE49-F238E27FC236}">
              <a16:creationId xmlns:a16="http://schemas.microsoft.com/office/drawing/2014/main" id="{2E7C6B3C-06D0-48B6-9DC8-9F12B34CD5CE}"/>
            </a:ext>
          </a:extLst>
        </xdr:cNvPr>
        <xdr:cNvSpPr/>
      </xdr:nvSpPr>
      <xdr:spPr>
        <a:xfrm>
          <a:off x="8699500" y="708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58092</xdr:rowOff>
    </xdr:from>
    <xdr:to>
      <xdr:col>41</xdr:col>
      <xdr:colOff>101600</xdr:colOff>
      <xdr:row>41</xdr:row>
      <xdr:rowOff>159692</xdr:rowOff>
    </xdr:to>
    <xdr:sp macro="" textlink="">
      <xdr:nvSpPr>
        <xdr:cNvPr id="124" name="フローチャート: 判断 123">
          <a:extLst>
            <a:ext uri="{FF2B5EF4-FFF2-40B4-BE49-F238E27FC236}">
              <a16:creationId xmlns:a16="http://schemas.microsoft.com/office/drawing/2014/main" id="{62BB7AC1-8D10-481A-B42F-F204D1D80EA1}"/>
            </a:ext>
          </a:extLst>
        </xdr:cNvPr>
        <xdr:cNvSpPr/>
      </xdr:nvSpPr>
      <xdr:spPr>
        <a:xfrm>
          <a:off x="7810500" y="708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56884</xdr:rowOff>
    </xdr:from>
    <xdr:to>
      <xdr:col>36</xdr:col>
      <xdr:colOff>165100</xdr:colOff>
      <xdr:row>41</xdr:row>
      <xdr:rowOff>158484</xdr:rowOff>
    </xdr:to>
    <xdr:sp macro="" textlink="">
      <xdr:nvSpPr>
        <xdr:cNvPr id="125" name="フローチャート: 判断 124">
          <a:extLst>
            <a:ext uri="{FF2B5EF4-FFF2-40B4-BE49-F238E27FC236}">
              <a16:creationId xmlns:a16="http://schemas.microsoft.com/office/drawing/2014/main" id="{C6657968-7A5C-417A-8918-1760DDD7E9F6}"/>
            </a:ext>
          </a:extLst>
        </xdr:cNvPr>
        <xdr:cNvSpPr/>
      </xdr:nvSpPr>
      <xdr:spPr>
        <a:xfrm>
          <a:off x="6921500" y="708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FFBCA4D-8ED6-42DA-BF26-45B3083BEF4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5BFD300-6BAB-4A42-A2C3-A9278803A36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BF494B6-CFE5-4B64-8F70-C1924F623E4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DAA097C-2ED1-4603-AF32-7DA083BCA2C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9002058-37A9-4D79-AEF4-28A59C4F32C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55410</xdr:rowOff>
    </xdr:from>
    <xdr:to>
      <xdr:col>55</xdr:col>
      <xdr:colOff>50800</xdr:colOff>
      <xdr:row>40</xdr:row>
      <xdr:rowOff>157010</xdr:rowOff>
    </xdr:to>
    <xdr:sp macro="" textlink="">
      <xdr:nvSpPr>
        <xdr:cNvPr id="131" name="楕円 130">
          <a:extLst>
            <a:ext uri="{FF2B5EF4-FFF2-40B4-BE49-F238E27FC236}">
              <a16:creationId xmlns:a16="http://schemas.microsoft.com/office/drawing/2014/main" id="{87AECAF8-248A-464E-B9B2-00019642C803}"/>
            </a:ext>
          </a:extLst>
        </xdr:cNvPr>
        <xdr:cNvSpPr/>
      </xdr:nvSpPr>
      <xdr:spPr>
        <a:xfrm>
          <a:off x="10426700" y="69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78287</xdr:rowOff>
    </xdr:from>
    <xdr:ext cx="599010" cy="259045"/>
    <xdr:sp macro="" textlink="">
      <xdr:nvSpPr>
        <xdr:cNvPr id="132" name="【道路】&#10;一人当たり延長該当値テキスト">
          <a:extLst>
            <a:ext uri="{FF2B5EF4-FFF2-40B4-BE49-F238E27FC236}">
              <a16:creationId xmlns:a16="http://schemas.microsoft.com/office/drawing/2014/main" id="{D37BD5A8-1721-4CE4-A13A-7921335AE6CB}"/>
            </a:ext>
          </a:extLst>
        </xdr:cNvPr>
        <xdr:cNvSpPr txBox="1"/>
      </xdr:nvSpPr>
      <xdr:spPr>
        <a:xfrm>
          <a:off x="10515600" y="676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58438</xdr:rowOff>
    </xdr:from>
    <xdr:to>
      <xdr:col>50</xdr:col>
      <xdr:colOff>165100</xdr:colOff>
      <xdr:row>40</xdr:row>
      <xdr:rowOff>160038</xdr:rowOff>
    </xdr:to>
    <xdr:sp macro="" textlink="">
      <xdr:nvSpPr>
        <xdr:cNvPr id="133" name="楕円 132">
          <a:extLst>
            <a:ext uri="{FF2B5EF4-FFF2-40B4-BE49-F238E27FC236}">
              <a16:creationId xmlns:a16="http://schemas.microsoft.com/office/drawing/2014/main" id="{891E920F-1DD4-4C22-9092-BCA840E4B918}"/>
            </a:ext>
          </a:extLst>
        </xdr:cNvPr>
        <xdr:cNvSpPr/>
      </xdr:nvSpPr>
      <xdr:spPr>
        <a:xfrm>
          <a:off x="9588500" y="691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106210</xdr:rowOff>
    </xdr:from>
    <xdr:to>
      <xdr:col>55</xdr:col>
      <xdr:colOff>0</xdr:colOff>
      <xdr:row>40</xdr:row>
      <xdr:rowOff>109238</xdr:rowOff>
    </xdr:to>
    <xdr:cxnSp macro="">
      <xdr:nvCxnSpPr>
        <xdr:cNvPr id="134" name="直線コネクタ 133">
          <a:extLst>
            <a:ext uri="{FF2B5EF4-FFF2-40B4-BE49-F238E27FC236}">
              <a16:creationId xmlns:a16="http://schemas.microsoft.com/office/drawing/2014/main" id="{7F2EEE49-F879-4337-97BD-D650C2AD7277}"/>
            </a:ext>
          </a:extLst>
        </xdr:cNvPr>
        <xdr:cNvCxnSpPr/>
      </xdr:nvCxnSpPr>
      <xdr:spPr>
        <a:xfrm flipV="1">
          <a:off x="9639300" y="6964210"/>
          <a:ext cx="838200" cy="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60938</xdr:rowOff>
    </xdr:from>
    <xdr:to>
      <xdr:col>46</xdr:col>
      <xdr:colOff>38100</xdr:colOff>
      <xdr:row>40</xdr:row>
      <xdr:rowOff>162538</xdr:rowOff>
    </xdr:to>
    <xdr:sp macro="" textlink="">
      <xdr:nvSpPr>
        <xdr:cNvPr id="135" name="楕円 134">
          <a:extLst>
            <a:ext uri="{FF2B5EF4-FFF2-40B4-BE49-F238E27FC236}">
              <a16:creationId xmlns:a16="http://schemas.microsoft.com/office/drawing/2014/main" id="{D4E33FEC-D780-4723-9E2D-4FFBD2A43F7D}"/>
            </a:ext>
          </a:extLst>
        </xdr:cNvPr>
        <xdr:cNvSpPr/>
      </xdr:nvSpPr>
      <xdr:spPr>
        <a:xfrm>
          <a:off x="8699500" y="691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109238</xdr:rowOff>
    </xdr:from>
    <xdr:to>
      <xdr:col>50</xdr:col>
      <xdr:colOff>114300</xdr:colOff>
      <xdr:row>40</xdr:row>
      <xdr:rowOff>111738</xdr:rowOff>
    </xdr:to>
    <xdr:cxnSp macro="">
      <xdr:nvCxnSpPr>
        <xdr:cNvPr id="136" name="直線コネクタ 135">
          <a:extLst>
            <a:ext uri="{FF2B5EF4-FFF2-40B4-BE49-F238E27FC236}">
              <a16:creationId xmlns:a16="http://schemas.microsoft.com/office/drawing/2014/main" id="{1962777B-6DE0-4EC3-86D1-EB3104B6B488}"/>
            </a:ext>
          </a:extLst>
        </xdr:cNvPr>
        <xdr:cNvCxnSpPr/>
      </xdr:nvCxnSpPr>
      <xdr:spPr>
        <a:xfrm flipV="1">
          <a:off x="8750300" y="6967238"/>
          <a:ext cx="889000" cy="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63087</xdr:rowOff>
    </xdr:from>
    <xdr:to>
      <xdr:col>41</xdr:col>
      <xdr:colOff>101600</xdr:colOff>
      <xdr:row>40</xdr:row>
      <xdr:rowOff>164687</xdr:rowOff>
    </xdr:to>
    <xdr:sp macro="" textlink="">
      <xdr:nvSpPr>
        <xdr:cNvPr id="137" name="楕円 136">
          <a:extLst>
            <a:ext uri="{FF2B5EF4-FFF2-40B4-BE49-F238E27FC236}">
              <a16:creationId xmlns:a16="http://schemas.microsoft.com/office/drawing/2014/main" id="{390698F2-9E7F-4346-9C91-7EC953428628}"/>
            </a:ext>
          </a:extLst>
        </xdr:cNvPr>
        <xdr:cNvSpPr/>
      </xdr:nvSpPr>
      <xdr:spPr>
        <a:xfrm>
          <a:off x="7810500" y="692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111738</xdr:rowOff>
    </xdr:from>
    <xdr:to>
      <xdr:col>45</xdr:col>
      <xdr:colOff>177800</xdr:colOff>
      <xdr:row>40</xdr:row>
      <xdr:rowOff>113887</xdr:rowOff>
    </xdr:to>
    <xdr:cxnSp macro="">
      <xdr:nvCxnSpPr>
        <xdr:cNvPr id="138" name="直線コネクタ 137">
          <a:extLst>
            <a:ext uri="{FF2B5EF4-FFF2-40B4-BE49-F238E27FC236}">
              <a16:creationId xmlns:a16="http://schemas.microsoft.com/office/drawing/2014/main" id="{26672227-FB56-4632-9DC8-0BA026F17E1A}"/>
            </a:ext>
          </a:extLst>
        </xdr:cNvPr>
        <xdr:cNvCxnSpPr/>
      </xdr:nvCxnSpPr>
      <xdr:spPr>
        <a:xfrm flipV="1">
          <a:off x="7861300" y="6969738"/>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73055</xdr:rowOff>
    </xdr:from>
    <xdr:to>
      <xdr:col>36</xdr:col>
      <xdr:colOff>165100</xdr:colOff>
      <xdr:row>41</xdr:row>
      <xdr:rowOff>3205</xdr:rowOff>
    </xdr:to>
    <xdr:sp macro="" textlink="">
      <xdr:nvSpPr>
        <xdr:cNvPr id="139" name="楕円 138">
          <a:extLst>
            <a:ext uri="{FF2B5EF4-FFF2-40B4-BE49-F238E27FC236}">
              <a16:creationId xmlns:a16="http://schemas.microsoft.com/office/drawing/2014/main" id="{647EF69C-F52D-4896-A60F-05426684D9D9}"/>
            </a:ext>
          </a:extLst>
        </xdr:cNvPr>
        <xdr:cNvSpPr/>
      </xdr:nvSpPr>
      <xdr:spPr>
        <a:xfrm>
          <a:off x="6921500" y="69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113887</xdr:rowOff>
    </xdr:from>
    <xdr:to>
      <xdr:col>41</xdr:col>
      <xdr:colOff>50800</xdr:colOff>
      <xdr:row>40</xdr:row>
      <xdr:rowOff>123855</xdr:rowOff>
    </xdr:to>
    <xdr:cxnSp macro="">
      <xdr:nvCxnSpPr>
        <xdr:cNvPr id="140" name="直線コネクタ 139">
          <a:extLst>
            <a:ext uri="{FF2B5EF4-FFF2-40B4-BE49-F238E27FC236}">
              <a16:creationId xmlns:a16="http://schemas.microsoft.com/office/drawing/2014/main" id="{F2FCAA21-D8A1-4B3E-B937-4974DBBBFFA0}"/>
            </a:ext>
          </a:extLst>
        </xdr:cNvPr>
        <xdr:cNvCxnSpPr/>
      </xdr:nvCxnSpPr>
      <xdr:spPr>
        <a:xfrm flipV="1">
          <a:off x="6972300" y="6971887"/>
          <a:ext cx="889000" cy="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147677</xdr:rowOff>
    </xdr:from>
    <xdr:ext cx="534377" cy="259045"/>
    <xdr:sp macro="" textlink="">
      <xdr:nvSpPr>
        <xdr:cNvPr id="141" name="n_1aveValue【道路】&#10;一人当たり延長">
          <a:extLst>
            <a:ext uri="{FF2B5EF4-FFF2-40B4-BE49-F238E27FC236}">
              <a16:creationId xmlns:a16="http://schemas.microsoft.com/office/drawing/2014/main" id="{C48AFB71-44D3-46FA-AF91-9E4175BC3EF9}"/>
            </a:ext>
          </a:extLst>
        </xdr:cNvPr>
        <xdr:cNvSpPr txBox="1"/>
      </xdr:nvSpPr>
      <xdr:spPr>
        <a:xfrm>
          <a:off x="9359411" y="717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149100</xdr:rowOff>
    </xdr:from>
    <xdr:ext cx="534377" cy="259045"/>
    <xdr:sp macro="" textlink="">
      <xdr:nvSpPr>
        <xdr:cNvPr id="142" name="n_2aveValue【道路】&#10;一人当たり延長">
          <a:extLst>
            <a:ext uri="{FF2B5EF4-FFF2-40B4-BE49-F238E27FC236}">
              <a16:creationId xmlns:a16="http://schemas.microsoft.com/office/drawing/2014/main" id="{1CF3E8BA-D1E5-4B4C-AF07-B44111B1ED63}"/>
            </a:ext>
          </a:extLst>
        </xdr:cNvPr>
        <xdr:cNvSpPr txBox="1"/>
      </xdr:nvSpPr>
      <xdr:spPr>
        <a:xfrm>
          <a:off x="8483111" y="717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150819</xdr:rowOff>
    </xdr:from>
    <xdr:ext cx="534377" cy="259045"/>
    <xdr:sp macro="" textlink="">
      <xdr:nvSpPr>
        <xdr:cNvPr id="143" name="n_3aveValue【道路】&#10;一人当たり延長">
          <a:extLst>
            <a:ext uri="{FF2B5EF4-FFF2-40B4-BE49-F238E27FC236}">
              <a16:creationId xmlns:a16="http://schemas.microsoft.com/office/drawing/2014/main" id="{45BF4224-74EB-4830-9A04-027A95F86241}"/>
            </a:ext>
          </a:extLst>
        </xdr:cNvPr>
        <xdr:cNvSpPr txBox="1"/>
      </xdr:nvSpPr>
      <xdr:spPr>
        <a:xfrm>
          <a:off x="7594111" y="718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149611</xdr:rowOff>
    </xdr:from>
    <xdr:ext cx="534377" cy="259045"/>
    <xdr:sp macro="" textlink="">
      <xdr:nvSpPr>
        <xdr:cNvPr id="144" name="n_4aveValue【道路】&#10;一人当たり延長">
          <a:extLst>
            <a:ext uri="{FF2B5EF4-FFF2-40B4-BE49-F238E27FC236}">
              <a16:creationId xmlns:a16="http://schemas.microsoft.com/office/drawing/2014/main" id="{0F844C7E-D5B6-4B73-91FC-4ABB845B94B0}"/>
            </a:ext>
          </a:extLst>
        </xdr:cNvPr>
        <xdr:cNvSpPr txBox="1"/>
      </xdr:nvSpPr>
      <xdr:spPr>
        <a:xfrm>
          <a:off x="6705111" y="717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5115</xdr:rowOff>
    </xdr:from>
    <xdr:ext cx="599010" cy="259045"/>
    <xdr:sp macro="" textlink="">
      <xdr:nvSpPr>
        <xdr:cNvPr id="145" name="n_1mainValue【道路】&#10;一人当たり延長">
          <a:extLst>
            <a:ext uri="{FF2B5EF4-FFF2-40B4-BE49-F238E27FC236}">
              <a16:creationId xmlns:a16="http://schemas.microsoft.com/office/drawing/2014/main" id="{1B8C8FF5-90DE-4940-8BFB-E4141E84368B}"/>
            </a:ext>
          </a:extLst>
        </xdr:cNvPr>
        <xdr:cNvSpPr txBox="1"/>
      </xdr:nvSpPr>
      <xdr:spPr>
        <a:xfrm>
          <a:off x="9327094" y="669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7615</xdr:rowOff>
    </xdr:from>
    <xdr:ext cx="599010" cy="259045"/>
    <xdr:sp macro="" textlink="">
      <xdr:nvSpPr>
        <xdr:cNvPr id="146" name="n_2mainValue【道路】&#10;一人当たり延長">
          <a:extLst>
            <a:ext uri="{FF2B5EF4-FFF2-40B4-BE49-F238E27FC236}">
              <a16:creationId xmlns:a16="http://schemas.microsoft.com/office/drawing/2014/main" id="{2B5EA8DB-B570-4D04-A6B3-39343C7D6382}"/>
            </a:ext>
          </a:extLst>
        </xdr:cNvPr>
        <xdr:cNvSpPr txBox="1"/>
      </xdr:nvSpPr>
      <xdr:spPr>
        <a:xfrm>
          <a:off x="8450794" y="669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9764</xdr:rowOff>
    </xdr:from>
    <xdr:ext cx="599010" cy="259045"/>
    <xdr:sp macro="" textlink="">
      <xdr:nvSpPr>
        <xdr:cNvPr id="147" name="n_3mainValue【道路】&#10;一人当たり延長">
          <a:extLst>
            <a:ext uri="{FF2B5EF4-FFF2-40B4-BE49-F238E27FC236}">
              <a16:creationId xmlns:a16="http://schemas.microsoft.com/office/drawing/2014/main" id="{9B73150E-F63A-456B-B75C-78F2ADA20D33}"/>
            </a:ext>
          </a:extLst>
        </xdr:cNvPr>
        <xdr:cNvSpPr txBox="1"/>
      </xdr:nvSpPr>
      <xdr:spPr>
        <a:xfrm>
          <a:off x="7561794" y="669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19732</xdr:rowOff>
    </xdr:from>
    <xdr:ext cx="599010" cy="259045"/>
    <xdr:sp macro="" textlink="">
      <xdr:nvSpPr>
        <xdr:cNvPr id="148" name="n_4mainValue【道路】&#10;一人当たり延長">
          <a:extLst>
            <a:ext uri="{FF2B5EF4-FFF2-40B4-BE49-F238E27FC236}">
              <a16:creationId xmlns:a16="http://schemas.microsoft.com/office/drawing/2014/main" id="{BD555D41-3A2C-4691-9A94-79E019C18B46}"/>
            </a:ext>
          </a:extLst>
        </xdr:cNvPr>
        <xdr:cNvSpPr txBox="1"/>
      </xdr:nvSpPr>
      <xdr:spPr>
        <a:xfrm>
          <a:off x="6672794" y="670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F7D66C9-555D-4A27-8E5F-994DEC8AD4A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566A2710-8B7A-4A09-849E-A1A04FD0F19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4A8F7B0-BCA3-42F4-9C21-DCF547BEA24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A2B77C2-C33C-4AF1-B0B3-2A4C210D191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6B23791-8FF7-46FF-AB0A-73DDB0A423A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A1BD75B-D54F-4654-9953-2686AD023E4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B552E5B-26A9-40E0-A7DF-1915DF98CFA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131A2AF9-AECD-46E0-B912-CC935F6D438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FDB9D7-A6A7-4ACF-A7A8-B1FCEAF90B6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F8051DA-DCF8-45FE-9CF9-BF558031405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EA7A299-2370-49FA-8EBE-0A554FD70C5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84EF50EA-F1EC-4843-B2C0-53CAA8B315C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78036981-FD11-4305-BECA-5D11130260F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9DB8C922-253D-4BAC-B226-9B2B071526B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9BDB2BBF-F92B-4927-89EE-739766C01C8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CBF4CB53-3850-40A2-9F7B-38C07DE725D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2EA6F6BF-02C6-458A-98B5-A5C4DD0EBC6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4DF8BDF6-087C-4E49-98D6-3318D5A0909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3932B018-CBCC-4DEB-97A4-A58E31D81A3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DB29912E-97CD-4B2D-A4D9-83AFF2C2B20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24FA9180-A1A7-4447-8E09-A13903FC3CB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B56E37C8-9C65-4D16-852A-20567A6CBC6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7D4511AA-5F00-4586-A447-7569985EA57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1C9A788-1A56-4FE2-8DF6-3796F00FC05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515F2CE-CC38-4D68-BE59-A7282A52A47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66D227A0-8413-4677-AD6E-267A59FB0F80}"/>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82F543EC-87FE-4DB9-BA80-D65AB122910D}"/>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AC63D059-4C31-4826-8EC8-4AA130A26176}"/>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16A49088-8C8C-4D03-A0D3-7D6F8E4EF46A}"/>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058C9516-BEAC-4F93-B679-DC289A16B169}"/>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9BFCEC82-C18C-421F-858E-6DCB8471C62C}"/>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666B5CBD-70C2-4644-A288-7CA502CDC6D2}"/>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81" name="フローチャート: 判断 180">
          <a:extLst>
            <a:ext uri="{FF2B5EF4-FFF2-40B4-BE49-F238E27FC236}">
              <a16:creationId xmlns:a16="http://schemas.microsoft.com/office/drawing/2014/main" id="{FC4B2825-9102-4C55-8049-A0EBC357DB22}"/>
            </a:ext>
          </a:extLst>
        </xdr:cNvPr>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82" name="フローチャート: 判断 181">
          <a:extLst>
            <a:ext uri="{FF2B5EF4-FFF2-40B4-BE49-F238E27FC236}">
              <a16:creationId xmlns:a16="http://schemas.microsoft.com/office/drawing/2014/main" id="{F82E55B3-50C7-49B7-B1D5-61AA994EE348}"/>
            </a:ext>
          </a:extLst>
        </xdr:cNvPr>
        <xdr:cNvSpPr/>
      </xdr:nvSpPr>
      <xdr:spPr>
        <a:xfrm>
          <a:off x="2857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3" name="フローチャート: 判断 182">
          <a:extLst>
            <a:ext uri="{FF2B5EF4-FFF2-40B4-BE49-F238E27FC236}">
              <a16:creationId xmlns:a16="http://schemas.microsoft.com/office/drawing/2014/main" id="{750C5198-A9B6-4BC2-89E0-784F71C29D65}"/>
            </a:ext>
          </a:extLst>
        </xdr:cNvPr>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077E36A0-EB92-4630-A127-837F471E2E39}"/>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E13E3DD-FBFE-40D4-A1A4-0960E29F334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E38A3CA-31CA-4D9D-898F-05673C57534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376A96E-03F7-42A8-B2E7-64BBA23F30E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AAD45EF-41F1-40A3-BD1F-DF220E4E956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71195F2-AD43-46A8-8876-330EA726327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90" name="楕円 189">
          <a:extLst>
            <a:ext uri="{FF2B5EF4-FFF2-40B4-BE49-F238E27FC236}">
              <a16:creationId xmlns:a16="http://schemas.microsoft.com/office/drawing/2014/main" id="{4CD4AB35-5531-47A8-AB9F-D87FFD878042}"/>
            </a:ext>
          </a:extLst>
        </xdr:cNvPr>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143527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86BE78E-F89D-477F-AE05-9F105EFAE0CB}"/>
            </a:ext>
          </a:extLst>
        </xdr:cNvPr>
        <xdr:cNvSpPr txBox="1"/>
      </xdr:nvSpPr>
      <xdr:spPr>
        <a:xfrm>
          <a:off x="4673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94524</xdr:rowOff>
    </xdr:from>
    <xdr:to>
      <xdr:col>20</xdr:col>
      <xdr:colOff>38100</xdr:colOff>
      <xdr:row>60</xdr:row>
      <xdr:rowOff>24674</xdr:rowOff>
    </xdr:to>
    <xdr:sp macro="" textlink="">
      <xdr:nvSpPr>
        <xdr:cNvPr id="192" name="楕円 191">
          <a:extLst>
            <a:ext uri="{FF2B5EF4-FFF2-40B4-BE49-F238E27FC236}">
              <a16:creationId xmlns:a16="http://schemas.microsoft.com/office/drawing/2014/main" id="{C19E11B4-62D1-4B7F-B4B4-A2F0B4098BF6}"/>
            </a:ext>
          </a:extLst>
        </xdr:cNvPr>
        <xdr:cNvSpPr/>
      </xdr:nvSpPr>
      <xdr:spPr>
        <a:xfrm>
          <a:off x="3746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145324</xdr:rowOff>
    </xdr:from>
    <xdr:to>
      <xdr:col>24</xdr:col>
      <xdr:colOff>63500</xdr:colOff>
      <xdr:row>60</xdr:row>
      <xdr:rowOff>0</xdr:rowOff>
    </xdr:to>
    <xdr:cxnSp macro="">
      <xdr:nvCxnSpPr>
        <xdr:cNvPr id="193" name="直線コネクタ 192">
          <a:extLst>
            <a:ext uri="{FF2B5EF4-FFF2-40B4-BE49-F238E27FC236}">
              <a16:creationId xmlns:a16="http://schemas.microsoft.com/office/drawing/2014/main" id="{64A5448F-98C4-41B4-9D9C-625BC2BF329D}"/>
            </a:ext>
          </a:extLst>
        </xdr:cNvPr>
        <xdr:cNvCxnSpPr/>
      </xdr:nvCxnSpPr>
      <xdr:spPr>
        <a:xfrm>
          <a:off x="3797300" y="1026087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70031</xdr:rowOff>
    </xdr:from>
    <xdr:to>
      <xdr:col>15</xdr:col>
      <xdr:colOff>101600</xdr:colOff>
      <xdr:row>60</xdr:row>
      <xdr:rowOff>181</xdr:rowOff>
    </xdr:to>
    <xdr:sp macro="" textlink="">
      <xdr:nvSpPr>
        <xdr:cNvPr id="194" name="楕円 193">
          <a:extLst>
            <a:ext uri="{FF2B5EF4-FFF2-40B4-BE49-F238E27FC236}">
              <a16:creationId xmlns:a16="http://schemas.microsoft.com/office/drawing/2014/main" id="{BEC73BAF-030A-4FE8-8FC6-D3DFADD8AB68}"/>
            </a:ext>
          </a:extLst>
        </xdr:cNvPr>
        <xdr:cNvSpPr/>
      </xdr:nvSpPr>
      <xdr:spPr>
        <a:xfrm>
          <a:off x="2857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120831</xdr:rowOff>
    </xdr:from>
    <xdr:to>
      <xdr:col>19</xdr:col>
      <xdr:colOff>177800</xdr:colOff>
      <xdr:row>59</xdr:row>
      <xdr:rowOff>145324</xdr:rowOff>
    </xdr:to>
    <xdr:cxnSp macro="">
      <xdr:nvCxnSpPr>
        <xdr:cNvPr id="195" name="直線コネクタ 194">
          <a:extLst>
            <a:ext uri="{FF2B5EF4-FFF2-40B4-BE49-F238E27FC236}">
              <a16:creationId xmlns:a16="http://schemas.microsoft.com/office/drawing/2014/main" id="{AA16EB1D-CC9E-4D6C-9DCD-B9283E6BB9CB}"/>
            </a:ext>
          </a:extLst>
        </xdr:cNvPr>
        <xdr:cNvCxnSpPr/>
      </xdr:nvCxnSpPr>
      <xdr:spPr>
        <a:xfrm>
          <a:off x="2908300" y="102363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42273</xdr:rowOff>
    </xdr:from>
    <xdr:to>
      <xdr:col>10</xdr:col>
      <xdr:colOff>165100</xdr:colOff>
      <xdr:row>59</xdr:row>
      <xdr:rowOff>143873</xdr:rowOff>
    </xdr:to>
    <xdr:sp macro="" textlink="">
      <xdr:nvSpPr>
        <xdr:cNvPr id="196" name="楕円 195">
          <a:extLst>
            <a:ext uri="{FF2B5EF4-FFF2-40B4-BE49-F238E27FC236}">
              <a16:creationId xmlns:a16="http://schemas.microsoft.com/office/drawing/2014/main" id="{3C4FCCF3-79CD-4F51-84F3-F8FB3DE4E6AC}"/>
            </a:ext>
          </a:extLst>
        </xdr:cNvPr>
        <xdr:cNvSpPr/>
      </xdr:nvSpPr>
      <xdr:spPr>
        <a:xfrm>
          <a:off x="1968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93073</xdr:rowOff>
    </xdr:from>
    <xdr:to>
      <xdr:col>15</xdr:col>
      <xdr:colOff>50800</xdr:colOff>
      <xdr:row>59</xdr:row>
      <xdr:rowOff>120831</xdr:rowOff>
    </xdr:to>
    <xdr:cxnSp macro="">
      <xdr:nvCxnSpPr>
        <xdr:cNvPr id="197" name="直線コネクタ 196">
          <a:extLst>
            <a:ext uri="{FF2B5EF4-FFF2-40B4-BE49-F238E27FC236}">
              <a16:creationId xmlns:a16="http://schemas.microsoft.com/office/drawing/2014/main" id="{8F0DAC06-2301-470A-B7A5-3BEBD1C07119}"/>
            </a:ext>
          </a:extLst>
        </xdr:cNvPr>
        <xdr:cNvCxnSpPr/>
      </xdr:nvCxnSpPr>
      <xdr:spPr>
        <a:xfrm>
          <a:off x="2019300" y="102086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14515</xdr:rowOff>
    </xdr:from>
    <xdr:to>
      <xdr:col>6</xdr:col>
      <xdr:colOff>38100</xdr:colOff>
      <xdr:row>59</xdr:row>
      <xdr:rowOff>116115</xdr:rowOff>
    </xdr:to>
    <xdr:sp macro="" textlink="">
      <xdr:nvSpPr>
        <xdr:cNvPr id="198" name="楕円 197">
          <a:extLst>
            <a:ext uri="{FF2B5EF4-FFF2-40B4-BE49-F238E27FC236}">
              <a16:creationId xmlns:a16="http://schemas.microsoft.com/office/drawing/2014/main" id="{E901D88F-7DC8-4BAC-BE79-D1C1D5775314}"/>
            </a:ext>
          </a:extLst>
        </xdr:cNvPr>
        <xdr:cNvSpPr/>
      </xdr:nvSpPr>
      <xdr:spPr>
        <a:xfrm>
          <a:off x="1079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65315</xdr:rowOff>
    </xdr:from>
    <xdr:to>
      <xdr:col>10</xdr:col>
      <xdr:colOff>114300</xdr:colOff>
      <xdr:row>59</xdr:row>
      <xdr:rowOff>93073</xdr:rowOff>
    </xdr:to>
    <xdr:cxnSp macro="">
      <xdr:nvCxnSpPr>
        <xdr:cNvPr id="199" name="直線コネクタ 198">
          <a:extLst>
            <a:ext uri="{FF2B5EF4-FFF2-40B4-BE49-F238E27FC236}">
              <a16:creationId xmlns:a16="http://schemas.microsoft.com/office/drawing/2014/main" id="{1D3CDEFD-187A-4601-A7F5-106F02F1E12D}"/>
            </a:ext>
          </a:extLst>
        </xdr:cNvPr>
        <xdr:cNvCxnSpPr/>
      </xdr:nvCxnSpPr>
      <xdr:spPr>
        <a:xfrm>
          <a:off x="1130300" y="1018086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136633</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51B2CA2E-ADC8-4E83-A7E6-8277C8E6DCC7}"/>
            </a:ext>
          </a:extLst>
        </xdr:cNvPr>
        <xdr:cNvSpPr txBox="1"/>
      </xdr:nvSpPr>
      <xdr:spPr>
        <a:xfrm>
          <a:off x="3582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118671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9B17A1D2-2CA0-4031-8979-3D9C4C0B47FD}"/>
            </a:ext>
          </a:extLst>
        </xdr:cNvPr>
        <xdr:cNvSpPr txBox="1"/>
      </xdr:nvSpPr>
      <xdr:spPr>
        <a:xfrm>
          <a:off x="2705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4C7A5A64-6533-41AA-94B1-A526DCD97F88}"/>
            </a:ext>
          </a:extLst>
        </xdr:cNvPr>
        <xdr:cNvSpPr txBox="1"/>
      </xdr:nvSpPr>
      <xdr:spPr>
        <a:xfrm>
          <a:off x="1816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BA7508E9-DB44-45F5-B1D2-3651A2F5327D}"/>
            </a:ext>
          </a:extLst>
        </xdr:cNvPr>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41201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100C669C-FA2D-4435-856A-86A8C5681478}"/>
            </a:ext>
          </a:extLst>
        </xdr:cNvPr>
        <xdr:cNvSpPr txBox="1"/>
      </xdr:nvSpPr>
      <xdr:spPr>
        <a:xfrm>
          <a:off x="35820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16708</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592AA8F2-8C9B-4448-AAB9-6DB4718DE7A0}"/>
            </a:ext>
          </a:extLst>
        </xdr:cNvPr>
        <xdr:cNvSpPr txBox="1"/>
      </xdr:nvSpPr>
      <xdr:spPr>
        <a:xfrm>
          <a:off x="2705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160400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F240BA0-1936-48D3-B878-945E88D31EC3}"/>
            </a:ext>
          </a:extLst>
        </xdr:cNvPr>
        <xdr:cNvSpPr txBox="1"/>
      </xdr:nvSpPr>
      <xdr:spPr>
        <a:xfrm>
          <a:off x="1816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132642</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CEEAC617-9439-4394-8C7E-E8A3722F1D85}"/>
            </a:ext>
          </a:extLst>
        </xdr:cNvPr>
        <xdr:cNvSpPr txBox="1"/>
      </xdr:nvSpPr>
      <xdr:spPr>
        <a:xfrm>
          <a:off x="9277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58AA4A0A-6DB5-4A0C-9605-FD0BB6E19BC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DC7500CB-387A-4D39-A9A1-BA101A01498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98C76BC-B1B1-40E5-BA37-9A30B222C80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3933D92F-EBA4-418C-95AD-DB2EC3A2F27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BA3566E2-4C2D-4CEC-AFEC-DE297F15D3F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123401F-8920-4456-BDB9-87B99167F9C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5C673D54-77BE-4045-9268-76878E88E7B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17FBCE20-6EDD-4E70-A4C6-6BAC9502C3A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A9826387-BBC0-4933-9BF3-FA4345FB45B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8C9817E-A5B5-43C7-92A2-BF9CC8A5115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9CC26584-3E87-4D3F-9D20-4D9134840FD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23EAB301-2A3A-4B40-9F5D-C06AA953837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C8B742D9-89A1-4B9E-BC8C-B9C2BCA9B47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3019614-DD3F-42A2-912C-097C2FC63C81}"/>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D24E405A-2335-449F-9B1C-3663891AE51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D3882182-467A-4C45-A6C5-463979D3D356}"/>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3B2B38D4-C1BA-4811-BAE4-EBF6A731003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3053044A-5D68-4421-A017-41723F8E913B}"/>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921BFE63-8FE6-49A9-AE12-07B3B096F3A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2335DBD8-8648-4D94-86AF-9CAA088FF21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A80384B7-F7CC-4708-B607-EB755DC8292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03704AD4-CB50-4C8C-B9FF-236A99BE8E4F}"/>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8132EDED-CB72-4CFF-879E-AE900FAC7FF2}"/>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5A057B1B-E119-4DA7-B71A-F367B286DC81}"/>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3D4DEA65-DBD2-4CDD-9C9A-B8EB22DDF2BD}"/>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1579C980-3813-4295-90BF-92BBDF382027}"/>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F644AF91-B99C-4822-B620-8DA706A89388}"/>
            </a:ext>
          </a:extLst>
        </xdr:cNvPr>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8493E833-BAA6-489F-8D27-10880D7082FD}"/>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31608</xdr:rowOff>
    </xdr:from>
    <xdr:to>
      <xdr:col>50</xdr:col>
      <xdr:colOff>165100</xdr:colOff>
      <xdr:row>62</xdr:row>
      <xdr:rowOff>133208</xdr:rowOff>
    </xdr:to>
    <xdr:sp macro="" textlink="">
      <xdr:nvSpPr>
        <xdr:cNvPr id="236" name="フローチャート: 判断 235">
          <a:extLst>
            <a:ext uri="{FF2B5EF4-FFF2-40B4-BE49-F238E27FC236}">
              <a16:creationId xmlns:a16="http://schemas.microsoft.com/office/drawing/2014/main" id="{6B1D6565-F57F-4CFF-BE8A-D40E64DCF448}"/>
            </a:ext>
          </a:extLst>
        </xdr:cNvPr>
        <xdr:cNvSpPr/>
      </xdr:nvSpPr>
      <xdr:spPr>
        <a:xfrm>
          <a:off x="9588500" y="1066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22747</xdr:rowOff>
    </xdr:from>
    <xdr:to>
      <xdr:col>46</xdr:col>
      <xdr:colOff>38100</xdr:colOff>
      <xdr:row>62</xdr:row>
      <xdr:rowOff>124347</xdr:rowOff>
    </xdr:to>
    <xdr:sp macro="" textlink="">
      <xdr:nvSpPr>
        <xdr:cNvPr id="237" name="フローチャート: 判断 236">
          <a:extLst>
            <a:ext uri="{FF2B5EF4-FFF2-40B4-BE49-F238E27FC236}">
              <a16:creationId xmlns:a16="http://schemas.microsoft.com/office/drawing/2014/main" id="{8F24F826-1C1E-4E3A-8DC7-6251360360FD}"/>
            </a:ext>
          </a:extLst>
        </xdr:cNvPr>
        <xdr:cNvSpPr/>
      </xdr:nvSpPr>
      <xdr:spPr>
        <a:xfrm>
          <a:off x="8699500" y="1065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74240</xdr:rowOff>
    </xdr:from>
    <xdr:to>
      <xdr:col>41</xdr:col>
      <xdr:colOff>101600</xdr:colOff>
      <xdr:row>63</xdr:row>
      <xdr:rowOff>4390</xdr:rowOff>
    </xdr:to>
    <xdr:sp macro="" textlink="">
      <xdr:nvSpPr>
        <xdr:cNvPr id="238" name="フローチャート: 判断 237">
          <a:extLst>
            <a:ext uri="{FF2B5EF4-FFF2-40B4-BE49-F238E27FC236}">
              <a16:creationId xmlns:a16="http://schemas.microsoft.com/office/drawing/2014/main" id="{2208D439-74C2-4585-9FEB-E2A4601EC449}"/>
            </a:ext>
          </a:extLst>
        </xdr:cNvPr>
        <xdr:cNvSpPr/>
      </xdr:nvSpPr>
      <xdr:spPr>
        <a:xfrm>
          <a:off x="7810500" y="107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80571</xdr:rowOff>
    </xdr:from>
    <xdr:to>
      <xdr:col>36</xdr:col>
      <xdr:colOff>165100</xdr:colOff>
      <xdr:row>63</xdr:row>
      <xdr:rowOff>10721</xdr:rowOff>
    </xdr:to>
    <xdr:sp macro="" textlink="">
      <xdr:nvSpPr>
        <xdr:cNvPr id="239" name="フローチャート: 判断 238">
          <a:extLst>
            <a:ext uri="{FF2B5EF4-FFF2-40B4-BE49-F238E27FC236}">
              <a16:creationId xmlns:a16="http://schemas.microsoft.com/office/drawing/2014/main" id="{7B419ABD-3304-4671-978F-5E4BE26CA197}"/>
            </a:ext>
          </a:extLst>
        </xdr:cNvPr>
        <xdr:cNvSpPr/>
      </xdr:nvSpPr>
      <xdr:spPr>
        <a:xfrm>
          <a:off x="6921500" y="107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89DA278-895C-4865-921E-ACCDC302C6D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6C3D3BC-DB9F-42F6-B315-4361C236EDF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D7D9862-6947-47D3-84CA-B27317BC24D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86B29E1-5653-4A4E-9FE4-5319D485DCE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63BEC49-D8CB-41FE-A164-4C8F42C3502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133760</xdr:rowOff>
    </xdr:from>
    <xdr:to>
      <xdr:col>55</xdr:col>
      <xdr:colOff>50800</xdr:colOff>
      <xdr:row>62</xdr:row>
      <xdr:rowOff>63910</xdr:rowOff>
    </xdr:to>
    <xdr:sp macro="" textlink="">
      <xdr:nvSpPr>
        <xdr:cNvPr id="245" name="楕円 244">
          <a:extLst>
            <a:ext uri="{FF2B5EF4-FFF2-40B4-BE49-F238E27FC236}">
              <a16:creationId xmlns:a16="http://schemas.microsoft.com/office/drawing/2014/main" id="{F0D19F91-5B36-413B-8AD8-ACDAF6F66AE0}"/>
            </a:ext>
          </a:extLst>
        </xdr:cNvPr>
        <xdr:cNvSpPr/>
      </xdr:nvSpPr>
      <xdr:spPr>
        <a:xfrm>
          <a:off x="10426700" y="1059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156637</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1BE2B920-193A-4690-95C9-DA02AE7830B7}"/>
            </a:ext>
          </a:extLst>
        </xdr:cNvPr>
        <xdr:cNvSpPr txBox="1"/>
      </xdr:nvSpPr>
      <xdr:spPr>
        <a:xfrm>
          <a:off x="10515600" y="104436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137395</xdr:rowOff>
    </xdr:from>
    <xdr:to>
      <xdr:col>50</xdr:col>
      <xdr:colOff>165100</xdr:colOff>
      <xdr:row>62</xdr:row>
      <xdr:rowOff>67545</xdr:rowOff>
    </xdr:to>
    <xdr:sp macro="" textlink="">
      <xdr:nvSpPr>
        <xdr:cNvPr id="247" name="楕円 246">
          <a:extLst>
            <a:ext uri="{FF2B5EF4-FFF2-40B4-BE49-F238E27FC236}">
              <a16:creationId xmlns:a16="http://schemas.microsoft.com/office/drawing/2014/main" id="{723234CB-55C2-4C13-B457-0B0E789ECB1B}"/>
            </a:ext>
          </a:extLst>
        </xdr:cNvPr>
        <xdr:cNvSpPr/>
      </xdr:nvSpPr>
      <xdr:spPr>
        <a:xfrm>
          <a:off x="9588500" y="1059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13110</xdr:rowOff>
    </xdr:from>
    <xdr:to>
      <xdr:col>55</xdr:col>
      <xdr:colOff>0</xdr:colOff>
      <xdr:row>62</xdr:row>
      <xdr:rowOff>16745</xdr:rowOff>
    </xdr:to>
    <xdr:cxnSp macro="">
      <xdr:nvCxnSpPr>
        <xdr:cNvPr id="248" name="直線コネクタ 247">
          <a:extLst>
            <a:ext uri="{FF2B5EF4-FFF2-40B4-BE49-F238E27FC236}">
              <a16:creationId xmlns:a16="http://schemas.microsoft.com/office/drawing/2014/main" id="{4794622E-D7C5-4DA2-BCD4-5D2DB6B2C8B9}"/>
            </a:ext>
          </a:extLst>
        </xdr:cNvPr>
        <xdr:cNvCxnSpPr/>
      </xdr:nvCxnSpPr>
      <xdr:spPr>
        <a:xfrm flipV="1">
          <a:off x="9639300" y="10643010"/>
          <a:ext cx="8382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141599</xdr:rowOff>
    </xdr:from>
    <xdr:to>
      <xdr:col>46</xdr:col>
      <xdr:colOff>38100</xdr:colOff>
      <xdr:row>62</xdr:row>
      <xdr:rowOff>71749</xdr:rowOff>
    </xdr:to>
    <xdr:sp macro="" textlink="">
      <xdr:nvSpPr>
        <xdr:cNvPr id="249" name="楕円 248">
          <a:extLst>
            <a:ext uri="{FF2B5EF4-FFF2-40B4-BE49-F238E27FC236}">
              <a16:creationId xmlns:a16="http://schemas.microsoft.com/office/drawing/2014/main" id="{9C5936BF-DD46-4C19-9009-72E86DA44290}"/>
            </a:ext>
          </a:extLst>
        </xdr:cNvPr>
        <xdr:cNvSpPr/>
      </xdr:nvSpPr>
      <xdr:spPr>
        <a:xfrm>
          <a:off x="8699500" y="1060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16745</xdr:rowOff>
    </xdr:from>
    <xdr:to>
      <xdr:col>50</xdr:col>
      <xdr:colOff>114300</xdr:colOff>
      <xdr:row>62</xdr:row>
      <xdr:rowOff>20949</xdr:rowOff>
    </xdr:to>
    <xdr:cxnSp macro="">
      <xdr:nvCxnSpPr>
        <xdr:cNvPr id="250" name="直線コネクタ 249">
          <a:extLst>
            <a:ext uri="{FF2B5EF4-FFF2-40B4-BE49-F238E27FC236}">
              <a16:creationId xmlns:a16="http://schemas.microsoft.com/office/drawing/2014/main" id="{5D4FF73C-6131-4B4E-A4E6-B51448C54D98}"/>
            </a:ext>
          </a:extLst>
        </xdr:cNvPr>
        <xdr:cNvCxnSpPr/>
      </xdr:nvCxnSpPr>
      <xdr:spPr>
        <a:xfrm flipV="1">
          <a:off x="8750300" y="10646645"/>
          <a:ext cx="889000" cy="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143360</xdr:rowOff>
    </xdr:from>
    <xdr:to>
      <xdr:col>41</xdr:col>
      <xdr:colOff>101600</xdr:colOff>
      <xdr:row>62</xdr:row>
      <xdr:rowOff>73510</xdr:rowOff>
    </xdr:to>
    <xdr:sp macro="" textlink="">
      <xdr:nvSpPr>
        <xdr:cNvPr id="251" name="楕円 250">
          <a:extLst>
            <a:ext uri="{FF2B5EF4-FFF2-40B4-BE49-F238E27FC236}">
              <a16:creationId xmlns:a16="http://schemas.microsoft.com/office/drawing/2014/main" id="{B401E463-89F6-4E13-AF3B-E608683D2362}"/>
            </a:ext>
          </a:extLst>
        </xdr:cNvPr>
        <xdr:cNvSpPr/>
      </xdr:nvSpPr>
      <xdr:spPr>
        <a:xfrm>
          <a:off x="7810500" y="106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20949</xdr:rowOff>
    </xdr:from>
    <xdr:to>
      <xdr:col>45</xdr:col>
      <xdr:colOff>177800</xdr:colOff>
      <xdr:row>62</xdr:row>
      <xdr:rowOff>22710</xdr:rowOff>
    </xdr:to>
    <xdr:cxnSp macro="">
      <xdr:nvCxnSpPr>
        <xdr:cNvPr id="252" name="直線コネクタ 251">
          <a:extLst>
            <a:ext uri="{FF2B5EF4-FFF2-40B4-BE49-F238E27FC236}">
              <a16:creationId xmlns:a16="http://schemas.microsoft.com/office/drawing/2014/main" id="{8762CA89-463B-4D6A-886C-FFAA16932012}"/>
            </a:ext>
          </a:extLst>
        </xdr:cNvPr>
        <xdr:cNvCxnSpPr/>
      </xdr:nvCxnSpPr>
      <xdr:spPr>
        <a:xfrm flipV="1">
          <a:off x="7861300" y="10650849"/>
          <a:ext cx="8890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155311</xdr:rowOff>
    </xdr:from>
    <xdr:to>
      <xdr:col>36</xdr:col>
      <xdr:colOff>165100</xdr:colOff>
      <xdr:row>62</xdr:row>
      <xdr:rowOff>85461</xdr:rowOff>
    </xdr:to>
    <xdr:sp macro="" textlink="">
      <xdr:nvSpPr>
        <xdr:cNvPr id="253" name="楕円 252">
          <a:extLst>
            <a:ext uri="{FF2B5EF4-FFF2-40B4-BE49-F238E27FC236}">
              <a16:creationId xmlns:a16="http://schemas.microsoft.com/office/drawing/2014/main" id="{B66754A2-7464-459A-93EF-B0D8141A31B8}"/>
            </a:ext>
          </a:extLst>
        </xdr:cNvPr>
        <xdr:cNvSpPr/>
      </xdr:nvSpPr>
      <xdr:spPr>
        <a:xfrm>
          <a:off x="6921500" y="1061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22710</xdr:rowOff>
    </xdr:from>
    <xdr:to>
      <xdr:col>41</xdr:col>
      <xdr:colOff>50800</xdr:colOff>
      <xdr:row>62</xdr:row>
      <xdr:rowOff>34661</xdr:rowOff>
    </xdr:to>
    <xdr:cxnSp macro="">
      <xdr:nvCxnSpPr>
        <xdr:cNvPr id="254" name="直線コネクタ 253">
          <a:extLst>
            <a:ext uri="{FF2B5EF4-FFF2-40B4-BE49-F238E27FC236}">
              <a16:creationId xmlns:a16="http://schemas.microsoft.com/office/drawing/2014/main" id="{3C984F5A-F4A0-44FF-B8C0-8071B3AEF2EF}"/>
            </a:ext>
          </a:extLst>
        </xdr:cNvPr>
        <xdr:cNvCxnSpPr/>
      </xdr:nvCxnSpPr>
      <xdr:spPr>
        <a:xfrm flipV="1">
          <a:off x="6972300" y="10652610"/>
          <a:ext cx="889000" cy="1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124335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980A9334-331D-4B2B-BFC2-529692E5E4C3}"/>
            </a:ext>
          </a:extLst>
        </xdr:cNvPr>
        <xdr:cNvSpPr txBox="1"/>
      </xdr:nvSpPr>
      <xdr:spPr>
        <a:xfrm>
          <a:off x="9281505" y="107542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115474</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8C87F310-F985-4873-AC8D-6D6D86096AAB}"/>
            </a:ext>
          </a:extLst>
        </xdr:cNvPr>
        <xdr:cNvSpPr txBox="1"/>
      </xdr:nvSpPr>
      <xdr:spPr>
        <a:xfrm>
          <a:off x="8405205" y="10745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166967</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EDCA22F2-BA87-4BE7-A750-3F75F3628188}"/>
            </a:ext>
          </a:extLst>
        </xdr:cNvPr>
        <xdr:cNvSpPr txBox="1"/>
      </xdr:nvSpPr>
      <xdr:spPr>
        <a:xfrm>
          <a:off x="7561795" y="1079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1848</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5DDBEFB6-658E-4C1A-9841-A0A34321AE4D}"/>
            </a:ext>
          </a:extLst>
        </xdr:cNvPr>
        <xdr:cNvSpPr txBox="1"/>
      </xdr:nvSpPr>
      <xdr:spPr>
        <a:xfrm>
          <a:off x="6672795" y="1080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84072</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81759990-9BBE-4587-A89C-65597D525420}"/>
            </a:ext>
          </a:extLst>
        </xdr:cNvPr>
        <xdr:cNvSpPr txBox="1"/>
      </xdr:nvSpPr>
      <xdr:spPr>
        <a:xfrm>
          <a:off x="9281505" y="103710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88276</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77C739E0-502F-44B8-B0F9-7D072464CDBA}"/>
            </a:ext>
          </a:extLst>
        </xdr:cNvPr>
        <xdr:cNvSpPr txBox="1"/>
      </xdr:nvSpPr>
      <xdr:spPr>
        <a:xfrm>
          <a:off x="8405205" y="103752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90037</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D2EA4C7A-422D-4935-AD7E-0B27FE85739E}"/>
            </a:ext>
          </a:extLst>
        </xdr:cNvPr>
        <xdr:cNvSpPr txBox="1"/>
      </xdr:nvSpPr>
      <xdr:spPr>
        <a:xfrm>
          <a:off x="7516205" y="103770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101988</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19DFE702-2F86-4AA5-AF07-1824E4C04128}"/>
            </a:ext>
          </a:extLst>
        </xdr:cNvPr>
        <xdr:cNvSpPr txBox="1"/>
      </xdr:nvSpPr>
      <xdr:spPr>
        <a:xfrm>
          <a:off x="6627205" y="103889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F4CF7936-8EE4-486B-9A06-26EC21A6B7E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DA88C15A-6AA5-4C0E-9CEA-BB709112B60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705ADB73-ABE8-421D-966F-CE317665F34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4D413CE6-5148-46C1-A299-9306CA57162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7AC8C731-87BD-4D5B-9E21-97EC2682E87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5805A617-67FE-4A88-A5F7-E6103CC081D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2D630F88-57DF-4330-A8E2-08A9150570D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D617795D-FD73-4B9F-80D4-825D185D473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35DA39E8-7FA7-4E53-B843-DFA4BA8362A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66A67F1E-09BD-4F73-9355-FF6A58BFF75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AF2FF650-4BA7-4298-92D9-906EECC0888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C0C873C5-5823-49F6-855C-819D98549AD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4DE34546-903B-42AC-9EE6-88218A93989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9A4BB719-5AC8-40DC-A7AA-8D3A4430CEF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2B06BCFB-2A88-4F9E-AA2A-A1F9B367C55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3D6534F-2C41-4548-8472-F6AD5E6B8AE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2B198015-7DB2-4C01-BFF6-0285936C3E1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5CBD03B3-5A93-44F2-AB80-EB68FDD08C3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3DA1647C-4870-46E2-8056-63249B41127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FA0F03FF-BF15-407C-BABA-A5257AAE54C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1DAFCA87-D5E9-40BE-855C-91997EFABE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E53C7E85-820B-477D-A66E-1158287B11F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D5409711-3257-4227-87D5-B0C36249745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F040B71A-45D2-4F02-A4EC-A901A865195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60B65585-9DE8-4DE8-921E-6FDE35CECDC2}"/>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3D596AF3-25D3-4512-8167-49041C8CB57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1531A71F-8CE5-4C52-8D3C-F2CA73E6583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90EB3A01-7383-4491-B5FF-A70187991F62}"/>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369EEFAB-7817-4A55-B5D0-249E2AD23CC1}"/>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74FB697B-68B0-4C59-8EEB-AAEED51A1783}"/>
            </a:ext>
          </a:extLst>
        </xdr:cNvPr>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5BFF9A32-9634-4153-95E3-76A727339F51}"/>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36830</xdr:rowOff>
    </xdr:from>
    <xdr:to>
      <xdr:col>20</xdr:col>
      <xdr:colOff>38100</xdr:colOff>
      <xdr:row>82</xdr:row>
      <xdr:rowOff>138430</xdr:rowOff>
    </xdr:to>
    <xdr:sp macro="" textlink="">
      <xdr:nvSpPr>
        <xdr:cNvPr id="294" name="フローチャート: 判断 293">
          <a:extLst>
            <a:ext uri="{FF2B5EF4-FFF2-40B4-BE49-F238E27FC236}">
              <a16:creationId xmlns:a16="http://schemas.microsoft.com/office/drawing/2014/main" id="{D1EAFB79-5E1E-4075-8FCF-15373A44085A}"/>
            </a:ext>
          </a:extLst>
        </xdr:cNvPr>
        <xdr:cNvSpPr/>
      </xdr:nvSpPr>
      <xdr:spPr>
        <a:xfrm>
          <a:off x="3746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a:extLst>
            <a:ext uri="{FF2B5EF4-FFF2-40B4-BE49-F238E27FC236}">
              <a16:creationId xmlns:a16="http://schemas.microsoft.com/office/drawing/2014/main" id="{62176450-4144-4FB2-9FF4-A0E0491A34F3}"/>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103505</xdr:rowOff>
    </xdr:from>
    <xdr:to>
      <xdr:col>10</xdr:col>
      <xdr:colOff>165100</xdr:colOff>
      <xdr:row>83</xdr:row>
      <xdr:rowOff>33655</xdr:rowOff>
    </xdr:to>
    <xdr:sp macro="" textlink="">
      <xdr:nvSpPr>
        <xdr:cNvPr id="296" name="フローチャート: 判断 295">
          <a:extLst>
            <a:ext uri="{FF2B5EF4-FFF2-40B4-BE49-F238E27FC236}">
              <a16:creationId xmlns:a16="http://schemas.microsoft.com/office/drawing/2014/main" id="{D4EE471F-8B1F-4C97-8404-7D24745D98DF}"/>
            </a:ext>
          </a:extLst>
        </xdr:cNvPr>
        <xdr:cNvSpPr/>
      </xdr:nvSpPr>
      <xdr:spPr>
        <a:xfrm>
          <a:off x="1968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xdr:rowOff>
    </xdr:from>
    <xdr:to>
      <xdr:col>6</xdr:col>
      <xdr:colOff>38100</xdr:colOff>
      <xdr:row>82</xdr:row>
      <xdr:rowOff>106045</xdr:rowOff>
    </xdr:to>
    <xdr:sp macro="" textlink="">
      <xdr:nvSpPr>
        <xdr:cNvPr id="297" name="フローチャート: 判断 296">
          <a:extLst>
            <a:ext uri="{FF2B5EF4-FFF2-40B4-BE49-F238E27FC236}">
              <a16:creationId xmlns:a16="http://schemas.microsoft.com/office/drawing/2014/main" id="{04150A6B-9693-4DF6-AFBE-9C95B2A306AE}"/>
            </a:ext>
          </a:extLst>
        </xdr:cNvPr>
        <xdr:cNvSpPr/>
      </xdr:nvSpPr>
      <xdr:spPr>
        <a:xfrm>
          <a:off x="1079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9D06618-BEAE-4481-B252-A94FEB8AD69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F6CD32F-6FFC-40AE-A7E7-222E231A44A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D201E49-81AF-4889-ADBF-C2B7F094130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40ACDF8-ABAF-4822-8CC0-136F61782EB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1F0B608-4AB9-4CC7-B7C5-487770BFE34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303" name="楕円 302">
          <a:extLst>
            <a:ext uri="{FF2B5EF4-FFF2-40B4-BE49-F238E27FC236}">
              <a16:creationId xmlns:a16="http://schemas.microsoft.com/office/drawing/2014/main" id="{422E891F-989A-42FB-922A-2AADAF5B9F48}"/>
            </a:ext>
          </a:extLst>
        </xdr:cNvPr>
        <xdr:cNvSpPr/>
      </xdr:nvSpPr>
      <xdr:spPr>
        <a:xfrm>
          <a:off x="45847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30497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4C6B6617-1CD2-4284-AED5-CDD7593DBC73}"/>
            </a:ext>
          </a:extLst>
        </xdr:cNvPr>
        <xdr:cNvSpPr txBox="1"/>
      </xdr:nvSpPr>
      <xdr:spPr>
        <a:xfrm>
          <a:off x="4673600"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73025</xdr:rowOff>
    </xdr:from>
    <xdr:to>
      <xdr:col>20</xdr:col>
      <xdr:colOff>38100</xdr:colOff>
      <xdr:row>83</xdr:row>
      <xdr:rowOff>3175</xdr:rowOff>
    </xdr:to>
    <xdr:sp macro="" textlink="">
      <xdr:nvSpPr>
        <xdr:cNvPr id="305" name="楕円 304">
          <a:extLst>
            <a:ext uri="{FF2B5EF4-FFF2-40B4-BE49-F238E27FC236}">
              <a16:creationId xmlns:a16="http://schemas.microsoft.com/office/drawing/2014/main" id="{8FCDBA72-5993-4D0A-9B69-F772D4087134}"/>
            </a:ext>
          </a:extLst>
        </xdr:cNvPr>
        <xdr:cNvSpPr/>
      </xdr:nvSpPr>
      <xdr:spPr>
        <a:xfrm>
          <a:off x="3746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102870</xdr:rowOff>
    </xdr:from>
    <xdr:to>
      <xdr:col>24</xdr:col>
      <xdr:colOff>63500</xdr:colOff>
      <xdr:row>82</xdr:row>
      <xdr:rowOff>123825</xdr:rowOff>
    </xdr:to>
    <xdr:cxnSp macro="">
      <xdr:nvCxnSpPr>
        <xdr:cNvPr id="306" name="直線コネクタ 305">
          <a:extLst>
            <a:ext uri="{FF2B5EF4-FFF2-40B4-BE49-F238E27FC236}">
              <a16:creationId xmlns:a16="http://schemas.microsoft.com/office/drawing/2014/main" id="{9D5AE21D-B2B0-46E0-A879-59A98BBD06D3}"/>
            </a:ext>
          </a:extLst>
        </xdr:cNvPr>
        <xdr:cNvCxnSpPr/>
      </xdr:nvCxnSpPr>
      <xdr:spPr>
        <a:xfrm flipV="1">
          <a:off x="3797300" y="141617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135889</xdr:rowOff>
    </xdr:from>
    <xdr:to>
      <xdr:col>15</xdr:col>
      <xdr:colOff>101600</xdr:colOff>
      <xdr:row>82</xdr:row>
      <xdr:rowOff>66039</xdr:rowOff>
    </xdr:to>
    <xdr:sp macro="" textlink="">
      <xdr:nvSpPr>
        <xdr:cNvPr id="307" name="楕円 306">
          <a:extLst>
            <a:ext uri="{FF2B5EF4-FFF2-40B4-BE49-F238E27FC236}">
              <a16:creationId xmlns:a16="http://schemas.microsoft.com/office/drawing/2014/main" id="{D2B111B2-7B67-401F-841A-8E1D9DA5C3DC}"/>
            </a:ext>
          </a:extLst>
        </xdr:cNvPr>
        <xdr:cNvSpPr/>
      </xdr:nvSpPr>
      <xdr:spPr>
        <a:xfrm>
          <a:off x="2857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15239</xdr:rowOff>
    </xdr:from>
    <xdr:to>
      <xdr:col>19</xdr:col>
      <xdr:colOff>177800</xdr:colOff>
      <xdr:row>82</xdr:row>
      <xdr:rowOff>123825</xdr:rowOff>
    </xdr:to>
    <xdr:cxnSp macro="">
      <xdr:nvCxnSpPr>
        <xdr:cNvPr id="308" name="直線コネクタ 307">
          <a:extLst>
            <a:ext uri="{FF2B5EF4-FFF2-40B4-BE49-F238E27FC236}">
              <a16:creationId xmlns:a16="http://schemas.microsoft.com/office/drawing/2014/main" id="{46B02FB6-0B3D-448A-9037-9FBD385AA531}"/>
            </a:ext>
          </a:extLst>
        </xdr:cNvPr>
        <xdr:cNvCxnSpPr/>
      </xdr:nvCxnSpPr>
      <xdr:spPr>
        <a:xfrm>
          <a:off x="2908300" y="14074139"/>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151130</xdr:rowOff>
    </xdr:from>
    <xdr:to>
      <xdr:col>10</xdr:col>
      <xdr:colOff>165100</xdr:colOff>
      <xdr:row>82</xdr:row>
      <xdr:rowOff>81280</xdr:rowOff>
    </xdr:to>
    <xdr:sp macro="" textlink="">
      <xdr:nvSpPr>
        <xdr:cNvPr id="309" name="楕円 308">
          <a:extLst>
            <a:ext uri="{FF2B5EF4-FFF2-40B4-BE49-F238E27FC236}">
              <a16:creationId xmlns:a16="http://schemas.microsoft.com/office/drawing/2014/main" id="{C4A67179-0220-4794-B5EE-133E48C70C45}"/>
            </a:ext>
          </a:extLst>
        </xdr:cNvPr>
        <xdr:cNvSpPr/>
      </xdr:nvSpPr>
      <xdr:spPr>
        <a:xfrm>
          <a:off x="1968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15239</xdr:rowOff>
    </xdr:from>
    <xdr:to>
      <xdr:col>15</xdr:col>
      <xdr:colOff>50800</xdr:colOff>
      <xdr:row>82</xdr:row>
      <xdr:rowOff>30480</xdr:rowOff>
    </xdr:to>
    <xdr:cxnSp macro="">
      <xdr:nvCxnSpPr>
        <xdr:cNvPr id="310" name="直線コネクタ 309">
          <a:extLst>
            <a:ext uri="{FF2B5EF4-FFF2-40B4-BE49-F238E27FC236}">
              <a16:creationId xmlns:a16="http://schemas.microsoft.com/office/drawing/2014/main" id="{BF9412F2-E866-44E4-BA09-981EA7A4602A}"/>
            </a:ext>
          </a:extLst>
        </xdr:cNvPr>
        <xdr:cNvCxnSpPr/>
      </xdr:nvCxnSpPr>
      <xdr:spPr>
        <a:xfrm flipV="1">
          <a:off x="2019300" y="14074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63500</xdr:rowOff>
    </xdr:from>
    <xdr:to>
      <xdr:col>6</xdr:col>
      <xdr:colOff>38100</xdr:colOff>
      <xdr:row>82</xdr:row>
      <xdr:rowOff>165100</xdr:rowOff>
    </xdr:to>
    <xdr:sp macro="" textlink="">
      <xdr:nvSpPr>
        <xdr:cNvPr id="311" name="楕円 310">
          <a:extLst>
            <a:ext uri="{FF2B5EF4-FFF2-40B4-BE49-F238E27FC236}">
              <a16:creationId xmlns:a16="http://schemas.microsoft.com/office/drawing/2014/main" id="{EC791FB9-DCE4-4AC1-8420-9C1EC548479E}"/>
            </a:ext>
          </a:extLst>
        </xdr:cNvPr>
        <xdr:cNvSpPr/>
      </xdr:nvSpPr>
      <xdr:spPr>
        <a:xfrm>
          <a:off x="1079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30480</xdr:rowOff>
    </xdr:from>
    <xdr:to>
      <xdr:col>10</xdr:col>
      <xdr:colOff>114300</xdr:colOff>
      <xdr:row>82</xdr:row>
      <xdr:rowOff>114300</xdr:rowOff>
    </xdr:to>
    <xdr:cxnSp macro="">
      <xdr:nvCxnSpPr>
        <xdr:cNvPr id="312" name="直線コネクタ 311">
          <a:extLst>
            <a:ext uri="{FF2B5EF4-FFF2-40B4-BE49-F238E27FC236}">
              <a16:creationId xmlns:a16="http://schemas.microsoft.com/office/drawing/2014/main" id="{C4E382B7-9E8E-4929-9CD1-3EBEB257B072}"/>
            </a:ext>
          </a:extLst>
        </xdr:cNvPr>
        <xdr:cNvCxnSpPr/>
      </xdr:nvCxnSpPr>
      <xdr:spPr>
        <a:xfrm flipV="1">
          <a:off x="1130300" y="14089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154957</xdr:rowOff>
    </xdr:from>
    <xdr:ext cx="405111" cy="259045"/>
    <xdr:sp macro="" textlink="">
      <xdr:nvSpPr>
        <xdr:cNvPr id="313" name="n_1aveValue【公営住宅】&#10;有形固定資産減価償却率">
          <a:extLst>
            <a:ext uri="{FF2B5EF4-FFF2-40B4-BE49-F238E27FC236}">
              <a16:creationId xmlns:a16="http://schemas.microsoft.com/office/drawing/2014/main" id="{9818BD8D-931A-4B83-8B51-CE5F37BD890B}"/>
            </a:ext>
          </a:extLst>
        </xdr:cNvPr>
        <xdr:cNvSpPr txBox="1"/>
      </xdr:nvSpPr>
      <xdr:spPr>
        <a:xfrm>
          <a:off x="35820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4" name="n_2aveValue【公営住宅】&#10;有形固定資産減価償却率">
          <a:extLst>
            <a:ext uri="{FF2B5EF4-FFF2-40B4-BE49-F238E27FC236}">
              <a16:creationId xmlns:a16="http://schemas.microsoft.com/office/drawing/2014/main" id="{1E445DD2-B477-46FC-B954-70270A86626C}"/>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24782</xdr:rowOff>
    </xdr:from>
    <xdr:ext cx="405111" cy="259045"/>
    <xdr:sp macro="" textlink="">
      <xdr:nvSpPr>
        <xdr:cNvPr id="315" name="n_3aveValue【公営住宅】&#10;有形固定資産減価償却率">
          <a:extLst>
            <a:ext uri="{FF2B5EF4-FFF2-40B4-BE49-F238E27FC236}">
              <a16:creationId xmlns:a16="http://schemas.microsoft.com/office/drawing/2014/main" id="{348992C5-45F7-4051-88CF-AABF27E8605B}"/>
            </a:ext>
          </a:extLst>
        </xdr:cNvPr>
        <xdr:cNvSpPr txBox="1"/>
      </xdr:nvSpPr>
      <xdr:spPr>
        <a:xfrm>
          <a:off x="1816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122572</xdr:rowOff>
    </xdr:from>
    <xdr:ext cx="405111" cy="259045"/>
    <xdr:sp macro="" textlink="">
      <xdr:nvSpPr>
        <xdr:cNvPr id="316" name="n_4aveValue【公営住宅】&#10;有形固定資産減価償却率">
          <a:extLst>
            <a:ext uri="{FF2B5EF4-FFF2-40B4-BE49-F238E27FC236}">
              <a16:creationId xmlns:a16="http://schemas.microsoft.com/office/drawing/2014/main" id="{3430FE44-1F0B-4FD1-9083-442029D286AC}"/>
            </a:ext>
          </a:extLst>
        </xdr:cNvPr>
        <xdr:cNvSpPr txBox="1"/>
      </xdr:nvSpPr>
      <xdr:spPr>
        <a:xfrm>
          <a:off x="927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165752</xdr:rowOff>
    </xdr:from>
    <xdr:ext cx="405111" cy="259045"/>
    <xdr:sp macro="" textlink="">
      <xdr:nvSpPr>
        <xdr:cNvPr id="317" name="n_1mainValue【公営住宅】&#10;有形固定資産減価償却率">
          <a:extLst>
            <a:ext uri="{FF2B5EF4-FFF2-40B4-BE49-F238E27FC236}">
              <a16:creationId xmlns:a16="http://schemas.microsoft.com/office/drawing/2014/main" id="{2EF58783-57EE-4E44-BEC7-92AD452EF5CE}"/>
            </a:ext>
          </a:extLst>
        </xdr:cNvPr>
        <xdr:cNvSpPr txBox="1"/>
      </xdr:nvSpPr>
      <xdr:spPr>
        <a:xfrm>
          <a:off x="3582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318" name="n_2mainValue【公営住宅】&#10;有形固定資産減価償却率">
          <a:extLst>
            <a:ext uri="{FF2B5EF4-FFF2-40B4-BE49-F238E27FC236}">
              <a16:creationId xmlns:a16="http://schemas.microsoft.com/office/drawing/2014/main" id="{6FB3AE22-9281-463B-96E5-6B602BFA3B00}"/>
            </a:ext>
          </a:extLst>
        </xdr:cNvPr>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97807</xdr:rowOff>
    </xdr:from>
    <xdr:ext cx="405111" cy="259045"/>
    <xdr:sp macro="" textlink="">
      <xdr:nvSpPr>
        <xdr:cNvPr id="319" name="n_3mainValue【公営住宅】&#10;有形固定資産減価償却率">
          <a:extLst>
            <a:ext uri="{FF2B5EF4-FFF2-40B4-BE49-F238E27FC236}">
              <a16:creationId xmlns:a16="http://schemas.microsoft.com/office/drawing/2014/main" id="{3A115ED2-A59B-4AAF-9463-03254080071F}"/>
            </a:ext>
          </a:extLst>
        </xdr:cNvPr>
        <xdr:cNvSpPr txBox="1"/>
      </xdr:nvSpPr>
      <xdr:spPr>
        <a:xfrm>
          <a:off x="1816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156227</xdr:rowOff>
    </xdr:from>
    <xdr:ext cx="405111" cy="259045"/>
    <xdr:sp macro="" textlink="">
      <xdr:nvSpPr>
        <xdr:cNvPr id="320" name="n_4mainValue【公営住宅】&#10;有形固定資産減価償却率">
          <a:extLst>
            <a:ext uri="{FF2B5EF4-FFF2-40B4-BE49-F238E27FC236}">
              <a16:creationId xmlns:a16="http://schemas.microsoft.com/office/drawing/2014/main" id="{6DD4CB43-CF64-4B6F-A6A1-0EB435E46A97}"/>
            </a:ext>
          </a:extLst>
        </xdr:cNvPr>
        <xdr:cNvSpPr txBox="1"/>
      </xdr:nvSpPr>
      <xdr:spPr>
        <a:xfrm>
          <a:off x="927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F913B86A-0807-48B8-BBB3-603D1728E71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8DCEAC7C-6082-4219-977C-3123357C573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27FAD008-22D8-4BF4-9FEF-86268755B2C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50207DBE-23E5-44EE-B329-FA15BC2AE28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AE6BB5BE-7BE6-461A-BC9B-38476A76DE5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AEFA2684-C954-4732-8BC1-D17ACFAD335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5C39C473-A7C3-47E2-BA79-8DEB1925CA9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2F45B77F-7F5B-422B-B43D-3580F332E9C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54A7E482-F64D-46E5-AFAC-DB99D125055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ED1158DC-2C18-4579-BA72-C71F6E6208A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FE23FA90-E83B-440D-8F98-6835FC26B5AC}"/>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8F11613E-AD01-4C42-9BEC-997FAFDD3D6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A4B3F463-D8A5-45CF-85E4-11BC96F2495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47680395-F582-49AD-ADD3-090BD88107C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685F8324-2080-405E-87DC-80B3D9A48E8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1B1A5974-DE80-4AF8-B403-10B5F8084E8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8CF95907-B961-40C1-AF69-D15191F5CA0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EEFB7295-A8ED-43A3-A014-BB15FFE39CB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7DF8452F-B46F-4565-ACA2-44D142C9171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20322436-A24A-44B9-BBD8-56E6F77277B2}"/>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B7562C63-5F48-483D-9E58-92F92AC9D98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A88B2855-8995-4549-86DB-AE24387A4147}"/>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A9F89140-661B-4E5A-B683-1C6348F316F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1B962C0B-5203-4835-82D7-4728BA9B896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2D36DFDC-8504-43CF-AE2F-D2AEB7440AC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00F26FA8-FDE0-4BB2-BD90-FAB96B9C4A76}"/>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4D2B81AB-32AD-41D9-A7F5-4C1B55B78C1B}"/>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6C860376-2AA1-4453-A012-4C4CF9154707}"/>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FD7156D5-B29E-45F2-B1DD-ACB474199CED}"/>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5BFAB753-8B52-4306-81EA-D40FB002B180}"/>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52250FFE-5F98-450C-94AE-27E9AFCEB367}"/>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3F9B1152-8B93-4F8E-B922-7A580D2A3345}"/>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10922</xdr:rowOff>
    </xdr:from>
    <xdr:to>
      <xdr:col>50</xdr:col>
      <xdr:colOff>165100</xdr:colOff>
      <xdr:row>85</xdr:row>
      <xdr:rowOff>112522</xdr:rowOff>
    </xdr:to>
    <xdr:sp macro="" textlink="">
      <xdr:nvSpPr>
        <xdr:cNvPr id="353" name="フローチャート: 判断 352">
          <a:extLst>
            <a:ext uri="{FF2B5EF4-FFF2-40B4-BE49-F238E27FC236}">
              <a16:creationId xmlns:a16="http://schemas.microsoft.com/office/drawing/2014/main" id="{70A72405-9CD4-4C2E-9DA0-B0011EECE3BB}"/>
            </a:ext>
          </a:extLst>
        </xdr:cNvPr>
        <xdr:cNvSpPr/>
      </xdr:nvSpPr>
      <xdr:spPr>
        <a:xfrm>
          <a:off x="9588500" y="1458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167894</xdr:rowOff>
    </xdr:from>
    <xdr:to>
      <xdr:col>46</xdr:col>
      <xdr:colOff>38100</xdr:colOff>
      <xdr:row>85</xdr:row>
      <xdr:rowOff>98044</xdr:rowOff>
    </xdr:to>
    <xdr:sp macro="" textlink="">
      <xdr:nvSpPr>
        <xdr:cNvPr id="354" name="フローチャート: 判断 353">
          <a:extLst>
            <a:ext uri="{FF2B5EF4-FFF2-40B4-BE49-F238E27FC236}">
              <a16:creationId xmlns:a16="http://schemas.microsoft.com/office/drawing/2014/main" id="{209ED070-26E5-4FA0-A49C-05F75A54F064}"/>
            </a:ext>
          </a:extLst>
        </xdr:cNvPr>
        <xdr:cNvSpPr/>
      </xdr:nvSpPr>
      <xdr:spPr>
        <a:xfrm>
          <a:off x="86995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149715</xdr:rowOff>
    </xdr:from>
    <xdr:to>
      <xdr:col>41</xdr:col>
      <xdr:colOff>101600</xdr:colOff>
      <xdr:row>85</xdr:row>
      <xdr:rowOff>79865</xdr:rowOff>
    </xdr:to>
    <xdr:sp macro="" textlink="">
      <xdr:nvSpPr>
        <xdr:cNvPr id="355" name="フローチャート: 判断 354">
          <a:extLst>
            <a:ext uri="{FF2B5EF4-FFF2-40B4-BE49-F238E27FC236}">
              <a16:creationId xmlns:a16="http://schemas.microsoft.com/office/drawing/2014/main" id="{FF62E8ED-E718-4CA4-9573-4EC87C97204C}"/>
            </a:ext>
          </a:extLst>
        </xdr:cNvPr>
        <xdr:cNvSpPr/>
      </xdr:nvSpPr>
      <xdr:spPr>
        <a:xfrm>
          <a:off x="7810500" y="1455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13317</xdr:rowOff>
    </xdr:from>
    <xdr:to>
      <xdr:col>36</xdr:col>
      <xdr:colOff>165100</xdr:colOff>
      <xdr:row>85</xdr:row>
      <xdr:rowOff>114917</xdr:rowOff>
    </xdr:to>
    <xdr:sp macro="" textlink="">
      <xdr:nvSpPr>
        <xdr:cNvPr id="356" name="フローチャート: 判断 355">
          <a:extLst>
            <a:ext uri="{FF2B5EF4-FFF2-40B4-BE49-F238E27FC236}">
              <a16:creationId xmlns:a16="http://schemas.microsoft.com/office/drawing/2014/main" id="{E82AA377-21E8-4873-9DE4-82ADCA73820A}"/>
            </a:ext>
          </a:extLst>
        </xdr:cNvPr>
        <xdr:cNvSpPr/>
      </xdr:nvSpPr>
      <xdr:spPr>
        <a:xfrm>
          <a:off x="6921500" y="1458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E1F81FD-46C0-4332-BAD6-1DF04285611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C549D5E-73FA-418D-BD3F-D30519D8388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77379FD-128E-4322-BB88-F3F51ED16B7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30F4F7C-67FF-4C4C-8211-DE32679C84A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A1A8F1A-63B3-4C6E-849C-3A5CCB66D27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87666</xdr:rowOff>
    </xdr:from>
    <xdr:to>
      <xdr:col>55</xdr:col>
      <xdr:colOff>50800</xdr:colOff>
      <xdr:row>85</xdr:row>
      <xdr:rowOff>17816</xdr:rowOff>
    </xdr:to>
    <xdr:sp macro="" textlink="">
      <xdr:nvSpPr>
        <xdr:cNvPr id="362" name="楕円 361">
          <a:extLst>
            <a:ext uri="{FF2B5EF4-FFF2-40B4-BE49-F238E27FC236}">
              <a16:creationId xmlns:a16="http://schemas.microsoft.com/office/drawing/2014/main" id="{D363DA90-2D28-4131-973E-7C3B11B025E9}"/>
            </a:ext>
          </a:extLst>
        </xdr:cNvPr>
        <xdr:cNvSpPr/>
      </xdr:nvSpPr>
      <xdr:spPr>
        <a:xfrm>
          <a:off x="10426700" y="1448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66093</xdr:rowOff>
    </xdr:from>
    <xdr:ext cx="469744" cy="259045"/>
    <xdr:sp macro="" textlink="">
      <xdr:nvSpPr>
        <xdr:cNvPr id="363" name="【公営住宅】&#10;一人当たり面積該当値テキスト">
          <a:extLst>
            <a:ext uri="{FF2B5EF4-FFF2-40B4-BE49-F238E27FC236}">
              <a16:creationId xmlns:a16="http://schemas.microsoft.com/office/drawing/2014/main" id="{D3233D33-F965-4FCC-B1EE-0C90EA6391C4}"/>
            </a:ext>
          </a:extLst>
        </xdr:cNvPr>
        <xdr:cNvSpPr txBox="1"/>
      </xdr:nvSpPr>
      <xdr:spPr>
        <a:xfrm>
          <a:off x="10515600" y="1446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104648</xdr:rowOff>
    </xdr:from>
    <xdr:to>
      <xdr:col>50</xdr:col>
      <xdr:colOff>165100</xdr:colOff>
      <xdr:row>85</xdr:row>
      <xdr:rowOff>34798</xdr:rowOff>
    </xdr:to>
    <xdr:sp macro="" textlink="">
      <xdr:nvSpPr>
        <xdr:cNvPr id="364" name="楕円 363">
          <a:extLst>
            <a:ext uri="{FF2B5EF4-FFF2-40B4-BE49-F238E27FC236}">
              <a16:creationId xmlns:a16="http://schemas.microsoft.com/office/drawing/2014/main" id="{D4FE65D0-B800-4E10-99AF-9D18CC1CCA2E}"/>
            </a:ext>
          </a:extLst>
        </xdr:cNvPr>
        <xdr:cNvSpPr/>
      </xdr:nvSpPr>
      <xdr:spPr>
        <a:xfrm>
          <a:off x="9588500" y="1450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138466</xdr:rowOff>
    </xdr:from>
    <xdr:to>
      <xdr:col>55</xdr:col>
      <xdr:colOff>0</xdr:colOff>
      <xdr:row>84</xdr:row>
      <xdr:rowOff>155448</xdr:rowOff>
    </xdr:to>
    <xdr:cxnSp macro="">
      <xdr:nvCxnSpPr>
        <xdr:cNvPr id="365" name="直線コネクタ 364">
          <a:extLst>
            <a:ext uri="{FF2B5EF4-FFF2-40B4-BE49-F238E27FC236}">
              <a16:creationId xmlns:a16="http://schemas.microsoft.com/office/drawing/2014/main" id="{DCF6E127-EC14-4D62-8616-E8A43BD272FA}"/>
            </a:ext>
          </a:extLst>
        </xdr:cNvPr>
        <xdr:cNvCxnSpPr/>
      </xdr:nvCxnSpPr>
      <xdr:spPr>
        <a:xfrm flipV="1">
          <a:off x="9639300" y="14540266"/>
          <a:ext cx="8382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70576</xdr:rowOff>
    </xdr:from>
    <xdr:to>
      <xdr:col>46</xdr:col>
      <xdr:colOff>38100</xdr:colOff>
      <xdr:row>81</xdr:row>
      <xdr:rowOff>726</xdr:rowOff>
    </xdr:to>
    <xdr:sp macro="" textlink="">
      <xdr:nvSpPr>
        <xdr:cNvPr id="366" name="楕円 365">
          <a:extLst>
            <a:ext uri="{FF2B5EF4-FFF2-40B4-BE49-F238E27FC236}">
              <a16:creationId xmlns:a16="http://schemas.microsoft.com/office/drawing/2014/main" id="{C945CE18-F1AB-43E4-8766-0B591B02013E}"/>
            </a:ext>
          </a:extLst>
        </xdr:cNvPr>
        <xdr:cNvSpPr/>
      </xdr:nvSpPr>
      <xdr:spPr>
        <a:xfrm>
          <a:off x="8699500" y="1378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121376</xdr:rowOff>
    </xdr:from>
    <xdr:to>
      <xdr:col>50</xdr:col>
      <xdr:colOff>114300</xdr:colOff>
      <xdr:row>84</xdr:row>
      <xdr:rowOff>155448</xdr:rowOff>
    </xdr:to>
    <xdr:cxnSp macro="">
      <xdr:nvCxnSpPr>
        <xdr:cNvPr id="367" name="直線コネクタ 366">
          <a:extLst>
            <a:ext uri="{FF2B5EF4-FFF2-40B4-BE49-F238E27FC236}">
              <a16:creationId xmlns:a16="http://schemas.microsoft.com/office/drawing/2014/main" id="{70170BC7-1882-4DFE-A2E3-18F44D990107}"/>
            </a:ext>
          </a:extLst>
        </xdr:cNvPr>
        <xdr:cNvCxnSpPr/>
      </xdr:nvCxnSpPr>
      <xdr:spPr>
        <a:xfrm>
          <a:off x="8750300" y="13837376"/>
          <a:ext cx="889000" cy="71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91477</xdr:rowOff>
    </xdr:from>
    <xdr:to>
      <xdr:col>41</xdr:col>
      <xdr:colOff>101600</xdr:colOff>
      <xdr:row>81</xdr:row>
      <xdr:rowOff>21627</xdr:rowOff>
    </xdr:to>
    <xdr:sp macro="" textlink="">
      <xdr:nvSpPr>
        <xdr:cNvPr id="368" name="楕円 367">
          <a:extLst>
            <a:ext uri="{FF2B5EF4-FFF2-40B4-BE49-F238E27FC236}">
              <a16:creationId xmlns:a16="http://schemas.microsoft.com/office/drawing/2014/main" id="{14C8A9B9-3050-4114-B905-E628EA9FE029}"/>
            </a:ext>
          </a:extLst>
        </xdr:cNvPr>
        <xdr:cNvSpPr/>
      </xdr:nvSpPr>
      <xdr:spPr>
        <a:xfrm>
          <a:off x="7810500" y="1380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121376</xdr:rowOff>
    </xdr:from>
    <xdr:to>
      <xdr:col>45</xdr:col>
      <xdr:colOff>177800</xdr:colOff>
      <xdr:row>80</xdr:row>
      <xdr:rowOff>142277</xdr:rowOff>
    </xdr:to>
    <xdr:cxnSp macro="">
      <xdr:nvCxnSpPr>
        <xdr:cNvPr id="369" name="直線コネクタ 368">
          <a:extLst>
            <a:ext uri="{FF2B5EF4-FFF2-40B4-BE49-F238E27FC236}">
              <a16:creationId xmlns:a16="http://schemas.microsoft.com/office/drawing/2014/main" id="{C27EFB3C-A301-4935-BE0A-34FB067EF28D}"/>
            </a:ext>
          </a:extLst>
        </xdr:cNvPr>
        <xdr:cNvCxnSpPr/>
      </xdr:nvCxnSpPr>
      <xdr:spPr>
        <a:xfrm flipV="1">
          <a:off x="7861300" y="13837376"/>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70" name="楕円 369">
          <a:extLst>
            <a:ext uri="{FF2B5EF4-FFF2-40B4-BE49-F238E27FC236}">
              <a16:creationId xmlns:a16="http://schemas.microsoft.com/office/drawing/2014/main" id="{CC9C76F0-1AAF-4A70-A11D-C045073512CB}"/>
            </a:ext>
          </a:extLst>
        </xdr:cNvPr>
        <xdr:cNvSpPr/>
      </xdr:nvSpPr>
      <xdr:spPr>
        <a:xfrm>
          <a:off x="6921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142277</xdr:rowOff>
    </xdr:from>
    <xdr:to>
      <xdr:col>41</xdr:col>
      <xdr:colOff>50800</xdr:colOff>
      <xdr:row>85</xdr:row>
      <xdr:rowOff>26670</xdr:rowOff>
    </xdr:to>
    <xdr:cxnSp macro="">
      <xdr:nvCxnSpPr>
        <xdr:cNvPr id="371" name="直線コネクタ 370">
          <a:extLst>
            <a:ext uri="{FF2B5EF4-FFF2-40B4-BE49-F238E27FC236}">
              <a16:creationId xmlns:a16="http://schemas.microsoft.com/office/drawing/2014/main" id="{5C89F413-8688-49B5-B622-671B20B2AC6A}"/>
            </a:ext>
          </a:extLst>
        </xdr:cNvPr>
        <xdr:cNvCxnSpPr/>
      </xdr:nvCxnSpPr>
      <xdr:spPr>
        <a:xfrm flipV="1">
          <a:off x="6972300" y="13858277"/>
          <a:ext cx="889000" cy="7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103649</xdr:rowOff>
    </xdr:from>
    <xdr:ext cx="469744" cy="259045"/>
    <xdr:sp macro="" textlink="">
      <xdr:nvSpPr>
        <xdr:cNvPr id="372" name="n_1aveValue【公営住宅】&#10;一人当たり面積">
          <a:extLst>
            <a:ext uri="{FF2B5EF4-FFF2-40B4-BE49-F238E27FC236}">
              <a16:creationId xmlns:a16="http://schemas.microsoft.com/office/drawing/2014/main" id="{64E839EA-9057-443B-87CA-F94D536D22C7}"/>
            </a:ext>
          </a:extLst>
        </xdr:cNvPr>
        <xdr:cNvSpPr txBox="1"/>
      </xdr:nvSpPr>
      <xdr:spPr>
        <a:xfrm>
          <a:off x="9391727" y="1467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89171</xdr:rowOff>
    </xdr:from>
    <xdr:ext cx="469744" cy="259045"/>
    <xdr:sp macro="" textlink="">
      <xdr:nvSpPr>
        <xdr:cNvPr id="373" name="n_2aveValue【公営住宅】&#10;一人当たり面積">
          <a:extLst>
            <a:ext uri="{FF2B5EF4-FFF2-40B4-BE49-F238E27FC236}">
              <a16:creationId xmlns:a16="http://schemas.microsoft.com/office/drawing/2014/main" id="{49A6CC25-14F5-46F3-8F22-95975DDEA100}"/>
            </a:ext>
          </a:extLst>
        </xdr:cNvPr>
        <xdr:cNvSpPr txBox="1"/>
      </xdr:nvSpPr>
      <xdr:spPr>
        <a:xfrm>
          <a:off x="8515427"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70992</xdr:rowOff>
    </xdr:from>
    <xdr:ext cx="469744" cy="259045"/>
    <xdr:sp macro="" textlink="">
      <xdr:nvSpPr>
        <xdr:cNvPr id="374" name="n_3aveValue【公営住宅】&#10;一人当たり面積">
          <a:extLst>
            <a:ext uri="{FF2B5EF4-FFF2-40B4-BE49-F238E27FC236}">
              <a16:creationId xmlns:a16="http://schemas.microsoft.com/office/drawing/2014/main" id="{1591FFAB-A655-4776-967D-D6A281078209}"/>
            </a:ext>
          </a:extLst>
        </xdr:cNvPr>
        <xdr:cNvSpPr txBox="1"/>
      </xdr:nvSpPr>
      <xdr:spPr>
        <a:xfrm>
          <a:off x="7626427" y="1464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106044</xdr:rowOff>
    </xdr:from>
    <xdr:ext cx="469744" cy="259045"/>
    <xdr:sp macro="" textlink="">
      <xdr:nvSpPr>
        <xdr:cNvPr id="375" name="n_4aveValue【公営住宅】&#10;一人当たり面積">
          <a:extLst>
            <a:ext uri="{FF2B5EF4-FFF2-40B4-BE49-F238E27FC236}">
              <a16:creationId xmlns:a16="http://schemas.microsoft.com/office/drawing/2014/main" id="{CFA5E2A7-F798-40AC-A90A-B310B13E06B5}"/>
            </a:ext>
          </a:extLst>
        </xdr:cNvPr>
        <xdr:cNvSpPr txBox="1"/>
      </xdr:nvSpPr>
      <xdr:spPr>
        <a:xfrm>
          <a:off x="6737427" y="146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51325</xdr:rowOff>
    </xdr:from>
    <xdr:ext cx="469744" cy="259045"/>
    <xdr:sp macro="" textlink="">
      <xdr:nvSpPr>
        <xdr:cNvPr id="376" name="n_1mainValue【公営住宅】&#10;一人当たり面積">
          <a:extLst>
            <a:ext uri="{FF2B5EF4-FFF2-40B4-BE49-F238E27FC236}">
              <a16:creationId xmlns:a16="http://schemas.microsoft.com/office/drawing/2014/main" id="{BC5C1304-DB3E-49DE-9EF9-30ADDF1E6E62}"/>
            </a:ext>
          </a:extLst>
        </xdr:cNvPr>
        <xdr:cNvSpPr txBox="1"/>
      </xdr:nvSpPr>
      <xdr:spPr>
        <a:xfrm>
          <a:off x="9391727" y="1428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17253</xdr:rowOff>
    </xdr:from>
    <xdr:ext cx="469744" cy="259045"/>
    <xdr:sp macro="" textlink="">
      <xdr:nvSpPr>
        <xdr:cNvPr id="377" name="n_2mainValue【公営住宅】&#10;一人当たり面積">
          <a:extLst>
            <a:ext uri="{FF2B5EF4-FFF2-40B4-BE49-F238E27FC236}">
              <a16:creationId xmlns:a16="http://schemas.microsoft.com/office/drawing/2014/main" id="{E2C11BD0-1AED-4B49-B2ED-7CF4AC5B714A}"/>
            </a:ext>
          </a:extLst>
        </xdr:cNvPr>
        <xdr:cNvSpPr txBox="1"/>
      </xdr:nvSpPr>
      <xdr:spPr>
        <a:xfrm>
          <a:off x="8515427" y="135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38154</xdr:rowOff>
    </xdr:from>
    <xdr:ext cx="469744" cy="259045"/>
    <xdr:sp macro="" textlink="">
      <xdr:nvSpPr>
        <xdr:cNvPr id="378" name="n_3mainValue【公営住宅】&#10;一人当たり面積">
          <a:extLst>
            <a:ext uri="{FF2B5EF4-FFF2-40B4-BE49-F238E27FC236}">
              <a16:creationId xmlns:a16="http://schemas.microsoft.com/office/drawing/2014/main" id="{72D6B98E-0010-4591-960A-66794E63B889}"/>
            </a:ext>
          </a:extLst>
        </xdr:cNvPr>
        <xdr:cNvSpPr txBox="1"/>
      </xdr:nvSpPr>
      <xdr:spPr>
        <a:xfrm>
          <a:off x="7626427" y="1358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93997</xdr:rowOff>
    </xdr:from>
    <xdr:ext cx="469744" cy="259045"/>
    <xdr:sp macro="" textlink="">
      <xdr:nvSpPr>
        <xdr:cNvPr id="379" name="n_4mainValue【公営住宅】&#10;一人当たり面積">
          <a:extLst>
            <a:ext uri="{FF2B5EF4-FFF2-40B4-BE49-F238E27FC236}">
              <a16:creationId xmlns:a16="http://schemas.microsoft.com/office/drawing/2014/main" id="{53EFF538-84FC-4DE8-9842-A4C7FB0BFF1C}"/>
            </a:ext>
          </a:extLst>
        </xdr:cNvPr>
        <xdr:cNvSpPr txBox="1"/>
      </xdr:nvSpPr>
      <xdr:spPr>
        <a:xfrm>
          <a:off x="6737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F8B36493-15D1-4CD1-9205-54BA78443EE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EA65D75-C93E-47FE-A714-91D3123FAAB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ED191267-62D4-4D24-B776-93369280E1D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EFE38FE8-1D43-4C96-B67F-F7714061A65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9314A641-985D-4777-A122-2B75EE3F893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6F60A3B5-58E5-4B45-905F-A3FFE62B33E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43EC7852-2A0E-4A60-ADD8-5C496E6381F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CD140721-67CD-4438-A89A-86C55AD3B22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56328B28-9CC9-4AEB-A042-6842DCED3A4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BCA664A3-FE69-432E-912D-74462D1B1AD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A9796511-D6E8-4CD4-89B9-DFAAEB1D174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F0DFDABB-A4D8-4F28-95B6-4479B3E491F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A809B5B3-E5BE-434B-A687-FD0D618678A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22213D6F-F1B0-4112-8C10-6A4744EEA2E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87366910-7DDC-4EF3-BA8F-EB290430AE6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FE0A0C9F-AABF-42D9-B041-D5630B4D3B4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3EA38944-70B1-42E9-8512-F313BBB1699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88640E63-36E3-443B-A6DA-B3D6D97B238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D4237285-4662-4C5D-B924-5BBDB7C5B64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95B711D8-9A13-46FB-9F2B-1682BCF9B95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CD45019F-AC28-469A-99AD-16D00D541C3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B5C2CF6C-3BC2-404B-A244-CE87761D781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DBDAAF00-BD0A-4EA3-AFFD-AC9652057D4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445F6EE4-EA1E-4F9E-9037-D10352C05C1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570DA42C-AA96-4ADF-85E6-B5791894F79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5DDDB894-CAB7-4399-9880-D2762A11828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89DCB29B-40FA-4B9A-9BEC-3B96ADD6CB4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E4D8C795-162C-402A-BAFD-078AE8179AC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F661C333-1D16-4FBC-B30D-419154D2B68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3A7D0604-7F53-4BFD-A17B-BC9A0149B88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9971CDCF-8417-4396-8B47-978CEDB990D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7CFCBF9B-48C1-448D-833F-3818A38791E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FD3C466E-0257-4052-80CF-60382855C4E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C81C3A7C-3CE1-4086-A083-642B42E41A0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D84574EC-F0CC-4FEC-B30D-8D074823C7B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9D7577E3-EF76-4D62-909F-3C414BB1D47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22BFEB72-583C-4ECB-8F58-B2C67790561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97CA42FC-7388-4DEE-91C1-A1BE1BD599C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D51DBA85-DEFC-4527-8343-7EF7E0D2767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EC1030EA-A9AB-48BE-ABE2-DED0E166F2C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C1CE0E95-553D-4A58-B149-363EE987AA3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2C1287E8-9146-4C5C-B880-8BAA6AA727EB}"/>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6E8A4B1A-1FB2-4F4A-9E0B-60C1234CF68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D2369BD2-3CCE-494C-A31C-03DB47FD6F3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A994CCB5-DDB3-4830-8809-6B25D277DF3E}"/>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89E02B53-6A26-4F62-A4F8-10BF8DF1FB38}"/>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C52130F3-4BA2-441D-A24F-A313F79CEC62}"/>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E1292867-DDAB-45D9-9CE2-4FF02BC7AC94}"/>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10704</xdr:rowOff>
    </xdr:from>
    <xdr:to>
      <xdr:col>81</xdr:col>
      <xdr:colOff>101600</xdr:colOff>
      <xdr:row>38</xdr:row>
      <xdr:rowOff>112304</xdr:rowOff>
    </xdr:to>
    <xdr:sp macro="" textlink="">
      <xdr:nvSpPr>
        <xdr:cNvPr id="428" name="フローチャート: 判断 427">
          <a:extLst>
            <a:ext uri="{FF2B5EF4-FFF2-40B4-BE49-F238E27FC236}">
              <a16:creationId xmlns:a16="http://schemas.microsoft.com/office/drawing/2014/main" id="{6FA1C3C1-352B-4553-85D6-C39A980ADF95}"/>
            </a:ext>
          </a:extLst>
        </xdr:cNvPr>
        <xdr:cNvSpPr/>
      </xdr:nvSpPr>
      <xdr:spPr>
        <a:xfrm>
          <a:off x="15430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28666</xdr:rowOff>
    </xdr:from>
    <xdr:to>
      <xdr:col>76</xdr:col>
      <xdr:colOff>165100</xdr:colOff>
      <xdr:row>38</xdr:row>
      <xdr:rowOff>130266</xdr:rowOff>
    </xdr:to>
    <xdr:sp macro="" textlink="">
      <xdr:nvSpPr>
        <xdr:cNvPr id="429" name="フローチャート: 判断 428">
          <a:extLst>
            <a:ext uri="{FF2B5EF4-FFF2-40B4-BE49-F238E27FC236}">
              <a16:creationId xmlns:a16="http://schemas.microsoft.com/office/drawing/2014/main" id="{C6E5F1F3-A16C-4A7A-9EE6-34BEE328FD14}"/>
            </a:ext>
          </a:extLst>
        </xdr:cNvPr>
        <xdr:cNvSpPr/>
      </xdr:nvSpPr>
      <xdr:spPr>
        <a:xfrm>
          <a:off x="14541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43362</xdr:rowOff>
    </xdr:from>
    <xdr:to>
      <xdr:col>72</xdr:col>
      <xdr:colOff>38100</xdr:colOff>
      <xdr:row>38</xdr:row>
      <xdr:rowOff>144962</xdr:rowOff>
    </xdr:to>
    <xdr:sp macro="" textlink="">
      <xdr:nvSpPr>
        <xdr:cNvPr id="430" name="フローチャート: 判断 429">
          <a:extLst>
            <a:ext uri="{FF2B5EF4-FFF2-40B4-BE49-F238E27FC236}">
              <a16:creationId xmlns:a16="http://schemas.microsoft.com/office/drawing/2014/main" id="{50FBCAAC-CD46-4435-A5B0-2217F9074EAC}"/>
            </a:ext>
          </a:extLst>
        </xdr:cNvPr>
        <xdr:cNvSpPr/>
      </xdr:nvSpPr>
      <xdr:spPr>
        <a:xfrm>
          <a:off x="13652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41728</xdr:rowOff>
    </xdr:from>
    <xdr:to>
      <xdr:col>67</xdr:col>
      <xdr:colOff>101600</xdr:colOff>
      <xdr:row>37</xdr:row>
      <xdr:rowOff>143328</xdr:rowOff>
    </xdr:to>
    <xdr:sp macro="" textlink="">
      <xdr:nvSpPr>
        <xdr:cNvPr id="431" name="フローチャート: 判断 430">
          <a:extLst>
            <a:ext uri="{FF2B5EF4-FFF2-40B4-BE49-F238E27FC236}">
              <a16:creationId xmlns:a16="http://schemas.microsoft.com/office/drawing/2014/main" id="{C9842DAB-CA74-4437-8936-5102742A78DC}"/>
            </a:ext>
          </a:extLst>
        </xdr:cNvPr>
        <xdr:cNvSpPr/>
      </xdr:nvSpPr>
      <xdr:spPr>
        <a:xfrm>
          <a:off x="12763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9FAE438-C1BB-4B41-AF60-E6367E1BDF0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77B462B-B18F-4494-AC22-58696F0D88C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1803C52-072B-4C2C-A0D9-C8B1224807F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4EC61080-C4D1-4353-BDA8-7197B0490C9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ECABB589-7244-4052-AD96-93747C1CCE9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69487</xdr:rowOff>
    </xdr:from>
    <xdr:to>
      <xdr:col>85</xdr:col>
      <xdr:colOff>177800</xdr:colOff>
      <xdr:row>38</xdr:row>
      <xdr:rowOff>171087</xdr:rowOff>
    </xdr:to>
    <xdr:sp macro="" textlink="">
      <xdr:nvSpPr>
        <xdr:cNvPr id="437" name="楕円 436">
          <a:extLst>
            <a:ext uri="{FF2B5EF4-FFF2-40B4-BE49-F238E27FC236}">
              <a16:creationId xmlns:a16="http://schemas.microsoft.com/office/drawing/2014/main" id="{7B152585-C619-4E99-8D91-C89D5792A0FE}"/>
            </a:ext>
          </a:extLst>
        </xdr:cNvPr>
        <xdr:cNvSpPr/>
      </xdr:nvSpPr>
      <xdr:spPr>
        <a:xfrm>
          <a:off x="162687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47914</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81E03D66-3550-499D-B5C3-79EB36515D1E}"/>
            </a:ext>
          </a:extLst>
        </xdr:cNvPr>
        <xdr:cNvSpPr txBox="1"/>
      </xdr:nvSpPr>
      <xdr:spPr>
        <a:xfrm>
          <a:off x="16357600"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22134</xdr:rowOff>
    </xdr:from>
    <xdr:to>
      <xdr:col>81</xdr:col>
      <xdr:colOff>101600</xdr:colOff>
      <xdr:row>38</xdr:row>
      <xdr:rowOff>123734</xdr:rowOff>
    </xdr:to>
    <xdr:sp macro="" textlink="">
      <xdr:nvSpPr>
        <xdr:cNvPr id="439" name="楕円 438">
          <a:extLst>
            <a:ext uri="{FF2B5EF4-FFF2-40B4-BE49-F238E27FC236}">
              <a16:creationId xmlns:a16="http://schemas.microsoft.com/office/drawing/2014/main" id="{FD4859C3-8A29-4021-AE3B-120B9821BB34}"/>
            </a:ext>
          </a:extLst>
        </xdr:cNvPr>
        <xdr:cNvSpPr/>
      </xdr:nvSpPr>
      <xdr:spPr>
        <a:xfrm>
          <a:off x="15430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72934</xdr:rowOff>
    </xdr:from>
    <xdr:to>
      <xdr:col>85</xdr:col>
      <xdr:colOff>127000</xdr:colOff>
      <xdr:row>38</xdr:row>
      <xdr:rowOff>120287</xdr:rowOff>
    </xdr:to>
    <xdr:cxnSp macro="">
      <xdr:nvCxnSpPr>
        <xdr:cNvPr id="440" name="直線コネクタ 439">
          <a:extLst>
            <a:ext uri="{FF2B5EF4-FFF2-40B4-BE49-F238E27FC236}">
              <a16:creationId xmlns:a16="http://schemas.microsoft.com/office/drawing/2014/main" id="{4982BD34-D4A5-40FE-8F9B-6F48C64E4F8E}"/>
            </a:ext>
          </a:extLst>
        </xdr:cNvPr>
        <xdr:cNvCxnSpPr/>
      </xdr:nvCxnSpPr>
      <xdr:spPr>
        <a:xfrm>
          <a:off x="15481300" y="658803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71120</xdr:rowOff>
    </xdr:from>
    <xdr:to>
      <xdr:col>76</xdr:col>
      <xdr:colOff>165100</xdr:colOff>
      <xdr:row>38</xdr:row>
      <xdr:rowOff>1270</xdr:rowOff>
    </xdr:to>
    <xdr:sp macro="" textlink="">
      <xdr:nvSpPr>
        <xdr:cNvPr id="441" name="楕円 440">
          <a:extLst>
            <a:ext uri="{FF2B5EF4-FFF2-40B4-BE49-F238E27FC236}">
              <a16:creationId xmlns:a16="http://schemas.microsoft.com/office/drawing/2014/main" id="{1C330F37-35ED-4E27-ACD2-C45D022586DC}"/>
            </a:ext>
          </a:extLst>
        </xdr:cNvPr>
        <xdr:cNvSpPr/>
      </xdr:nvSpPr>
      <xdr:spPr>
        <a:xfrm>
          <a:off x="14541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121920</xdr:rowOff>
    </xdr:from>
    <xdr:to>
      <xdr:col>81</xdr:col>
      <xdr:colOff>50800</xdr:colOff>
      <xdr:row>38</xdr:row>
      <xdr:rowOff>72934</xdr:rowOff>
    </xdr:to>
    <xdr:cxnSp macro="">
      <xdr:nvCxnSpPr>
        <xdr:cNvPr id="442" name="直線コネクタ 441">
          <a:extLst>
            <a:ext uri="{FF2B5EF4-FFF2-40B4-BE49-F238E27FC236}">
              <a16:creationId xmlns:a16="http://schemas.microsoft.com/office/drawing/2014/main" id="{F5FFCB1C-E936-4664-A062-77E72D70FDAF}"/>
            </a:ext>
          </a:extLst>
        </xdr:cNvPr>
        <xdr:cNvCxnSpPr/>
      </xdr:nvCxnSpPr>
      <xdr:spPr>
        <a:xfrm>
          <a:off x="14592300" y="6465570"/>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116840</xdr:rowOff>
    </xdr:from>
    <xdr:to>
      <xdr:col>72</xdr:col>
      <xdr:colOff>38100</xdr:colOff>
      <xdr:row>38</xdr:row>
      <xdr:rowOff>46990</xdr:rowOff>
    </xdr:to>
    <xdr:sp macro="" textlink="">
      <xdr:nvSpPr>
        <xdr:cNvPr id="443" name="楕円 442">
          <a:extLst>
            <a:ext uri="{FF2B5EF4-FFF2-40B4-BE49-F238E27FC236}">
              <a16:creationId xmlns:a16="http://schemas.microsoft.com/office/drawing/2014/main" id="{7E6C47CD-68B7-4D18-951C-2392C06F0915}"/>
            </a:ext>
          </a:extLst>
        </xdr:cNvPr>
        <xdr:cNvSpPr/>
      </xdr:nvSpPr>
      <xdr:spPr>
        <a:xfrm>
          <a:off x="13652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121920</xdr:rowOff>
    </xdr:from>
    <xdr:to>
      <xdr:col>76</xdr:col>
      <xdr:colOff>114300</xdr:colOff>
      <xdr:row>37</xdr:row>
      <xdr:rowOff>167640</xdr:rowOff>
    </xdr:to>
    <xdr:cxnSp macro="">
      <xdr:nvCxnSpPr>
        <xdr:cNvPr id="444" name="直線コネクタ 443">
          <a:extLst>
            <a:ext uri="{FF2B5EF4-FFF2-40B4-BE49-F238E27FC236}">
              <a16:creationId xmlns:a16="http://schemas.microsoft.com/office/drawing/2014/main" id="{3CAD3F7E-6A53-4E3B-94E9-96E90A941CBA}"/>
            </a:ext>
          </a:extLst>
        </xdr:cNvPr>
        <xdr:cNvCxnSpPr/>
      </xdr:nvCxnSpPr>
      <xdr:spPr>
        <a:xfrm flipV="1">
          <a:off x="13703300" y="64655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98878</xdr:rowOff>
    </xdr:from>
    <xdr:to>
      <xdr:col>67</xdr:col>
      <xdr:colOff>101600</xdr:colOff>
      <xdr:row>38</xdr:row>
      <xdr:rowOff>29028</xdr:rowOff>
    </xdr:to>
    <xdr:sp macro="" textlink="">
      <xdr:nvSpPr>
        <xdr:cNvPr id="445" name="楕円 444">
          <a:extLst>
            <a:ext uri="{FF2B5EF4-FFF2-40B4-BE49-F238E27FC236}">
              <a16:creationId xmlns:a16="http://schemas.microsoft.com/office/drawing/2014/main" id="{5935D4BD-2ADD-4B96-A4B1-CC5D55CEB91B}"/>
            </a:ext>
          </a:extLst>
        </xdr:cNvPr>
        <xdr:cNvSpPr/>
      </xdr:nvSpPr>
      <xdr:spPr>
        <a:xfrm>
          <a:off x="12763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149678</xdr:rowOff>
    </xdr:from>
    <xdr:to>
      <xdr:col>71</xdr:col>
      <xdr:colOff>177800</xdr:colOff>
      <xdr:row>37</xdr:row>
      <xdr:rowOff>167640</xdr:rowOff>
    </xdr:to>
    <xdr:cxnSp macro="">
      <xdr:nvCxnSpPr>
        <xdr:cNvPr id="446" name="直線コネクタ 445">
          <a:extLst>
            <a:ext uri="{FF2B5EF4-FFF2-40B4-BE49-F238E27FC236}">
              <a16:creationId xmlns:a16="http://schemas.microsoft.com/office/drawing/2014/main" id="{09DE78BF-0554-45CD-A5BF-E0F3AD1A476E}"/>
            </a:ext>
          </a:extLst>
        </xdr:cNvPr>
        <xdr:cNvCxnSpPr/>
      </xdr:nvCxnSpPr>
      <xdr:spPr>
        <a:xfrm>
          <a:off x="12814300" y="649332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128831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1AA0CB75-530F-4E43-927B-4558A234F0CA}"/>
            </a:ext>
          </a:extLst>
        </xdr:cNvPr>
        <xdr:cNvSpPr txBox="1"/>
      </xdr:nvSpPr>
      <xdr:spPr>
        <a:xfrm>
          <a:off x="152660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121393</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8691A3F4-0038-415B-AEFD-7578A6F78FAD}"/>
            </a:ext>
          </a:extLst>
        </xdr:cNvPr>
        <xdr:cNvSpPr txBox="1"/>
      </xdr:nvSpPr>
      <xdr:spPr>
        <a:xfrm>
          <a:off x="14389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136089</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D21663A3-7EFA-46DD-A067-D10A1AE5A785}"/>
            </a:ext>
          </a:extLst>
        </xdr:cNvPr>
        <xdr:cNvSpPr txBox="1"/>
      </xdr:nvSpPr>
      <xdr:spPr>
        <a:xfrm>
          <a:off x="13500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159855</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EB243E3E-4040-417C-8E77-8DA62DC93DAE}"/>
            </a:ext>
          </a:extLst>
        </xdr:cNvPr>
        <xdr:cNvSpPr txBox="1"/>
      </xdr:nvSpPr>
      <xdr:spPr>
        <a:xfrm>
          <a:off x="12611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114861</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2275EA98-3D71-4AD7-95EC-DD785114D49E}"/>
            </a:ext>
          </a:extLst>
        </xdr:cNvPr>
        <xdr:cNvSpPr txBox="1"/>
      </xdr:nvSpPr>
      <xdr:spPr>
        <a:xfrm>
          <a:off x="15266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17797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DDE2CD5B-CBDF-4FEE-BD6E-4454AEC8AEBF}"/>
            </a:ext>
          </a:extLst>
        </xdr:cNvPr>
        <xdr:cNvSpPr txBox="1"/>
      </xdr:nvSpPr>
      <xdr:spPr>
        <a:xfrm>
          <a:off x="14389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63517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B9AFDE7E-A99C-48EC-930D-64F5C0A32AFC}"/>
            </a:ext>
          </a:extLst>
        </xdr:cNvPr>
        <xdr:cNvSpPr txBox="1"/>
      </xdr:nvSpPr>
      <xdr:spPr>
        <a:xfrm>
          <a:off x="13500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20155</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1C8A8AD4-8A65-4D39-99D7-8FE04DEDDE9E}"/>
            </a:ext>
          </a:extLst>
        </xdr:cNvPr>
        <xdr:cNvSpPr txBox="1"/>
      </xdr:nvSpPr>
      <xdr:spPr>
        <a:xfrm>
          <a:off x="12611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FEDA0C5E-2329-477C-87C5-AE708FF9FC6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E9AED9F2-A3BB-4C30-ACBE-4566F44F610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6E1C3B3A-C4CB-4D8B-B866-52EDE6AC6B6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97E13EF7-D042-435A-B47B-23B28CDDFC0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F273D51-7D1B-4D56-AA56-D85F52F5664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D25888BC-60ED-4A8C-8681-78B4513480D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42373415-64E5-4E01-AA57-45289174D49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2BB956D8-529B-471D-954B-F33040A9886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24D18EBB-52BC-4D68-AB3B-A089A215FA0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EC6D005E-ADAC-4BA3-9AC2-B4B6BE41DB6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D0A55A16-0BAF-4C3B-B6BA-E17C6B57395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D1CE183-708C-4DA8-BAD4-F3054F0F08B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5789ABF3-05D1-48F9-B053-7EA5D47D557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2D8FE51A-C4B9-408C-A000-CFCEE251AC0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41AB1774-0380-4B2B-928C-DDD7E4AD249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4D5F47CF-4624-4D7E-8003-2B355ACD01D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BF3EDA44-6F5A-4436-832C-AB86EE5968C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90A52A1F-2D5F-43BB-B205-ADFB91BE43B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EA431846-2DBF-41B1-BC51-C6AD3D7F801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C5188581-9CD9-421E-A61D-A41EA432BD3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6E10AB6D-DF1F-43FA-BC92-51B35E8E603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37</xdr:row>
      <xdr:rowOff>87173</xdr:rowOff>
    </xdr:from>
    <xdr:to>
      <xdr:col>116</xdr:col>
      <xdr:colOff>62864</xdr:colOff>
      <xdr:row>41</xdr:row>
      <xdr:rowOff>111861</xdr:rowOff>
    </xdr:to>
    <xdr:cxnSp macro="">
      <xdr:nvCxnSpPr>
        <xdr:cNvPr id="476" name="直線コネクタ 475">
          <a:extLst>
            <a:ext uri="{FF2B5EF4-FFF2-40B4-BE49-F238E27FC236}">
              <a16:creationId xmlns:a16="http://schemas.microsoft.com/office/drawing/2014/main" id="{F21861D4-5662-408F-8372-8A5A3E2E6304}"/>
            </a:ext>
          </a:extLst>
        </xdr:cNvPr>
        <xdr:cNvCxnSpPr/>
      </xdr:nvCxnSpPr>
      <xdr:spPr>
        <a:xfrm flipV="1">
          <a:off x="22160864" y="6430823"/>
          <a:ext cx="0" cy="710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115688</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2B02CD7B-780C-4062-827D-C296EDF16B4D}"/>
            </a:ext>
          </a:extLst>
        </xdr:cNvPr>
        <xdr:cNvSpPr txBox="1"/>
      </xdr:nvSpPr>
      <xdr:spPr>
        <a:xfrm>
          <a:off x="22199600" y="714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111861</xdr:rowOff>
    </xdr:from>
    <xdr:to>
      <xdr:col>116</xdr:col>
      <xdr:colOff>152400</xdr:colOff>
      <xdr:row>41</xdr:row>
      <xdr:rowOff>111861</xdr:rowOff>
    </xdr:to>
    <xdr:cxnSp macro="">
      <xdr:nvCxnSpPr>
        <xdr:cNvPr id="478" name="直線コネクタ 477">
          <a:extLst>
            <a:ext uri="{FF2B5EF4-FFF2-40B4-BE49-F238E27FC236}">
              <a16:creationId xmlns:a16="http://schemas.microsoft.com/office/drawing/2014/main" id="{87A7DB02-0C0B-491A-A336-7D5058418711}"/>
            </a:ext>
          </a:extLst>
        </xdr:cNvPr>
        <xdr:cNvCxnSpPr/>
      </xdr:nvCxnSpPr>
      <xdr:spPr>
        <a:xfrm>
          <a:off x="22072600" y="7141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33850</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AB3D401-1A6C-44B1-9536-BE128600B386}"/>
            </a:ext>
          </a:extLst>
        </xdr:cNvPr>
        <xdr:cNvSpPr txBox="1"/>
      </xdr:nvSpPr>
      <xdr:spPr>
        <a:xfrm>
          <a:off x="22199600" y="620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87173</xdr:rowOff>
    </xdr:from>
    <xdr:to>
      <xdr:col>116</xdr:col>
      <xdr:colOff>152400</xdr:colOff>
      <xdr:row>37</xdr:row>
      <xdr:rowOff>87173</xdr:rowOff>
    </xdr:to>
    <xdr:cxnSp macro="">
      <xdr:nvCxnSpPr>
        <xdr:cNvPr id="480" name="直線コネクタ 479">
          <a:extLst>
            <a:ext uri="{FF2B5EF4-FFF2-40B4-BE49-F238E27FC236}">
              <a16:creationId xmlns:a16="http://schemas.microsoft.com/office/drawing/2014/main" id="{97E0C9DC-88E7-406D-8702-DCB40DC63AE2}"/>
            </a:ext>
          </a:extLst>
        </xdr:cNvPr>
        <xdr:cNvCxnSpPr/>
      </xdr:nvCxnSpPr>
      <xdr:spPr>
        <a:xfrm>
          <a:off x="22072600" y="6430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34002</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91B35BE0-CF0D-4E4E-AE76-2F335F42C4B6}"/>
            </a:ext>
          </a:extLst>
        </xdr:cNvPr>
        <xdr:cNvSpPr txBox="1"/>
      </xdr:nvSpPr>
      <xdr:spPr>
        <a:xfrm>
          <a:off x="22199600" y="6892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55575</xdr:rowOff>
    </xdr:from>
    <xdr:to>
      <xdr:col>116</xdr:col>
      <xdr:colOff>114300</xdr:colOff>
      <xdr:row>40</xdr:row>
      <xdr:rowOff>157175</xdr:rowOff>
    </xdr:to>
    <xdr:sp macro="" textlink="">
      <xdr:nvSpPr>
        <xdr:cNvPr id="482" name="フローチャート: 判断 481">
          <a:extLst>
            <a:ext uri="{FF2B5EF4-FFF2-40B4-BE49-F238E27FC236}">
              <a16:creationId xmlns:a16="http://schemas.microsoft.com/office/drawing/2014/main" id="{D28D7767-53A9-43D7-9F1B-AF4F52B00068}"/>
            </a:ext>
          </a:extLst>
        </xdr:cNvPr>
        <xdr:cNvSpPr/>
      </xdr:nvSpPr>
      <xdr:spPr>
        <a:xfrm>
          <a:off x="22110700" y="691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57404</xdr:rowOff>
    </xdr:from>
    <xdr:to>
      <xdr:col>112</xdr:col>
      <xdr:colOff>38100</xdr:colOff>
      <xdr:row>40</xdr:row>
      <xdr:rowOff>159004</xdr:rowOff>
    </xdr:to>
    <xdr:sp macro="" textlink="">
      <xdr:nvSpPr>
        <xdr:cNvPr id="483" name="フローチャート: 判断 482">
          <a:extLst>
            <a:ext uri="{FF2B5EF4-FFF2-40B4-BE49-F238E27FC236}">
              <a16:creationId xmlns:a16="http://schemas.microsoft.com/office/drawing/2014/main" id="{CC1B2B1A-0E47-4157-B96D-2FA59BE8E11B}"/>
            </a:ext>
          </a:extLst>
        </xdr:cNvPr>
        <xdr:cNvSpPr/>
      </xdr:nvSpPr>
      <xdr:spPr>
        <a:xfrm>
          <a:off x="21272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52375</xdr:rowOff>
    </xdr:from>
    <xdr:to>
      <xdr:col>107</xdr:col>
      <xdr:colOff>101600</xdr:colOff>
      <xdr:row>40</xdr:row>
      <xdr:rowOff>153975</xdr:rowOff>
    </xdr:to>
    <xdr:sp macro="" textlink="">
      <xdr:nvSpPr>
        <xdr:cNvPr id="484" name="フローチャート: 判断 483">
          <a:extLst>
            <a:ext uri="{FF2B5EF4-FFF2-40B4-BE49-F238E27FC236}">
              <a16:creationId xmlns:a16="http://schemas.microsoft.com/office/drawing/2014/main" id="{9E27D126-6D21-4C20-AC00-AD75C0389957}"/>
            </a:ext>
          </a:extLst>
        </xdr:cNvPr>
        <xdr:cNvSpPr/>
      </xdr:nvSpPr>
      <xdr:spPr>
        <a:xfrm>
          <a:off x="203835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20371</xdr:rowOff>
    </xdr:from>
    <xdr:to>
      <xdr:col>102</xdr:col>
      <xdr:colOff>165100</xdr:colOff>
      <xdr:row>40</xdr:row>
      <xdr:rowOff>121971</xdr:rowOff>
    </xdr:to>
    <xdr:sp macro="" textlink="">
      <xdr:nvSpPr>
        <xdr:cNvPr id="485" name="フローチャート: 判断 484">
          <a:extLst>
            <a:ext uri="{FF2B5EF4-FFF2-40B4-BE49-F238E27FC236}">
              <a16:creationId xmlns:a16="http://schemas.microsoft.com/office/drawing/2014/main" id="{A813590E-5179-4F06-AD62-8D6034DD1C7F}"/>
            </a:ext>
          </a:extLst>
        </xdr:cNvPr>
        <xdr:cNvSpPr/>
      </xdr:nvSpPr>
      <xdr:spPr>
        <a:xfrm>
          <a:off x="19494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77978</xdr:rowOff>
    </xdr:from>
    <xdr:to>
      <xdr:col>98</xdr:col>
      <xdr:colOff>38100</xdr:colOff>
      <xdr:row>41</xdr:row>
      <xdr:rowOff>8128</xdr:rowOff>
    </xdr:to>
    <xdr:sp macro="" textlink="">
      <xdr:nvSpPr>
        <xdr:cNvPr id="486" name="フローチャート: 判断 485">
          <a:extLst>
            <a:ext uri="{FF2B5EF4-FFF2-40B4-BE49-F238E27FC236}">
              <a16:creationId xmlns:a16="http://schemas.microsoft.com/office/drawing/2014/main" id="{27FFF3FA-4A2B-449D-9501-ECD9E3C27B46}"/>
            </a:ext>
          </a:extLst>
        </xdr:cNvPr>
        <xdr:cNvSpPr/>
      </xdr:nvSpPr>
      <xdr:spPr>
        <a:xfrm>
          <a:off x="18605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3E0D3094-E00A-4252-A80B-37377CD277B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9B22CFC-D020-4BE3-B669-AB721A0370B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9452ACEB-B9F8-4D77-84B1-6AB4AB11A0D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F16B836-730C-4F24-A058-34CAE767B98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5230033-B4B5-473C-846C-36AB0B38A3A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166218</xdr:rowOff>
    </xdr:from>
    <xdr:to>
      <xdr:col>116</xdr:col>
      <xdr:colOff>114300</xdr:colOff>
      <xdr:row>40</xdr:row>
      <xdr:rowOff>96368</xdr:rowOff>
    </xdr:to>
    <xdr:sp macro="" textlink="">
      <xdr:nvSpPr>
        <xdr:cNvPr id="492" name="楕円 491">
          <a:extLst>
            <a:ext uri="{FF2B5EF4-FFF2-40B4-BE49-F238E27FC236}">
              <a16:creationId xmlns:a16="http://schemas.microsoft.com/office/drawing/2014/main" id="{F4A665D2-6D8F-42CD-8B5D-F421B0778CB4}"/>
            </a:ext>
          </a:extLst>
        </xdr:cNvPr>
        <xdr:cNvSpPr/>
      </xdr:nvSpPr>
      <xdr:spPr>
        <a:xfrm>
          <a:off x="22110700" y="68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17645</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EEB334A9-EAAF-4632-9B5C-C92CCCBDBCA4}"/>
            </a:ext>
          </a:extLst>
        </xdr:cNvPr>
        <xdr:cNvSpPr txBox="1"/>
      </xdr:nvSpPr>
      <xdr:spPr>
        <a:xfrm>
          <a:off x="22199600" y="670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169418</xdr:rowOff>
    </xdr:from>
    <xdr:to>
      <xdr:col>112</xdr:col>
      <xdr:colOff>38100</xdr:colOff>
      <xdr:row>40</xdr:row>
      <xdr:rowOff>99568</xdr:rowOff>
    </xdr:to>
    <xdr:sp macro="" textlink="">
      <xdr:nvSpPr>
        <xdr:cNvPr id="494" name="楕円 493">
          <a:extLst>
            <a:ext uri="{FF2B5EF4-FFF2-40B4-BE49-F238E27FC236}">
              <a16:creationId xmlns:a16="http://schemas.microsoft.com/office/drawing/2014/main" id="{2DE17A08-C9B9-4E07-AE6A-F37F536043AB}"/>
            </a:ext>
          </a:extLst>
        </xdr:cNvPr>
        <xdr:cNvSpPr/>
      </xdr:nvSpPr>
      <xdr:spPr>
        <a:xfrm>
          <a:off x="21272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45568</xdr:rowOff>
    </xdr:from>
    <xdr:to>
      <xdr:col>116</xdr:col>
      <xdr:colOff>63500</xdr:colOff>
      <xdr:row>40</xdr:row>
      <xdr:rowOff>48768</xdr:rowOff>
    </xdr:to>
    <xdr:cxnSp macro="">
      <xdr:nvCxnSpPr>
        <xdr:cNvPr id="495" name="直線コネクタ 494">
          <a:extLst>
            <a:ext uri="{FF2B5EF4-FFF2-40B4-BE49-F238E27FC236}">
              <a16:creationId xmlns:a16="http://schemas.microsoft.com/office/drawing/2014/main" id="{3248D82C-E436-40A8-8F5D-CA722B8C4D0C}"/>
            </a:ext>
          </a:extLst>
        </xdr:cNvPr>
        <xdr:cNvCxnSpPr/>
      </xdr:nvCxnSpPr>
      <xdr:spPr>
        <a:xfrm flipV="1">
          <a:off x="21323300" y="6903568"/>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57404</xdr:rowOff>
    </xdr:from>
    <xdr:to>
      <xdr:col>107</xdr:col>
      <xdr:colOff>101600</xdr:colOff>
      <xdr:row>34</xdr:row>
      <xdr:rowOff>159004</xdr:rowOff>
    </xdr:to>
    <xdr:sp macro="" textlink="">
      <xdr:nvSpPr>
        <xdr:cNvPr id="496" name="楕円 495">
          <a:extLst>
            <a:ext uri="{FF2B5EF4-FFF2-40B4-BE49-F238E27FC236}">
              <a16:creationId xmlns:a16="http://schemas.microsoft.com/office/drawing/2014/main" id="{A2C2D377-3356-45D5-926D-1C596A53306F}"/>
            </a:ext>
          </a:extLst>
        </xdr:cNvPr>
        <xdr:cNvSpPr/>
      </xdr:nvSpPr>
      <xdr:spPr>
        <a:xfrm>
          <a:off x="20383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108204</xdr:rowOff>
    </xdr:from>
    <xdr:to>
      <xdr:col>111</xdr:col>
      <xdr:colOff>177800</xdr:colOff>
      <xdr:row>40</xdr:row>
      <xdr:rowOff>48768</xdr:rowOff>
    </xdr:to>
    <xdr:cxnSp macro="">
      <xdr:nvCxnSpPr>
        <xdr:cNvPr id="497" name="直線コネクタ 496">
          <a:extLst>
            <a:ext uri="{FF2B5EF4-FFF2-40B4-BE49-F238E27FC236}">
              <a16:creationId xmlns:a16="http://schemas.microsoft.com/office/drawing/2014/main" id="{CC17EE2A-AE40-4728-8401-8FDCD4166FEF}"/>
            </a:ext>
          </a:extLst>
        </xdr:cNvPr>
        <xdr:cNvCxnSpPr/>
      </xdr:nvCxnSpPr>
      <xdr:spPr>
        <a:xfrm>
          <a:off x="20434300" y="5937504"/>
          <a:ext cx="889000" cy="96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67005</xdr:rowOff>
    </xdr:from>
    <xdr:to>
      <xdr:col>102</xdr:col>
      <xdr:colOff>165100</xdr:colOff>
      <xdr:row>34</xdr:row>
      <xdr:rowOff>168605</xdr:rowOff>
    </xdr:to>
    <xdr:sp macro="" textlink="">
      <xdr:nvSpPr>
        <xdr:cNvPr id="498" name="楕円 497">
          <a:extLst>
            <a:ext uri="{FF2B5EF4-FFF2-40B4-BE49-F238E27FC236}">
              <a16:creationId xmlns:a16="http://schemas.microsoft.com/office/drawing/2014/main" id="{6AAEB3EA-6C68-46A6-A29F-CADDAE57B35A}"/>
            </a:ext>
          </a:extLst>
        </xdr:cNvPr>
        <xdr:cNvSpPr/>
      </xdr:nvSpPr>
      <xdr:spPr>
        <a:xfrm>
          <a:off x="19494500" y="58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108204</xdr:rowOff>
    </xdr:from>
    <xdr:to>
      <xdr:col>107</xdr:col>
      <xdr:colOff>50800</xdr:colOff>
      <xdr:row>34</xdr:row>
      <xdr:rowOff>117805</xdr:rowOff>
    </xdr:to>
    <xdr:cxnSp macro="">
      <xdr:nvCxnSpPr>
        <xdr:cNvPr id="499" name="直線コネクタ 498">
          <a:extLst>
            <a:ext uri="{FF2B5EF4-FFF2-40B4-BE49-F238E27FC236}">
              <a16:creationId xmlns:a16="http://schemas.microsoft.com/office/drawing/2014/main" id="{382602C1-720D-4945-A642-3EA1685A765C}"/>
            </a:ext>
          </a:extLst>
        </xdr:cNvPr>
        <xdr:cNvCxnSpPr/>
      </xdr:nvCxnSpPr>
      <xdr:spPr>
        <a:xfrm flipV="1">
          <a:off x="19545300" y="593750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23114</xdr:rowOff>
    </xdr:from>
    <xdr:to>
      <xdr:col>98</xdr:col>
      <xdr:colOff>38100</xdr:colOff>
      <xdr:row>40</xdr:row>
      <xdr:rowOff>124714</xdr:rowOff>
    </xdr:to>
    <xdr:sp macro="" textlink="">
      <xdr:nvSpPr>
        <xdr:cNvPr id="500" name="楕円 499">
          <a:extLst>
            <a:ext uri="{FF2B5EF4-FFF2-40B4-BE49-F238E27FC236}">
              <a16:creationId xmlns:a16="http://schemas.microsoft.com/office/drawing/2014/main" id="{7129C474-DDB4-4156-A5FF-8F3F51119ABC}"/>
            </a:ext>
          </a:extLst>
        </xdr:cNvPr>
        <xdr:cNvSpPr/>
      </xdr:nvSpPr>
      <xdr:spPr>
        <a:xfrm>
          <a:off x="18605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117805</xdr:rowOff>
    </xdr:from>
    <xdr:to>
      <xdr:col>102</xdr:col>
      <xdr:colOff>114300</xdr:colOff>
      <xdr:row>40</xdr:row>
      <xdr:rowOff>73914</xdr:rowOff>
    </xdr:to>
    <xdr:cxnSp macro="">
      <xdr:nvCxnSpPr>
        <xdr:cNvPr id="501" name="直線コネクタ 500">
          <a:extLst>
            <a:ext uri="{FF2B5EF4-FFF2-40B4-BE49-F238E27FC236}">
              <a16:creationId xmlns:a16="http://schemas.microsoft.com/office/drawing/2014/main" id="{73B48C37-0D94-4081-9737-63F04F9E9C53}"/>
            </a:ext>
          </a:extLst>
        </xdr:cNvPr>
        <xdr:cNvCxnSpPr/>
      </xdr:nvCxnSpPr>
      <xdr:spPr>
        <a:xfrm flipV="1">
          <a:off x="18656300" y="5947105"/>
          <a:ext cx="889000" cy="98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150131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BA2B680E-CADE-41C3-B467-DAE007B9D893}"/>
            </a:ext>
          </a:extLst>
        </xdr:cNvPr>
        <xdr:cNvSpPr txBox="1"/>
      </xdr:nvSpPr>
      <xdr:spPr>
        <a:xfrm>
          <a:off x="210757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145102</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AC7F093-13F1-4E5A-A02A-CAA70ECE692F}"/>
            </a:ext>
          </a:extLst>
        </xdr:cNvPr>
        <xdr:cNvSpPr txBox="1"/>
      </xdr:nvSpPr>
      <xdr:spPr>
        <a:xfrm>
          <a:off x="20199427" y="700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113098</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935F3C7A-DD0F-4AB9-8F1A-8F7F215E832B}"/>
            </a:ext>
          </a:extLst>
        </xdr:cNvPr>
        <xdr:cNvSpPr txBox="1"/>
      </xdr:nvSpPr>
      <xdr:spPr>
        <a:xfrm>
          <a:off x="19310427" y="69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170705</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52589DD5-D0D8-4D2A-9CFA-A0AC728036E1}"/>
            </a:ext>
          </a:extLst>
        </xdr:cNvPr>
        <xdr:cNvSpPr txBox="1"/>
      </xdr:nvSpPr>
      <xdr:spPr>
        <a:xfrm>
          <a:off x="184214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116095</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6EB1D0C3-B75C-4591-9951-C1CBD1FE1BBD}"/>
            </a:ext>
          </a:extLst>
        </xdr:cNvPr>
        <xdr:cNvSpPr txBox="1"/>
      </xdr:nvSpPr>
      <xdr:spPr>
        <a:xfrm>
          <a:off x="210757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4081</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D5D3833D-7A34-439F-B6B7-5EBCF164C40A}"/>
            </a:ext>
          </a:extLst>
        </xdr:cNvPr>
        <xdr:cNvSpPr txBox="1"/>
      </xdr:nvSpPr>
      <xdr:spPr>
        <a:xfrm>
          <a:off x="20199427" y="566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13682</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DA062534-E08C-4609-8165-7CDD9E872FF2}"/>
            </a:ext>
          </a:extLst>
        </xdr:cNvPr>
        <xdr:cNvSpPr txBox="1"/>
      </xdr:nvSpPr>
      <xdr:spPr>
        <a:xfrm>
          <a:off x="19310427" y="567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141241</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FA1D230A-2A34-4705-B285-63EC9E129CF8}"/>
            </a:ext>
          </a:extLst>
        </xdr:cNvPr>
        <xdr:cNvSpPr txBox="1"/>
      </xdr:nvSpPr>
      <xdr:spPr>
        <a:xfrm>
          <a:off x="18421427" y="665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C7F28157-2D7B-4367-B6B7-64DC4A7BB3C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A753BAA3-3FA7-4A54-B42D-CBADCFD8C0D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3332DDCD-BE94-45E7-B586-147E6D1DC90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74D978E9-EFC2-4357-98F9-B397635FE1C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697BE11A-8199-4408-93B1-703DBC28706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50CA2894-450E-41AB-8B8E-6BFB2330E6B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268CD40E-DFC8-4461-9D1A-BD6104FB1B0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65265584-5609-44E2-9229-FAA3CFB0948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C1BA86C5-BA0C-4CE8-8504-0BB61D4E590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EC2C3E39-AAA5-4C26-83B5-201CC775911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34D335F8-E8BF-4BCC-9C4F-B1E3AFD24BF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126F6D48-D562-4FAA-BA57-44E694294AE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F93E8B8B-526D-47E9-BC15-C454EDEC2CA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C054EF70-B185-4119-9C6E-D2264275063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8D251674-2B0C-4B05-A6DE-086256C4885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99A1D731-FE83-43EE-89C7-ADF74A2B3BD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DB761E4F-F406-4B14-A79B-F7E73D4DC12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1A303466-1E36-40C9-8657-085862D320A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752F5EF1-58EF-4767-A60B-057EF482B2D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10D5FB7D-6D5E-4185-9F3F-8EFB5A948FD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80F6ED42-D01D-481B-9A62-7191BD1F4A4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53248EAA-6716-4407-9970-E5E9D84E80F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912788B2-04C2-48A5-B6AD-1EE284317C0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38E67203-E261-4B33-88C9-A1D65D4F24B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45F5EF37-94E2-401A-AEB3-3719655504D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784BF03D-19C1-4551-B09B-3DFDA9267201}"/>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8C7A415E-6AE5-442A-9A44-6A165003DEF8}"/>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46A9E137-E07B-4F59-A1F3-48EDD827CFC2}"/>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5FE5D0CF-7B8B-4819-9FC8-01C36E9BA251}"/>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5551BAE8-0BAC-429B-8FDB-BA644F81D7C5}"/>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1D6D1D92-D523-4D91-BE43-6A97BD11CD98}"/>
            </a:ext>
          </a:extLst>
        </xdr:cNvPr>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F6E69089-4453-44E4-8726-75952FEC2BDB}"/>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161472</xdr:rowOff>
    </xdr:from>
    <xdr:to>
      <xdr:col>81</xdr:col>
      <xdr:colOff>101600</xdr:colOff>
      <xdr:row>61</xdr:row>
      <xdr:rowOff>91622</xdr:rowOff>
    </xdr:to>
    <xdr:sp macro="" textlink="">
      <xdr:nvSpPr>
        <xdr:cNvPr id="542" name="フローチャート: 判断 541">
          <a:extLst>
            <a:ext uri="{FF2B5EF4-FFF2-40B4-BE49-F238E27FC236}">
              <a16:creationId xmlns:a16="http://schemas.microsoft.com/office/drawing/2014/main" id="{769BBBA3-6554-4499-B3EE-0261BAC85CB3}"/>
            </a:ext>
          </a:extLst>
        </xdr:cNvPr>
        <xdr:cNvSpPr/>
      </xdr:nvSpPr>
      <xdr:spPr>
        <a:xfrm>
          <a:off x="15430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7983</xdr:rowOff>
    </xdr:from>
    <xdr:to>
      <xdr:col>76</xdr:col>
      <xdr:colOff>165100</xdr:colOff>
      <xdr:row>61</xdr:row>
      <xdr:rowOff>109583</xdr:rowOff>
    </xdr:to>
    <xdr:sp macro="" textlink="">
      <xdr:nvSpPr>
        <xdr:cNvPr id="543" name="フローチャート: 判断 542">
          <a:extLst>
            <a:ext uri="{FF2B5EF4-FFF2-40B4-BE49-F238E27FC236}">
              <a16:creationId xmlns:a16="http://schemas.microsoft.com/office/drawing/2014/main" id="{BC1A0E4E-17F1-4B11-BEFA-7A27140E6CB8}"/>
            </a:ext>
          </a:extLst>
        </xdr:cNvPr>
        <xdr:cNvSpPr/>
      </xdr:nvSpPr>
      <xdr:spPr>
        <a:xfrm>
          <a:off x="145415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148409</xdr:rowOff>
    </xdr:from>
    <xdr:to>
      <xdr:col>72</xdr:col>
      <xdr:colOff>38100</xdr:colOff>
      <xdr:row>61</xdr:row>
      <xdr:rowOff>78559</xdr:rowOff>
    </xdr:to>
    <xdr:sp macro="" textlink="">
      <xdr:nvSpPr>
        <xdr:cNvPr id="544" name="フローチャート: 判断 543">
          <a:extLst>
            <a:ext uri="{FF2B5EF4-FFF2-40B4-BE49-F238E27FC236}">
              <a16:creationId xmlns:a16="http://schemas.microsoft.com/office/drawing/2014/main" id="{A3B92A1A-6FE9-4CF9-968A-4DA59F6D8E94}"/>
            </a:ext>
          </a:extLst>
        </xdr:cNvPr>
        <xdr:cNvSpPr/>
      </xdr:nvSpPr>
      <xdr:spPr>
        <a:xfrm>
          <a:off x="1365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92891</xdr:rowOff>
    </xdr:from>
    <xdr:to>
      <xdr:col>67</xdr:col>
      <xdr:colOff>101600</xdr:colOff>
      <xdr:row>61</xdr:row>
      <xdr:rowOff>23041</xdr:rowOff>
    </xdr:to>
    <xdr:sp macro="" textlink="">
      <xdr:nvSpPr>
        <xdr:cNvPr id="545" name="フローチャート: 判断 544">
          <a:extLst>
            <a:ext uri="{FF2B5EF4-FFF2-40B4-BE49-F238E27FC236}">
              <a16:creationId xmlns:a16="http://schemas.microsoft.com/office/drawing/2014/main" id="{0255FD51-EA72-4114-822D-B4D2153A3F87}"/>
            </a:ext>
          </a:extLst>
        </xdr:cNvPr>
        <xdr:cNvSpPr/>
      </xdr:nvSpPr>
      <xdr:spPr>
        <a:xfrm>
          <a:off x="12763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DEF019E-4552-4416-9D11-83516293965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CCCB7F55-4ECD-49E9-A408-EEABB150A36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11CB98AE-9646-4F12-8E41-3F04688190E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9EA8A7D1-15CC-445D-9D33-0C5B9C6F826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27AEC37B-B9D6-4BB7-81D2-D02308CB3B1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143510</xdr:rowOff>
    </xdr:from>
    <xdr:to>
      <xdr:col>85</xdr:col>
      <xdr:colOff>177800</xdr:colOff>
      <xdr:row>61</xdr:row>
      <xdr:rowOff>73660</xdr:rowOff>
    </xdr:to>
    <xdr:sp macro="" textlink="">
      <xdr:nvSpPr>
        <xdr:cNvPr id="551" name="楕円 550">
          <a:extLst>
            <a:ext uri="{FF2B5EF4-FFF2-40B4-BE49-F238E27FC236}">
              <a16:creationId xmlns:a16="http://schemas.microsoft.com/office/drawing/2014/main" id="{57172824-29A0-4701-9B68-2D2CA0C641F4}"/>
            </a:ext>
          </a:extLst>
        </xdr:cNvPr>
        <xdr:cNvSpPr/>
      </xdr:nvSpPr>
      <xdr:spPr>
        <a:xfrm>
          <a:off x="16268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166387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4DD2CF8E-08F1-4F5F-9D6E-EC9E848BDF72}"/>
            </a:ext>
          </a:extLst>
        </xdr:cNvPr>
        <xdr:cNvSpPr txBox="1"/>
      </xdr:nvSpPr>
      <xdr:spPr>
        <a:xfrm>
          <a:off x="16357600"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105954</xdr:rowOff>
    </xdr:from>
    <xdr:to>
      <xdr:col>81</xdr:col>
      <xdr:colOff>101600</xdr:colOff>
      <xdr:row>61</xdr:row>
      <xdr:rowOff>36104</xdr:rowOff>
    </xdr:to>
    <xdr:sp macro="" textlink="">
      <xdr:nvSpPr>
        <xdr:cNvPr id="553" name="楕円 552">
          <a:extLst>
            <a:ext uri="{FF2B5EF4-FFF2-40B4-BE49-F238E27FC236}">
              <a16:creationId xmlns:a16="http://schemas.microsoft.com/office/drawing/2014/main" id="{70C4FF1F-C60F-41B0-B24B-F09C4B90D1F4}"/>
            </a:ext>
          </a:extLst>
        </xdr:cNvPr>
        <xdr:cNvSpPr/>
      </xdr:nvSpPr>
      <xdr:spPr>
        <a:xfrm>
          <a:off x="15430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156754</xdr:rowOff>
    </xdr:from>
    <xdr:to>
      <xdr:col>85</xdr:col>
      <xdr:colOff>127000</xdr:colOff>
      <xdr:row>61</xdr:row>
      <xdr:rowOff>22860</xdr:rowOff>
    </xdr:to>
    <xdr:cxnSp macro="">
      <xdr:nvCxnSpPr>
        <xdr:cNvPr id="554" name="直線コネクタ 553">
          <a:extLst>
            <a:ext uri="{FF2B5EF4-FFF2-40B4-BE49-F238E27FC236}">
              <a16:creationId xmlns:a16="http://schemas.microsoft.com/office/drawing/2014/main" id="{9A56485C-C009-4C95-B2D5-7D93A3B2C081}"/>
            </a:ext>
          </a:extLst>
        </xdr:cNvPr>
        <xdr:cNvCxnSpPr/>
      </xdr:nvCxnSpPr>
      <xdr:spPr>
        <a:xfrm>
          <a:off x="15481300" y="1044375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39007</xdr:rowOff>
    </xdr:from>
    <xdr:to>
      <xdr:col>76</xdr:col>
      <xdr:colOff>165100</xdr:colOff>
      <xdr:row>60</xdr:row>
      <xdr:rowOff>140607</xdr:rowOff>
    </xdr:to>
    <xdr:sp macro="" textlink="">
      <xdr:nvSpPr>
        <xdr:cNvPr id="555" name="楕円 554">
          <a:extLst>
            <a:ext uri="{FF2B5EF4-FFF2-40B4-BE49-F238E27FC236}">
              <a16:creationId xmlns:a16="http://schemas.microsoft.com/office/drawing/2014/main" id="{D665A506-4E94-44B9-AAE6-9CA0C8A84A1C}"/>
            </a:ext>
          </a:extLst>
        </xdr:cNvPr>
        <xdr:cNvSpPr/>
      </xdr:nvSpPr>
      <xdr:spPr>
        <a:xfrm>
          <a:off x="14541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89807</xdr:rowOff>
    </xdr:from>
    <xdr:to>
      <xdr:col>81</xdr:col>
      <xdr:colOff>50800</xdr:colOff>
      <xdr:row>60</xdr:row>
      <xdr:rowOff>156754</xdr:rowOff>
    </xdr:to>
    <xdr:cxnSp macro="">
      <xdr:nvCxnSpPr>
        <xdr:cNvPr id="556" name="直線コネクタ 555">
          <a:extLst>
            <a:ext uri="{FF2B5EF4-FFF2-40B4-BE49-F238E27FC236}">
              <a16:creationId xmlns:a16="http://schemas.microsoft.com/office/drawing/2014/main" id="{A3B0D5DF-E356-4995-945F-B234DDA5C218}"/>
            </a:ext>
          </a:extLst>
        </xdr:cNvPr>
        <xdr:cNvCxnSpPr/>
      </xdr:nvCxnSpPr>
      <xdr:spPr>
        <a:xfrm>
          <a:off x="14592300" y="10376807"/>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xdr:rowOff>
    </xdr:from>
    <xdr:to>
      <xdr:col>72</xdr:col>
      <xdr:colOff>38100</xdr:colOff>
      <xdr:row>60</xdr:row>
      <xdr:rowOff>103051</xdr:rowOff>
    </xdr:to>
    <xdr:sp macro="" textlink="">
      <xdr:nvSpPr>
        <xdr:cNvPr id="557" name="楕円 556">
          <a:extLst>
            <a:ext uri="{FF2B5EF4-FFF2-40B4-BE49-F238E27FC236}">
              <a16:creationId xmlns:a16="http://schemas.microsoft.com/office/drawing/2014/main" id="{6ED758E4-FE49-4F04-A92E-4D51C75766B8}"/>
            </a:ext>
          </a:extLst>
        </xdr:cNvPr>
        <xdr:cNvSpPr/>
      </xdr:nvSpPr>
      <xdr:spPr>
        <a:xfrm>
          <a:off x="13652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52251</xdr:rowOff>
    </xdr:from>
    <xdr:to>
      <xdr:col>76</xdr:col>
      <xdr:colOff>114300</xdr:colOff>
      <xdr:row>60</xdr:row>
      <xdr:rowOff>89807</xdr:rowOff>
    </xdr:to>
    <xdr:cxnSp macro="">
      <xdr:nvCxnSpPr>
        <xdr:cNvPr id="558" name="直線コネクタ 557">
          <a:extLst>
            <a:ext uri="{FF2B5EF4-FFF2-40B4-BE49-F238E27FC236}">
              <a16:creationId xmlns:a16="http://schemas.microsoft.com/office/drawing/2014/main" id="{559908D5-0F88-40EA-BBE9-1A7135F31639}"/>
            </a:ext>
          </a:extLst>
        </xdr:cNvPr>
        <xdr:cNvCxnSpPr/>
      </xdr:nvCxnSpPr>
      <xdr:spPr>
        <a:xfrm>
          <a:off x="13703300" y="103392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4717</xdr:rowOff>
    </xdr:from>
    <xdr:to>
      <xdr:col>67</xdr:col>
      <xdr:colOff>101600</xdr:colOff>
      <xdr:row>60</xdr:row>
      <xdr:rowOff>106317</xdr:rowOff>
    </xdr:to>
    <xdr:sp macro="" textlink="">
      <xdr:nvSpPr>
        <xdr:cNvPr id="559" name="楕円 558">
          <a:extLst>
            <a:ext uri="{FF2B5EF4-FFF2-40B4-BE49-F238E27FC236}">
              <a16:creationId xmlns:a16="http://schemas.microsoft.com/office/drawing/2014/main" id="{E611DCA5-07BE-489D-A2B3-66622590ABBD}"/>
            </a:ext>
          </a:extLst>
        </xdr:cNvPr>
        <xdr:cNvSpPr/>
      </xdr:nvSpPr>
      <xdr:spPr>
        <a:xfrm>
          <a:off x="12763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52251</xdr:rowOff>
    </xdr:from>
    <xdr:to>
      <xdr:col>71</xdr:col>
      <xdr:colOff>177800</xdr:colOff>
      <xdr:row>60</xdr:row>
      <xdr:rowOff>55517</xdr:rowOff>
    </xdr:to>
    <xdr:cxnSp macro="">
      <xdr:nvCxnSpPr>
        <xdr:cNvPr id="560" name="直線コネクタ 559">
          <a:extLst>
            <a:ext uri="{FF2B5EF4-FFF2-40B4-BE49-F238E27FC236}">
              <a16:creationId xmlns:a16="http://schemas.microsoft.com/office/drawing/2014/main" id="{AD738201-3BC9-4055-911F-C1B53A1079B0}"/>
            </a:ext>
          </a:extLst>
        </xdr:cNvPr>
        <xdr:cNvCxnSpPr/>
      </xdr:nvCxnSpPr>
      <xdr:spPr>
        <a:xfrm flipV="1">
          <a:off x="12814300" y="1033925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82749</xdr:rowOff>
    </xdr:from>
    <xdr:ext cx="405111" cy="259045"/>
    <xdr:sp macro="" textlink="">
      <xdr:nvSpPr>
        <xdr:cNvPr id="561" name="n_1aveValue【学校施設】&#10;有形固定資産減価償却率">
          <a:extLst>
            <a:ext uri="{FF2B5EF4-FFF2-40B4-BE49-F238E27FC236}">
              <a16:creationId xmlns:a16="http://schemas.microsoft.com/office/drawing/2014/main" id="{14012359-F4B9-4109-A153-26FA5022C355}"/>
            </a:ext>
          </a:extLst>
        </xdr:cNvPr>
        <xdr:cNvSpPr txBox="1"/>
      </xdr:nvSpPr>
      <xdr:spPr>
        <a:xfrm>
          <a:off x="152660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100710</xdr:rowOff>
    </xdr:from>
    <xdr:ext cx="405111" cy="259045"/>
    <xdr:sp macro="" textlink="">
      <xdr:nvSpPr>
        <xdr:cNvPr id="562" name="n_2aveValue【学校施設】&#10;有形固定資産減価償却率">
          <a:extLst>
            <a:ext uri="{FF2B5EF4-FFF2-40B4-BE49-F238E27FC236}">
              <a16:creationId xmlns:a16="http://schemas.microsoft.com/office/drawing/2014/main" id="{B445B45D-47F4-4FA9-8447-267BB1F83DA3}"/>
            </a:ext>
          </a:extLst>
        </xdr:cNvPr>
        <xdr:cNvSpPr txBox="1"/>
      </xdr:nvSpPr>
      <xdr:spPr>
        <a:xfrm>
          <a:off x="14389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69686</xdr:rowOff>
    </xdr:from>
    <xdr:ext cx="405111" cy="259045"/>
    <xdr:sp macro="" textlink="">
      <xdr:nvSpPr>
        <xdr:cNvPr id="563" name="n_3aveValue【学校施設】&#10;有形固定資産減価償却率">
          <a:extLst>
            <a:ext uri="{FF2B5EF4-FFF2-40B4-BE49-F238E27FC236}">
              <a16:creationId xmlns:a16="http://schemas.microsoft.com/office/drawing/2014/main" id="{7DD85225-A872-4673-9774-38B8C044A4EC}"/>
            </a:ext>
          </a:extLst>
        </xdr:cNvPr>
        <xdr:cNvSpPr txBox="1"/>
      </xdr:nvSpPr>
      <xdr:spPr>
        <a:xfrm>
          <a:off x="13500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14168</xdr:rowOff>
    </xdr:from>
    <xdr:ext cx="405111" cy="259045"/>
    <xdr:sp macro="" textlink="">
      <xdr:nvSpPr>
        <xdr:cNvPr id="564" name="n_4aveValue【学校施設】&#10;有形固定資産減価償却率">
          <a:extLst>
            <a:ext uri="{FF2B5EF4-FFF2-40B4-BE49-F238E27FC236}">
              <a16:creationId xmlns:a16="http://schemas.microsoft.com/office/drawing/2014/main" id="{271D509F-EA53-439F-98CF-82E7076DCDD3}"/>
            </a:ext>
          </a:extLst>
        </xdr:cNvPr>
        <xdr:cNvSpPr txBox="1"/>
      </xdr:nvSpPr>
      <xdr:spPr>
        <a:xfrm>
          <a:off x="12611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52631</xdr:rowOff>
    </xdr:from>
    <xdr:ext cx="405111" cy="259045"/>
    <xdr:sp macro="" textlink="">
      <xdr:nvSpPr>
        <xdr:cNvPr id="565" name="n_1mainValue【学校施設】&#10;有形固定資産減価償却率">
          <a:extLst>
            <a:ext uri="{FF2B5EF4-FFF2-40B4-BE49-F238E27FC236}">
              <a16:creationId xmlns:a16="http://schemas.microsoft.com/office/drawing/2014/main" id="{8D2DB3A9-F499-4199-A23C-531E4A8AADA3}"/>
            </a:ext>
          </a:extLst>
        </xdr:cNvPr>
        <xdr:cNvSpPr txBox="1"/>
      </xdr:nvSpPr>
      <xdr:spPr>
        <a:xfrm>
          <a:off x="152660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157134</xdr:rowOff>
    </xdr:from>
    <xdr:ext cx="405111" cy="259045"/>
    <xdr:sp macro="" textlink="">
      <xdr:nvSpPr>
        <xdr:cNvPr id="566" name="n_2mainValue【学校施設】&#10;有形固定資産減価償却率">
          <a:extLst>
            <a:ext uri="{FF2B5EF4-FFF2-40B4-BE49-F238E27FC236}">
              <a16:creationId xmlns:a16="http://schemas.microsoft.com/office/drawing/2014/main" id="{B418E345-0D2A-4791-AD10-12C238306612}"/>
            </a:ext>
          </a:extLst>
        </xdr:cNvPr>
        <xdr:cNvSpPr txBox="1"/>
      </xdr:nvSpPr>
      <xdr:spPr>
        <a:xfrm>
          <a:off x="14389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119578</xdr:rowOff>
    </xdr:from>
    <xdr:ext cx="405111" cy="259045"/>
    <xdr:sp macro="" textlink="">
      <xdr:nvSpPr>
        <xdr:cNvPr id="567" name="n_3mainValue【学校施設】&#10;有形固定資産減価償却率">
          <a:extLst>
            <a:ext uri="{FF2B5EF4-FFF2-40B4-BE49-F238E27FC236}">
              <a16:creationId xmlns:a16="http://schemas.microsoft.com/office/drawing/2014/main" id="{55B37BD2-9DF8-4DFF-9BF6-45ADAB9CE072}"/>
            </a:ext>
          </a:extLst>
        </xdr:cNvPr>
        <xdr:cNvSpPr txBox="1"/>
      </xdr:nvSpPr>
      <xdr:spPr>
        <a:xfrm>
          <a:off x="13500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122844</xdr:rowOff>
    </xdr:from>
    <xdr:ext cx="405111" cy="259045"/>
    <xdr:sp macro="" textlink="">
      <xdr:nvSpPr>
        <xdr:cNvPr id="568" name="n_4mainValue【学校施設】&#10;有形固定資産減価償却率">
          <a:extLst>
            <a:ext uri="{FF2B5EF4-FFF2-40B4-BE49-F238E27FC236}">
              <a16:creationId xmlns:a16="http://schemas.microsoft.com/office/drawing/2014/main" id="{A5141BF9-DE61-47C2-93A0-F62ED4253BC5}"/>
            </a:ext>
          </a:extLst>
        </xdr:cNvPr>
        <xdr:cNvSpPr txBox="1"/>
      </xdr:nvSpPr>
      <xdr:spPr>
        <a:xfrm>
          <a:off x="126117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E460A07A-66FB-4066-848A-B6A7D2C7B17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EED32C99-37D3-4190-85C3-472CF509C55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7CA655E2-6834-4CDC-BFF4-FE253697245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930C6ADC-9E92-4241-A46B-605D01EA0EA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AFCAD4DD-B920-43D4-BD9D-00ACC9FC15B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771AD937-97D0-42E1-B00F-18166E78BBE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7451404D-96C9-4C9E-8708-7E97B8F9E21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FDB3532B-27A9-4B0E-BA24-622F0C13AD2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B1D7B564-12BB-4D26-BF78-692F9B8E3C5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C66717F7-E9A1-4334-88E7-9E43CE34538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2F6C50AA-AED0-4009-A636-B43C3658791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41CA7BB2-3F5A-43EA-9387-DA5F18FCCBA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6AB9C6D5-C04F-42F7-9F86-FF3EEAF61E6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EDA59CF0-80DE-4D59-8E69-D0ACC12229CF}"/>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9141A07D-CA6E-47D6-9687-1BB80885C8A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50E0C29E-D3CE-447E-ADA0-733800F47F21}"/>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2A79B2A1-6B19-44D6-AF8D-C9F3E3F1978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13C8C215-B61A-4202-84DE-2162CD55265F}"/>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14251307-0D3A-4331-A74E-EC8D146322C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9268CBF4-2770-4206-B10F-D8EE57A09C6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9D6C14F4-E590-4AAB-AC87-EE6A65F101D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206DD998-24B6-4DB6-93F7-2F3E0F9124CB}"/>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0CFA213E-C206-44F2-BA13-2C6C53135F00}"/>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F174EDBA-BB24-42B4-B60A-C0CEDF797D61}"/>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7AB18268-EED9-443D-AE94-9F6380E7D83C}"/>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2CB4986C-C892-4B39-BCFF-BFD9A6E7BBDE}"/>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95" name="【学校施設】&#10;一人当たり面積平均値テキスト">
          <a:extLst>
            <a:ext uri="{FF2B5EF4-FFF2-40B4-BE49-F238E27FC236}">
              <a16:creationId xmlns:a16="http://schemas.microsoft.com/office/drawing/2014/main" id="{8209F9B3-C675-4745-BFA1-BADE375E5635}"/>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AFEAE2BA-B40D-454D-9AD9-C41835E35C61}"/>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129017</xdr:rowOff>
    </xdr:from>
    <xdr:to>
      <xdr:col>112</xdr:col>
      <xdr:colOff>38100</xdr:colOff>
      <xdr:row>63</xdr:row>
      <xdr:rowOff>59167</xdr:rowOff>
    </xdr:to>
    <xdr:sp macro="" textlink="">
      <xdr:nvSpPr>
        <xdr:cNvPr id="597" name="フローチャート: 判断 596">
          <a:extLst>
            <a:ext uri="{FF2B5EF4-FFF2-40B4-BE49-F238E27FC236}">
              <a16:creationId xmlns:a16="http://schemas.microsoft.com/office/drawing/2014/main" id="{896DDBCA-3FD6-4C66-9362-E69CFE7735BE}"/>
            </a:ext>
          </a:extLst>
        </xdr:cNvPr>
        <xdr:cNvSpPr/>
      </xdr:nvSpPr>
      <xdr:spPr>
        <a:xfrm>
          <a:off x="21272500" y="1075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123439</xdr:rowOff>
    </xdr:from>
    <xdr:to>
      <xdr:col>107</xdr:col>
      <xdr:colOff>101600</xdr:colOff>
      <xdr:row>63</xdr:row>
      <xdr:rowOff>53589</xdr:rowOff>
    </xdr:to>
    <xdr:sp macro="" textlink="">
      <xdr:nvSpPr>
        <xdr:cNvPr id="598" name="フローチャート: 判断 597">
          <a:extLst>
            <a:ext uri="{FF2B5EF4-FFF2-40B4-BE49-F238E27FC236}">
              <a16:creationId xmlns:a16="http://schemas.microsoft.com/office/drawing/2014/main" id="{C447E2D7-21A9-47CA-B988-89D21500634E}"/>
            </a:ext>
          </a:extLst>
        </xdr:cNvPr>
        <xdr:cNvSpPr/>
      </xdr:nvSpPr>
      <xdr:spPr>
        <a:xfrm>
          <a:off x="20383500" y="1075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130022</xdr:rowOff>
    </xdr:from>
    <xdr:to>
      <xdr:col>102</xdr:col>
      <xdr:colOff>165100</xdr:colOff>
      <xdr:row>63</xdr:row>
      <xdr:rowOff>60172</xdr:rowOff>
    </xdr:to>
    <xdr:sp macro="" textlink="">
      <xdr:nvSpPr>
        <xdr:cNvPr id="599" name="フローチャート: 判断 598">
          <a:extLst>
            <a:ext uri="{FF2B5EF4-FFF2-40B4-BE49-F238E27FC236}">
              <a16:creationId xmlns:a16="http://schemas.microsoft.com/office/drawing/2014/main" id="{CFFC1A49-DFF6-41A1-B496-932A6383B3DB}"/>
            </a:ext>
          </a:extLst>
        </xdr:cNvPr>
        <xdr:cNvSpPr/>
      </xdr:nvSpPr>
      <xdr:spPr>
        <a:xfrm>
          <a:off x="19494500" y="1075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137018</xdr:rowOff>
    </xdr:from>
    <xdr:to>
      <xdr:col>98</xdr:col>
      <xdr:colOff>38100</xdr:colOff>
      <xdr:row>63</xdr:row>
      <xdr:rowOff>67168</xdr:rowOff>
    </xdr:to>
    <xdr:sp macro="" textlink="">
      <xdr:nvSpPr>
        <xdr:cNvPr id="600" name="フローチャート: 判断 599">
          <a:extLst>
            <a:ext uri="{FF2B5EF4-FFF2-40B4-BE49-F238E27FC236}">
              <a16:creationId xmlns:a16="http://schemas.microsoft.com/office/drawing/2014/main" id="{60E1E1B6-52A6-4693-91F2-746DD0E62F28}"/>
            </a:ext>
          </a:extLst>
        </xdr:cNvPr>
        <xdr:cNvSpPr/>
      </xdr:nvSpPr>
      <xdr:spPr>
        <a:xfrm>
          <a:off x="18605500" y="1076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28123B25-5E53-4943-8F4D-0530A1D68B4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D5D86EE-A94F-474A-8929-E2BC9EDF621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3F5003A1-0353-4A79-BBF2-2751A5D87B4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6FAA28BC-28EF-475B-B279-4B3674C4949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1E1F8305-E810-4915-8E51-56C2A77522E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49190</xdr:rowOff>
    </xdr:from>
    <xdr:to>
      <xdr:col>116</xdr:col>
      <xdr:colOff>114300</xdr:colOff>
      <xdr:row>62</xdr:row>
      <xdr:rowOff>150790</xdr:rowOff>
    </xdr:to>
    <xdr:sp macro="" textlink="">
      <xdr:nvSpPr>
        <xdr:cNvPr id="606" name="楕円 605">
          <a:extLst>
            <a:ext uri="{FF2B5EF4-FFF2-40B4-BE49-F238E27FC236}">
              <a16:creationId xmlns:a16="http://schemas.microsoft.com/office/drawing/2014/main" id="{BCF2388B-FFD4-461C-B0A4-367F72F57012}"/>
            </a:ext>
          </a:extLst>
        </xdr:cNvPr>
        <xdr:cNvSpPr/>
      </xdr:nvSpPr>
      <xdr:spPr>
        <a:xfrm>
          <a:off x="22110700" y="106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72067</xdr:rowOff>
    </xdr:from>
    <xdr:ext cx="469744" cy="259045"/>
    <xdr:sp macro="" textlink="">
      <xdr:nvSpPr>
        <xdr:cNvPr id="607" name="【学校施設】&#10;一人当たり面積該当値テキスト">
          <a:extLst>
            <a:ext uri="{FF2B5EF4-FFF2-40B4-BE49-F238E27FC236}">
              <a16:creationId xmlns:a16="http://schemas.microsoft.com/office/drawing/2014/main" id="{22EC33E2-4ED4-498A-9C6E-7EE1B2A5FB66}"/>
            </a:ext>
          </a:extLst>
        </xdr:cNvPr>
        <xdr:cNvSpPr txBox="1"/>
      </xdr:nvSpPr>
      <xdr:spPr>
        <a:xfrm>
          <a:off x="22199600" y="1053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51887</xdr:rowOff>
    </xdr:from>
    <xdr:to>
      <xdr:col>112</xdr:col>
      <xdr:colOff>38100</xdr:colOff>
      <xdr:row>62</xdr:row>
      <xdr:rowOff>153487</xdr:rowOff>
    </xdr:to>
    <xdr:sp macro="" textlink="">
      <xdr:nvSpPr>
        <xdr:cNvPr id="608" name="楕円 607">
          <a:extLst>
            <a:ext uri="{FF2B5EF4-FFF2-40B4-BE49-F238E27FC236}">
              <a16:creationId xmlns:a16="http://schemas.microsoft.com/office/drawing/2014/main" id="{32FE8BD4-C804-4945-9234-3C48CAEF4CDD}"/>
            </a:ext>
          </a:extLst>
        </xdr:cNvPr>
        <xdr:cNvSpPr/>
      </xdr:nvSpPr>
      <xdr:spPr>
        <a:xfrm>
          <a:off x="21272500" y="1068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99990</xdr:rowOff>
    </xdr:from>
    <xdr:to>
      <xdr:col>116</xdr:col>
      <xdr:colOff>63500</xdr:colOff>
      <xdr:row>62</xdr:row>
      <xdr:rowOff>102687</xdr:rowOff>
    </xdr:to>
    <xdr:cxnSp macro="">
      <xdr:nvCxnSpPr>
        <xdr:cNvPr id="609" name="直線コネクタ 608">
          <a:extLst>
            <a:ext uri="{FF2B5EF4-FFF2-40B4-BE49-F238E27FC236}">
              <a16:creationId xmlns:a16="http://schemas.microsoft.com/office/drawing/2014/main" id="{D28F3417-7E16-4BA9-B4BC-D9641DEDC247}"/>
            </a:ext>
          </a:extLst>
        </xdr:cNvPr>
        <xdr:cNvCxnSpPr/>
      </xdr:nvCxnSpPr>
      <xdr:spPr>
        <a:xfrm flipV="1">
          <a:off x="21323300" y="10729890"/>
          <a:ext cx="8382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36845</xdr:rowOff>
    </xdr:from>
    <xdr:to>
      <xdr:col>107</xdr:col>
      <xdr:colOff>101600</xdr:colOff>
      <xdr:row>62</xdr:row>
      <xdr:rowOff>138445</xdr:rowOff>
    </xdr:to>
    <xdr:sp macro="" textlink="">
      <xdr:nvSpPr>
        <xdr:cNvPr id="610" name="楕円 609">
          <a:extLst>
            <a:ext uri="{FF2B5EF4-FFF2-40B4-BE49-F238E27FC236}">
              <a16:creationId xmlns:a16="http://schemas.microsoft.com/office/drawing/2014/main" id="{13236DA7-B626-4A70-A7AF-D21D97E197AD}"/>
            </a:ext>
          </a:extLst>
        </xdr:cNvPr>
        <xdr:cNvSpPr/>
      </xdr:nvSpPr>
      <xdr:spPr>
        <a:xfrm>
          <a:off x="20383500" y="1066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87645</xdr:rowOff>
    </xdr:from>
    <xdr:to>
      <xdr:col>111</xdr:col>
      <xdr:colOff>177800</xdr:colOff>
      <xdr:row>62</xdr:row>
      <xdr:rowOff>102687</xdr:rowOff>
    </xdr:to>
    <xdr:cxnSp macro="">
      <xdr:nvCxnSpPr>
        <xdr:cNvPr id="611" name="直線コネクタ 610">
          <a:extLst>
            <a:ext uri="{FF2B5EF4-FFF2-40B4-BE49-F238E27FC236}">
              <a16:creationId xmlns:a16="http://schemas.microsoft.com/office/drawing/2014/main" id="{0608CA36-1F5A-4A4C-91BB-B628F3DD4941}"/>
            </a:ext>
          </a:extLst>
        </xdr:cNvPr>
        <xdr:cNvCxnSpPr/>
      </xdr:nvCxnSpPr>
      <xdr:spPr>
        <a:xfrm>
          <a:off x="20434300" y="10717545"/>
          <a:ext cx="8890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6121</xdr:rowOff>
    </xdr:from>
    <xdr:to>
      <xdr:col>102</xdr:col>
      <xdr:colOff>165100</xdr:colOff>
      <xdr:row>62</xdr:row>
      <xdr:rowOff>107721</xdr:rowOff>
    </xdr:to>
    <xdr:sp macro="" textlink="">
      <xdr:nvSpPr>
        <xdr:cNvPr id="612" name="楕円 611">
          <a:extLst>
            <a:ext uri="{FF2B5EF4-FFF2-40B4-BE49-F238E27FC236}">
              <a16:creationId xmlns:a16="http://schemas.microsoft.com/office/drawing/2014/main" id="{A2C6B0B9-46A0-43D1-AF00-1BE1EDA5C7E7}"/>
            </a:ext>
          </a:extLst>
        </xdr:cNvPr>
        <xdr:cNvSpPr/>
      </xdr:nvSpPr>
      <xdr:spPr>
        <a:xfrm>
          <a:off x="19494500" y="1063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56921</xdr:rowOff>
    </xdr:from>
    <xdr:to>
      <xdr:col>107</xdr:col>
      <xdr:colOff>50800</xdr:colOff>
      <xdr:row>62</xdr:row>
      <xdr:rowOff>87645</xdr:rowOff>
    </xdr:to>
    <xdr:cxnSp macro="">
      <xdr:nvCxnSpPr>
        <xdr:cNvPr id="613" name="直線コネクタ 612">
          <a:extLst>
            <a:ext uri="{FF2B5EF4-FFF2-40B4-BE49-F238E27FC236}">
              <a16:creationId xmlns:a16="http://schemas.microsoft.com/office/drawing/2014/main" id="{A7F6C099-834E-4A4C-9C92-6C2079C7D4C6}"/>
            </a:ext>
          </a:extLst>
        </xdr:cNvPr>
        <xdr:cNvCxnSpPr/>
      </xdr:nvCxnSpPr>
      <xdr:spPr>
        <a:xfrm>
          <a:off x="19545300" y="10686821"/>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73833</xdr:rowOff>
    </xdr:from>
    <xdr:to>
      <xdr:col>98</xdr:col>
      <xdr:colOff>38100</xdr:colOff>
      <xdr:row>63</xdr:row>
      <xdr:rowOff>3983</xdr:rowOff>
    </xdr:to>
    <xdr:sp macro="" textlink="">
      <xdr:nvSpPr>
        <xdr:cNvPr id="614" name="楕円 613">
          <a:extLst>
            <a:ext uri="{FF2B5EF4-FFF2-40B4-BE49-F238E27FC236}">
              <a16:creationId xmlns:a16="http://schemas.microsoft.com/office/drawing/2014/main" id="{140B65AD-EB1F-488B-925B-51BCF8ED7BB5}"/>
            </a:ext>
          </a:extLst>
        </xdr:cNvPr>
        <xdr:cNvSpPr/>
      </xdr:nvSpPr>
      <xdr:spPr>
        <a:xfrm>
          <a:off x="18605500" y="1070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56921</xdr:rowOff>
    </xdr:from>
    <xdr:to>
      <xdr:col>102</xdr:col>
      <xdr:colOff>114300</xdr:colOff>
      <xdr:row>62</xdr:row>
      <xdr:rowOff>124633</xdr:rowOff>
    </xdr:to>
    <xdr:cxnSp macro="">
      <xdr:nvCxnSpPr>
        <xdr:cNvPr id="615" name="直線コネクタ 614">
          <a:extLst>
            <a:ext uri="{FF2B5EF4-FFF2-40B4-BE49-F238E27FC236}">
              <a16:creationId xmlns:a16="http://schemas.microsoft.com/office/drawing/2014/main" id="{614FF870-CA6E-4BAC-A63B-38780B12B18E}"/>
            </a:ext>
          </a:extLst>
        </xdr:cNvPr>
        <xdr:cNvCxnSpPr/>
      </xdr:nvCxnSpPr>
      <xdr:spPr>
        <a:xfrm flipV="1">
          <a:off x="18656300" y="10686821"/>
          <a:ext cx="889000" cy="6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50294</xdr:rowOff>
    </xdr:from>
    <xdr:ext cx="469744" cy="259045"/>
    <xdr:sp macro="" textlink="">
      <xdr:nvSpPr>
        <xdr:cNvPr id="616" name="n_1aveValue【学校施設】&#10;一人当たり面積">
          <a:extLst>
            <a:ext uri="{FF2B5EF4-FFF2-40B4-BE49-F238E27FC236}">
              <a16:creationId xmlns:a16="http://schemas.microsoft.com/office/drawing/2014/main" id="{7A590189-075E-4EF5-9472-E5FEE3B858B2}"/>
            </a:ext>
          </a:extLst>
        </xdr:cNvPr>
        <xdr:cNvSpPr txBox="1"/>
      </xdr:nvSpPr>
      <xdr:spPr>
        <a:xfrm>
          <a:off x="21075727" y="1085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44716</xdr:rowOff>
    </xdr:from>
    <xdr:ext cx="469744" cy="259045"/>
    <xdr:sp macro="" textlink="">
      <xdr:nvSpPr>
        <xdr:cNvPr id="617" name="n_2aveValue【学校施設】&#10;一人当たり面積">
          <a:extLst>
            <a:ext uri="{FF2B5EF4-FFF2-40B4-BE49-F238E27FC236}">
              <a16:creationId xmlns:a16="http://schemas.microsoft.com/office/drawing/2014/main" id="{E1E8F745-82ED-4057-BDD3-5E40216C22F3}"/>
            </a:ext>
          </a:extLst>
        </xdr:cNvPr>
        <xdr:cNvSpPr txBox="1"/>
      </xdr:nvSpPr>
      <xdr:spPr>
        <a:xfrm>
          <a:off x="20199427" y="1084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51299</xdr:rowOff>
    </xdr:from>
    <xdr:ext cx="469744" cy="259045"/>
    <xdr:sp macro="" textlink="">
      <xdr:nvSpPr>
        <xdr:cNvPr id="618" name="n_3aveValue【学校施設】&#10;一人当たり面積">
          <a:extLst>
            <a:ext uri="{FF2B5EF4-FFF2-40B4-BE49-F238E27FC236}">
              <a16:creationId xmlns:a16="http://schemas.microsoft.com/office/drawing/2014/main" id="{A13C65D4-9C9B-4120-AF9F-B676D13D6829}"/>
            </a:ext>
          </a:extLst>
        </xdr:cNvPr>
        <xdr:cNvSpPr txBox="1"/>
      </xdr:nvSpPr>
      <xdr:spPr>
        <a:xfrm>
          <a:off x="19310427" y="1085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58295</xdr:rowOff>
    </xdr:from>
    <xdr:ext cx="469744" cy="259045"/>
    <xdr:sp macro="" textlink="">
      <xdr:nvSpPr>
        <xdr:cNvPr id="619" name="n_4aveValue【学校施設】&#10;一人当たり面積">
          <a:extLst>
            <a:ext uri="{FF2B5EF4-FFF2-40B4-BE49-F238E27FC236}">
              <a16:creationId xmlns:a16="http://schemas.microsoft.com/office/drawing/2014/main" id="{D8E7E7EF-EBCC-45C7-817F-F8905012F979}"/>
            </a:ext>
          </a:extLst>
        </xdr:cNvPr>
        <xdr:cNvSpPr txBox="1"/>
      </xdr:nvSpPr>
      <xdr:spPr>
        <a:xfrm>
          <a:off x="18421427" y="1085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170014</xdr:rowOff>
    </xdr:from>
    <xdr:ext cx="469744" cy="259045"/>
    <xdr:sp macro="" textlink="">
      <xdr:nvSpPr>
        <xdr:cNvPr id="620" name="n_1mainValue【学校施設】&#10;一人当たり面積">
          <a:extLst>
            <a:ext uri="{FF2B5EF4-FFF2-40B4-BE49-F238E27FC236}">
              <a16:creationId xmlns:a16="http://schemas.microsoft.com/office/drawing/2014/main" id="{A005537B-AA2A-4517-A04E-E71D53901B82}"/>
            </a:ext>
          </a:extLst>
        </xdr:cNvPr>
        <xdr:cNvSpPr txBox="1"/>
      </xdr:nvSpPr>
      <xdr:spPr>
        <a:xfrm>
          <a:off x="21075727" y="1045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154972</xdr:rowOff>
    </xdr:from>
    <xdr:ext cx="469744" cy="259045"/>
    <xdr:sp macro="" textlink="">
      <xdr:nvSpPr>
        <xdr:cNvPr id="621" name="n_2mainValue【学校施設】&#10;一人当たり面積">
          <a:extLst>
            <a:ext uri="{FF2B5EF4-FFF2-40B4-BE49-F238E27FC236}">
              <a16:creationId xmlns:a16="http://schemas.microsoft.com/office/drawing/2014/main" id="{B4C6B0EA-A47B-4561-9215-4EE56C7045B1}"/>
            </a:ext>
          </a:extLst>
        </xdr:cNvPr>
        <xdr:cNvSpPr txBox="1"/>
      </xdr:nvSpPr>
      <xdr:spPr>
        <a:xfrm>
          <a:off x="20199427" y="1044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124248</xdr:rowOff>
    </xdr:from>
    <xdr:ext cx="469744" cy="259045"/>
    <xdr:sp macro="" textlink="">
      <xdr:nvSpPr>
        <xdr:cNvPr id="622" name="n_3mainValue【学校施設】&#10;一人当たり面積">
          <a:extLst>
            <a:ext uri="{FF2B5EF4-FFF2-40B4-BE49-F238E27FC236}">
              <a16:creationId xmlns:a16="http://schemas.microsoft.com/office/drawing/2014/main" id="{B5B5C78F-27F1-4F09-AFEB-33540452BD99}"/>
            </a:ext>
          </a:extLst>
        </xdr:cNvPr>
        <xdr:cNvSpPr txBox="1"/>
      </xdr:nvSpPr>
      <xdr:spPr>
        <a:xfrm>
          <a:off x="19310427" y="1041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20510</xdr:rowOff>
    </xdr:from>
    <xdr:ext cx="469744" cy="259045"/>
    <xdr:sp macro="" textlink="">
      <xdr:nvSpPr>
        <xdr:cNvPr id="623" name="n_4mainValue【学校施設】&#10;一人当たり面積">
          <a:extLst>
            <a:ext uri="{FF2B5EF4-FFF2-40B4-BE49-F238E27FC236}">
              <a16:creationId xmlns:a16="http://schemas.microsoft.com/office/drawing/2014/main" id="{9EF5576F-6F46-4E91-A098-1742B6869E86}"/>
            </a:ext>
          </a:extLst>
        </xdr:cNvPr>
        <xdr:cNvSpPr txBox="1"/>
      </xdr:nvSpPr>
      <xdr:spPr>
        <a:xfrm>
          <a:off x="18421427" y="10478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725E5D4F-A929-4821-AD62-6000D009335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1EA5A61D-0959-4A82-BE73-C6F55636B25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C4A9F04D-532A-4B96-A4FF-D474E577D4D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66A53E72-5CC1-4FB8-B884-486ED35F57F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DBDE80C6-B0A8-4107-A489-B24CFD3B760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91DE7BA0-1003-4D16-9E04-979CD7B8FB6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E6FC5FBF-0442-413D-B3B7-3E789DA8284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A339BA2F-990A-4D3B-A9B1-529EA426CDA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5F7FE246-D85F-463D-8181-F3CB1E0B77E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CD8B3C5D-D03F-4B28-AC14-AA142E46ACD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8523FAF8-3655-41EF-A575-9D0FE19530C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DD581BBA-BD4E-4C39-BD2B-88EB2FA6A87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32ECF31B-0981-48AB-84D5-E697095BB7D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CEC17EDB-2033-4CB6-AB6F-02FD630FEBE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B4DEC860-003F-4D74-80CF-0ADBB063689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B63C3A6C-7EC5-4040-BC52-30B1926818C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C7C56E98-9DA6-41CB-89A6-F36D689D929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518126A2-04D6-4F7C-941F-E0D89634F33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E85ADDE8-4C9E-41EC-8D5A-B0C202AF42D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AF440871-ACCF-4AAA-8A69-994C51AD495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16CE88EA-5A21-4FEB-982C-BEF5FD8AF59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D4C850EA-2AC1-4E75-B6A9-D3C9A019DCE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58C37367-FF49-4FAF-B4E5-C2AD49857EB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5B7F6130-D4BF-4EEB-8610-7E9A19E4F49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E4F11708-D6D3-435D-9EBE-3F664567D09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BF2103A1-601A-47BC-BCAC-4FDBAE312E03}"/>
            </a:ext>
          </a:extLst>
        </xdr:cNvPr>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id="{43B3D4D4-EF23-42F5-90C3-B70B01051CA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4181728F-762B-482A-8399-C48A098055D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52" name="【児童館】&#10;有形固定資産減価償却率最大値テキスト">
          <a:extLst>
            <a:ext uri="{FF2B5EF4-FFF2-40B4-BE49-F238E27FC236}">
              <a16:creationId xmlns:a16="http://schemas.microsoft.com/office/drawing/2014/main" id="{34A6DAB9-A2B1-46FC-9AD4-52DBC518C585}"/>
            </a:ext>
          </a:extLst>
        </xdr:cNvPr>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53" name="直線コネクタ 652">
          <a:extLst>
            <a:ext uri="{FF2B5EF4-FFF2-40B4-BE49-F238E27FC236}">
              <a16:creationId xmlns:a16="http://schemas.microsoft.com/office/drawing/2014/main" id="{47568D39-D7F8-488E-878A-FF8DF7052DEC}"/>
            </a:ext>
          </a:extLst>
        </xdr:cNvPr>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150240</xdr:rowOff>
    </xdr:from>
    <xdr:ext cx="405111" cy="259045"/>
    <xdr:sp macro="" textlink="">
      <xdr:nvSpPr>
        <xdr:cNvPr id="654" name="【児童館】&#10;有形固定資産減価償却率平均値テキスト">
          <a:extLst>
            <a:ext uri="{FF2B5EF4-FFF2-40B4-BE49-F238E27FC236}">
              <a16:creationId xmlns:a16="http://schemas.microsoft.com/office/drawing/2014/main" id="{818BCC2E-1BFD-4725-AF10-C4EB23827261}"/>
            </a:ext>
          </a:extLst>
        </xdr:cNvPr>
        <xdr:cNvSpPr txBox="1"/>
      </xdr:nvSpPr>
      <xdr:spPr>
        <a:xfrm>
          <a:off x="16357600" y="14209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55" name="フローチャート: 判断 654">
          <a:extLst>
            <a:ext uri="{FF2B5EF4-FFF2-40B4-BE49-F238E27FC236}">
              <a16:creationId xmlns:a16="http://schemas.microsoft.com/office/drawing/2014/main" id="{B3267B15-9992-4A41-950F-C951DCCC5262}"/>
            </a:ext>
          </a:extLst>
        </xdr:cNvPr>
        <xdr:cNvSpPr/>
      </xdr:nvSpPr>
      <xdr:spPr>
        <a:xfrm>
          <a:off x="162687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111398</xdr:rowOff>
    </xdr:from>
    <xdr:to>
      <xdr:col>81</xdr:col>
      <xdr:colOff>101600</xdr:colOff>
      <xdr:row>82</xdr:row>
      <xdr:rowOff>41548</xdr:rowOff>
    </xdr:to>
    <xdr:sp macro="" textlink="">
      <xdr:nvSpPr>
        <xdr:cNvPr id="656" name="フローチャート: 判断 655">
          <a:extLst>
            <a:ext uri="{FF2B5EF4-FFF2-40B4-BE49-F238E27FC236}">
              <a16:creationId xmlns:a16="http://schemas.microsoft.com/office/drawing/2014/main" id="{E7C98CF8-873C-466F-A63B-215F36596BF2}"/>
            </a:ext>
          </a:extLst>
        </xdr:cNvPr>
        <xdr:cNvSpPr/>
      </xdr:nvSpPr>
      <xdr:spPr>
        <a:xfrm>
          <a:off x="15430500" y="1399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23223</xdr:rowOff>
    </xdr:from>
    <xdr:to>
      <xdr:col>76</xdr:col>
      <xdr:colOff>165100</xdr:colOff>
      <xdr:row>81</xdr:row>
      <xdr:rowOff>124823</xdr:rowOff>
    </xdr:to>
    <xdr:sp macro="" textlink="">
      <xdr:nvSpPr>
        <xdr:cNvPr id="657" name="フローチャート: 判断 656">
          <a:extLst>
            <a:ext uri="{FF2B5EF4-FFF2-40B4-BE49-F238E27FC236}">
              <a16:creationId xmlns:a16="http://schemas.microsoft.com/office/drawing/2014/main" id="{8F998754-FFA6-45FA-9CB9-7540F47100E2}"/>
            </a:ext>
          </a:extLst>
        </xdr:cNvPr>
        <xdr:cNvSpPr/>
      </xdr:nvSpPr>
      <xdr:spPr>
        <a:xfrm>
          <a:off x="14541500" y="1391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160382</xdr:rowOff>
    </xdr:from>
    <xdr:to>
      <xdr:col>72</xdr:col>
      <xdr:colOff>38100</xdr:colOff>
      <xdr:row>83</xdr:row>
      <xdr:rowOff>90532</xdr:rowOff>
    </xdr:to>
    <xdr:sp macro="" textlink="">
      <xdr:nvSpPr>
        <xdr:cNvPr id="658" name="フローチャート: 判断 657">
          <a:extLst>
            <a:ext uri="{FF2B5EF4-FFF2-40B4-BE49-F238E27FC236}">
              <a16:creationId xmlns:a16="http://schemas.microsoft.com/office/drawing/2014/main" id="{D21D8DB9-1BA9-4E7C-AA4B-E85EAEF063F4}"/>
            </a:ext>
          </a:extLst>
        </xdr:cNvPr>
        <xdr:cNvSpPr/>
      </xdr:nvSpPr>
      <xdr:spPr>
        <a:xfrm>
          <a:off x="13652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44450</xdr:rowOff>
    </xdr:from>
    <xdr:to>
      <xdr:col>67</xdr:col>
      <xdr:colOff>101600</xdr:colOff>
      <xdr:row>82</xdr:row>
      <xdr:rowOff>146050</xdr:rowOff>
    </xdr:to>
    <xdr:sp macro="" textlink="">
      <xdr:nvSpPr>
        <xdr:cNvPr id="659" name="フローチャート: 判断 658">
          <a:extLst>
            <a:ext uri="{FF2B5EF4-FFF2-40B4-BE49-F238E27FC236}">
              <a16:creationId xmlns:a16="http://schemas.microsoft.com/office/drawing/2014/main" id="{33FA614A-F4EF-4BED-99C7-F068EB8A5900}"/>
            </a:ext>
          </a:extLst>
        </xdr:cNvPr>
        <xdr:cNvSpPr/>
      </xdr:nvSpPr>
      <xdr:spPr>
        <a:xfrm>
          <a:off x="12763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666C2E53-EA08-4EFD-90E5-5E37159BAD8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8282A0F4-2642-4952-ABFF-6007410842C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69093CE6-3EF1-40A3-889D-CE03C340524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413CBF44-9914-4C82-8F2E-E6F598F6F05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50ECD84-29DF-4CCF-A20C-10F520B68E3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665" name="楕円 664">
          <a:extLst>
            <a:ext uri="{FF2B5EF4-FFF2-40B4-BE49-F238E27FC236}">
              <a16:creationId xmlns:a16="http://schemas.microsoft.com/office/drawing/2014/main" id="{8BED8DEA-2D43-408C-BD41-973365762D98}"/>
            </a:ext>
          </a:extLst>
        </xdr:cNvPr>
        <xdr:cNvSpPr/>
      </xdr:nvSpPr>
      <xdr:spPr>
        <a:xfrm>
          <a:off x="162687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168564</xdr:rowOff>
    </xdr:from>
    <xdr:ext cx="405111" cy="259045"/>
    <xdr:sp macro="" textlink="">
      <xdr:nvSpPr>
        <xdr:cNvPr id="666" name="【児童館】&#10;有形固定資産減価償却率該当値テキスト">
          <a:extLst>
            <a:ext uri="{FF2B5EF4-FFF2-40B4-BE49-F238E27FC236}">
              <a16:creationId xmlns:a16="http://schemas.microsoft.com/office/drawing/2014/main" id="{84CF42D8-A035-48DB-8337-BDCC21F673FA}"/>
            </a:ext>
          </a:extLst>
        </xdr:cNvPr>
        <xdr:cNvSpPr txBox="1"/>
      </xdr:nvSpPr>
      <xdr:spPr>
        <a:xfrm>
          <a:off x="16357600" y="1371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106499</xdr:rowOff>
    </xdr:from>
    <xdr:to>
      <xdr:col>81</xdr:col>
      <xdr:colOff>101600</xdr:colOff>
      <xdr:row>81</xdr:row>
      <xdr:rowOff>36649</xdr:rowOff>
    </xdr:to>
    <xdr:sp macro="" textlink="">
      <xdr:nvSpPr>
        <xdr:cNvPr id="667" name="楕円 666">
          <a:extLst>
            <a:ext uri="{FF2B5EF4-FFF2-40B4-BE49-F238E27FC236}">
              <a16:creationId xmlns:a16="http://schemas.microsoft.com/office/drawing/2014/main" id="{7495C37D-32C1-47BE-9403-5357F9DB3C92}"/>
            </a:ext>
          </a:extLst>
        </xdr:cNvPr>
        <xdr:cNvSpPr/>
      </xdr:nvSpPr>
      <xdr:spPr>
        <a:xfrm>
          <a:off x="15430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157299</xdr:rowOff>
    </xdr:from>
    <xdr:to>
      <xdr:col>85</xdr:col>
      <xdr:colOff>127000</xdr:colOff>
      <xdr:row>81</xdr:row>
      <xdr:rowOff>25037</xdr:rowOff>
    </xdr:to>
    <xdr:cxnSp macro="">
      <xdr:nvCxnSpPr>
        <xdr:cNvPr id="668" name="直線コネクタ 667">
          <a:extLst>
            <a:ext uri="{FF2B5EF4-FFF2-40B4-BE49-F238E27FC236}">
              <a16:creationId xmlns:a16="http://schemas.microsoft.com/office/drawing/2014/main" id="{825E850F-DCEC-4259-91DA-11DC8816946C}"/>
            </a:ext>
          </a:extLst>
        </xdr:cNvPr>
        <xdr:cNvCxnSpPr/>
      </xdr:nvCxnSpPr>
      <xdr:spPr>
        <a:xfrm>
          <a:off x="15481300" y="1387329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78739</xdr:rowOff>
    </xdr:from>
    <xdr:to>
      <xdr:col>76</xdr:col>
      <xdr:colOff>165100</xdr:colOff>
      <xdr:row>81</xdr:row>
      <xdr:rowOff>8889</xdr:rowOff>
    </xdr:to>
    <xdr:sp macro="" textlink="">
      <xdr:nvSpPr>
        <xdr:cNvPr id="669" name="楕円 668">
          <a:extLst>
            <a:ext uri="{FF2B5EF4-FFF2-40B4-BE49-F238E27FC236}">
              <a16:creationId xmlns:a16="http://schemas.microsoft.com/office/drawing/2014/main" id="{7675FE0F-1880-40DE-A5DA-3B3A3D9AECE3}"/>
            </a:ext>
          </a:extLst>
        </xdr:cNvPr>
        <xdr:cNvSpPr/>
      </xdr:nvSpPr>
      <xdr:spPr>
        <a:xfrm>
          <a:off x="14541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129539</xdr:rowOff>
    </xdr:from>
    <xdr:to>
      <xdr:col>81</xdr:col>
      <xdr:colOff>50800</xdr:colOff>
      <xdr:row>80</xdr:row>
      <xdr:rowOff>157299</xdr:rowOff>
    </xdr:to>
    <xdr:cxnSp macro="">
      <xdr:nvCxnSpPr>
        <xdr:cNvPr id="670" name="直線コネクタ 669">
          <a:extLst>
            <a:ext uri="{FF2B5EF4-FFF2-40B4-BE49-F238E27FC236}">
              <a16:creationId xmlns:a16="http://schemas.microsoft.com/office/drawing/2014/main" id="{A2A140EC-21C1-4973-86FE-F6E91DF89AAC}"/>
            </a:ext>
          </a:extLst>
        </xdr:cNvPr>
        <xdr:cNvCxnSpPr/>
      </xdr:nvCxnSpPr>
      <xdr:spPr>
        <a:xfrm>
          <a:off x="14592300" y="1384553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42818</xdr:rowOff>
    </xdr:from>
    <xdr:to>
      <xdr:col>72</xdr:col>
      <xdr:colOff>38100</xdr:colOff>
      <xdr:row>80</xdr:row>
      <xdr:rowOff>144418</xdr:rowOff>
    </xdr:to>
    <xdr:sp macro="" textlink="">
      <xdr:nvSpPr>
        <xdr:cNvPr id="671" name="楕円 670">
          <a:extLst>
            <a:ext uri="{FF2B5EF4-FFF2-40B4-BE49-F238E27FC236}">
              <a16:creationId xmlns:a16="http://schemas.microsoft.com/office/drawing/2014/main" id="{2DDE2615-A26A-4BB1-B90B-80F72F7E2D5D}"/>
            </a:ext>
          </a:extLst>
        </xdr:cNvPr>
        <xdr:cNvSpPr/>
      </xdr:nvSpPr>
      <xdr:spPr>
        <a:xfrm>
          <a:off x="13652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93618</xdr:rowOff>
    </xdr:from>
    <xdr:to>
      <xdr:col>76</xdr:col>
      <xdr:colOff>114300</xdr:colOff>
      <xdr:row>80</xdr:row>
      <xdr:rowOff>129539</xdr:rowOff>
    </xdr:to>
    <xdr:cxnSp macro="">
      <xdr:nvCxnSpPr>
        <xdr:cNvPr id="672" name="直線コネクタ 671">
          <a:extLst>
            <a:ext uri="{FF2B5EF4-FFF2-40B4-BE49-F238E27FC236}">
              <a16:creationId xmlns:a16="http://schemas.microsoft.com/office/drawing/2014/main" id="{DCB4CD14-B4CE-4965-AC23-71180049818D}"/>
            </a:ext>
          </a:extLst>
        </xdr:cNvPr>
        <xdr:cNvCxnSpPr/>
      </xdr:nvCxnSpPr>
      <xdr:spPr>
        <a:xfrm>
          <a:off x="13703300" y="138096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6894</xdr:rowOff>
    </xdr:from>
    <xdr:to>
      <xdr:col>67</xdr:col>
      <xdr:colOff>101600</xdr:colOff>
      <xdr:row>80</xdr:row>
      <xdr:rowOff>108494</xdr:rowOff>
    </xdr:to>
    <xdr:sp macro="" textlink="">
      <xdr:nvSpPr>
        <xdr:cNvPr id="673" name="楕円 672">
          <a:extLst>
            <a:ext uri="{FF2B5EF4-FFF2-40B4-BE49-F238E27FC236}">
              <a16:creationId xmlns:a16="http://schemas.microsoft.com/office/drawing/2014/main" id="{1ED6D365-3062-4DBF-A0FA-D83891709CE6}"/>
            </a:ext>
          </a:extLst>
        </xdr:cNvPr>
        <xdr:cNvSpPr/>
      </xdr:nvSpPr>
      <xdr:spPr>
        <a:xfrm>
          <a:off x="12763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57694</xdr:rowOff>
    </xdr:from>
    <xdr:to>
      <xdr:col>71</xdr:col>
      <xdr:colOff>177800</xdr:colOff>
      <xdr:row>80</xdr:row>
      <xdr:rowOff>93618</xdr:rowOff>
    </xdr:to>
    <xdr:cxnSp macro="">
      <xdr:nvCxnSpPr>
        <xdr:cNvPr id="674" name="直線コネクタ 673">
          <a:extLst>
            <a:ext uri="{FF2B5EF4-FFF2-40B4-BE49-F238E27FC236}">
              <a16:creationId xmlns:a16="http://schemas.microsoft.com/office/drawing/2014/main" id="{F47293E3-674F-47A3-8EED-FCD67D8AEA28}"/>
            </a:ext>
          </a:extLst>
        </xdr:cNvPr>
        <xdr:cNvCxnSpPr/>
      </xdr:nvCxnSpPr>
      <xdr:spPr>
        <a:xfrm>
          <a:off x="12814300" y="137736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32675</xdr:rowOff>
    </xdr:from>
    <xdr:ext cx="405111" cy="259045"/>
    <xdr:sp macro="" textlink="">
      <xdr:nvSpPr>
        <xdr:cNvPr id="675" name="n_1aveValue【児童館】&#10;有形固定資産減価償却率">
          <a:extLst>
            <a:ext uri="{FF2B5EF4-FFF2-40B4-BE49-F238E27FC236}">
              <a16:creationId xmlns:a16="http://schemas.microsoft.com/office/drawing/2014/main" id="{A8897721-6809-46AA-9BAA-A183C90B0568}"/>
            </a:ext>
          </a:extLst>
        </xdr:cNvPr>
        <xdr:cNvSpPr txBox="1"/>
      </xdr:nvSpPr>
      <xdr:spPr>
        <a:xfrm>
          <a:off x="15266044" y="1409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115950</xdr:rowOff>
    </xdr:from>
    <xdr:ext cx="405111" cy="259045"/>
    <xdr:sp macro="" textlink="">
      <xdr:nvSpPr>
        <xdr:cNvPr id="676" name="n_2aveValue【児童館】&#10;有形固定資産減価償却率">
          <a:extLst>
            <a:ext uri="{FF2B5EF4-FFF2-40B4-BE49-F238E27FC236}">
              <a16:creationId xmlns:a16="http://schemas.microsoft.com/office/drawing/2014/main" id="{3A5528FC-66E4-43CE-898D-71F2A4F42B42}"/>
            </a:ext>
          </a:extLst>
        </xdr:cNvPr>
        <xdr:cNvSpPr txBox="1"/>
      </xdr:nvSpPr>
      <xdr:spPr>
        <a:xfrm>
          <a:off x="14389744" y="1400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81659</xdr:rowOff>
    </xdr:from>
    <xdr:ext cx="405111" cy="259045"/>
    <xdr:sp macro="" textlink="">
      <xdr:nvSpPr>
        <xdr:cNvPr id="677" name="n_3aveValue【児童館】&#10;有形固定資産減価償却率">
          <a:extLst>
            <a:ext uri="{FF2B5EF4-FFF2-40B4-BE49-F238E27FC236}">
              <a16:creationId xmlns:a16="http://schemas.microsoft.com/office/drawing/2014/main" id="{C3E600F3-089F-4736-855A-1854B3210657}"/>
            </a:ext>
          </a:extLst>
        </xdr:cNvPr>
        <xdr:cNvSpPr txBox="1"/>
      </xdr:nvSpPr>
      <xdr:spPr>
        <a:xfrm>
          <a:off x="135007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137177</xdr:rowOff>
    </xdr:from>
    <xdr:ext cx="405111" cy="259045"/>
    <xdr:sp macro="" textlink="">
      <xdr:nvSpPr>
        <xdr:cNvPr id="678" name="n_4aveValue【児童館】&#10;有形固定資産減価償却率">
          <a:extLst>
            <a:ext uri="{FF2B5EF4-FFF2-40B4-BE49-F238E27FC236}">
              <a16:creationId xmlns:a16="http://schemas.microsoft.com/office/drawing/2014/main" id="{AC38DCBF-62F9-4AFD-817D-7A008A7FF66C}"/>
            </a:ext>
          </a:extLst>
        </xdr:cNvPr>
        <xdr:cNvSpPr txBox="1"/>
      </xdr:nvSpPr>
      <xdr:spPr>
        <a:xfrm>
          <a:off x="12611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53176</xdr:rowOff>
    </xdr:from>
    <xdr:ext cx="405111" cy="259045"/>
    <xdr:sp macro="" textlink="">
      <xdr:nvSpPr>
        <xdr:cNvPr id="679" name="n_1mainValue【児童館】&#10;有形固定資産減価償却率">
          <a:extLst>
            <a:ext uri="{FF2B5EF4-FFF2-40B4-BE49-F238E27FC236}">
              <a16:creationId xmlns:a16="http://schemas.microsoft.com/office/drawing/2014/main" id="{9A681178-2724-4C98-A465-57C1B603CC38}"/>
            </a:ext>
          </a:extLst>
        </xdr:cNvPr>
        <xdr:cNvSpPr txBox="1"/>
      </xdr:nvSpPr>
      <xdr:spPr>
        <a:xfrm>
          <a:off x="152660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25416</xdr:rowOff>
    </xdr:from>
    <xdr:ext cx="405111" cy="259045"/>
    <xdr:sp macro="" textlink="">
      <xdr:nvSpPr>
        <xdr:cNvPr id="680" name="n_2mainValue【児童館】&#10;有形固定資産減価償却率">
          <a:extLst>
            <a:ext uri="{FF2B5EF4-FFF2-40B4-BE49-F238E27FC236}">
              <a16:creationId xmlns:a16="http://schemas.microsoft.com/office/drawing/2014/main" id="{4E47194E-2936-4718-B8FE-5A5D8F1E8034}"/>
            </a:ext>
          </a:extLst>
        </xdr:cNvPr>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160945</xdr:rowOff>
    </xdr:from>
    <xdr:ext cx="405111" cy="259045"/>
    <xdr:sp macro="" textlink="">
      <xdr:nvSpPr>
        <xdr:cNvPr id="681" name="n_3mainValue【児童館】&#10;有形固定資産減価償却率">
          <a:extLst>
            <a:ext uri="{FF2B5EF4-FFF2-40B4-BE49-F238E27FC236}">
              <a16:creationId xmlns:a16="http://schemas.microsoft.com/office/drawing/2014/main" id="{3B920B44-A3AE-41CF-B7EA-D466A1CAEC9E}"/>
            </a:ext>
          </a:extLst>
        </xdr:cNvPr>
        <xdr:cNvSpPr txBox="1"/>
      </xdr:nvSpPr>
      <xdr:spPr>
        <a:xfrm>
          <a:off x="13500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125021</xdr:rowOff>
    </xdr:from>
    <xdr:ext cx="405111" cy="259045"/>
    <xdr:sp macro="" textlink="">
      <xdr:nvSpPr>
        <xdr:cNvPr id="682" name="n_4mainValue【児童館】&#10;有形固定資産減価償却率">
          <a:extLst>
            <a:ext uri="{FF2B5EF4-FFF2-40B4-BE49-F238E27FC236}">
              <a16:creationId xmlns:a16="http://schemas.microsoft.com/office/drawing/2014/main" id="{B7F45CE2-38E4-4941-BB3F-F0A6FF0B8065}"/>
            </a:ext>
          </a:extLst>
        </xdr:cNvPr>
        <xdr:cNvSpPr txBox="1"/>
      </xdr:nvSpPr>
      <xdr:spPr>
        <a:xfrm>
          <a:off x="12611744"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87826CD5-6DFC-47CF-8578-6BD6C6A855D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C22DBFF8-8385-4611-AD74-0726D784378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F9C0A552-B864-4EB2-96A7-D8461850AC5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54595CE5-5F5A-4581-B0C5-87C125FD749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DDECA000-5918-4E06-B267-4B4A546E659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B37E0A66-A0ED-4169-8BD7-63BAA546014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38D7D411-798F-4353-AA48-25D970A4489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15ABBFB0-25E4-4D87-83B4-4D462822EE4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89FECDB-C24B-4D4A-99D5-2CF1BA44B9D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143F32C2-7C3F-4E67-96F9-ECCC66190B9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a:extLst>
            <a:ext uri="{FF2B5EF4-FFF2-40B4-BE49-F238E27FC236}">
              <a16:creationId xmlns:a16="http://schemas.microsoft.com/office/drawing/2014/main" id="{DC645D24-9898-47DA-A526-6A056BEDAB2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a:extLst>
            <a:ext uri="{FF2B5EF4-FFF2-40B4-BE49-F238E27FC236}">
              <a16:creationId xmlns:a16="http://schemas.microsoft.com/office/drawing/2014/main" id="{4D1E9388-76C7-41B5-A590-9FCC600B52A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a:extLst>
            <a:ext uri="{FF2B5EF4-FFF2-40B4-BE49-F238E27FC236}">
              <a16:creationId xmlns:a16="http://schemas.microsoft.com/office/drawing/2014/main" id="{FA22FFFE-C7FF-4ED3-A740-42F70A49F77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a:extLst>
            <a:ext uri="{FF2B5EF4-FFF2-40B4-BE49-F238E27FC236}">
              <a16:creationId xmlns:a16="http://schemas.microsoft.com/office/drawing/2014/main" id="{18ED7571-D64D-4F50-8F1C-52D9757EE26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a:extLst>
            <a:ext uri="{FF2B5EF4-FFF2-40B4-BE49-F238E27FC236}">
              <a16:creationId xmlns:a16="http://schemas.microsoft.com/office/drawing/2014/main" id="{5097BF19-3496-4143-A46E-E7CD1935C66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a:extLst>
            <a:ext uri="{FF2B5EF4-FFF2-40B4-BE49-F238E27FC236}">
              <a16:creationId xmlns:a16="http://schemas.microsoft.com/office/drawing/2014/main" id="{20F8929A-3AEA-42C2-B034-0CC8B83E232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a:extLst>
            <a:ext uri="{FF2B5EF4-FFF2-40B4-BE49-F238E27FC236}">
              <a16:creationId xmlns:a16="http://schemas.microsoft.com/office/drawing/2014/main" id="{7A3D6064-22F5-439E-802C-A1F27BC2B3C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a:extLst>
            <a:ext uri="{FF2B5EF4-FFF2-40B4-BE49-F238E27FC236}">
              <a16:creationId xmlns:a16="http://schemas.microsoft.com/office/drawing/2014/main" id="{15F06A9E-C757-481B-AF6B-55EA432B159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13300021-D08E-4B9B-92A1-47C9350F7B3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ED788AE7-FD33-4A42-87EB-6E97425E9B0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63E34DCA-9F48-4F12-88F1-F02AB2AFCB2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704" name="直線コネクタ 703">
          <a:extLst>
            <a:ext uri="{FF2B5EF4-FFF2-40B4-BE49-F238E27FC236}">
              <a16:creationId xmlns:a16="http://schemas.microsoft.com/office/drawing/2014/main" id="{8B4BBF39-4263-4EF3-8D20-D3A4BE85C312}"/>
            </a:ext>
          </a:extLst>
        </xdr:cNvPr>
        <xdr:cNvCxnSpPr/>
      </xdr:nvCxnSpPr>
      <xdr:spPr>
        <a:xfrm flipV="1">
          <a:off x="22160864" y="1348892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705" name="【児童館】&#10;一人当たり面積最小値テキスト">
          <a:extLst>
            <a:ext uri="{FF2B5EF4-FFF2-40B4-BE49-F238E27FC236}">
              <a16:creationId xmlns:a16="http://schemas.microsoft.com/office/drawing/2014/main" id="{08F0CE44-8935-424B-91E5-9A01143BE73C}"/>
            </a:ext>
          </a:extLst>
        </xdr:cNvPr>
        <xdr:cNvSpPr txBox="1"/>
      </xdr:nvSpPr>
      <xdr:spPr>
        <a:xfrm>
          <a:off x="22199600"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706" name="直線コネクタ 705">
          <a:extLst>
            <a:ext uri="{FF2B5EF4-FFF2-40B4-BE49-F238E27FC236}">
              <a16:creationId xmlns:a16="http://schemas.microsoft.com/office/drawing/2014/main" id="{80463FAE-CBF4-442F-953C-51285E6A709E}"/>
            </a:ext>
          </a:extLst>
        </xdr:cNvPr>
        <xdr:cNvCxnSpPr/>
      </xdr:nvCxnSpPr>
      <xdr:spPr>
        <a:xfrm>
          <a:off x="22072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707" name="【児童館】&#10;一人当たり面積最大値テキスト">
          <a:extLst>
            <a:ext uri="{FF2B5EF4-FFF2-40B4-BE49-F238E27FC236}">
              <a16:creationId xmlns:a16="http://schemas.microsoft.com/office/drawing/2014/main" id="{5638E665-E201-4489-8E3E-6F7BEDA913AB}"/>
            </a:ext>
          </a:extLst>
        </xdr:cNvPr>
        <xdr:cNvSpPr txBox="1"/>
      </xdr:nvSpPr>
      <xdr:spPr>
        <a:xfrm>
          <a:off x="221996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708" name="直線コネクタ 707">
          <a:extLst>
            <a:ext uri="{FF2B5EF4-FFF2-40B4-BE49-F238E27FC236}">
              <a16:creationId xmlns:a16="http://schemas.microsoft.com/office/drawing/2014/main" id="{A158D73F-B151-48BA-A468-423752D7B4AD}"/>
            </a:ext>
          </a:extLst>
        </xdr:cNvPr>
        <xdr:cNvCxnSpPr/>
      </xdr:nvCxnSpPr>
      <xdr:spPr>
        <a:xfrm>
          <a:off x="22072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134890</xdr:rowOff>
    </xdr:from>
    <xdr:ext cx="469744" cy="259045"/>
    <xdr:sp macro="" textlink="">
      <xdr:nvSpPr>
        <xdr:cNvPr id="709" name="【児童館】&#10;一人当たり面積平均値テキスト">
          <a:extLst>
            <a:ext uri="{FF2B5EF4-FFF2-40B4-BE49-F238E27FC236}">
              <a16:creationId xmlns:a16="http://schemas.microsoft.com/office/drawing/2014/main" id="{265D2440-09CD-4092-86E4-22A26918D7FB}"/>
            </a:ext>
          </a:extLst>
        </xdr:cNvPr>
        <xdr:cNvSpPr txBox="1"/>
      </xdr:nvSpPr>
      <xdr:spPr>
        <a:xfrm>
          <a:off x="22199600" y="14365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710" name="フローチャート: 判断 709">
          <a:extLst>
            <a:ext uri="{FF2B5EF4-FFF2-40B4-BE49-F238E27FC236}">
              <a16:creationId xmlns:a16="http://schemas.microsoft.com/office/drawing/2014/main" id="{CAD4680A-4570-4C03-B093-9A0E922EE067}"/>
            </a:ext>
          </a:extLst>
        </xdr:cNvPr>
        <xdr:cNvSpPr/>
      </xdr:nvSpPr>
      <xdr:spPr>
        <a:xfrm>
          <a:off x="22110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115315</xdr:rowOff>
    </xdr:from>
    <xdr:to>
      <xdr:col>112</xdr:col>
      <xdr:colOff>38100</xdr:colOff>
      <xdr:row>84</xdr:row>
      <xdr:rowOff>45465</xdr:rowOff>
    </xdr:to>
    <xdr:sp macro="" textlink="">
      <xdr:nvSpPr>
        <xdr:cNvPr id="711" name="フローチャート: 判断 710">
          <a:extLst>
            <a:ext uri="{FF2B5EF4-FFF2-40B4-BE49-F238E27FC236}">
              <a16:creationId xmlns:a16="http://schemas.microsoft.com/office/drawing/2014/main" id="{B8D9A13E-1E95-4E2C-B882-2B00EAAD5184}"/>
            </a:ext>
          </a:extLst>
        </xdr:cNvPr>
        <xdr:cNvSpPr/>
      </xdr:nvSpPr>
      <xdr:spPr>
        <a:xfrm>
          <a:off x="21272500" y="1434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83313</xdr:rowOff>
    </xdr:from>
    <xdr:to>
      <xdr:col>107</xdr:col>
      <xdr:colOff>101600</xdr:colOff>
      <xdr:row>84</xdr:row>
      <xdr:rowOff>13463</xdr:rowOff>
    </xdr:to>
    <xdr:sp macro="" textlink="">
      <xdr:nvSpPr>
        <xdr:cNvPr id="712" name="フローチャート: 判断 711">
          <a:extLst>
            <a:ext uri="{FF2B5EF4-FFF2-40B4-BE49-F238E27FC236}">
              <a16:creationId xmlns:a16="http://schemas.microsoft.com/office/drawing/2014/main" id="{32DFB13A-CF08-44F7-9BBF-5753D7B9BE10}"/>
            </a:ext>
          </a:extLst>
        </xdr:cNvPr>
        <xdr:cNvSpPr/>
      </xdr:nvSpPr>
      <xdr:spPr>
        <a:xfrm>
          <a:off x="20383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13" name="フローチャート: 判断 712">
          <a:extLst>
            <a:ext uri="{FF2B5EF4-FFF2-40B4-BE49-F238E27FC236}">
              <a16:creationId xmlns:a16="http://schemas.microsoft.com/office/drawing/2014/main" id="{394B932D-DFBC-4BDC-ACEA-29A9EDF46E3E}"/>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714" name="フローチャート: 判断 713">
          <a:extLst>
            <a:ext uri="{FF2B5EF4-FFF2-40B4-BE49-F238E27FC236}">
              <a16:creationId xmlns:a16="http://schemas.microsoft.com/office/drawing/2014/main" id="{717C44A0-F7E8-4CB0-8C8B-006000D88652}"/>
            </a:ext>
          </a:extLst>
        </xdr:cNvPr>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3B372513-2F98-49E6-9DA0-FED45AD90B6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726CD533-353A-4729-9BB0-551403C9B3C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6CD1D94B-2BAD-4037-BB07-D64F4FA580D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79E0DDD8-4921-4589-8618-D72B741AA88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5C351EC7-96B8-4ABF-84CB-5993A676B91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26163</xdr:rowOff>
    </xdr:from>
    <xdr:to>
      <xdr:col>116</xdr:col>
      <xdr:colOff>114300</xdr:colOff>
      <xdr:row>81</xdr:row>
      <xdr:rowOff>127763</xdr:rowOff>
    </xdr:to>
    <xdr:sp macro="" textlink="">
      <xdr:nvSpPr>
        <xdr:cNvPr id="720" name="楕円 719">
          <a:extLst>
            <a:ext uri="{FF2B5EF4-FFF2-40B4-BE49-F238E27FC236}">
              <a16:creationId xmlns:a16="http://schemas.microsoft.com/office/drawing/2014/main" id="{592922F4-54D2-41CD-B0F6-55D58F277BE6}"/>
            </a:ext>
          </a:extLst>
        </xdr:cNvPr>
        <xdr:cNvSpPr/>
      </xdr:nvSpPr>
      <xdr:spPr>
        <a:xfrm>
          <a:off x="221107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49040</xdr:rowOff>
    </xdr:from>
    <xdr:ext cx="469744" cy="259045"/>
    <xdr:sp macro="" textlink="">
      <xdr:nvSpPr>
        <xdr:cNvPr id="721" name="【児童館】&#10;一人当たり面積該当値テキスト">
          <a:extLst>
            <a:ext uri="{FF2B5EF4-FFF2-40B4-BE49-F238E27FC236}">
              <a16:creationId xmlns:a16="http://schemas.microsoft.com/office/drawing/2014/main" id="{15F862CB-6857-42FF-A3AF-5E3A97D7BA0B}"/>
            </a:ext>
          </a:extLst>
        </xdr:cNvPr>
        <xdr:cNvSpPr txBox="1"/>
      </xdr:nvSpPr>
      <xdr:spPr>
        <a:xfrm>
          <a:off x="22199600" y="1376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35306</xdr:rowOff>
    </xdr:from>
    <xdr:to>
      <xdr:col>112</xdr:col>
      <xdr:colOff>38100</xdr:colOff>
      <xdr:row>81</xdr:row>
      <xdr:rowOff>136906</xdr:rowOff>
    </xdr:to>
    <xdr:sp macro="" textlink="">
      <xdr:nvSpPr>
        <xdr:cNvPr id="722" name="楕円 721">
          <a:extLst>
            <a:ext uri="{FF2B5EF4-FFF2-40B4-BE49-F238E27FC236}">
              <a16:creationId xmlns:a16="http://schemas.microsoft.com/office/drawing/2014/main" id="{FF54AC3C-1F41-484F-A7FA-41179FFCBB89}"/>
            </a:ext>
          </a:extLst>
        </xdr:cNvPr>
        <xdr:cNvSpPr/>
      </xdr:nvSpPr>
      <xdr:spPr>
        <a:xfrm>
          <a:off x="212725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76963</xdr:rowOff>
    </xdr:from>
    <xdr:to>
      <xdr:col>116</xdr:col>
      <xdr:colOff>63500</xdr:colOff>
      <xdr:row>81</xdr:row>
      <xdr:rowOff>86106</xdr:rowOff>
    </xdr:to>
    <xdr:cxnSp macro="">
      <xdr:nvCxnSpPr>
        <xdr:cNvPr id="723" name="直線コネクタ 722">
          <a:extLst>
            <a:ext uri="{FF2B5EF4-FFF2-40B4-BE49-F238E27FC236}">
              <a16:creationId xmlns:a16="http://schemas.microsoft.com/office/drawing/2014/main" id="{0E223F27-F3CF-4003-A6C1-C4513E31C279}"/>
            </a:ext>
          </a:extLst>
        </xdr:cNvPr>
        <xdr:cNvCxnSpPr/>
      </xdr:nvCxnSpPr>
      <xdr:spPr>
        <a:xfrm flipV="1">
          <a:off x="21323300" y="139644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42163</xdr:rowOff>
    </xdr:from>
    <xdr:to>
      <xdr:col>107</xdr:col>
      <xdr:colOff>101600</xdr:colOff>
      <xdr:row>81</xdr:row>
      <xdr:rowOff>143763</xdr:rowOff>
    </xdr:to>
    <xdr:sp macro="" textlink="">
      <xdr:nvSpPr>
        <xdr:cNvPr id="724" name="楕円 723">
          <a:extLst>
            <a:ext uri="{FF2B5EF4-FFF2-40B4-BE49-F238E27FC236}">
              <a16:creationId xmlns:a16="http://schemas.microsoft.com/office/drawing/2014/main" id="{D104A9E6-FFE8-4927-8C8B-C8374B72FB42}"/>
            </a:ext>
          </a:extLst>
        </xdr:cNvPr>
        <xdr:cNvSpPr/>
      </xdr:nvSpPr>
      <xdr:spPr>
        <a:xfrm>
          <a:off x="20383500" y="1392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86106</xdr:rowOff>
    </xdr:from>
    <xdr:to>
      <xdr:col>111</xdr:col>
      <xdr:colOff>177800</xdr:colOff>
      <xdr:row>81</xdr:row>
      <xdr:rowOff>92963</xdr:rowOff>
    </xdr:to>
    <xdr:cxnSp macro="">
      <xdr:nvCxnSpPr>
        <xdr:cNvPr id="725" name="直線コネクタ 724">
          <a:extLst>
            <a:ext uri="{FF2B5EF4-FFF2-40B4-BE49-F238E27FC236}">
              <a16:creationId xmlns:a16="http://schemas.microsoft.com/office/drawing/2014/main" id="{3B0F9173-D349-41FD-BEBE-F36D276CF79E}"/>
            </a:ext>
          </a:extLst>
        </xdr:cNvPr>
        <xdr:cNvCxnSpPr/>
      </xdr:nvCxnSpPr>
      <xdr:spPr>
        <a:xfrm flipV="1">
          <a:off x="20434300" y="1397355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49022</xdr:rowOff>
    </xdr:from>
    <xdr:to>
      <xdr:col>102</xdr:col>
      <xdr:colOff>165100</xdr:colOff>
      <xdr:row>81</xdr:row>
      <xdr:rowOff>150622</xdr:rowOff>
    </xdr:to>
    <xdr:sp macro="" textlink="">
      <xdr:nvSpPr>
        <xdr:cNvPr id="726" name="楕円 725">
          <a:extLst>
            <a:ext uri="{FF2B5EF4-FFF2-40B4-BE49-F238E27FC236}">
              <a16:creationId xmlns:a16="http://schemas.microsoft.com/office/drawing/2014/main" id="{9650547B-C418-41D5-88A0-37BEC140D6C1}"/>
            </a:ext>
          </a:extLst>
        </xdr:cNvPr>
        <xdr:cNvSpPr/>
      </xdr:nvSpPr>
      <xdr:spPr>
        <a:xfrm>
          <a:off x="19494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92963</xdr:rowOff>
    </xdr:from>
    <xdr:to>
      <xdr:col>107</xdr:col>
      <xdr:colOff>50800</xdr:colOff>
      <xdr:row>81</xdr:row>
      <xdr:rowOff>99822</xdr:rowOff>
    </xdr:to>
    <xdr:cxnSp macro="">
      <xdr:nvCxnSpPr>
        <xdr:cNvPr id="727" name="直線コネクタ 726">
          <a:extLst>
            <a:ext uri="{FF2B5EF4-FFF2-40B4-BE49-F238E27FC236}">
              <a16:creationId xmlns:a16="http://schemas.microsoft.com/office/drawing/2014/main" id="{3DAD45AE-9A71-4D80-8A6E-73B7BD82DC29}"/>
            </a:ext>
          </a:extLst>
        </xdr:cNvPr>
        <xdr:cNvCxnSpPr/>
      </xdr:nvCxnSpPr>
      <xdr:spPr>
        <a:xfrm flipV="1">
          <a:off x="19545300" y="1398041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78739</xdr:rowOff>
    </xdr:from>
    <xdr:to>
      <xdr:col>98</xdr:col>
      <xdr:colOff>38100</xdr:colOff>
      <xdr:row>82</xdr:row>
      <xdr:rowOff>8889</xdr:rowOff>
    </xdr:to>
    <xdr:sp macro="" textlink="">
      <xdr:nvSpPr>
        <xdr:cNvPr id="728" name="楕円 727">
          <a:extLst>
            <a:ext uri="{FF2B5EF4-FFF2-40B4-BE49-F238E27FC236}">
              <a16:creationId xmlns:a16="http://schemas.microsoft.com/office/drawing/2014/main" id="{E59CC4BB-ABDE-450B-AF1B-9F57B568F504}"/>
            </a:ext>
          </a:extLst>
        </xdr:cNvPr>
        <xdr:cNvSpPr/>
      </xdr:nvSpPr>
      <xdr:spPr>
        <a:xfrm>
          <a:off x="18605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99822</xdr:rowOff>
    </xdr:from>
    <xdr:to>
      <xdr:col>102</xdr:col>
      <xdr:colOff>114300</xdr:colOff>
      <xdr:row>81</xdr:row>
      <xdr:rowOff>129539</xdr:rowOff>
    </xdr:to>
    <xdr:cxnSp macro="">
      <xdr:nvCxnSpPr>
        <xdr:cNvPr id="729" name="直線コネクタ 728">
          <a:extLst>
            <a:ext uri="{FF2B5EF4-FFF2-40B4-BE49-F238E27FC236}">
              <a16:creationId xmlns:a16="http://schemas.microsoft.com/office/drawing/2014/main" id="{B4EEC6BA-6D5E-4E32-B185-9FE96984AEF9}"/>
            </a:ext>
          </a:extLst>
        </xdr:cNvPr>
        <xdr:cNvCxnSpPr/>
      </xdr:nvCxnSpPr>
      <xdr:spPr>
        <a:xfrm flipV="1">
          <a:off x="18656300" y="13987272"/>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36592</xdr:rowOff>
    </xdr:from>
    <xdr:ext cx="469744" cy="259045"/>
    <xdr:sp macro="" textlink="">
      <xdr:nvSpPr>
        <xdr:cNvPr id="730" name="n_1aveValue【児童館】&#10;一人当たり面積">
          <a:extLst>
            <a:ext uri="{FF2B5EF4-FFF2-40B4-BE49-F238E27FC236}">
              <a16:creationId xmlns:a16="http://schemas.microsoft.com/office/drawing/2014/main" id="{34D12B0E-4008-49B7-8231-7471AC694E21}"/>
            </a:ext>
          </a:extLst>
        </xdr:cNvPr>
        <xdr:cNvSpPr txBox="1"/>
      </xdr:nvSpPr>
      <xdr:spPr>
        <a:xfrm>
          <a:off x="21075727" y="1443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4590</xdr:rowOff>
    </xdr:from>
    <xdr:ext cx="469744" cy="259045"/>
    <xdr:sp macro="" textlink="">
      <xdr:nvSpPr>
        <xdr:cNvPr id="731" name="n_2aveValue【児童館】&#10;一人当たり面積">
          <a:extLst>
            <a:ext uri="{FF2B5EF4-FFF2-40B4-BE49-F238E27FC236}">
              <a16:creationId xmlns:a16="http://schemas.microsoft.com/office/drawing/2014/main" id="{8D3A66B9-A3D2-44CC-8D6C-177D7574F8C0}"/>
            </a:ext>
          </a:extLst>
        </xdr:cNvPr>
        <xdr:cNvSpPr txBox="1"/>
      </xdr:nvSpPr>
      <xdr:spPr>
        <a:xfrm>
          <a:off x="20199427" y="144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732" name="n_3aveValue【児童館】&#10;一人当たり面積">
          <a:extLst>
            <a:ext uri="{FF2B5EF4-FFF2-40B4-BE49-F238E27FC236}">
              <a16:creationId xmlns:a16="http://schemas.microsoft.com/office/drawing/2014/main" id="{C3C7B984-8ACD-463E-AFFA-FC57F4FDAF00}"/>
            </a:ext>
          </a:extLst>
        </xdr:cNvPr>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45738</xdr:rowOff>
    </xdr:from>
    <xdr:ext cx="469744" cy="259045"/>
    <xdr:sp macro="" textlink="">
      <xdr:nvSpPr>
        <xdr:cNvPr id="733" name="n_4aveValue【児童館】&#10;一人当たり面積">
          <a:extLst>
            <a:ext uri="{FF2B5EF4-FFF2-40B4-BE49-F238E27FC236}">
              <a16:creationId xmlns:a16="http://schemas.microsoft.com/office/drawing/2014/main" id="{F692D69E-9E44-408D-99BA-C8AB64952650}"/>
            </a:ext>
          </a:extLst>
        </xdr:cNvPr>
        <xdr:cNvSpPr txBox="1"/>
      </xdr:nvSpPr>
      <xdr:spPr>
        <a:xfrm>
          <a:off x="18421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153433</xdr:rowOff>
    </xdr:from>
    <xdr:ext cx="469744" cy="259045"/>
    <xdr:sp macro="" textlink="">
      <xdr:nvSpPr>
        <xdr:cNvPr id="734" name="n_1mainValue【児童館】&#10;一人当たり面積">
          <a:extLst>
            <a:ext uri="{FF2B5EF4-FFF2-40B4-BE49-F238E27FC236}">
              <a16:creationId xmlns:a16="http://schemas.microsoft.com/office/drawing/2014/main" id="{66E6C3EA-0BF2-417F-B815-1E6F12F61624}"/>
            </a:ext>
          </a:extLst>
        </xdr:cNvPr>
        <xdr:cNvSpPr txBox="1"/>
      </xdr:nvSpPr>
      <xdr:spPr>
        <a:xfrm>
          <a:off x="21075727" y="136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160290</xdr:rowOff>
    </xdr:from>
    <xdr:ext cx="469744" cy="259045"/>
    <xdr:sp macro="" textlink="">
      <xdr:nvSpPr>
        <xdr:cNvPr id="735" name="n_2mainValue【児童館】&#10;一人当たり面積">
          <a:extLst>
            <a:ext uri="{FF2B5EF4-FFF2-40B4-BE49-F238E27FC236}">
              <a16:creationId xmlns:a16="http://schemas.microsoft.com/office/drawing/2014/main" id="{51D9E56D-65B0-4C37-9231-128F737B0E51}"/>
            </a:ext>
          </a:extLst>
        </xdr:cNvPr>
        <xdr:cNvSpPr txBox="1"/>
      </xdr:nvSpPr>
      <xdr:spPr>
        <a:xfrm>
          <a:off x="20199427" y="1370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167149</xdr:rowOff>
    </xdr:from>
    <xdr:ext cx="469744" cy="259045"/>
    <xdr:sp macro="" textlink="">
      <xdr:nvSpPr>
        <xdr:cNvPr id="736" name="n_3mainValue【児童館】&#10;一人当たり面積">
          <a:extLst>
            <a:ext uri="{FF2B5EF4-FFF2-40B4-BE49-F238E27FC236}">
              <a16:creationId xmlns:a16="http://schemas.microsoft.com/office/drawing/2014/main" id="{92F8EAFC-ABCD-46A1-A89E-4FD732C2FF37}"/>
            </a:ext>
          </a:extLst>
        </xdr:cNvPr>
        <xdr:cNvSpPr txBox="1"/>
      </xdr:nvSpPr>
      <xdr:spPr>
        <a:xfrm>
          <a:off x="19310427" y="1371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25416</xdr:rowOff>
    </xdr:from>
    <xdr:ext cx="469744" cy="259045"/>
    <xdr:sp macro="" textlink="">
      <xdr:nvSpPr>
        <xdr:cNvPr id="737" name="n_4mainValue【児童館】&#10;一人当たり面積">
          <a:extLst>
            <a:ext uri="{FF2B5EF4-FFF2-40B4-BE49-F238E27FC236}">
              <a16:creationId xmlns:a16="http://schemas.microsoft.com/office/drawing/2014/main" id="{CDAFC6EB-5114-440A-B633-6909320C3180}"/>
            </a:ext>
          </a:extLst>
        </xdr:cNvPr>
        <xdr:cNvSpPr txBox="1"/>
      </xdr:nvSpPr>
      <xdr:spPr>
        <a:xfrm>
          <a:off x="18421427" y="1374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38A86611-6F31-48F1-AAA0-80F0654078A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EF3B98E0-14F8-4C4D-A9CD-C77FB8B792A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B8B0C71F-7648-4008-9C32-7EBC66F5CF4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D50F1E8-1901-4CB9-94FF-56F5CCD0424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7C0583AB-3684-4749-B362-CDCB3C45442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2114162C-F7F1-49E5-98EA-99323A2AE4E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13D41CDA-BAAC-458E-A4BC-11FC9EBFE2B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A1E3A660-E85D-4E88-A697-0E6F6D30287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4C6AE4DB-D067-47A1-85D6-07D4BC64A11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500D1B59-0757-41BD-9879-5B5DAD3E0EA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34AB604A-0749-4C08-9F65-3FD4A933EE0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ADECFB61-5511-45B6-B807-96DF39B3CED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68691D25-3005-4850-BC75-F8EC40A3201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835BC97D-79F0-4732-8CCC-476EC3627D5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9BCDAB5E-525B-4704-9C69-D03D6F946D8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811190F0-86BA-4DE0-9EB2-B14D2B78D81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9BB90A01-C379-4A65-B50D-A1B4A34BF2C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FE0AEEBD-CB56-4FA1-9C6C-5F7E8F1AA12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8BC31B40-0826-4838-835B-3D109C2EBBD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BE797EB8-80E1-41A8-A5D8-8268E04F347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DA67F130-0389-4E69-87C7-45265589B4B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96EF4707-8428-405E-B318-E02D8AFEE58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016E3595-899B-4D05-AF8A-F215D7EFC1A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5FC7C4C3-FB84-471D-9273-8BC163C987B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1B70C324-31A2-4E0E-AED6-B3A8F25B110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24845C95-CAE0-4A16-B959-E533A9B3D345}"/>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公民館】&#10;有形固定資産減価償却率最小値テキスト">
          <a:extLst>
            <a:ext uri="{FF2B5EF4-FFF2-40B4-BE49-F238E27FC236}">
              <a16:creationId xmlns:a16="http://schemas.microsoft.com/office/drawing/2014/main" id="{51C2CB51-58C2-4297-A9CF-16450952C8B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7B885083-06E5-44A1-9092-FFB1D8F923E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6" name="【公民館】&#10;有形固定資産減価償却率最大値テキスト">
          <a:extLst>
            <a:ext uri="{FF2B5EF4-FFF2-40B4-BE49-F238E27FC236}">
              <a16:creationId xmlns:a16="http://schemas.microsoft.com/office/drawing/2014/main" id="{3DC96ED4-4523-48A3-99E9-8269B29DA477}"/>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7" name="直線コネクタ 766">
          <a:extLst>
            <a:ext uri="{FF2B5EF4-FFF2-40B4-BE49-F238E27FC236}">
              <a16:creationId xmlns:a16="http://schemas.microsoft.com/office/drawing/2014/main" id="{E066325B-F46A-4319-BD85-095E44C68ED5}"/>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44648</xdr:rowOff>
    </xdr:from>
    <xdr:ext cx="405111" cy="259045"/>
    <xdr:sp macro="" textlink="">
      <xdr:nvSpPr>
        <xdr:cNvPr id="768" name="【公民館】&#10;有形固定資産減価償却率平均値テキスト">
          <a:extLst>
            <a:ext uri="{FF2B5EF4-FFF2-40B4-BE49-F238E27FC236}">
              <a16:creationId xmlns:a16="http://schemas.microsoft.com/office/drawing/2014/main" id="{4B544CB6-3683-464B-8967-7B9578E2E175}"/>
            </a:ext>
          </a:extLst>
        </xdr:cNvPr>
        <xdr:cNvSpPr txBox="1"/>
      </xdr:nvSpPr>
      <xdr:spPr>
        <a:xfrm>
          <a:off x="16357600" y="1804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769" name="フローチャート: 判断 768">
          <a:extLst>
            <a:ext uri="{FF2B5EF4-FFF2-40B4-BE49-F238E27FC236}">
              <a16:creationId xmlns:a16="http://schemas.microsoft.com/office/drawing/2014/main" id="{E3067A1B-644D-4031-A886-B61B2648675A}"/>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20501</xdr:rowOff>
    </xdr:from>
    <xdr:to>
      <xdr:col>81</xdr:col>
      <xdr:colOff>101600</xdr:colOff>
      <xdr:row>106</xdr:row>
      <xdr:rowOff>122101</xdr:rowOff>
    </xdr:to>
    <xdr:sp macro="" textlink="">
      <xdr:nvSpPr>
        <xdr:cNvPr id="770" name="フローチャート: 判断 769">
          <a:extLst>
            <a:ext uri="{FF2B5EF4-FFF2-40B4-BE49-F238E27FC236}">
              <a16:creationId xmlns:a16="http://schemas.microsoft.com/office/drawing/2014/main" id="{EBDF1013-AC6E-4F4B-9D8A-2B38B3333FB1}"/>
            </a:ext>
          </a:extLst>
        </xdr:cNvPr>
        <xdr:cNvSpPr/>
      </xdr:nvSpPr>
      <xdr:spPr>
        <a:xfrm>
          <a:off x="15430500" y="181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771" name="フローチャート: 判断 770">
          <a:extLst>
            <a:ext uri="{FF2B5EF4-FFF2-40B4-BE49-F238E27FC236}">
              <a16:creationId xmlns:a16="http://schemas.microsoft.com/office/drawing/2014/main" id="{8F7F7865-6E26-4B44-8840-4351E76E596B}"/>
            </a:ext>
          </a:extLst>
        </xdr:cNvPr>
        <xdr:cNvSpPr/>
      </xdr:nvSpPr>
      <xdr:spPr>
        <a:xfrm>
          <a:off x="14541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84182</xdr:rowOff>
    </xdr:from>
    <xdr:to>
      <xdr:col>72</xdr:col>
      <xdr:colOff>38100</xdr:colOff>
      <xdr:row>106</xdr:row>
      <xdr:rowOff>14332</xdr:rowOff>
    </xdr:to>
    <xdr:sp macro="" textlink="">
      <xdr:nvSpPr>
        <xdr:cNvPr id="772" name="フローチャート: 判断 771">
          <a:extLst>
            <a:ext uri="{FF2B5EF4-FFF2-40B4-BE49-F238E27FC236}">
              <a16:creationId xmlns:a16="http://schemas.microsoft.com/office/drawing/2014/main" id="{AC501177-C8A3-4093-8FE4-A7B5775DFC68}"/>
            </a:ext>
          </a:extLst>
        </xdr:cNvPr>
        <xdr:cNvSpPr/>
      </xdr:nvSpPr>
      <xdr:spPr>
        <a:xfrm>
          <a:off x="13652500" y="180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773" name="フローチャート: 判断 772">
          <a:extLst>
            <a:ext uri="{FF2B5EF4-FFF2-40B4-BE49-F238E27FC236}">
              <a16:creationId xmlns:a16="http://schemas.microsoft.com/office/drawing/2014/main" id="{FAA2776B-F6B9-4D6C-85BC-7E249C1C3B37}"/>
            </a:ext>
          </a:extLst>
        </xdr:cNvPr>
        <xdr:cNvSpPr/>
      </xdr:nvSpPr>
      <xdr:spPr>
        <a:xfrm>
          <a:off x="1276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4B65E137-293F-428E-BDDB-4330DBB625E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41760F2C-60B8-420F-AE64-42F8ABE5758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B8F6C72B-BD7C-4DCF-9390-AED31655672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FFF72515-B964-4B6F-94EA-5EFFBF9D110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686CA2B1-2BAC-4EAB-BEB6-D4F7924B0C7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48261</xdr:rowOff>
    </xdr:from>
    <xdr:to>
      <xdr:col>85</xdr:col>
      <xdr:colOff>177800</xdr:colOff>
      <xdr:row>105</xdr:row>
      <xdr:rowOff>149861</xdr:rowOff>
    </xdr:to>
    <xdr:sp macro="" textlink="">
      <xdr:nvSpPr>
        <xdr:cNvPr id="779" name="楕円 778">
          <a:extLst>
            <a:ext uri="{FF2B5EF4-FFF2-40B4-BE49-F238E27FC236}">
              <a16:creationId xmlns:a16="http://schemas.microsoft.com/office/drawing/2014/main" id="{4713D89B-2F4F-4625-8E29-D8813EFF93F8}"/>
            </a:ext>
          </a:extLst>
        </xdr:cNvPr>
        <xdr:cNvSpPr/>
      </xdr:nvSpPr>
      <xdr:spPr>
        <a:xfrm>
          <a:off x="16268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71138</xdr:rowOff>
    </xdr:from>
    <xdr:ext cx="405111" cy="259045"/>
    <xdr:sp macro="" textlink="">
      <xdr:nvSpPr>
        <xdr:cNvPr id="780" name="【公民館】&#10;有形固定資産減価償却率該当値テキスト">
          <a:extLst>
            <a:ext uri="{FF2B5EF4-FFF2-40B4-BE49-F238E27FC236}">
              <a16:creationId xmlns:a16="http://schemas.microsoft.com/office/drawing/2014/main" id="{889322F6-F9CD-4FAF-8ADB-B9D83ED99AA3}"/>
            </a:ext>
          </a:extLst>
        </xdr:cNvPr>
        <xdr:cNvSpPr txBox="1"/>
      </xdr:nvSpPr>
      <xdr:spPr>
        <a:xfrm>
          <a:off x="16357600" y="1790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9071</xdr:rowOff>
    </xdr:from>
    <xdr:to>
      <xdr:col>81</xdr:col>
      <xdr:colOff>101600</xdr:colOff>
      <xdr:row>106</xdr:row>
      <xdr:rowOff>110671</xdr:rowOff>
    </xdr:to>
    <xdr:sp macro="" textlink="">
      <xdr:nvSpPr>
        <xdr:cNvPr id="781" name="楕円 780">
          <a:extLst>
            <a:ext uri="{FF2B5EF4-FFF2-40B4-BE49-F238E27FC236}">
              <a16:creationId xmlns:a16="http://schemas.microsoft.com/office/drawing/2014/main" id="{BB390059-1D3B-4808-B5B3-A26E39799CE7}"/>
            </a:ext>
          </a:extLst>
        </xdr:cNvPr>
        <xdr:cNvSpPr/>
      </xdr:nvSpPr>
      <xdr:spPr>
        <a:xfrm>
          <a:off x="15430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99061</xdr:rowOff>
    </xdr:from>
    <xdr:to>
      <xdr:col>85</xdr:col>
      <xdr:colOff>127000</xdr:colOff>
      <xdr:row>106</xdr:row>
      <xdr:rowOff>59871</xdr:rowOff>
    </xdr:to>
    <xdr:cxnSp macro="">
      <xdr:nvCxnSpPr>
        <xdr:cNvPr id="782" name="直線コネクタ 781">
          <a:extLst>
            <a:ext uri="{FF2B5EF4-FFF2-40B4-BE49-F238E27FC236}">
              <a16:creationId xmlns:a16="http://schemas.microsoft.com/office/drawing/2014/main" id="{87A1D07D-70D8-4708-927E-FC71A205FB6C}"/>
            </a:ext>
          </a:extLst>
        </xdr:cNvPr>
        <xdr:cNvCxnSpPr/>
      </xdr:nvCxnSpPr>
      <xdr:spPr>
        <a:xfrm flipV="1">
          <a:off x="15481300" y="18101311"/>
          <a:ext cx="838200" cy="13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27032</xdr:rowOff>
    </xdr:from>
    <xdr:to>
      <xdr:col>76</xdr:col>
      <xdr:colOff>165100</xdr:colOff>
      <xdr:row>102</xdr:row>
      <xdr:rowOff>128632</xdr:rowOff>
    </xdr:to>
    <xdr:sp macro="" textlink="">
      <xdr:nvSpPr>
        <xdr:cNvPr id="783" name="楕円 782">
          <a:extLst>
            <a:ext uri="{FF2B5EF4-FFF2-40B4-BE49-F238E27FC236}">
              <a16:creationId xmlns:a16="http://schemas.microsoft.com/office/drawing/2014/main" id="{AB4554DA-FC99-4E41-82BE-E3495B5FDE2F}"/>
            </a:ext>
          </a:extLst>
        </xdr:cNvPr>
        <xdr:cNvSpPr/>
      </xdr:nvSpPr>
      <xdr:spPr>
        <a:xfrm>
          <a:off x="14541500" y="175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77832</xdr:rowOff>
    </xdr:from>
    <xdr:to>
      <xdr:col>81</xdr:col>
      <xdr:colOff>50800</xdr:colOff>
      <xdr:row>106</xdr:row>
      <xdr:rowOff>59871</xdr:rowOff>
    </xdr:to>
    <xdr:cxnSp macro="">
      <xdr:nvCxnSpPr>
        <xdr:cNvPr id="784" name="直線コネクタ 783">
          <a:extLst>
            <a:ext uri="{FF2B5EF4-FFF2-40B4-BE49-F238E27FC236}">
              <a16:creationId xmlns:a16="http://schemas.microsoft.com/office/drawing/2014/main" id="{F393059C-3173-484C-8FFA-6BCF9B4F909D}"/>
            </a:ext>
          </a:extLst>
        </xdr:cNvPr>
        <xdr:cNvCxnSpPr/>
      </xdr:nvCxnSpPr>
      <xdr:spPr>
        <a:xfrm>
          <a:off x="14592300" y="17565732"/>
          <a:ext cx="889000" cy="66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74386</xdr:rowOff>
    </xdr:from>
    <xdr:to>
      <xdr:col>72</xdr:col>
      <xdr:colOff>38100</xdr:colOff>
      <xdr:row>102</xdr:row>
      <xdr:rowOff>4536</xdr:rowOff>
    </xdr:to>
    <xdr:sp macro="" textlink="">
      <xdr:nvSpPr>
        <xdr:cNvPr id="785" name="楕円 784">
          <a:extLst>
            <a:ext uri="{FF2B5EF4-FFF2-40B4-BE49-F238E27FC236}">
              <a16:creationId xmlns:a16="http://schemas.microsoft.com/office/drawing/2014/main" id="{A43D052B-0CF2-43AF-9D86-4F9E29988204}"/>
            </a:ext>
          </a:extLst>
        </xdr:cNvPr>
        <xdr:cNvSpPr/>
      </xdr:nvSpPr>
      <xdr:spPr>
        <a:xfrm>
          <a:off x="13652500" y="173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125186</xdr:rowOff>
    </xdr:from>
    <xdr:to>
      <xdr:col>76</xdr:col>
      <xdr:colOff>114300</xdr:colOff>
      <xdr:row>102</xdr:row>
      <xdr:rowOff>77832</xdr:rowOff>
    </xdr:to>
    <xdr:cxnSp macro="">
      <xdr:nvCxnSpPr>
        <xdr:cNvPr id="786" name="直線コネクタ 785">
          <a:extLst>
            <a:ext uri="{FF2B5EF4-FFF2-40B4-BE49-F238E27FC236}">
              <a16:creationId xmlns:a16="http://schemas.microsoft.com/office/drawing/2014/main" id="{3BB4D121-E11B-4F4B-9D21-8F77BBD063E1}"/>
            </a:ext>
          </a:extLst>
        </xdr:cNvPr>
        <xdr:cNvCxnSpPr/>
      </xdr:nvCxnSpPr>
      <xdr:spPr>
        <a:xfrm>
          <a:off x="13703300" y="17441636"/>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9071</xdr:rowOff>
    </xdr:from>
    <xdr:to>
      <xdr:col>67</xdr:col>
      <xdr:colOff>101600</xdr:colOff>
      <xdr:row>106</xdr:row>
      <xdr:rowOff>110671</xdr:rowOff>
    </xdr:to>
    <xdr:sp macro="" textlink="">
      <xdr:nvSpPr>
        <xdr:cNvPr id="787" name="楕円 786">
          <a:extLst>
            <a:ext uri="{FF2B5EF4-FFF2-40B4-BE49-F238E27FC236}">
              <a16:creationId xmlns:a16="http://schemas.microsoft.com/office/drawing/2014/main" id="{BF6FD0A0-96D9-4369-B84B-E8C3FD3AD6E8}"/>
            </a:ext>
          </a:extLst>
        </xdr:cNvPr>
        <xdr:cNvSpPr/>
      </xdr:nvSpPr>
      <xdr:spPr>
        <a:xfrm>
          <a:off x="12763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125186</xdr:rowOff>
    </xdr:from>
    <xdr:to>
      <xdr:col>71</xdr:col>
      <xdr:colOff>177800</xdr:colOff>
      <xdr:row>106</xdr:row>
      <xdr:rowOff>59871</xdr:rowOff>
    </xdr:to>
    <xdr:cxnSp macro="">
      <xdr:nvCxnSpPr>
        <xdr:cNvPr id="788" name="直線コネクタ 787">
          <a:extLst>
            <a:ext uri="{FF2B5EF4-FFF2-40B4-BE49-F238E27FC236}">
              <a16:creationId xmlns:a16="http://schemas.microsoft.com/office/drawing/2014/main" id="{8CBFA144-C56E-41F0-B970-3EF6413BAFDC}"/>
            </a:ext>
          </a:extLst>
        </xdr:cNvPr>
        <xdr:cNvCxnSpPr/>
      </xdr:nvCxnSpPr>
      <xdr:spPr>
        <a:xfrm flipV="1">
          <a:off x="12814300" y="17441636"/>
          <a:ext cx="889000" cy="79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113228</xdr:rowOff>
    </xdr:from>
    <xdr:ext cx="405111" cy="259045"/>
    <xdr:sp macro="" textlink="">
      <xdr:nvSpPr>
        <xdr:cNvPr id="789" name="n_1aveValue【公民館】&#10;有形固定資産減価償却率">
          <a:extLst>
            <a:ext uri="{FF2B5EF4-FFF2-40B4-BE49-F238E27FC236}">
              <a16:creationId xmlns:a16="http://schemas.microsoft.com/office/drawing/2014/main" id="{CDE1B3D8-EFF9-4375-9CA4-952E234D67DB}"/>
            </a:ext>
          </a:extLst>
        </xdr:cNvPr>
        <xdr:cNvSpPr txBox="1"/>
      </xdr:nvSpPr>
      <xdr:spPr>
        <a:xfrm>
          <a:off x="152660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11991</xdr:rowOff>
    </xdr:from>
    <xdr:ext cx="405111" cy="259045"/>
    <xdr:sp macro="" textlink="">
      <xdr:nvSpPr>
        <xdr:cNvPr id="790" name="n_2aveValue【公民館】&#10;有形固定資産減価償却率">
          <a:extLst>
            <a:ext uri="{FF2B5EF4-FFF2-40B4-BE49-F238E27FC236}">
              <a16:creationId xmlns:a16="http://schemas.microsoft.com/office/drawing/2014/main" id="{DD315E89-16A6-4307-BA18-5BF7D55ED01D}"/>
            </a:ext>
          </a:extLst>
        </xdr:cNvPr>
        <xdr:cNvSpPr txBox="1"/>
      </xdr:nvSpPr>
      <xdr:spPr>
        <a:xfrm>
          <a:off x="14389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5459</xdr:rowOff>
    </xdr:from>
    <xdr:ext cx="405111" cy="259045"/>
    <xdr:sp macro="" textlink="">
      <xdr:nvSpPr>
        <xdr:cNvPr id="791" name="n_3aveValue【公民館】&#10;有形固定資産減価償却率">
          <a:extLst>
            <a:ext uri="{FF2B5EF4-FFF2-40B4-BE49-F238E27FC236}">
              <a16:creationId xmlns:a16="http://schemas.microsoft.com/office/drawing/2014/main" id="{F21920FC-8D23-4A7F-96AA-4CA70E691B9C}"/>
            </a:ext>
          </a:extLst>
        </xdr:cNvPr>
        <xdr:cNvSpPr txBox="1"/>
      </xdr:nvSpPr>
      <xdr:spPr>
        <a:xfrm>
          <a:off x="13500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68415</xdr:rowOff>
    </xdr:from>
    <xdr:ext cx="405111" cy="259045"/>
    <xdr:sp macro="" textlink="">
      <xdr:nvSpPr>
        <xdr:cNvPr id="792" name="n_4aveValue【公民館】&#10;有形固定資産減価償却率">
          <a:extLst>
            <a:ext uri="{FF2B5EF4-FFF2-40B4-BE49-F238E27FC236}">
              <a16:creationId xmlns:a16="http://schemas.microsoft.com/office/drawing/2014/main" id="{D3894FED-786E-420B-A8BC-057B4EBEEC9F}"/>
            </a:ext>
          </a:extLst>
        </xdr:cNvPr>
        <xdr:cNvSpPr txBox="1"/>
      </xdr:nvSpPr>
      <xdr:spPr>
        <a:xfrm>
          <a:off x="12611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127198</xdr:rowOff>
    </xdr:from>
    <xdr:ext cx="405111" cy="259045"/>
    <xdr:sp macro="" textlink="">
      <xdr:nvSpPr>
        <xdr:cNvPr id="793" name="n_1mainValue【公民館】&#10;有形固定資産減価償却率">
          <a:extLst>
            <a:ext uri="{FF2B5EF4-FFF2-40B4-BE49-F238E27FC236}">
              <a16:creationId xmlns:a16="http://schemas.microsoft.com/office/drawing/2014/main" id="{3B393DE0-8ED1-4BF0-9D02-5870313C8AEB}"/>
            </a:ext>
          </a:extLst>
        </xdr:cNvPr>
        <xdr:cNvSpPr txBox="1"/>
      </xdr:nvSpPr>
      <xdr:spPr>
        <a:xfrm>
          <a:off x="15266044" y="17957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145159</xdr:rowOff>
    </xdr:from>
    <xdr:ext cx="405111" cy="259045"/>
    <xdr:sp macro="" textlink="">
      <xdr:nvSpPr>
        <xdr:cNvPr id="794" name="n_2mainValue【公民館】&#10;有形固定資産減価償却率">
          <a:extLst>
            <a:ext uri="{FF2B5EF4-FFF2-40B4-BE49-F238E27FC236}">
              <a16:creationId xmlns:a16="http://schemas.microsoft.com/office/drawing/2014/main" id="{270BBE51-5369-4597-8A69-5EC9E6090042}"/>
            </a:ext>
          </a:extLst>
        </xdr:cNvPr>
        <xdr:cNvSpPr txBox="1"/>
      </xdr:nvSpPr>
      <xdr:spPr>
        <a:xfrm>
          <a:off x="14389744" y="1729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21063</xdr:rowOff>
    </xdr:from>
    <xdr:ext cx="405111" cy="259045"/>
    <xdr:sp macro="" textlink="">
      <xdr:nvSpPr>
        <xdr:cNvPr id="795" name="n_3mainValue【公民館】&#10;有形固定資産減価償却率">
          <a:extLst>
            <a:ext uri="{FF2B5EF4-FFF2-40B4-BE49-F238E27FC236}">
              <a16:creationId xmlns:a16="http://schemas.microsoft.com/office/drawing/2014/main" id="{5F32524D-8464-46D9-BA1B-89A5BB5BE2FF}"/>
            </a:ext>
          </a:extLst>
        </xdr:cNvPr>
        <xdr:cNvSpPr txBox="1"/>
      </xdr:nvSpPr>
      <xdr:spPr>
        <a:xfrm>
          <a:off x="13500744" y="1716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101798</xdr:rowOff>
    </xdr:from>
    <xdr:ext cx="405111" cy="259045"/>
    <xdr:sp macro="" textlink="">
      <xdr:nvSpPr>
        <xdr:cNvPr id="796" name="n_4mainValue【公民館】&#10;有形固定資産減価償却率">
          <a:extLst>
            <a:ext uri="{FF2B5EF4-FFF2-40B4-BE49-F238E27FC236}">
              <a16:creationId xmlns:a16="http://schemas.microsoft.com/office/drawing/2014/main" id="{602A43F5-E464-4445-A214-2EC5E81FE8D8}"/>
            </a:ext>
          </a:extLst>
        </xdr:cNvPr>
        <xdr:cNvSpPr txBox="1"/>
      </xdr:nvSpPr>
      <xdr:spPr>
        <a:xfrm>
          <a:off x="12611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5EDFD152-89B0-44ED-BA39-42FB9C13E7C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997073C2-C3B0-4433-AB5C-70A102DB8BB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F356B3E2-1801-4106-A997-9EBFFB2D062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FDC90282-11AA-4852-8472-8FC7817C6ED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26A9682E-FBD0-4FCE-8D6D-DB8A83DDF26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C9A314D1-DE62-4B9F-BEA0-A41C4509EF6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F414A986-B683-414B-8E63-99F8FB47BF9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7A1BA796-A914-4FAC-A078-D7C0CA9865F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43ADDD64-616A-460B-93A5-A5745D586F3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C852B740-75B5-4106-AB6F-260C6F34C37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EACDCCE2-A747-4B89-8651-8F4FCBB22A4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2073F15F-3F43-48B9-AAEA-3A586C879B1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ACB7FEBC-FCC4-458D-BC74-4A8E432E4EC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55CC2DE0-1C4F-4FE5-9ED2-01FCAC515CE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74F3BEB9-24F2-45D7-B11A-556DF2BB6EE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12" name="テキスト ボックス 811">
          <a:extLst>
            <a:ext uri="{FF2B5EF4-FFF2-40B4-BE49-F238E27FC236}">
              <a16:creationId xmlns:a16="http://schemas.microsoft.com/office/drawing/2014/main" id="{58CBD997-39A8-492C-A25F-E594D4D11791}"/>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46EDEC09-DB67-467B-ABFD-4D78552B299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4" name="テキスト ボックス 813">
          <a:extLst>
            <a:ext uri="{FF2B5EF4-FFF2-40B4-BE49-F238E27FC236}">
              <a16:creationId xmlns:a16="http://schemas.microsoft.com/office/drawing/2014/main" id="{0D7351C3-241E-42EB-AE24-908DD4A97513}"/>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15F2961D-0AC1-4DDC-9900-A83B204353F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6" name="テキスト ボックス 815">
          <a:extLst>
            <a:ext uri="{FF2B5EF4-FFF2-40B4-BE49-F238E27FC236}">
              <a16:creationId xmlns:a16="http://schemas.microsoft.com/office/drawing/2014/main" id="{89F6441F-5DF1-4CA6-86E4-73AAD82E045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E724CBA7-5457-4E20-8AD4-45B1C9AEB76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8" name="テキスト ボックス 817">
          <a:extLst>
            <a:ext uri="{FF2B5EF4-FFF2-40B4-BE49-F238E27FC236}">
              <a16:creationId xmlns:a16="http://schemas.microsoft.com/office/drawing/2014/main" id="{B054C9CE-E3E6-4E1D-81BA-7C914A489EBC}"/>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93ADBABE-30F0-4244-AD2E-2F0CCBC2EC6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820" name="直線コネクタ 819">
          <a:extLst>
            <a:ext uri="{FF2B5EF4-FFF2-40B4-BE49-F238E27FC236}">
              <a16:creationId xmlns:a16="http://schemas.microsoft.com/office/drawing/2014/main" id="{EEFA551C-3C4E-4F12-BD71-0D60AEAA507B}"/>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21" name="【公民館】&#10;一人当たり面積最小値テキスト">
          <a:extLst>
            <a:ext uri="{FF2B5EF4-FFF2-40B4-BE49-F238E27FC236}">
              <a16:creationId xmlns:a16="http://schemas.microsoft.com/office/drawing/2014/main" id="{14DD7146-2EFA-4192-B30E-B24F1C7F9057}"/>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22" name="直線コネクタ 821">
          <a:extLst>
            <a:ext uri="{FF2B5EF4-FFF2-40B4-BE49-F238E27FC236}">
              <a16:creationId xmlns:a16="http://schemas.microsoft.com/office/drawing/2014/main" id="{FB0D1C77-7995-4C6C-BF14-E7C08762EEEE}"/>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823" name="【公民館】&#10;一人当たり面積最大値テキスト">
          <a:extLst>
            <a:ext uri="{FF2B5EF4-FFF2-40B4-BE49-F238E27FC236}">
              <a16:creationId xmlns:a16="http://schemas.microsoft.com/office/drawing/2014/main" id="{CF5B8F2D-7C6B-4D3B-96D7-F606A29048F3}"/>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824" name="直線コネクタ 823">
          <a:extLst>
            <a:ext uri="{FF2B5EF4-FFF2-40B4-BE49-F238E27FC236}">
              <a16:creationId xmlns:a16="http://schemas.microsoft.com/office/drawing/2014/main" id="{D307C42B-86CD-4348-967E-FC07751E3E2D}"/>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825" name="【公民館】&#10;一人当たり面積平均値テキスト">
          <a:extLst>
            <a:ext uri="{FF2B5EF4-FFF2-40B4-BE49-F238E27FC236}">
              <a16:creationId xmlns:a16="http://schemas.microsoft.com/office/drawing/2014/main" id="{E490A0C0-9018-4D16-B7CE-28A45DEA5C73}"/>
            </a:ext>
          </a:extLst>
        </xdr:cNvPr>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826" name="フローチャート: 判断 825">
          <a:extLst>
            <a:ext uri="{FF2B5EF4-FFF2-40B4-BE49-F238E27FC236}">
              <a16:creationId xmlns:a16="http://schemas.microsoft.com/office/drawing/2014/main" id="{F4E0E8CA-A523-4866-8216-661286C06442}"/>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38736</xdr:rowOff>
    </xdr:from>
    <xdr:to>
      <xdr:col>112</xdr:col>
      <xdr:colOff>38100</xdr:colOff>
      <xdr:row>108</xdr:row>
      <xdr:rowOff>140336</xdr:rowOff>
    </xdr:to>
    <xdr:sp macro="" textlink="">
      <xdr:nvSpPr>
        <xdr:cNvPr id="827" name="フローチャート: 判断 826">
          <a:extLst>
            <a:ext uri="{FF2B5EF4-FFF2-40B4-BE49-F238E27FC236}">
              <a16:creationId xmlns:a16="http://schemas.microsoft.com/office/drawing/2014/main" id="{84F63211-C8BF-4935-97FE-D7FB42977E5F}"/>
            </a:ext>
          </a:extLst>
        </xdr:cNvPr>
        <xdr:cNvSpPr/>
      </xdr:nvSpPr>
      <xdr:spPr>
        <a:xfrm>
          <a:off x="21272500" y="1855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34468</xdr:rowOff>
    </xdr:from>
    <xdr:to>
      <xdr:col>107</xdr:col>
      <xdr:colOff>101600</xdr:colOff>
      <xdr:row>108</xdr:row>
      <xdr:rowOff>136068</xdr:rowOff>
    </xdr:to>
    <xdr:sp macro="" textlink="">
      <xdr:nvSpPr>
        <xdr:cNvPr id="828" name="フローチャート: 判断 827">
          <a:extLst>
            <a:ext uri="{FF2B5EF4-FFF2-40B4-BE49-F238E27FC236}">
              <a16:creationId xmlns:a16="http://schemas.microsoft.com/office/drawing/2014/main" id="{9B3D903E-4013-430D-84D9-5B2C04F295D5}"/>
            </a:ext>
          </a:extLst>
        </xdr:cNvPr>
        <xdr:cNvSpPr/>
      </xdr:nvSpPr>
      <xdr:spPr>
        <a:xfrm>
          <a:off x="20383500" y="1855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37364</xdr:rowOff>
    </xdr:from>
    <xdr:to>
      <xdr:col>102</xdr:col>
      <xdr:colOff>165100</xdr:colOff>
      <xdr:row>108</xdr:row>
      <xdr:rowOff>138964</xdr:rowOff>
    </xdr:to>
    <xdr:sp macro="" textlink="">
      <xdr:nvSpPr>
        <xdr:cNvPr id="829" name="フローチャート: 判断 828">
          <a:extLst>
            <a:ext uri="{FF2B5EF4-FFF2-40B4-BE49-F238E27FC236}">
              <a16:creationId xmlns:a16="http://schemas.microsoft.com/office/drawing/2014/main" id="{E9EB9A60-2BD2-4EA3-932F-3ADF0AC170ED}"/>
            </a:ext>
          </a:extLst>
        </xdr:cNvPr>
        <xdr:cNvSpPr/>
      </xdr:nvSpPr>
      <xdr:spPr>
        <a:xfrm>
          <a:off x="19494500" y="1855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48794</xdr:rowOff>
    </xdr:from>
    <xdr:to>
      <xdr:col>98</xdr:col>
      <xdr:colOff>38100</xdr:colOff>
      <xdr:row>108</xdr:row>
      <xdr:rowOff>150394</xdr:rowOff>
    </xdr:to>
    <xdr:sp macro="" textlink="">
      <xdr:nvSpPr>
        <xdr:cNvPr id="830" name="フローチャート: 判断 829">
          <a:extLst>
            <a:ext uri="{FF2B5EF4-FFF2-40B4-BE49-F238E27FC236}">
              <a16:creationId xmlns:a16="http://schemas.microsoft.com/office/drawing/2014/main" id="{9224F4DB-D458-46CB-9503-D659EAB2E2B5}"/>
            </a:ext>
          </a:extLst>
        </xdr:cNvPr>
        <xdr:cNvSpPr/>
      </xdr:nvSpPr>
      <xdr:spPr>
        <a:xfrm>
          <a:off x="18605500" y="1856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81032B3A-7077-4979-A5D9-B1E62B06803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5527AF88-3238-40AF-B00F-278CBFAE2C1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24C59EC8-DB61-464B-B6BB-ECA42F810D1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5DF88A03-FEE9-42FC-BBBB-50DD7F30D1F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C5E2DCAE-E938-4308-B3C3-077EFD81AF5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864</xdr:rowOff>
    </xdr:from>
    <xdr:to>
      <xdr:col>116</xdr:col>
      <xdr:colOff>114300</xdr:colOff>
      <xdr:row>108</xdr:row>
      <xdr:rowOff>102464</xdr:rowOff>
    </xdr:to>
    <xdr:sp macro="" textlink="">
      <xdr:nvSpPr>
        <xdr:cNvPr id="836" name="楕円 835">
          <a:extLst>
            <a:ext uri="{FF2B5EF4-FFF2-40B4-BE49-F238E27FC236}">
              <a16:creationId xmlns:a16="http://schemas.microsoft.com/office/drawing/2014/main" id="{8B61AEC3-E12C-4D25-B4CE-BEAF38E7737A}"/>
            </a:ext>
          </a:extLst>
        </xdr:cNvPr>
        <xdr:cNvSpPr/>
      </xdr:nvSpPr>
      <xdr:spPr>
        <a:xfrm>
          <a:off x="22110700" y="1851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131691</xdr:rowOff>
    </xdr:from>
    <xdr:ext cx="469744" cy="259045"/>
    <xdr:sp macro="" textlink="">
      <xdr:nvSpPr>
        <xdr:cNvPr id="837" name="【公民館】&#10;一人当たり面積該当値テキスト">
          <a:extLst>
            <a:ext uri="{FF2B5EF4-FFF2-40B4-BE49-F238E27FC236}">
              <a16:creationId xmlns:a16="http://schemas.microsoft.com/office/drawing/2014/main" id="{42261627-FDB3-446C-B7D8-2DF36DAED5B7}"/>
            </a:ext>
          </a:extLst>
        </xdr:cNvPr>
        <xdr:cNvSpPr txBox="1"/>
      </xdr:nvSpPr>
      <xdr:spPr>
        <a:xfrm>
          <a:off x="22199600" y="1830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140996</xdr:rowOff>
    </xdr:from>
    <xdr:to>
      <xdr:col>112</xdr:col>
      <xdr:colOff>38100</xdr:colOff>
      <xdr:row>108</xdr:row>
      <xdr:rowOff>71146</xdr:rowOff>
    </xdr:to>
    <xdr:sp macro="" textlink="">
      <xdr:nvSpPr>
        <xdr:cNvPr id="838" name="楕円 837">
          <a:extLst>
            <a:ext uri="{FF2B5EF4-FFF2-40B4-BE49-F238E27FC236}">
              <a16:creationId xmlns:a16="http://schemas.microsoft.com/office/drawing/2014/main" id="{9F02FD20-36BE-4E97-A29E-7921BCCBCE38}"/>
            </a:ext>
          </a:extLst>
        </xdr:cNvPr>
        <xdr:cNvSpPr/>
      </xdr:nvSpPr>
      <xdr:spPr>
        <a:xfrm>
          <a:off x="21272500" y="1848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20346</xdr:rowOff>
    </xdr:from>
    <xdr:to>
      <xdr:col>116</xdr:col>
      <xdr:colOff>63500</xdr:colOff>
      <xdr:row>108</xdr:row>
      <xdr:rowOff>51664</xdr:rowOff>
    </xdr:to>
    <xdr:cxnSp macro="">
      <xdr:nvCxnSpPr>
        <xdr:cNvPr id="839" name="直線コネクタ 838">
          <a:extLst>
            <a:ext uri="{FF2B5EF4-FFF2-40B4-BE49-F238E27FC236}">
              <a16:creationId xmlns:a16="http://schemas.microsoft.com/office/drawing/2014/main" id="{F5B1F1FD-8563-4187-A93E-4BF3EEEAA581}"/>
            </a:ext>
          </a:extLst>
        </xdr:cNvPr>
        <xdr:cNvCxnSpPr/>
      </xdr:nvCxnSpPr>
      <xdr:spPr>
        <a:xfrm>
          <a:off x="21323300" y="18536946"/>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149834</xdr:rowOff>
    </xdr:from>
    <xdr:to>
      <xdr:col>107</xdr:col>
      <xdr:colOff>101600</xdr:colOff>
      <xdr:row>107</xdr:row>
      <xdr:rowOff>79984</xdr:rowOff>
    </xdr:to>
    <xdr:sp macro="" textlink="">
      <xdr:nvSpPr>
        <xdr:cNvPr id="840" name="楕円 839">
          <a:extLst>
            <a:ext uri="{FF2B5EF4-FFF2-40B4-BE49-F238E27FC236}">
              <a16:creationId xmlns:a16="http://schemas.microsoft.com/office/drawing/2014/main" id="{17BACEA1-2483-4986-828E-23870E08DFA8}"/>
            </a:ext>
          </a:extLst>
        </xdr:cNvPr>
        <xdr:cNvSpPr/>
      </xdr:nvSpPr>
      <xdr:spPr>
        <a:xfrm>
          <a:off x="20383500" y="183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29184</xdr:rowOff>
    </xdr:from>
    <xdr:to>
      <xdr:col>111</xdr:col>
      <xdr:colOff>177800</xdr:colOff>
      <xdr:row>108</xdr:row>
      <xdr:rowOff>20346</xdr:rowOff>
    </xdr:to>
    <xdr:cxnSp macro="">
      <xdr:nvCxnSpPr>
        <xdr:cNvPr id="841" name="直線コネクタ 840">
          <a:extLst>
            <a:ext uri="{FF2B5EF4-FFF2-40B4-BE49-F238E27FC236}">
              <a16:creationId xmlns:a16="http://schemas.microsoft.com/office/drawing/2014/main" id="{546B0990-C4C5-4E1D-A27E-E0B353D0C038}"/>
            </a:ext>
          </a:extLst>
        </xdr:cNvPr>
        <xdr:cNvCxnSpPr/>
      </xdr:nvCxnSpPr>
      <xdr:spPr>
        <a:xfrm>
          <a:off x="20434300" y="18374334"/>
          <a:ext cx="889000" cy="16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10846</xdr:rowOff>
    </xdr:from>
    <xdr:to>
      <xdr:col>102</xdr:col>
      <xdr:colOff>165100</xdr:colOff>
      <xdr:row>107</xdr:row>
      <xdr:rowOff>112446</xdr:rowOff>
    </xdr:to>
    <xdr:sp macro="" textlink="">
      <xdr:nvSpPr>
        <xdr:cNvPr id="842" name="楕円 841">
          <a:extLst>
            <a:ext uri="{FF2B5EF4-FFF2-40B4-BE49-F238E27FC236}">
              <a16:creationId xmlns:a16="http://schemas.microsoft.com/office/drawing/2014/main" id="{3C0A23DA-2FC8-457E-B46E-E0E2F56FE3EF}"/>
            </a:ext>
          </a:extLst>
        </xdr:cNvPr>
        <xdr:cNvSpPr/>
      </xdr:nvSpPr>
      <xdr:spPr>
        <a:xfrm>
          <a:off x="19494500" y="1835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29184</xdr:rowOff>
    </xdr:from>
    <xdr:to>
      <xdr:col>107</xdr:col>
      <xdr:colOff>50800</xdr:colOff>
      <xdr:row>107</xdr:row>
      <xdr:rowOff>61646</xdr:rowOff>
    </xdr:to>
    <xdr:cxnSp macro="">
      <xdr:nvCxnSpPr>
        <xdr:cNvPr id="843" name="直線コネクタ 842">
          <a:extLst>
            <a:ext uri="{FF2B5EF4-FFF2-40B4-BE49-F238E27FC236}">
              <a16:creationId xmlns:a16="http://schemas.microsoft.com/office/drawing/2014/main" id="{A5652BF3-46D9-4544-972E-0DB6621ED5CD}"/>
            </a:ext>
          </a:extLst>
        </xdr:cNvPr>
        <xdr:cNvCxnSpPr/>
      </xdr:nvCxnSpPr>
      <xdr:spPr>
        <a:xfrm flipV="1">
          <a:off x="19545300" y="18374334"/>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64567</xdr:rowOff>
    </xdr:from>
    <xdr:to>
      <xdr:col>98</xdr:col>
      <xdr:colOff>38100</xdr:colOff>
      <xdr:row>108</xdr:row>
      <xdr:rowOff>166167</xdr:rowOff>
    </xdr:to>
    <xdr:sp macro="" textlink="">
      <xdr:nvSpPr>
        <xdr:cNvPr id="844" name="楕円 843">
          <a:extLst>
            <a:ext uri="{FF2B5EF4-FFF2-40B4-BE49-F238E27FC236}">
              <a16:creationId xmlns:a16="http://schemas.microsoft.com/office/drawing/2014/main" id="{13481657-4785-4480-8ED8-50D6BD00AA5B}"/>
            </a:ext>
          </a:extLst>
        </xdr:cNvPr>
        <xdr:cNvSpPr/>
      </xdr:nvSpPr>
      <xdr:spPr>
        <a:xfrm>
          <a:off x="18605500" y="185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61646</xdr:rowOff>
    </xdr:from>
    <xdr:to>
      <xdr:col>102</xdr:col>
      <xdr:colOff>114300</xdr:colOff>
      <xdr:row>108</xdr:row>
      <xdr:rowOff>115367</xdr:rowOff>
    </xdr:to>
    <xdr:cxnSp macro="">
      <xdr:nvCxnSpPr>
        <xdr:cNvPr id="845" name="直線コネクタ 844">
          <a:extLst>
            <a:ext uri="{FF2B5EF4-FFF2-40B4-BE49-F238E27FC236}">
              <a16:creationId xmlns:a16="http://schemas.microsoft.com/office/drawing/2014/main" id="{8CE879D7-E6E9-482B-8B9B-838FE98D24E0}"/>
            </a:ext>
          </a:extLst>
        </xdr:cNvPr>
        <xdr:cNvCxnSpPr/>
      </xdr:nvCxnSpPr>
      <xdr:spPr>
        <a:xfrm flipV="1">
          <a:off x="18656300" y="18406796"/>
          <a:ext cx="889000" cy="22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131463</xdr:rowOff>
    </xdr:from>
    <xdr:ext cx="469744" cy="259045"/>
    <xdr:sp macro="" textlink="">
      <xdr:nvSpPr>
        <xdr:cNvPr id="846" name="n_1aveValue【公民館】&#10;一人当たり面積">
          <a:extLst>
            <a:ext uri="{FF2B5EF4-FFF2-40B4-BE49-F238E27FC236}">
              <a16:creationId xmlns:a16="http://schemas.microsoft.com/office/drawing/2014/main" id="{B69066FB-0692-47FF-95BA-DCBD6899F32B}"/>
            </a:ext>
          </a:extLst>
        </xdr:cNvPr>
        <xdr:cNvSpPr txBox="1"/>
      </xdr:nvSpPr>
      <xdr:spPr>
        <a:xfrm>
          <a:off x="21075727"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127195</xdr:rowOff>
    </xdr:from>
    <xdr:ext cx="469744" cy="259045"/>
    <xdr:sp macro="" textlink="">
      <xdr:nvSpPr>
        <xdr:cNvPr id="847" name="n_2aveValue【公民館】&#10;一人当たり面積">
          <a:extLst>
            <a:ext uri="{FF2B5EF4-FFF2-40B4-BE49-F238E27FC236}">
              <a16:creationId xmlns:a16="http://schemas.microsoft.com/office/drawing/2014/main" id="{8A3B3282-543B-4E4C-B565-6050BA4B539C}"/>
            </a:ext>
          </a:extLst>
        </xdr:cNvPr>
        <xdr:cNvSpPr txBox="1"/>
      </xdr:nvSpPr>
      <xdr:spPr>
        <a:xfrm>
          <a:off x="20199427" y="1864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130091</xdr:rowOff>
    </xdr:from>
    <xdr:ext cx="469744" cy="259045"/>
    <xdr:sp macro="" textlink="">
      <xdr:nvSpPr>
        <xdr:cNvPr id="848" name="n_3aveValue【公民館】&#10;一人当たり面積">
          <a:extLst>
            <a:ext uri="{FF2B5EF4-FFF2-40B4-BE49-F238E27FC236}">
              <a16:creationId xmlns:a16="http://schemas.microsoft.com/office/drawing/2014/main" id="{42E951DF-0EDE-4ABC-B220-428F5861A0EA}"/>
            </a:ext>
          </a:extLst>
        </xdr:cNvPr>
        <xdr:cNvSpPr txBox="1"/>
      </xdr:nvSpPr>
      <xdr:spPr>
        <a:xfrm>
          <a:off x="19310427" y="186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166921</xdr:rowOff>
    </xdr:from>
    <xdr:ext cx="469744" cy="259045"/>
    <xdr:sp macro="" textlink="">
      <xdr:nvSpPr>
        <xdr:cNvPr id="849" name="n_4aveValue【公民館】&#10;一人当たり面積">
          <a:extLst>
            <a:ext uri="{FF2B5EF4-FFF2-40B4-BE49-F238E27FC236}">
              <a16:creationId xmlns:a16="http://schemas.microsoft.com/office/drawing/2014/main" id="{318BAB35-35C2-4402-BB3A-1659C1F77667}"/>
            </a:ext>
          </a:extLst>
        </xdr:cNvPr>
        <xdr:cNvSpPr txBox="1"/>
      </xdr:nvSpPr>
      <xdr:spPr>
        <a:xfrm>
          <a:off x="18421427" y="183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87673</xdr:rowOff>
    </xdr:from>
    <xdr:ext cx="469744" cy="259045"/>
    <xdr:sp macro="" textlink="">
      <xdr:nvSpPr>
        <xdr:cNvPr id="850" name="n_1mainValue【公民館】&#10;一人当たり面積">
          <a:extLst>
            <a:ext uri="{FF2B5EF4-FFF2-40B4-BE49-F238E27FC236}">
              <a16:creationId xmlns:a16="http://schemas.microsoft.com/office/drawing/2014/main" id="{6B84F1A5-19FB-4C06-826A-F67D4DB7104E}"/>
            </a:ext>
          </a:extLst>
        </xdr:cNvPr>
        <xdr:cNvSpPr txBox="1"/>
      </xdr:nvSpPr>
      <xdr:spPr>
        <a:xfrm>
          <a:off x="21075727" y="1826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96511</xdr:rowOff>
    </xdr:from>
    <xdr:ext cx="469744" cy="259045"/>
    <xdr:sp macro="" textlink="">
      <xdr:nvSpPr>
        <xdr:cNvPr id="851" name="n_2mainValue【公民館】&#10;一人当たり面積">
          <a:extLst>
            <a:ext uri="{FF2B5EF4-FFF2-40B4-BE49-F238E27FC236}">
              <a16:creationId xmlns:a16="http://schemas.microsoft.com/office/drawing/2014/main" id="{EFF7EF79-6E6D-41C7-BC26-4704D20DBACA}"/>
            </a:ext>
          </a:extLst>
        </xdr:cNvPr>
        <xdr:cNvSpPr txBox="1"/>
      </xdr:nvSpPr>
      <xdr:spPr>
        <a:xfrm>
          <a:off x="20199427" y="1809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128973</xdr:rowOff>
    </xdr:from>
    <xdr:ext cx="469744" cy="259045"/>
    <xdr:sp macro="" textlink="">
      <xdr:nvSpPr>
        <xdr:cNvPr id="852" name="n_3mainValue【公民館】&#10;一人当たり面積">
          <a:extLst>
            <a:ext uri="{FF2B5EF4-FFF2-40B4-BE49-F238E27FC236}">
              <a16:creationId xmlns:a16="http://schemas.microsoft.com/office/drawing/2014/main" id="{4E4C7418-CE51-4131-AF5B-D45FC5424F40}"/>
            </a:ext>
          </a:extLst>
        </xdr:cNvPr>
        <xdr:cNvSpPr txBox="1"/>
      </xdr:nvSpPr>
      <xdr:spPr>
        <a:xfrm>
          <a:off x="19310427" y="1813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157294</xdr:rowOff>
    </xdr:from>
    <xdr:ext cx="469744" cy="259045"/>
    <xdr:sp macro="" textlink="">
      <xdr:nvSpPr>
        <xdr:cNvPr id="853" name="n_4mainValue【公民館】&#10;一人当たり面積">
          <a:extLst>
            <a:ext uri="{FF2B5EF4-FFF2-40B4-BE49-F238E27FC236}">
              <a16:creationId xmlns:a16="http://schemas.microsoft.com/office/drawing/2014/main" id="{3FA796A2-8642-4B18-98E6-9BE995DF7859}"/>
            </a:ext>
          </a:extLst>
        </xdr:cNvPr>
        <xdr:cNvSpPr txBox="1"/>
      </xdr:nvSpPr>
      <xdr:spPr>
        <a:xfrm>
          <a:off x="18421427" y="186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DB908DC3-B2D4-426A-8BDA-5091D003BD9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16D978D1-FCEE-4B1F-94C2-A4C0CAA336C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9DCF9E33-4E53-4790-AC25-C293D6DCD83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t>　類似団体と比較して有形固定資産減価償却率が高くなっている施設は、保育所、 公営住宅であり、特に低くなっている施設は、児童館ある。 老朽化が進む公営住宅の集合住宅については、令和２年度に個別 施設計画を策定したところであり、同計画に基づき改修等を含めた老朽化対策を計画的に進めていくこととしている。 学校施設については、昭和</a:t>
          </a:r>
          <a:r>
            <a:rPr lang="en-US" altLang="ja-JP" sz="1400"/>
            <a:t>40</a:t>
          </a:r>
          <a:r>
            <a:rPr lang="ja-JP" altLang="en-US" sz="1400"/>
            <a:t>年代に建設した小学校の有形固定資産減価償却率が高くなっており、今後長寿命化を図るため、財源確保を含め計画的に進めていくこととする。</a:t>
          </a:r>
          <a:endParaRPr lang="en-US" altLang="ja-JP" sz="1400"/>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B567500-15F9-447E-ABC7-F1F51D7787C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51983C0-2B87-4760-B9A5-0F878D64E17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FF3D189-9B53-4C21-AC2C-2D24AC43276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F02A7D4-49D2-4775-A136-6DDF44EF021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5833652-132D-47CD-8DC5-7BFC8300F8E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45E7271-D19B-4F1C-BBE5-BE5E83DEF3C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26A8C20-CEC2-4103-9DC1-E1144405559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B69811E-6801-4821-9F78-839ACF83C69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EB40676-4219-4725-B121-0CF9CDB478C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6ABFBEE-6D9B-421F-8343-8B5C5EC8188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1,705
1,693
39.05
2,591,213
2,573,160
8,867
1,481,023
2,576,112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BCA44BB-815A-470A-8F1C-2406046BAD8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56AF1F5-4FEA-4847-9A68-805EAFE6C7B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410288F-33F8-464E-B6D7-67C3E549273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D1226D3-8C62-47FB-8F75-8CE4DACE9AC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5B413D7-74C2-420C-8DB9-875493455D4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C2C5DDC-D73D-44D5-BE84-125C12A8BF7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F8CD16D-AE60-4761-B53D-C0296B97BAF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22522F3-E4DB-4B32-A8C0-D38FE9D0C56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5711C8C-EA2D-47AD-B3F0-ABCFE1012B0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5D0B315-DD98-43B8-8028-B1663F2AD00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74FF246-202A-4286-B9D7-7FDCAFFAAF1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AF33498-DCE6-45A5-BF1D-FD53606DCC7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2DFEB8A-2B4E-49B5-8818-CFABF45EEE7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8552A37-C985-4531-B9A3-A86549EF067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A17C14B-E95D-4DAC-9CE7-ADD91943607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87F0F3F-068A-4DB3-B712-4451F76DD10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EC371EC-D9E2-4E6D-9CC6-AE87FCB5964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E9A7E4F-D7A3-4D2F-8167-0689A76A4A3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2AC4F48-4011-410B-8600-81047EB2C3C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C978889-3193-431C-A397-5143F2EEDB9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1673583-D76D-4245-A4D1-3309DDEBECE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5E0D16A-2289-4B7C-B9B3-845865D69B4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B4787BC-4138-4B48-AEFF-CCACAAFAC5E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AB605F2-4318-4401-A7BC-E804FD17A69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A9F5CFE-53D8-4AD3-8CE5-A4E95A5EEA4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CC74889-E181-47AB-8E41-9C21953846B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7F79909-35D2-4B88-9FD4-6309B46660C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94FC7D7-5B38-43E8-95B8-487CA62F62B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5763011-67F3-44CD-9905-63504097D7C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F554E85C-81CB-4275-A1BF-2CF317B0DD0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A1DC03A-F358-4B98-BF85-7249C04C8E5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56556F66-F355-496C-8F90-A75F65DFC43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C2A48C7-951A-4B68-93FD-65065EF6B8E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4B80DA26-FA14-435B-9F69-C7873A0B393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82FDA10-6772-4616-9FB1-1A63A4C21E3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DBDAF517-8BC9-4197-A00E-84874718D9A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3FFFB2BF-ED3A-418C-AFC5-015D319C477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D900C867-1E45-4BBA-ABFF-0905EBB6A70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CE36E7FB-9364-4D9C-9B13-7BBABD58926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F9D2934-DCBB-4B90-B2E0-56B7A740678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AC71DDF-8D04-4052-8235-D3023AB9177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F397AC8-C2A3-48AA-A738-7A8EEFC218E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6DB42EB4-AE13-4A88-8FF0-8FDD4ADAD03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95F5BF4B-BA05-4A4B-9A3E-6293639B2BC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49EF13EC-97BF-4204-8340-B79F81B8009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7D489CB-403F-4941-875F-4C92789F6DA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3E16977B-65ED-41FC-BA29-57865DC45C3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A328D5ED-6B2F-4645-8C90-11A5090C552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4D6EDCD4-2F58-4FA5-8740-6D5E52F1FC1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9AC7CF13-4236-4735-BC49-3E9AED26536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99F780DB-519C-4B83-90A4-76CD32D4164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8542865E-9D0D-4894-90E8-7D4178906D3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C313593A-DC5E-4933-BBF2-AE1846567E1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5C1DC6C6-698B-4158-8B98-887FD01278F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DCE1FECE-1F6B-4044-9F31-86B19003FB5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3CFE985C-0D72-4811-A4C9-325840903C1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41F1EE8D-20C2-40F6-854C-DC90BA278E3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1892B692-A6B2-4695-BF5A-381AADBEAD3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11055FB0-5EC1-4587-8A39-1AE4F127E93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91728358-5E16-4CC6-90D5-7E52B1F835F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903A679D-7695-48A4-AC7A-CB23874BEBE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7A89CC0-F7DE-4073-B383-27D91A126928}"/>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4B9BC268-E582-43D0-B959-6B762A85F221}"/>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C1045813-DB68-42C6-8744-D8A04B7B9108}"/>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E5AD2DB3-DD91-4636-B644-4A13DF08C8A2}"/>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2ADF6B53-E206-4654-8526-8BF3088FCC13}"/>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A4E5156B-B6E9-4733-B5B0-4739F5D545D5}"/>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B0B5CE02-1C88-45F3-84BA-D6D350FBE8EE}"/>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80" name="フローチャート: 判断 79">
          <a:extLst>
            <a:ext uri="{FF2B5EF4-FFF2-40B4-BE49-F238E27FC236}">
              <a16:creationId xmlns:a16="http://schemas.microsoft.com/office/drawing/2014/main" id="{D2D43D7C-B613-4798-AEB1-90D0CE341DA9}"/>
            </a:ext>
          </a:extLst>
        </xdr:cNvPr>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4445</xdr:rowOff>
    </xdr:from>
    <xdr:to>
      <xdr:col>15</xdr:col>
      <xdr:colOff>101600</xdr:colOff>
      <xdr:row>61</xdr:row>
      <xdr:rowOff>106045</xdr:rowOff>
    </xdr:to>
    <xdr:sp macro="" textlink="">
      <xdr:nvSpPr>
        <xdr:cNvPr id="81" name="フローチャート: 判断 80">
          <a:extLst>
            <a:ext uri="{FF2B5EF4-FFF2-40B4-BE49-F238E27FC236}">
              <a16:creationId xmlns:a16="http://schemas.microsoft.com/office/drawing/2014/main" id="{5D274D9F-16D8-485A-AD59-1198EB9952C6}"/>
            </a:ext>
          </a:extLst>
        </xdr:cNvPr>
        <xdr:cNvSpPr/>
      </xdr:nvSpPr>
      <xdr:spPr>
        <a:xfrm>
          <a:off x="2857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162560</xdr:rowOff>
    </xdr:from>
    <xdr:to>
      <xdr:col>10</xdr:col>
      <xdr:colOff>165100</xdr:colOff>
      <xdr:row>61</xdr:row>
      <xdr:rowOff>92710</xdr:rowOff>
    </xdr:to>
    <xdr:sp macro="" textlink="">
      <xdr:nvSpPr>
        <xdr:cNvPr id="82" name="フローチャート: 判断 81">
          <a:extLst>
            <a:ext uri="{FF2B5EF4-FFF2-40B4-BE49-F238E27FC236}">
              <a16:creationId xmlns:a16="http://schemas.microsoft.com/office/drawing/2014/main" id="{C33F75A1-A2E7-4FFB-9518-833D142E390B}"/>
            </a:ext>
          </a:extLst>
        </xdr:cNvPr>
        <xdr:cNvSpPr/>
      </xdr:nvSpPr>
      <xdr:spPr>
        <a:xfrm>
          <a:off x="1968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12065</xdr:rowOff>
    </xdr:from>
    <xdr:to>
      <xdr:col>6</xdr:col>
      <xdr:colOff>38100</xdr:colOff>
      <xdr:row>61</xdr:row>
      <xdr:rowOff>113665</xdr:rowOff>
    </xdr:to>
    <xdr:sp macro="" textlink="">
      <xdr:nvSpPr>
        <xdr:cNvPr id="83" name="フローチャート: 判断 82">
          <a:extLst>
            <a:ext uri="{FF2B5EF4-FFF2-40B4-BE49-F238E27FC236}">
              <a16:creationId xmlns:a16="http://schemas.microsoft.com/office/drawing/2014/main" id="{C4E0605F-32B1-4491-815A-78813D2E8129}"/>
            </a:ext>
          </a:extLst>
        </xdr:cNvPr>
        <xdr:cNvSpPr/>
      </xdr:nvSpPr>
      <xdr:spPr>
        <a:xfrm>
          <a:off x="1079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78760549-C3FE-48E1-9462-015CAD78CF3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8AA8B24-B918-4A4C-83C2-1712803A168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78B0F6D-0710-4B55-9B9F-7E6A37BFE9F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2829612-465D-423C-9EEC-7B7A62399C4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40FD517B-6DA6-493E-A0DB-686C097859C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76835</xdr:rowOff>
    </xdr:from>
    <xdr:to>
      <xdr:col>24</xdr:col>
      <xdr:colOff>114300</xdr:colOff>
      <xdr:row>60</xdr:row>
      <xdr:rowOff>6985</xdr:rowOff>
    </xdr:to>
    <xdr:sp macro="" textlink="">
      <xdr:nvSpPr>
        <xdr:cNvPr id="89" name="楕円 88">
          <a:extLst>
            <a:ext uri="{FF2B5EF4-FFF2-40B4-BE49-F238E27FC236}">
              <a16:creationId xmlns:a16="http://schemas.microsoft.com/office/drawing/2014/main" id="{B78B0865-D8B3-4F03-B9DD-5FA20A5058A7}"/>
            </a:ext>
          </a:extLst>
        </xdr:cNvPr>
        <xdr:cNvSpPr/>
      </xdr:nvSpPr>
      <xdr:spPr>
        <a:xfrm>
          <a:off x="45847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99712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FF010DBB-C618-4410-8633-39F9A9D9BDB4}"/>
            </a:ext>
          </a:extLst>
        </xdr:cNvPr>
        <xdr:cNvSpPr txBox="1"/>
      </xdr:nvSpPr>
      <xdr:spPr>
        <a:xfrm>
          <a:off x="4673600"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71120</xdr:rowOff>
    </xdr:from>
    <xdr:to>
      <xdr:col>20</xdr:col>
      <xdr:colOff>38100</xdr:colOff>
      <xdr:row>60</xdr:row>
      <xdr:rowOff>1270</xdr:rowOff>
    </xdr:to>
    <xdr:sp macro="" textlink="">
      <xdr:nvSpPr>
        <xdr:cNvPr id="91" name="楕円 90">
          <a:extLst>
            <a:ext uri="{FF2B5EF4-FFF2-40B4-BE49-F238E27FC236}">
              <a16:creationId xmlns:a16="http://schemas.microsoft.com/office/drawing/2014/main" id="{7F06986D-33F4-4831-AD7E-5BCEB3ED90FD}"/>
            </a:ext>
          </a:extLst>
        </xdr:cNvPr>
        <xdr:cNvSpPr/>
      </xdr:nvSpPr>
      <xdr:spPr>
        <a:xfrm>
          <a:off x="3746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121920</xdr:rowOff>
    </xdr:from>
    <xdr:to>
      <xdr:col>24</xdr:col>
      <xdr:colOff>63500</xdr:colOff>
      <xdr:row>59</xdr:row>
      <xdr:rowOff>127635</xdr:rowOff>
    </xdr:to>
    <xdr:cxnSp macro="">
      <xdr:nvCxnSpPr>
        <xdr:cNvPr id="92" name="直線コネクタ 91">
          <a:extLst>
            <a:ext uri="{FF2B5EF4-FFF2-40B4-BE49-F238E27FC236}">
              <a16:creationId xmlns:a16="http://schemas.microsoft.com/office/drawing/2014/main" id="{A8B314C2-61E6-49BA-A8AE-6664ED8F92A1}"/>
            </a:ext>
          </a:extLst>
        </xdr:cNvPr>
        <xdr:cNvCxnSpPr/>
      </xdr:nvCxnSpPr>
      <xdr:spPr>
        <a:xfrm>
          <a:off x="3797300" y="1023747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34925</xdr:rowOff>
    </xdr:from>
    <xdr:to>
      <xdr:col>15</xdr:col>
      <xdr:colOff>101600</xdr:colOff>
      <xdr:row>57</xdr:row>
      <xdr:rowOff>136525</xdr:rowOff>
    </xdr:to>
    <xdr:sp macro="" textlink="">
      <xdr:nvSpPr>
        <xdr:cNvPr id="93" name="楕円 92">
          <a:extLst>
            <a:ext uri="{FF2B5EF4-FFF2-40B4-BE49-F238E27FC236}">
              <a16:creationId xmlns:a16="http://schemas.microsoft.com/office/drawing/2014/main" id="{9A963D5B-E01B-448C-9ACF-F8F036F08034}"/>
            </a:ext>
          </a:extLst>
        </xdr:cNvPr>
        <xdr:cNvSpPr/>
      </xdr:nvSpPr>
      <xdr:spPr>
        <a:xfrm>
          <a:off x="2857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85725</xdr:rowOff>
    </xdr:from>
    <xdr:to>
      <xdr:col>19</xdr:col>
      <xdr:colOff>177800</xdr:colOff>
      <xdr:row>59</xdr:row>
      <xdr:rowOff>121920</xdr:rowOff>
    </xdr:to>
    <xdr:cxnSp macro="">
      <xdr:nvCxnSpPr>
        <xdr:cNvPr id="94" name="直線コネクタ 93">
          <a:extLst>
            <a:ext uri="{FF2B5EF4-FFF2-40B4-BE49-F238E27FC236}">
              <a16:creationId xmlns:a16="http://schemas.microsoft.com/office/drawing/2014/main" id="{6EF55CE6-815B-4F2F-81E3-A0E06B26B6E6}"/>
            </a:ext>
          </a:extLst>
        </xdr:cNvPr>
        <xdr:cNvCxnSpPr/>
      </xdr:nvCxnSpPr>
      <xdr:spPr>
        <a:xfrm>
          <a:off x="2908300" y="9858375"/>
          <a:ext cx="889000" cy="3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34925</xdr:rowOff>
    </xdr:from>
    <xdr:to>
      <xdr:col>10</xdr:col>
      <xdr:colOff>165100</xdr:colOff>
      <xdr:row>57</xdr:row>
      <xdr:rowOff>136525</xdr:rowOff>
    </xdr:to>
    <xdr:sp macro="" textlink="">
      <xdr:nvSpPr>
        <xdr:cNvPr id="95" name="楕円 94">
          <a:extLst>
            <a:ext uri="{FF2B5EF4-FFF2-40B4-BE49-F238E27FC236}">
              <a16:creationId xmlns:a16="http://schemas.microsoft.com/office/drawing/2014/main" id="{B4383C5C-7F6E-4141-890D-980F993FE587}"/>
            </a:ext>
          </a:extLst>
        </xdr:cNvPr>
        <xdr:cNvSpPr/>
      </xdr:nvSpPr>
      <xdr:spPr>
        <a:xfrm>
          <a:off x="1968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85725</xdr:rowOff>
    </xdr:from>
    <xdr:to>
      <xdr:col>15</xdr:col>
      <xdr:colOff>50800</xdr:colOff>
      <xdr:row>57</xdr:row>
      <xdr:rowOff>85725</xdr:rowOff>
    </xdr:to>
    <xdr:cxnSp macro="">
      <xdr:nvCxnSpPr>
        <xdr:cNvPr id="96" name="直線コネクタ 95">
          <a:extLst>
            <a:ext uri="{FF2B5EF4-FFF2-40B4-BE49-F238E27FC236}">
              <a16:creationId xmlns:a16="http://schemas.microsoft.com/office/drawing/2014/main" id="{E3687CBA-34C8-40DD-AE19-44041D67E956}"/>
            </a:ext>
          </a:extLst>
        </xdr:cNvPr>
        <xdr:cNvCxnSpPr/>
      </xdr:nvCxnSpPr>
      <xdr:spPr>
        <a:xfrm>
          <a:off x="2019300" y="9858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160655</xdr:rowOff>
    </xdr:from>
    <xdr:to>
      <xdr:col>6</xdr:col>
      <xdr:colOff>38100</xdr:colOff>
      <xdr:row>60</xdr:row>
      <xdr:rowOff>90805</xdr:rowOff>
    </xdr:to>
    <xdr:sp macro="" textlink="">
      <xdr:nvSpPr>
        <xdr:cNvPr id="97" name="楕円 96">
          <a:extLst>
            <a:ext uri="{FF2B5EF4-FFF2-40B4-BE49-F238E27FC236}">
              <a16:creationId xmlns:a16="http://schemas.microsoft.com/office/drawing/2014/main" id="{FDF39F38-65E8-4BC2-8AA5-5581C01D6B40}"/>
            </a:ext>
          </a:extLst>
        </xdr:cNvPr>
        <xdr:cNvSpPr/>
      </xdr:nvSpPr>
      <xdr:spPr>
        <a:xfrm>
          <a:off x="1079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85725</xdr:rowOff>
    </xdr:from>
    <xdr:to>
      <xdr:col>10</xdr:col>
      <xdr:colOff>114300</xdr:colOff>
      <xdr:row>60</xdr:row>
      <xdr:rowOff>40005</xdr:rowOff>
    </xdr:to>
    <xdr:cxnSp macro="">
      <xdr:nvCxnSpPr>
        <xdr:cNvPr id="98" name="直線コネクタ 97">
          <a:extLst>
            <a:ext uri="{FF2B5EF4-FFF2-40B4-BE49-F238E27FC236}">
              <a16:creationId xmlns:a16="http://schemas.microsoft.com/office/drawing/2014/main" id="{332D92D5-82C3-453F-AFC9-76077B7AFAC8}"/>
            </a:ext>
          </a:extLst>
        </xdr:cNvPr>
        <xdr:cNvCxnSpPr/>
      </xdr:nvCxnSpPr>
      <xdr:spPr>
        <a:xfrm flipV="1">
          <a:off x="1130300" y="9858375"/>
          <a:ext cx="8890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99" name="n_1aveValue【体育館・プール】&#10;有形固定資産減価償却率">
          <a:extLst>
            <a:ext uri="{FF2B5EF4-FFF2-40B4-BE49-F238E27FC236}">
              <a16:creationId xmlns:a16="http://schemas.microsoft.com/office/drawing/2014/main" id="{599B4589-9549-4BBF-812D-734BA014C94D}"/>
            </a:ext>
          </a:extLst>
        </xdr:cNvPr>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97172</xdr:rowOff>
    </xdr:from>
    <xdr:ext cx="405111" cy="259045"/>
    <xdr:sp macro="" textlink="">
      <xdr:nvSpPr>
        <xdr:cNvPr id="100" name="n_2aveValue【体育館・プール】&#10;有形固定資産減価償却率">
          <a:extLst>
            <a:ext uri="{FF2B5EF4-FFF2-40B4-BE49-F238E27FC236}">
              <a16:creationId xmlns:a16="http://schemas.microsoft.com/office/drawing/2014/main" id="{376E00C3-B08A-48DF-A229-DA36D7F9C311}"/>
            </a:ext>
          </a:extLst>
        </xdr:cNvPr>
        <xdr:cNvSpPr txBox="1"/>
      </xdr:nvSpPr>
      <xdr:spPr>
        <a:xfrm>
          <a:off x="27057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83837</xdr:rowOff>
    </xdr:from>
    <xdr:ext cx="405111" cy="259045"/>
    <xdr:sp macro="" textlink="">
      <xdr:nvSpPr>
        <xdr:cNvPr id="101" name="n_3aveValue【体育館・プール】&#10;有形固定資産減価償却率">
          <a:extLst>
            <a:ext uri="{FF2B5EF4-FFF2-40B4-BE49-F238E27FC236}">
              <a16:creationId xmlns:a16="http://schemas.microsoft.com/office/drawing/2014/main" id="{6F5A59B2-946E-445F-BECB-B5D237150964}"/>
            </a:ext>
          </a:extLst>
        </xdr:cNvPr>
        <xdr:cNvSpPr txBox="1"/>
      </xdr:nvSpPr>
      <xdr:spPr>
        <a:xfrm>
          <a:off x="1816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104792</xdr:rowOff>
    </xdr:from>
    <xdr:ext cx="405111" cy="259045"/>
    <xdr:sp macro="" textlink="">
      <xdr:nvSpPr>
        <xdr:cNvPr id="102" name="n_4aveValue【体育館・プール】&#10;有形固定資産減価償却率">
          <a:extLst>
            <a:ext uri="{FF2B5EF4-FFF2-40B4-BE49-F238E27FC236}">
              <a16:creationId xmlns:a16="http://schemas.microsoft.com/office/drawing/2014/main" id="{186ED347-BA3A-4A86-8570-9068A1C1D949}"/>
            </a:ext>
          </a:extLst>
        </xdr:cNvPr>
        <xdr:cNvSpPr txBox="1"/>
      </xdr:nvSpPr>
      <xdr:spPr>
        <a:xfrm>
          <a:off x="927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163847</xdr:rowOff>
    </xdr:from>
    <xdr:ext cx="405111" cy="259045"/>
    <xdr:sp macro="" textlink="">
      <xdr:nvSpPr>
        <xdr:cNvPr id="103" name="n_1mainValue【体育館・プール】&#10;有形固定資産減価償却率">
          <a:extLst>
            <a:ext uri="{FF2B5EF4-FFF2-40B4-BE49-F238E27FC236}">
              <a16:creationId xmlns:a16="http://schemas.microsoft.com/office/drawing/2014/main" id="{403E15F8-0729-4A16-AD42-969F90538215}"/>
            </a:ext>
          </a:extLst>
        </xdr:cNvPr>
        <xdr:cNvSpPr txBox="1"/>
      </xdr:nvSpPr>
      <xdr:spPr>
        <a:xfrm>
          <a:off x="35820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153052</xdr:rowOff>
    </xdr:from>
    <xdr:ext cx="405111" cy="259045"/>
    <xdr:sp macro="" textlink="">
      <xdr:nvSpPr>
        <xdr:cNvPr id="104" name="n_2mainValue【体育館・プール】&#10;有形固定資産減価償却率">
          <a:extLst>
            <a:ext uri="{FF2B5EF4-FFF2-40B4-BE49-F238E27FC236}">
              <a16:creationId xmlns:a16="http://schemas.microsoft.com/office/drawing/2014/main" id="{5B957780-3349-46B1-A4B9-F735F3A5F4E7}"/>
            </a:ext>
          </a:extLst>
        </xdr:cNvPr>
        <xdr:cNvSpPr txBox="1"/>
      </xdr:nvSpPr>
      <xdr:spPr>
        <a:xfrm>
          <a:off x="270574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153052</xdr:rowOff>
    </xdr:from>
    <xdr:ext cx="405111" cy="259045"/>
    <xdr:sp macro="" textlink="">
      <xdr:nvSpPr>
        <xdr:cNvPr id="105" name="n_3mainValue【体育館・プール】&#10;有形固定資産減価償却率">
          <a:extLst>
            <a:ext uri="{FF2B5EF4-FFF2-40B4-BE49-F238E27FC236}">
              <a16:creationId xmlns:a16="http://schemas.microsoft.com/office/drawing/2014/main" id="{BCB540FB-3153-45E0-B602-97A7E5435420}"/>
            </a:ext>
          </a:extLst>
        </xdr:cNvPr>
        <xdr:cNvSpPr txBox="1"/>
      </xdr:nvSpPr>
      <xdr:spPr>
        <a:xfrm>
          <a:off x="181674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107332</xdr:rowOff>
    </xdr:from>
    <xdr:ext cx="405111" cy="259045"/>
    <xdr:sp macro="" textlink="">
      <xdr:nvSpPr>
        <xdr:cNvPr id="106" name="n_4mainValue【体育館・プール】&#10;有形固定資産減価償却率">
          <a:extLst>
            <a:ext uri="{FF2B5EF4-FFF2-40B4-BE49-F238E27FC236}">
              <a16:creationId xmlns:a16="http://schemas.microsoft.com/office/drawing/2014/main" id="{2C11E5F9-2FB3-44A6-AE3E-BC9D523C9205}"/>
            </a:ext>
          </a:extLst>
        </xdr:cNvPr>
        <xdr:cNvSpPr txBox="1"/>
      </xdr:nvSpPr>
      <xdr:spPr>
        <a:xfrm>
          <a:off x="927744"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A364F6D8-D88C-44B3-8B84-793B6356E3F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8A4993B-1CD9-4AF5-A844-776B2E1DBB3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C17CC32F-1EBF-4ABE-82B1-DC38B9F0E1D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7A3D630-567B-471A-9968-D384B667525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834868D2-069C-4DF5-8AF8-3FF44F35E7E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503D6F3C-57A3-4408-910C-1C187CCAC91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55F61DF5-D784-4984-B155-CC09BF6A838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5AAF1DBC-FCBE-4A14-8154-B08F58CB35D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4BCDD374-635D-4CAC-8975-66A91B21D4C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DD589CC4-1D39-46DE-A393-2017EA4A286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616941F9-39ED-4FF3-9378-A4CF109DCA4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510E4062-F987-4611-AED0-25E224D51CCB}"/>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89A68801-B162-41AB-A7EF-AFE3F64F855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106C3CD3-8F61-4FC4-A809-517E67C5802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BAE8F1A1-B2DD-4CE8-A598-B60A08D3309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33378D5D-BA89-4B3F-B9D2-1EC435FEF9C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A0DBAB59-1159-4589-9D9C-376CE46B7BB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F0757D68-7344-42F9-A0B3-F9C40062E91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4F0D0886-136C-45F1-A6CC-2459A73C591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2B1290B7-F7C9-4BC8-AEE6-CE43337DF9B5}"/>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DE35206B-041A-4843-8E96-32B7EC2FE1A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2C533CB9-3376-4441-8E4A-1D21270B9487}"/>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E83E1F53-728B-492A-8CA4-CA78B21E9E2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15523AFB-98D7-4874-B598-265DB51F9BF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3E8D6857-1A32-4775-9E02-85E456FCC57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E4D822AF-E2BE-471E-B312-D4476CB0870D}"/>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522A9AD8-A8C2-4010-A1CD-6FF89F016CD1}"/>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16C57142-A108-4A62-8DA3-DE71BDCB44C8}"/>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4A56E3D7-B108-4733-B227-1ADCBB87B157}"/>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E1DBC227-A458-4CD7-BC51-1B7559E79BE9}"/>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37" name="【体育館・プール】&#10;一人当たり面積平均値テキスト">
          <a:extLst>
            <a:ext uri="{FF2B5EF4-FFF2-40B4-BE49-F238E27FC236}">
              <a16:creationId xmlns:a16="http://schemas.microsoft.com/office/drawing/2014/main" id="{9B1632CD-DC3E-4645-ADCB-CF4C672E5927}"/>
            </a:ext>
          </a:extLst>
        </xdr:cNvPr>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9F430D3F-B59C-4F1D-8BC9-ABAFA7F8F96B}"/>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95504</xdr:rowOff>
    </xdr:from>
    <xdr:to>
      <xdr:col>50</xdr:col>
      <xdr:colOff>165100</xdr:colOff>
      <xdr:row>63</xdr:row>
      <xdr:rowOff>25654</xdr:rowOff>
    </xdr:to>
    <xdr:sp macro="" textlink="">
      <xdr:nvSpPr>
        <xdr:cNvPr id="139" name="フローチャート: 判断 138">
          <a:extLst>
            <a:ext uri="{FF2B5EF4-FFF2-40B4-BE49-F238E27FC236}">
              <a16:creationId xmlns:a16="http://schemas.microsoft.com/office/drawing/2014/main" id="{4800C602-48D6-4617-97C7-1B12E76F24A7}"/>
            </a:ext>
          </a:extLst>
        </xdr:cNvPr>
        <xdr:cNvSpPr/>
      </xdr:nvSpPr>
      <xdr:spPr>
        <a:xfrm>
          <a:off x="9588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113465</xdr:rowOff>
    </xdr:from>
    <xdr:to>
      <xdr:col>46</xdr:col>
      <xdr:colOff>38100</xdr:colOff>
      <xdr:row>63</xdr:row>
      <xdr:rowOff>43615</xdr:rowOff>
    </xdr:to>
    <xdr:sp macro="" textlink="">
      <xdr:nvSpPr>
        <xdr:cNvPr id="140" name="フローチャート: 判断 139">
          <a:extLst>
            <a:ext uri="{FF2B5EF4-FFF2-40B4-BE49-F238E27FC236}">
              <a16:creationId xmlns:a16="http://schemas.microsoft.com/office/drawing/2014/main" id="{AAF223BC-C70C-445A-91DB-A04BB33A8DEE}"/>
            </a:ext>
          </a:extLst>
        </xdr:cNvPr>
        <xdr:cNvSpPr/>
      </xdr:nvSpPr>
      <xdr:spPr>
        <a:xfrm>
          <a:off x="8699500" y="1074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69052</xdr:rowOff>
    </xdr:from>
    <xdr:to>
      <xdr:col>41</xdr:col>
      <xdr:colOff>101600</xdr:colOff>
      <xdr:row>62</xdr:row>
      <xdr:rowOff>170652</xdr:rowOff>
    </xdr:to>
    <xdr:sp macro="" textlink="">
      <xdr:nvSpPr>
        <xdr:cNvPr id="141" name="フローチャート: 判断 140">
          <a:extLst>
            <a:ext uri="{FF2B5EF4-FFF2-40B4-BE49-F238E27FC236}">
              <a16:creationId xmlns:a16="http://schemas.microsoft.com/office/drawing/2014/main" id="{93E90F39-F57C-4F77-9704-7A2B364A4750}"/>
            </a:ext>
          </a:extLst>
        </xdr:cNvPr>
        <xdr:cNvSpPr/>
      </xdr:nvSpPr>
      <xdr:spPr>
        <a:xfrm>
          <a:off x="7810500" y="1069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155593</xdr:rowOff>
    </xdr:from>
    <xdr:to>
      <xdr:col>36</xdr:col>
      <xdr:colOff>165100</xdr:colOff>
      <xdr:row>63</xdr:row>
      <xdr:rowOff>85743</xdr:rowOff>
    </xdr:to>
    <xdr:sp macro="" textlink="">
      <xdr:nvSpPr>
        <xdr:cNvPr id="142" name="フローチャート: 判断 141">
          <a:extLst>
            <a:ext uri="{FF2B5EF4-FFF2-40B4-BE49-F238E27FC236}">
              <a16:creationId xmlns:a16="http://schemas.microsoft.com/office/drawing/2014/main" id="{DF537E34-E8EC-4EE8-B14C-A91F383287B7}"/>
            </a:ext>
          </a:extLst>
        </xdr:cNvPr>
        <xdr:cNvSpPr/>
      </xdr:nvSpPr>
      <xdr:spPr>
        <a:xfrm>
          <a:off x="6921500" y="1078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64329A81-C18D-450E-BB10-4B43631BC0C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7608FAF-D7EA-4675-81F9-AFFF743B5F4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836E994D-E607-46F4-843D-6066021B8E9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CC823B74-AC5A-48E4-83FF-630482F77B6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A5774A0B-2F3E-4A27-9F6F-EC8901A5C60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71011</xdr:rowOff>
    </xdr:from>
    <xdr:to>
      <xdr:col>55</xdr:col>
      <xdr:colOff>50800</xdr:colOff>
      <xdr:row>57</xdr:row>
      <xdr:rowOff>1161</xdr:rowOff>
    </xdr:to>
    <xdr:sp macro="" textlink="">
      <xdr:nvSpPr>
        <xdr:cNvPr id="148" name="楕円 147">
          <a:extLst>
            <a:ext uri="{FF2B5EF4-FFF2-40B4-BE49-F238E27FC236}">
              <a16:creationId xmlns:a16="http://schemas.microsoft.com/office/drawing/2014/main" id="{36E858CC-0C4A-438B-9EDB-683422D5D692}"/>
            </a:ext>
          </a:extLst>
        </xdr:cNvPr>
        <xdr:cNvSpPr/>
      </xdr:nvSpPr>
      <xdr:spPr>
        <a:xfrm>
          <a:off x="10426700" y="96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93888</xdr:rowOff>
    </xdr:from>
    <xdr:ext cx="469744" cy="259045"/>
    <xdr:sp macro="" textlink="">
      <xdr:nvSpPr>
        <xdr:cNvPr id="149" name="【体育館・プール】&#10;一人当たり面積該当値テキスト">
          <a:extLst>
            <a:ext uri="{FF2B5EF4-FFF2-40B4-BE49-F238E27FC236}">
              <a16:creationId xmlns:a16="http://schemas.microsoft.com/office/drawing/2014/main" id="{CA760489-AD07-40B1-8CB2-56F6BA993CF3}"/>
            </a:ext>
          </a:extLst>
        </xdr:cNvPr>
        <xdr:cNvSpPr txBox="1"/>
      </xdr:nvSpPr>
      <xdr:spPr>
        <a:xfrm>
          <a:off x="10515600" y="952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78196</xdr:rowOff>
    </xdr:from>
    <xdr:to>
      <xdr:col>50</xdr:col>
      <xdr:colOff>165100</xdr:colOff>
      <xdr:row>61</xdr:row>
      <xdr:rowOff>8346</xdr:rowOff>
    </xdr:to>
    <xdr:sp macro="" textlink="">
      <xdr:nvSpPr>
        <xdr:cNvPr id="150" name="楕円 149">
          <a:extLst>
            <a:ext uri="{FF2B5EF4-FFF2-40B4-BE49-F238E27FC236}">
              <a16:creationId xmlns:a16="http://schemas.microsoft.com/office/drawing/2014/main" id="{B47B9164-E83F-4D7A-8209-BA7D45033E68}"/>
            </a:ext>
          </a:extLst>
        </xdr:cNvPr>
        <xdr:cNvSpPr/>
      </xdr:nvSpPr>
      <xdr:spPr>
        <a:xfrm>
          <a:off x="9588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121811</xdr:rowOff>
    </xdr:from>
    <xdr:to>
      <xdr:col>55</xdr:col>
      <xdr:colOff>0</xdr:colOff>
      <xdr:row>60</xdr:row>
      <xdr:rowOff>128996</xdr:rowOff>
    </xdr:to>
    <xdr:cxnSp macro="">
      <xdr:nvCxnSpPr>
        <xdr:cNvPr id="151" name="直線コネクタ 150">
          <a:extLst>
            <a:ext uri="{FF2B5EF4-FFF2-40B4-BE49-F238E27FC236}">
              <a16:creationId xmlns:a16="http://schemas.microsoft.com/office/drawing/2014/main" id="{4F4024CA-7FDE-4D3A-AAE6-66A96E73D027}"/>
            </a:ext>
          </a:extLst>
        </xdr:cNvPr>
        <xdr:cNvCxnSpPr/>
      </xdr:nvCxnSpPr>
      <xdr:spPr>
        <a:xfrm flipV="1">
          <a:off x="9639300" y="9723011"/>
          <a:ext cx="838200" cy="69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84400</xdr:rowOff>
    </xdr:from>
    <xdr:to>
      <xdr:col>46</xdr:col>
      <xdr:colOff>38100</xdr:colOff>
      <xdr:row>59</xdr:row>
      <xdr:rowOff>14550</xdr:rowOff>
    </xdr:to>
    <xdr:sp macro="" textlink="">
      <xdr:nvSpPr>
        <xdr:cNvPr id="152" name="楕円 151">
          <a:extLst>
            <a:ext uri="{FF2B5EF4-FFF2-40B4-BE49-F238E27FC236}">
              <a16:creationId xmlns:a16="http://schemas.microsoft.com/office/drawing/2014/main" id="{7B79C95C-07BC-4F2C-B763-B226DD433C95}"/>
            </a:ext>
          </a:extLst>
        </xdr:cNvPr>
        <xdr:cNvSpPr/>
      </xdr:nvSpPr>
      <xdr:spPr>
        <a:xfrm>
          <a:off x="8699500" y="1002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135200</xdr:rowOff>
    </xdr:from>
    <xdr:to>
      <xdr:col>50</xdr:col>
      <xdr:colOff>114300</xdr:colOff>
      <xdr:row>60</xdr:row>
      <xdr:rowOff>128996</xdr:rowOff>
    </xdr:to>
    <xdr:cxnSp macro="">
      <xdr:nvCxnSpPr>
        <xdr:cNvPr id="153" name="直線コネクタ 152">
          <a:extLst>
            <a:ext uri="{FF2B5EF4-FFF2-40B4-BE49-F238E27FC236}">
              <a16:creationId xmlns:a16="http://schemas.microsoft.com/office/drawing/2014/main" id="{91EEE0E3-2EBE-487F-83C0-463C2539B54B}"/>
            </a:ext>
          </a:extLst>
        </xdr:cNvPr>
        <xdr:cNvCxnSpPr/>
      </xdr:nvCxnSpPr>
      <xdr:spPr>
        <a:xfrm>
          <a:off x="8750300" y="10079300"/>
          <a:ext cx="889000" cy="33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92565</xdr:rowOff>
    </xdr:from>
    <xdr:to>
      <xdr:col>41</xdr:col>
      <xdr:colOff>101600</xdr:colOff>
      <xdr:row>59</xdr:row>
      <xdr:rowOff>22715</xdr:rowOff>
    </xdr:to>
    <xdr:sp macro="" textlink="">
      <xdr:nvSpPr>
        <xdr:cNvPr id="154" name="楕円 153">
          <a:extLst>
            <a:ext uri="{FF2B5EF4-FFF2-40B4-BE49-F238E27FC236}">
              <a16:creationId xmlns:a16="http://schemas.microsoft.com/office/drawing/2014/main" id="{6C8DE6D7-1F06-4D48-8BE5-40A585FF2714}"/>
            </a:ext>
          </a:extLst>
        </xdr:cNvPr>
        <xdr:cNvSpPr/>
      </xdr:nvSpPr>
      <xdr:spPr>
        <a:xfrm>
          <a:off x="7810500" y="100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135200</xdr:rowOff>
    </xdr:from>
    <xdr:to>
      <xdr:col>45</xdr:col>
      <xdr:colOff>177800</xdr:colOff>
      <xdr:row>58</xdr:row>
      <xdr:rowOff>143365</xdr:rowOff>
    </xdr:to>
    <xdr:cxnSp macro="">
      <xdr:nvCxnSpPr>
        <xdr:cNvPr id="155" name="直線コネクタ 154">
          <a:extLst>
            <a:ext uri="{FF2B5EF4-FFF2-40B4-BE49-F238E27FC236}">
              <a16:creationId xmlns:a16="http://schemas.microsoft.com/office/drawing/2014/main" id="{E3EEC80F-16B3-486A-9F5D-D41FE4AA1F7F}"/>
            </a:ext>
          </a:extLst>
        </xdr:cNvPr>
        <xdr:cNvCxnSpPr/>
      </xdr:nvCxnSpPr>
      <xdr:spPr>
        <a:xfrm flipV="1">
          <a:off x="7861300" y="10079300"/>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105628</xdr:rowOff>
    </xdr:from>
    <xdr:to>
      <xdr:col>36</xdr:col>
      <xdr:colOff>165100</xdr:colOff>
      <xdr:row>63</xdr:row>
      <xdr:rowOff>35778</xdr:rowOff>
    </xdr:to>
    <xdr:sp macro="" textlink="">
      <xdr:nvSpPr>
        <xdr:cNvPr id="156" name="楕円 155">
          <a:extLst>
            <a:ext uri="{FF2B5EF4-FFF2-40B4-BE49-F238E27FC236}">
              <a16:creationId xmlns:a16="http://schemas.microsoft.com/office/drawing/2014/main" id="{C07F47BA-18FA-4F8B-97CC-1241A35E858E}"/>
            </a:ext>
          </a:extLst>
        </xdr:cNvPr>
        <xdr:cNvSpPr/>
      </xdr:nvSpPr>
      <xdr:spPr>
        <a:xfrm>
          <a:off x="6921500" y="1073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143365</xdr:rowOff>
    </xdr:from>
    <xdr:to>
      <xdr:col>41</xdr:col>
      <xdr:colOff>50800</xdr:colOff>
      <xdr:row>62</xdr:row>
      <xdr:rowOff>156428</xdr:rowOff>
    </xdr:to>
    <xdr:cxnSp macro="">
      <xdr:nvCxnSpPr>
        <xdr:cNvPr id="157" name="直線コネクタ 156">
          <a:extLst>
            <a:ext uri="{FF2B5EF4-FFF2-40B4-BE49-F238E27FC236}">
              <a16:creationId xmlns:a16="http://schemas.microsoft.com/office/drawing/2014/main" id="{76E50A3E-EE2E-46B1-B179-F56329AE78E7}"/>
            </a:ext>
          </a:extLst>
        </xdr:cNvPr>
        <xdr:cNvCxnSpPr/>
      </xdr:nvCxnSpPr>
      <xdr:spPr>
        <a:xfrm flipV="1">
          <a:off x="6972300" y="10087465"/>
          <a:ext cx="889000" cy="69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16781</xdr:rowOff>
    </xdr:from>
    <xdr:ext cx="469744" cy="259045"/>
    <xdr:sp macro="" textlink="">
      <xdr:nvSpPr>
        <xdr:cNvPr id="158" name="n_1aveValue【体育館・プール】&#10;一人当たり面積">
          <a:extLst>
            <a:ext uri="{FF2B5EF4-FFF2-40B4-BE49-F238E27FC236}">
              <a16:creationId xmlns:a16="http://schemas.microsoft.com/office/drawing/2014/main" id="{932DBF3A-F190-480C-B6C3-B0C76D3FBAF7}"/>
            </a:ext>
          </a:extLst>
        </xdr:cNvPr>
        <xdr:cNvSpPr txBox="1"/>
      </xdr:nvSpPr>
      <xdr:spPr>
        <a:xfrm>
          <a:off x="93917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34742</xdr:rowOff>
    </xdr:from>
    <xdr:ext cx="469744" cy="259045"/>
    <xdr:sp macro="" textlink="">
      <xdr:nvSpPr>
        <xdr:cNvPr id="159" name="n_2aveValue【体育館・プール】&#10;一人当たり面積">
          <a:extLst>
            <a:ext uri="{FF2B5EF4-FFF2-40B4-BE49-F238E27FC236}">
              <a16:creationId xmlns:a16="http://schemas.microsoft.com/office/drawing/2014/main" id="{D74EA562-F9CB-4320-9899-187A81443185}"/>
            </a:ext>
          </a:extLst>
        </xdr:cNvPr>
        <xdr:cNvSpPr txBox="1"/>
      </xdr:nvSpPr>
      <xdr:spPr>
        <a:xfrm>
          <a:off x="8515427" y="1083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161779</xdr:rowOff>
    </xdr:from>
    <xdr:ext cx="469744" cy="259045"/>
    <xdr:sp macro="" textlink="">
      <xdr:nvSpPr>
        <xdr:cNvPr id="160" name="n_3aveValue【体育館・プール】&#10;一人当たり面積">
          <a:extLst>
            <a:ext uri="{FF2B5EF4-FFF2-40B4-BE49-F238E27FC236}">
              <a16:creationId xmlns:a16="http://schemas.microsoft.com/office/drawing/2014/main" id="{651DB79E-CB2F-4C8E-9B0A-0A3562A0EFC1}"/>
            </a:ext>
          </a:extLst>
        </xdr:cNvPr>
        <xdr:cNvSpPr txBox="1"/>
      </xdr:nvSpPr>
      <xdr:spPr>
        <a:xfrm>
          <a:off x="7626427" y="1079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76870</xdr:rowOff>
    </xdr:from>
    <xdr:ext cx="469744" cy="259045"/>
    <xdr:sp macro="" textlink="">
      <xdr:nvSpPr>
        <xdr:cNvPr id="161" name="n_4aveValue【体育館・プール】&#10;一人当たり面積">
          <a:extLst>
            <a:ext uri="{FF2B5EF4-FFF2-40B4-BE49-F238E27FC236}">
              <a16:creationId xmlns:a16="http://schemas.microsoft.com/office/drawing/2014/main" id="{BA27649C-82AD-43D6-91A1-AEE3EA76ED11}"/>
            </a:ext>
          </a:extLst>
        </xdr:cNvPr>
        <xdr:cNvSpPr txBox="1"/>
      </xdr:nvSpPr>
      <xdr:spPr>
        <a:xfrm>
          <a:off x="6737427" y="1087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24873</xdr:rowOff>
    </xdr:from>
    <xdr:ext cx="469744" cy="259045"/>
    <xdr:sp macro="" textlink="">
      <xdr:nvSpPr>
        <xdr:cNvPr id="162" name="n_1mainValue【体育館・プール】&#10;一人当たり面積">
          <a:extLst>
            <a:ext uri="{FF2B5EF4-FFF2-40B4-BE49-F238E27FC236}">
              <a16:creationId xmlns:a16="http://schemas.microsoft.com/office/drawing/2014/main" id="{60D87D4E-35E8-48E3-9947-F85E8C206304}"/>
            </a:ext>
          </a:extLst>
        </xdr:cNvPr>
        <xdr:cNvSpPr txBox="1"/>
      </xdr:nvSpPr>
      <xdr:spPr>
        <a:xfrm>
          <a:off x="9391727" y="1014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31077</xdr:rowOff>
    </xdr:from>
    <xdr:ext cx="469744" cy="259045"/>
    <xdr:sp macro="" textlink="">
      <xdr:nvSpPr>
        <xdr:cNvPr id="163" name="n_2mainValue【体育館・プール】&#10;一人当たり面積">
          <a:extLst>
            <a:ext uri="{FF2B5EF4-FFF2-40B4-BE49-F238E27FC236}">
              <a16:creationId xmlns:a16="http://schemas.microsoft.com/office/drawing/2014/main" id="{9A82B85B-9A22-4773-9280-E3084F03E0E8}"/>
            </a:ext>
          </a:extLst>
        </xdr:cNvPr>
        <xdr:cNvSpPr txBox="1"/>
      </xdr:nvSpPr>
      <xdr:spPr>
        <a:xfrm>
          <a:off x="8515427" y="980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39242</xdr:rowOff>
    </xdr:from>
    <xdr:ext cx="469744" cy="259045"/>
    <xdr:sp macro="" textlink="">
      <xdr:nvSpPr>
        <xdr:cNvPr id="164" name="n_3mainValue【体育館・プール】&#10;一人当たり面積">
          <a:extLst>
            <a:ext uri="{FF2B5EF4-FFF2-40B4-BE49-F238E27FC236}">
              <a16:creationId xmlns:a16="http://schemas.microsoft.com/office/drawing/2014/main" id="{0E132631-5C59-4692-8D45-39C85C0A0193}"/>
            </a:ext>
          </a:extLst>
        </xdr:cNvPr>
        <xdr:cNvSpPr txBox="1"/>
      </xdr:nvSpPr>
      <xdr:spPr>
        <a:xfrm>
          <a:off x="7626427" y="981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52305</xdr:rowOff>
    </xdr:from>
    <xdr:ext cx="469744" cy="259045"/>
    <xdr:sp macro="" textlink="">
      <xdr:nvSpPr>
        <xdr:cNvPr id="165" name="n_4mainValue【体育館・プール】&#10;一人当たり面積">
          <a:extLst>
            <a:ext uri="{FF2B5EF4-FFF2-40B4-BE49-F238E27FC236}">
              <a16:creationId xmlns:a16="http://schemas.microsoft.com/office/drawing/2014/main" id="{D6F1F3E8-3B22-43F5-BD4A-21B333228341}"/>
            </a:ext>
          </a:extLst>
        </xdr:cNvPr>
        <xdr:cNvSpPr txBox="1"/>
      </xdr:nvSpPr>
      <xdr:spPr>
        <a:xfrm>
          <a:off x="6737427" y="1051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C24ACECC-2F22-4656-9D78-399FE7881E7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42E468F8-9648-436C-A166-7FDE03D18EE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F14D11B3-5C19-46D7-80D6-A4790CA3515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77679350-6656-4134-B0EE-04FB65066C3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EEF05346-5329-4D99-9955-AEB4AED6C51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2A7D0750-F56F-4D67-8E64-0F8351E2A25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9C871B41-34D2-4830-87E8-75111A0FC3C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15056B10-97AD-4DCA-9D23-2410FDA9E7C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CE087760-55BA-4FA6-8B0B-DC730209D66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3BD334A8-D878-4DFF-AE86-BECF5F8C3E9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17E95E36-2599-46FA-A05D-CE99C3CB312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7" name="直線コネクタ 176">
          <a:extLst>
            <a:ext uri="{FF2B5EF4-FFF2-40B4-BE49-F238E27FC236}">
              <a16:creationId xmlns:a16="http://schemas.microsoft.com/office/drawing/2014/main" id="{48E9DEF7-76BB-49AF-AB2E-664F37475F5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8" name="テキスト ボックス 177">
          <a:extLst>
            <a:ext uri="{FF2B5EF4-FFF2-40B4-BE49-F238E27FC236}">
              <a16:creationId xmlns:a16="http://schemas.microsoft.com/office/drawing/2014/main" id="{D48CD0E8-E45C-438D-ABDE-9227CE99363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9" name="直線コネクタ 178">
          <a:extLst>
            <a:ext uri="{FF2B5EF4-FFF2-40B4-BE49-F238E27FC236}">
              <a16:creationId xmlns:a16="http://schemas.microsoft.com/office/drawing/2014/main" id="{063722E3-82C4-4BF4-8812-3D66AB844FD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0" name="テキスト ボックス 179">
          <a:extLst>
            <a:ext uri="{FF2B5EF4-FFF2-40B4-BE49-F238E27FC236}">
              <a16:creationId xmlns:a16="http://schemas.microsoft.com/office/drawing/2014/main" id="{E685DF0F-5AC5-453F-A689-47FDBF34CBF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1" name="直線コネクタ 180">
          <a:extLst>
            <a:ext uri="{FF2B5EF4-FFF2-40B4-BE49-F238E27FC236}">
              <a16:creationId xmlns:a16="http://schemas.microsoft.com/office/drawing/2014/main" id="{81981E9A-538F-4373-992A-2CC657B3E63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2" name="テキスト ボックス 181">
          <a:extLst>
            <a:ext uri="{FF2B5EF4-FFF2-40B4-BE49-F238E27FC236}">
              <a16:creationId xmlns:a16="http://schemas.microsoft.com/office/drawing/2014/main" id="{72937CD9-3694-470F-A98C-8004E665F52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3" name="直線コネクタ 182">
          <a:extLst>
            <a:ext uri="{FF2B5EF4-FFF2-40B4-BE49-F238E27FC236}">
              <a16:creationId xmlns:a16="http://schemas.microsoft.com/office/drawing/2014/main" id="{D77EB433-DC71-4F29-80AB-69387D9BE2F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4" name="テキスト ボックス 183">
          <a:extLst>
            <a:ext uri="{FF2B5EF4-FFF2-40B4-BE49-F238E27FC236}">
              <a16:creationId xmlns:a16="http://schemas.microsoft.com/office/drawing/2014/main" id="{D993E262-4464-440E-9D82-A1D5AE0A24F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5" name="直線コネクタ 184">
          <a:extLst>
            <a:ext uri="{FF2B5EF4-FFF2-40B4-BE49-F238E27FC236}">
              <a16:creationId xmlns:a16="http://schemas.microsoft.com/office/drawing/2014/main" id="{E6F9BBB9-497E-43A9-BA83-BCD794B3C5D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6" name="テキスト ボックス 185">
          <a:extLst>
            <a:ext uri="{FF2B5EF4-FFF2-40B4-BE49-F238E27FC236}">
              <a16:creationId xmlns:a16="http://schemas.microsoft.com/office/drawing/2014/main" id="{720FD97C-E861-4544-9A2F-8673B4D48D1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7" name="直線コネクタ 186">
          <a:extLst>
            <a:ext uri="{FF2B5EF4-FFF2-40B4-BE49-F238E27FC236}">
              <a16:creationId xmlns:a16="http://schemas.microsoft.com/office/drawing/2014/main" id="{DA322089-3FA2-4650-9E4B-37D43789EFD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8" name="テキスト ボックス 187">
          <a:extLst>
            <a:ext uri="{FF2B5EF4-FFF2-40B4-BE49-F238E27FC236}">
              <a16:creationId xmlns:a16="http://schemas.microsoft.com/office/drawing/2014/main" id="{4AB797CA-5044-44F9-8D2E-CBF5886B872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82D36D2B-11B6-4FAF-A768-F00B3A42525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D92A8D30-D720-4307-9F7A-192061FD6D8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91" name="直線コネクタ 190">
          <a:extLst>
            <a:ext uri="{FF2B5EF4-FFF2-40B4-BE49-F238E27FC236}">
              <a16:creationId xmlns:a16="http://schemas.microsoft.com/office/drawing/2014/main" id="{DC4D5E74-FB0E-4A6C-BBCA-DAB9EDF6B7D9}"/>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7B28CF26-5136-4FBA-99D1-E11FA8D65B0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3" name="直線コネクタ 192">
          <a:extLst>
            <a:ext uri="{FF2B5EF4-FFF2-40B4-BE49-F238E27FC236}">
              <a16:creationId xmlns:a16="http://schemas.microsoft.com/office/drawing/2014/main" id="{9C269FBB-ACBD-4E5E-9C8F-1A84993731E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4" name="【福祉施設】&#10;有形固定資産減価償却率最大値テキスト">
          <a:extLst>
            <a:ext uri="{FF2B5EF4-FFF2-40B4-BE49-F238E27FC236}">
              <a16:creationId xmlns:a16="http://schemas.microsoft.com/office/drawing/2014/main" id="{40FEC897-E100-49BA-B833-57BE6C50EA23}"/>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5" name="直線コネクタ 194">
          <a:extLst>
            <a:ext uri="{FF2B5EF4-FFF2-40B4-BE49-F238E27FC236}">
              <a16:creationId xmlns:a16="http://schemas.microsoft.com/office/drawing/2014/main" id="{1632EDFC-91DE-45FB-91AD-DE38062D89A5}"/>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CCD68159-8720-431E-B41A-BF58B2C8F74A}"/>
            </a:ext>
          </a:extLst>
        </xdr:cNvPr>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97" name="フローチャート: 判断 196">
          <a:extLst>
            <a:ext uri="{FF2B5EF4-FFF2-40B4-BE49-F238E27FC236}">
              <a16:creationId xmlns:a16="http://schemas.microsoft.com/office/drawing/2014/main" id="{694D70FC-895B-4716-808B-B78DFDEF6DCC}"/>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198" name="フローチャート: 判断 197">
          <a:extLst>
            <a:ext uri="{FF2B5EF4-FFF2-40B4-BE49-F238E27FC236}">
              <a16:creationId xmlns:a16="http://schemas.microsoft.com/office/drawing/2014/main" id="{00A08240-C646-4CA5-906E-663F27E31B1B}"/>
            </a:ext>
          </a:extLst>
        </xdr:cNvPr>
        <xdr:cNvSpPr/>
      </xdr:nvSpPr>
      <xdr:spPr>
        <a:xfrm>
          <a:off x="3746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199" name="フローチャート: 判断 198">
          <a:extLst>
            <a:ext uri="{FF2B5EF4-FFF2-40B4-BE49-F238E27FC236}">
              <a16:creationId xmlns:a16="http://schemas.microsoft.com/office/drawing/2014/main" id="{E107110F-8F41-4358-831B-803C52AB7589}"/>
            </a:ext>
          </a:extLst>
        </xdr:cNvPr>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160382</xdr:rowOff>
    </xdr:from>
    <xdr:to>
      <xdr:col>10</xdr:col>
      <xdr:colOff>165100</xdr:colOff>
      <xdr:row>82</xdr:row>
      <xdr:rowOff>90532</xdr:rowOff>
    </xdr:to>
    <xdr:sp macro="" textlink="">
      <xdr:nvSpPr>
        <xdr:cNvPr id="200" name="フローチャート: 判断 199">
          <a:extLst>
            <a:ext uri="{FF2B5EF4-FFF2-40B4-BE49-F238E27FC236}">
              <a16:creationId xmlns:a16="http://schemas.microsoft.com/office/drawing/2014/main" id="{9380B980-E9B7-4300-9571-850C655D4ED5}"/>
            </a:ext>
          </a:extLst>
        </xdr:cNvPr>
        <xdr:cNvSpPr/>
      </xdr:nvSpPr>
      <xdr:spPr>
        <a:xfrm>
          <a:off x="1968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201" name="フローチャート: 判断 200">
          <a:extLst>
            <a:ext uri="{FF2B5EF4-FFF2-40B4-BE49-F238E27FC236}">
              <a16:creationId xmlns:a16="http://schemas.microsoft.com/office/drawing/2014/main" id="{DEB6D287-1FCB-46B3-B378-08443578C650}"/>
            </a:ext>
          </a:extLst>
        </xdr:cNvPr>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F527290B-3A0F-470B-85F7-8567F8EF882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3051C82E-33D6-4F60-9E3F-C8B86E43DDF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C10EB03A-8259-4C6B-927F-25B926C17BD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B46CE8D2-DB1E-4244-9308-5C60696895B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1E41DC8B-8290-48AF-B40E-CC7B90D6708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15058</xdr:rowOff>
    </xdr:from>
    <xdr:to>
      <xdr:col>24</xdr:col>
      <xdr:colOff>114300</xdr:colOff>
      <xdr:row>81</xdr:row>
      <xdr:rowOff>116658</xdr:rowOff>
    </xdr:to>
    <xdr:sp macro="" textlink="">
      <xdr:nvSpPr>
        <xdr:cNvPr id="207" name="楕円 206">
          <a:extLst>
            <a:ext uri="{FF2B5EF4-FFF2-40B4-BE49-F238E27FC236}">
              <a16:creationId xmlns:a16="http://schemas.microsoft.com/office/drawing/2014/main" id="{75151C4B-627F-4025-8D19-F287F13914EE}"/>
            </a:ext>
          </a:extLst>
        </xdr:cNvPr>
        <xdr:cNvSpPr/>
      </xdr:nvSpPr>
      <xdr:spPr>
        <a:xfrm>
          <a:off x="45847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37935</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385A9717-3AE4-4B7A-A030-FF38CAB4BC0F}"/>
            </a:ext>
          </a:extLst>
        </xdr:cNvPr>
        <xdr:cNvSpPr txBox="1"/>
      </xdr:nvSpPr>
      <xdr:spPr>
        <a:xfrm>
          <a:off x="4673600" y="1375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140788</xdr:rowOff>
    </xdr:from>
    <xdr:to>
      <xdr:col>20</xdr:col>
      <xdr:colOff>38100</xdr:colOff>
      <xdr:row>81</xdr:row>
      <xdr:rowOff>70938</xdr:rowOff>
    </xdr:to>
    <xdr:sp macro="" textlink="">
      <xdr:nvSpPr>
        <xdr:cNvPr id="209" name="楕円 208">
          <a:extLst>
            <a:ext uri="{FF2B5EF4-FFF2-40B4-BE49-F238E27FC236}">
              <a16:creationId xmlns:a16="http://schemas.microsoft.com/office/drawing/2014/main" id="{561B9409-B3E7-407B-9DC1-AAA013513E92}"/>
            </a:ext>
          </a:extLst>
        </xdr:cNvPr>
        <xdr:cNvSpPr/>
      </xdr:nvSpPr>
      <xdr:spPr>
        <a:xfrm>
          <a:off x="37465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20138</xdr:rowOff>
    </xdr:from>
    <xdr:to>
      <xdr:col>24</xdr:col>
      <xdr:colOff>63500</xdr:colOff>
      <xdr:row>81</xdr:row>
      <xdr:rowOff>65858</xdr:rowOff>
    </xdr:to>
    <xdr:cxnSp macro="">
      <xdr:nvCxnSpPr>
        <xdr:cNvPr id="210" name="直線コネクタ 209">
          <a:extLst>
            <a:ext uri="{FF2B5EF4-FFF2-40B4-BE49-F238E27FC236}">
              <a16:creationId xmlns:a16="http://schemas.microsoft.com/office/drawing/2014/main" id="{1BEB2CF0-21D2-4525-A6F1-AA05BE77E1BA}"/>
            </a:ext>
          </a:extLst>
        </xdr:cNvPr>
        <xdr:cNvCxnSpPr/>
      </xdr:nvCxnSpPr>
      <xdr:spPr>
        <a:xfrm>
          <a:off x="3797300" y="139075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147320</xdr:rowOff>
    </xdr:from>
    <xdr:to>
      <xdr:col>15</xdr:col>
      <xdr:colOff>101600</xdr:colOff>
      <xdr:row>82</xdr:row>
      <xdr:rowOff>77470</xdr:rowOff>
    </xdr:to>
    <xdr:sp macro="" textlink="">
      <xdr:nvSpPr>
        <xdr:cNvPr id="211" name="楕円 210">
          <a:extLst>
            <a:ext uri="{FF2B5EF4-FFF2-40B4-BE49-F238E27FC236}">
              <a16:creationId xmlns:a16="http://schemas.microsoft.com/office/drawing/2014/main" id="{D6687251-515E-4F3C-A20B-A28DE5208990}"/>
            </a:ext>
          </a:extLst>
        </xdr:cNvPr>
        <xdr:cNvSpPr/>
      </xdr:nvSpPr>
      <xdr:spPr>
        <a:xfrm>
          <a:off x="2857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20138</xdr:rowOff>
    </xdr:from>
    <xdr:to>
      <xdr:col>19</xdr:col>
      <xdr:colOff>177800</xdr:colOff>
      <xdr:row>82</xdr:row>
      <xdr:rowOff>26670</xdr:rowOff>
    </xdr:to>
    <xdr:cxnSp macro="">
      <xdr:nvCxnSpPr>
        <xdr:cNvPr id="212" name="直線コネクタ 211">
          <a:extLst>
            <a:ext uri="{FF2B5EF4-FFF2-40B4-BE49-F238E27FC236}">
              <a16:creationId xmlns:a16="http://schemas.microsoft.com/office/drawing/2014/main" id="{F380CDC3-9077-45C8-824C-FBDF2DCDAA54}"/>
            </a:ext>
          </a:extLst>
        </xdr:cNvPr>
        <xdr:cNvCxnSpPr/>
      </xdr:nvCxnSpPr>
      <xdr:spPr>
        <a:xfrm flipV="1">
          <a:off x="2908300" y="13907588"/>
          <a:ext cx="889000" cy="17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13" name="楕円 212">
          <a:extLst>
            <a:ext uri="{FF2B5EF4-FFF2-40B4-BE49-F238E27FC236}">
              <a16:creationId xmlns:a16="http://schemas.microsoft.com/office/drawing/2014/main" id="{5DF8F3A9-E1DA-4FE2-AE2E-3B3701875E27}"/>
            </a:ext>
          </a:extLst>
        </xdr:cNvPr>
        <xdr:cNvSpPr/>
      </xdr:nvSpPr>
      <xdr:spPr>
        <a:xfrm>
          <a:off x="196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26670</xdr:rowOff>
    </xdr:from>
    <xdr:to>
      <xdr:col>15</xdr:col>
      <xdr:colOff>50800</xdr:colOff>
      <xdr:row>82</xdr:row>
      <xdr:rowOff>72389</xdr:rowOff>
    </xdr:to>
    <xdr:cxnSp macro="">
      <xdr:nvCxnSpPr>
        <xdr:cNvPr id="214" name="直線コネクタ 213">
          <a:extLst>
            <a:ext uri="{FF2B5EF4-FFF2-40B4-BE49-F238E27FC236}">
              <a16:creationId xmlns:a16="http://schemas.microsoft.com/office/drawing/2014/main" id="{4EF587A0-2F45-4D22-ADA7-33FDC972DA1B}"/>
            </a:ext>
          </a:extLst>
        </xdr:cNvPr>
        <xdr:cNvCxnSpPr/>
      </xdr:nvCxnSpPr>
      <xdr:spPr>
        <a:xfrm flipV="1">
          <a:off x="2019300" y="140855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101254</xdr:rowOff>
    </xdr:from>
    <xdr:ext cx="405111" cy="259045"/>
    <xdr:sp macro="" textlink="">
      <xdr:nvSpPr>
        <xdr:cNvPr id="215" name="n_1aveValue【福祉施設】&#10;有形固定資産減価償却率">
          <a:extLst>
            <a:ext uri="{FF2B5EF4-FFF2-40B4-BE49-F238E27FC236}">
              <a16:creationId xmlns:a16="http://schemas.microsoft.com/office/drawing/2014/main" id="{CDF47BC8-9B6C-415A-96FB-E9579F0F54A3}"/>
            </a:ext>
          </a:extLst>
        </xdr:cNvPr>
        <xdr:cNvSpPr txBox="1"/>
      </xdr:nvSpPr>
      <xdr:spPr>
        <a:xfrm>
          <a:off x="35820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216" name="n_2aveValue【福祉施設】&#10;有形固定資産減価償却率">
          <a:extLst>
            <a:ext uri="{FF2B5EF4-FFF2-40B4-BE49-F238E27FC236}">
              <a16:creationId xmlns:a16="http://schemas.microsoft.com/office/drawing/2014/main" id="{BD37C9D0-4885-4187-8F29-31DC3A4759A5}"/>
            </a:ext>
          </a:extLst>
        </xdr:cNvPr>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107059</xdr:rowOff>
    </xdr:from>
    <xdr:ext cx="405111" cy="259045"/>
    <xdr:sp macro="" textlink="">
      <xdr:nvSpPr>
        <xdr:cNvPr id="217" name="n_3aveValue【福祉施設】&#10;有形固定資産減価償却率">
          <a:extLst>
            <a:ext uri="{FF2B5EF4-FFF2-40B4-BE49-F238E27FC236}">
              <a16:creationId xmlns:a16="http://schemas.microsoft.com/office/drawing/2014/main" id="{3525CB3E-7C49-44D6-95C9-432E7BFBC492}"/>
            </a:ext>
          </a:extLst>
        </xdr:cNvPr>
        <xdr:cNvSpPr txBox="1"/>
      </xdr:nvSpPr>
      <xdr:spPr>
        <a:xfrm>
          <a:off x="1816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92364</xdr:rowOff>
    </xdr:from>
    <xdr:ext cx="405111" cy="259045"/>
    <xdr:sp macro="" textlink="">
      <xdr:nvSpPr>
        <xdr:cNvPr id="218" name="n_4aveValue【福祉施設】&#10;有形固定資産減価償却率">
          <a:extLst>
            <a:ext uri="{FF2B5EF4-FFF2-40B4-BE49-F238E27FC236}">
              <a16:creationId xmlns:a16="http://schemas.microsoft.com/office/drawing/2014/main" id="{348A77B7-5582-45B7-B22C-A26A8E24D102}"/>
            </a:ext>
          </a:extLst>
        </xdr:cNvPr>
        <xdr:cNvSpPr txBox="1"/>
      </xdr:nvSpPr>
      <xdr:spPr>
        <a:xfrm>
          <a:off x="927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87465</xdr:rowOff>
    </xdr:from>
    <xdr:ext cx="405111" cy="259045"/>
    <xdr:sp macro="" textlink="">
      <xdr:nvSpPr>
        <xdr:cNvPr id="219" name="n_1mainValue【福祉施設】&#10;有形固定資産減価償却率">
          <a:extLst>
            <a:ext uri="{FF2B5EF4-FFF2-40B4-BE49-F238E27FC236}">
              <a16:creationId xmlns:a16="http://schemas.microsoft.com/office/drawing/2014/main" id="{B180F974-6253-4F3E-9B27-962B7A2A3D74}"/>
            </a:ext>
          </a:extLst>
        </xdr:cNvPr>
        <xdr:cNvSpPr txBox="1"/>
      </xdr:nvSpPr>
      <xdr:spPr>
        <a:xfrm>
          <a:off x="3582044" y="1363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220" name="n_2mainValue【福祉施設】&#10;有形固定資産減価償却率">
          <a:extLst>
            <a:ext uri="{FF2B5EF4-FFF2-40B4-BE49-F238E27FC236}">
              <a16:creationId xmlns:a16="http://schemas.microsoft.com/office/drawing/2014/main" id="{3586AEF4-BBE3-4F76-8955-328755FAF0FA}"/>
            </a:ext>
          </a:extLst>
        </xdr:cNvPr>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221" name="n_3mainValue【福祉施設】&#10;有形固定資産減価償却率">
          <a:extLst>
            <a:ext uri="{FF2B5EF4-FFF2-40B4-BE49-F238E27FC236}">
              <a16:creationId xmlns:a16="http://schemas.microsoft.com/office/drawing/2014/main" id="{03553A4F-814C-4B32-B849-58671F33FE1A}"/>
            </a:ext>
          </a:extLst>
        </xdr:cNvPr>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E8553103-687A-4CAB-A3E1-7A3CFB9FAA4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43992D34-3704-41B2-9BC0-4405A5C5A55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19BCFA77-B889-43A7-90D4-AC5DB87352B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E6C3B935-07A3-4550-B62B-26908A705E4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22F603DF-F758-42A5-85BF-4406C1DF2D2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E29DD8B4-4703-4CCB-B7F1-8EFD522B39F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BEB16EC1-0DD2-4E8C-9B9A-332989C3F4E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8CC5533A-1D19-415C-8AC5-D171721AE9B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76AAE807-B2BA-4734-930D-0EF2FAB6FB7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D8139EE6-67B6-422A-9329-C4B65DC9628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2" name="直線コネクタ 231">
          <a:extLst>
            <a:ext uri="{FF2B5EF4-FFF2-40B4-BE49-F238E27FC236}">
              <a16:creationId xmlns:a16="http://schemas.microsoft.com/office/drawing/2014/main" id="{7F7316CC-C109-454D-BAF6-5B374F66FCB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3" name="テキスト ボックス 232">
          <a:extLst>
            <a:ext uri="{FF2B5EF4-FFF2-40B4-BE49-F238E27FC236}">
              <a16:creationId xmlns:a16="http://schemas.microsoft.com/office/drawing/2014/main" id="{76BEC09E-73A6-4828-A5D2-14A6C07C599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4" name="直線コネクタ 233">
          <a:extLst>
            <a:ext uri="{FF2B5EF4-FFF2-40B4-BE49-F238E27FC236}">
              <a16:creationId xmlns:a16="http://schemas.microsoft.com/office/drawing/2014/main" id="{595B77D4-180E-4D80-AD87-2622F859773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5" name="テキスト ボックス 234">
          <a:extLst>
            <a:ext uri="{FF2B5EF4-FFF2-40B4-BE49-F238E27FC236}">
              <a16:creationId xmlns:a16="http://schemas.microsoft.com/office/drawing/2014/main" id="{0A8F8C91-77B3-41E7-A176-E158CB22063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6" name="直線コネクタ 235">
          <a:extLst>
            <a:ext uri="{FF2B5EF4-FFF2-40B4-BE49-F238E27FC236}">
              <a16:creationId xmlns:a16="http://schemas.microsoft.com/office/drawing/2014/main" id="{1FA0F423-4F48-4016-A1D2-65CFEBAC5FB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7" name="テキスト ボックス 236">
          <a:extLst>
            <a:ext uri="{FF2B5EF4-FFF2-40B4-BE49-F238E27FC236}">
              <a16:creationId xmlns:a16="http://schemas.microsoft.com/office/drawing/2014/main" id="{90AF100C-DBCD-475C-A33A-8ED95A01295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8" name="直線コネクタ 237">
          <a:extLst>
            <a:ext uri="{FF2B5EF4-FFF2-40B4-BE49-F238E27FC236}">
              <a16:creationId xmlns:a16="http://schemas.microsoft.com/office/drawing/2014/main" id="{B78D9D93-3AA6-4C37-B45C-659F7758D4D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9" name="テキスト ボックス 238">
          <a:extLst>
            <a:ext uri="{FF2B5EF4-FFF2-40B4-BE49-F238E27FC236}">
              <a16:creationId xmlns:a16="http://schemas.microsoft.com/office/drawing/2014/main" id="{A6F25A3C-D970-46E1-AF92-BC5B3F4180F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0" name="直線コネクタ 239">
          <a:extLst>
            <a:ext uri="{FF2B5EF4-FFF2-40B4-BE49-F238E27FC236}">
              <a16:creationId xmlns:a16="http://schemas.microsoft.com/office/drawing/2014/main" id="{C14C6940-370E-4786-B1AB-44AFAD37CFE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1" name="テキスト ボックス 240">
          <a:extLst>
            <a:ext uri="{FF2B5EF4-FFF2-40B4-BE49-F238E27FC236}">
              <a16:creationId xmlns:a16="http://schemas.microsoft.com/office/drawing/2014/main" id="{12F930EB-02CC-4986-8CCB-F7320F07BCA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DDE32384-1FB9-45A1-8DEE-625904354CB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2662FE22-2C37-46F9-A649-69BFCA834BE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262C8CBA-3AC2-45AB-8271-1FF3D865FCB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245" name="直線コネクタ 244">
          <a:extLst>
            <a:ext uri="{FF2B5EF4-FFF2-40B4-BE49-F238E27FC236}">
              <a16:creationId xmlns:a16="http://schemas.microsoft.com/office/drawing/2014/main" id="{E82D6AAB-297F-4AE2-8270-13A348DA13F4}"/>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246" name="【福祉施設】&#10;一人当たり面積最小値テキスト">
          <a:extLst>
            <a:ext uri="{FF2B5EF4-FFF2-40B4-BE49-F238E27FC236}">
              <a16:creationId xmlns:a16="http://schemas.microsoft.com/office/drawing/2014/main" id="{0F3F37D1-9B65-4E8E-9551-8EF9CC90F9B0}"/>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247" name="直線コネクタ 246">
          <a:extLst>
            <a:ext uri="{FF2B5EF4-FFF2-40B4-BE49-F238E27FC236}">
              <a16:creationId xmlns:a16="http://schemas.microsoft.com/office/drawing/2014/main" id="{322BE4AF-E8F2-4CF9-890F-AF1A155BC94A}"/>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248" name="【福祉施設】&#10;一人当たり面積最大値テキスト">
          <a:extLst>
            <a:ext uri="{FF2B5EF4-FFF2-40B4-BE49-F238E27FC236}">
              <a16:creationId xmlns:a16="http://schemas.microsoft.com/office/drawing/2014/main" id="{D1020F7A-38D0-4525-BC7B-0D5692F1A93A}"/>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249" name="直線コネクタ 248">
          <a:extLst>
            <a:ext uri="{FF2B5EF4-FFF2-40B4-BE49-F238E27FC236}">
              <a16:creationId xmlns:a16="http://schemas.microsoft.com/office/drawing/2014/main" id="{509E6861-6A92-48EA-A48C-895DEDEEBCCC}"/>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88789</xdr:rowOff>
    </xdr:from>
    <xdr:ext cx="469744" cy="259045"/>
    <xdr:sp macro="" textlink="">
      <xdr:nvSpPr>
        <xdr:cNvPr id="250" name="【福祉施設】&#10;一人当たり面積平均値テキスト">
          <a:extLst>
            <a:ext uri="{FF2B5EF4-FFF2-40B4-BE49-F238E27FC236}">
              <a16:creationId xmlns:a16="http://schemas.microsoft.com/office/drawing/2014/main" id="{E227A5AF-D2FA-4BFF-BFD6-E6B44705BF10}"/>
            </a:ext>
          </a:extLst>
        </xdr:cNvPr>
        <xdr:cNvSpPr txBox="1"/>
      </xdr:nvSpPr>
      <xdr:spPr>
        <a:xfrm>
          <a:off x="10515600" y="14490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251" name="フローチャート: 判断 250">
          <a:extLst>
            <a:ext uri="{FF2B5EF4-FFF2-40B4-BE49-F238E27FC236}">
              <a16:creationId xmlns:a16="http://schemas.microsoft.com/office/drawing/2014/main" id="{0FD5621B-6D30-4E56-A20B-1ADC869BE43B}"/>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90551</xdr:rowOff>
    </xdr:from>
    <xdr:to>
      <xdr:col>50</xdr:col>
      <xdr:colOff>165100</xdr:colOff>
      <xdr:row>85</xdr:row>
      <xdr:rowOff>20701</xdr:rowOff>
    </xdr:to>
    <xdr:sp macro="" textlink="">
      <xdr:nvSpPr>
        <xdr:cNvPr id="252" name="フローチャート: 判断 251">
          <a:extLst>
            <a:ext uri="{FF2B5EF4-FFF2-40B4-BE49-F238E27FC236}">
              <a16:creationId xmlns:a16="http://schemas.microsoft.com/office/drawing/2014/main" id="{1396D5AD-AAA0-42D1-9572-B120FD7BFD04}"/>
            </a:ext>
          </a:extLst>
        </xdr:cNvPr>
        <xdr:cNvSpPr/>
      </xdr:nvSpPr>
      <xdr:spPr>
        <a:xfrm>
          <a:off x="9588500" y="1449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76073</xdr:rowOff>
    </xdr:from>
    <xdr:to>
      <xdr:col>46</xdr:col>
      <xdr:colOff>38100</xdr:colOff>
      <xdr:row>85</xdr:row>
      <xdr:rowOff>6223</xdr:rowOff>
    </xdr:to>
    <xdr:sp macro="" textlink="">
      <xdr:nvSpPr>
        <xdr:cNvPr id="253" name="フローチャート: 判断 252">
          <a:extLst>
            <a:ext uri="{FF2B5EF4-FFF2-40B4-BE49-F238E27FC236}">
              <a16:creationId xmlns:a16="http://schemas.microsoft.com/office/drawing/2014/main" id="{8D34F455-28C3-4186-AD83-640AB9F2E0F7}"/>
            </a:ext>
          </a:extLst>
        </xdr:cNvPr>
        <xdr:cNvSpPr/>
      </xdr:nvSpPr>
      <xdr:spPr>
        <a:xfrm>
          <a:off x="8699500" y="144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74549</xdr:rowOff>
    </xdr:from>
    <xdr:to>
      <xdr:col>41</xdr:col>
      <xdr:colOff>101600</xdr:colOff>
      <xdr:row>85</xdr:row>
      <xdr:rowOff>4699</xdr:rowOff>
    </xdr:to>
    <xdr:sp macro="" textlink="">
      <xdr:nvSpPr>
        <xdr:cNvPr id="254" name="フローチャート: 判断 253">
          <a:extLst>
            <a:ext uri="{FF2B5EF4-FFF2-40B4-BE49-F238E27FC236}">
              <a16:creationId xmlns:a16="http://schemas.microsoft.com/office/drawing/2014/main" id="{0113E713-3F3F-43CA-8773-894C81D47242}"/>
            </a:ext>
          </a:extLst>
        </xdr:cNvPr>
        <xdr:cNvSpPr/>
      </xdr:nvSpPr>
      <xdr:spPr>
        <a:xfrm>
          <a:off x="7810500" y="1447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255" name="フローチャート: 判断 254">
          <a:extLst>
            <a:ext uri="{FF2B5EF4-FFF2-40B4-BE49-F238E27FC236}">
              <a16:creationId xmlns:a16="http://schemas.microsoft.com/office/drawing/2014/main" id="{69D37B37-59E9-4E98-A30B-28028B53C4B6}"/>
            </a:ext>
          </a:extLst>
        </xdr:cNvPr>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AAAF43D1-D8C3-462D-BD7D-884C36AFC7B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AC18516D-F6F2-435B-87D7-AC64A1C5FEF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E50BE1D2-B176-4B92-887E-0CA48BF94AF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31726D49-CC44-4F6D-9CAB-237D7375A36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EB203A29-C5D7-4D82-BAA5-D5313808FA4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261" name="楕円 260">
          <a:extLst>
            <a:ext uri="{FF2B5EF4-FFF2-40B4-BE49-F238E27FC236}">
              <a16:creationId xmlns:a16="http://schemas.microsoft.com/office/drawing/2014/main" id="{7CE01119-3FB3-4A1E-85C4-5F04A1FC1FA5}"/>
            </a:ext>
          </a:extLst>
        </xdr:cNvPr>
        <xdr:cNvSpPr/>
      </xdr:nvSpPr>
      <xdr:spPr>
        <a:xfrm>
          <a:off x="104267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36847</xdr:rowOff>
    </xdr:from>
    <xdr:ext cx="469744" cy="259045"/>
    <xdr:sp macro="" textlink="">
      <xdr:nvSpPr>
        <xdr:cNvPr id="262" name="【福祉施設】&#10;一人当たり面積該当値テキスト">
          <a:extLst>
            <a:ext uri="{FF2B5EF4-FFF2-40B4-BE49-F238E27FC236}">
              <a16:creationId xmlns:a16="http://schemas.microsoft.com/office/drawing/2014/main" id="{737B51F1-5E61-40F1-A5E1-EAA49160DA64}"/>
            </a:ext>
          </a:extLst>
        </xdr:cNvPr>
        <xdr:cNvSpPr txBox="1"/>
      </xdr:nvSpPr>
      <xdr:spPr>
        <a:xfrm>
          <a:off x="10515600"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20065</xdr:rowOff>
    </xdr:from>
    <xdr:to>
      <xdr:col>50</xdr:col>
      <xdr:colOff>165100</xdr:colOff>
      <xdr:row>83</xdr:row>
      <xdr:rowOff>121665</xdr:rowOff>
    </xdr:to>
    <xdr:sp macro="" textlink="">
      <xdr:nvSpPr>
        <xdr:cNvPr id="263" name="楕円 262">
          <a:extLst>
            <a:ext uri="{FF2B5EF4-FFF2-40B4-BE49-F238E27FC236}">
              <a16:creationId xmlns:a16="http://schemas.microsoft.com/office/drawing/2014/main" id="{9947147D-ADED-43A6-85CB-2D11B66E614D}"/>
            </a:ext>
          </a:extLst>
        </xdr:cNvPr>
        <xdr:cNvSpPr/>
      </xdr:nvSpPr>
      <xdr:spPr>
        <a:xfrm>
          <a:off x="9588500" y="1425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64770</xdr:rowOff>
    </xdr:from>
    <xdr:to>
      <xdr:col>55</xdr:col>
      <xdr:colOff>0</xdr:colOff>
      <xdr:row>83</xdr:row>
      <xdr:rowOff>70865</xdr:rowOff>
    </xdr:to>
    <xdr:cxnSp macro="">
      <xdr:nvCxnSpPr>
        <xdr:cNvPr id="264" name="直線コネクタ 263">
          <a:extLst>
            <a:ext uri="{FF2B5EF4-FFF2-40B4-BE49-F238E27FC236}">
              <a16:creationId xmlns:a16="http://schemas.microsoft.com/office/drawing/2014/main" id="{489E8723-2BD7-407B-968D-33854C0A1EB5}"/>
            </a:ext>
          </a:extLst>
        </xdr:cNvPr>
        <xdr:cNvCxnSpPr/>
      </xdr:nvCxnSpPr>
      <xdr:spPr>
        <a:xfrm flipV="1">
          <a:off x="9639300" y="14295120"/>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71120</xdr:rowOff>
    </xdr:from>
    <xdr:to>
      <xdr:col>46</xdr:col>
      <xdr:colOff>38100</xdr:colOff>
      <xdr:row>81</xdr:row>
      <xdr:rowOff>1270</xdr:rowOff>
    </xdr:to>
    <xdr:sp macro="" textlink="">
      <xdr:nvSpPr>
        <xdr:cNvPr id="265" name="楕円 264">
          <a:extLst>
            <a:ext uri="{FF2B5EF4-FFF2-40B4-BE49-F238E27FC236}">
              <a16:creationId xmlns:a16="http://schemas.microsoft.com/office/drawing/2014/main" id="{085C242D-2670-45C8-9F24-B2701DF72E67}"/>
            </a:ext>
          </a:extLst>
        </xdr:cNvPr>
        <xdr:cNvSpPr/>
      </xdr:nvSpPr>
      <xdr:spPr>
        <a:xfrm>
          <a:off x="8699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121920</xdr:rowOff>
    </xdr:from>
    <xdr:to>
      <xdr:col>50</xdr:col>
      <xdr:colOff>114300</xdr:colOff>
      <xdr:row>83</xdr:row>
      <xdr:rowOff>70865</xdr:rowOff>
    </xdr:to>
    <xdr:cxnSp macro="">
      <xdr:nvCxnSpPr>
        <xdr:cNvPr id="266" name="直線コネクタ 265">
          <a:extLst>
            <a:ext uri="{FF2B5EF4-FFF2-40B4-BE49-F238E27FC236}">
              <a16:creationId xmlns:a16="http://schemas.microsoft.com/office/drawing/2014/main" id="{49D62B2A-4C61-4E1B-9B73-ED23CA203334}"/>
            </a:ext>
          </a:extLst>
        </xdr:cNvPr>
        <xdr:cNvCxnSpPr/>
      </xdr:nvCxnSpPr>
      <xdr:spPr>
        <a:xfrm>
          <a:off x="8750300" y="13837920"/>
          <a:ext cx="889000" cy="46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79121</xdr:rowOff>
    </xdr:from>
    <xdr:to>
      <xdr:col>41</xdr:col>
      <xdr:colOff>101600</xdr:colOff>
      <xdr:row>81</xdr:row>
      <xdr:rowOff>9271</xdr:rowOff>
    </xdr:to>
    <xdr:sp macro="" textlink="">
      <xdr:nvSpPr>
        <xdr:cNvPr id="267" name="楕円 266">
          <a:extLst>
            <a:ext uri="{FF2B5EF4-FFF2-40B4-BE49-F238E27FC236}">
              <a16:creationId xmlns:a16="http://schemas.microsoft.com/office/drawing/2014/main" id="{8864B705-806E-4FD3-A99D-E3EC33526D00}"/>
            </a:ext>
          </a:extLst>
        </xdr:cNvPr>
        <xdr:cNvSpPr/>
      </xdr:nvSpPr>
      <xdr:spPr>
        <a:xfrm>
          <a:off x="7810500" y="1379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121920</xdr:rowOff>
    </xdr:from>
    <xdr:to>
      <xdr:col>45</xdr:col>
      <xdr:colOff>177800</xdr:colOff>
      <xdr:row>80</xdr:row>
      <xdr:rowOff>129921</xdr:rowOff>
    </xdr:to>
    <xdr:cxnSp macro="">
      <xdr:nvCxnSpPr>
        <xdr:cNvPr id="268" name="直線コネクタ 267">
          <a:extLst>
            <a:ext uri="{FF2B5EF4-FFF2-40B4-BE49-F238E27FC236}">
              <a16:creationId xmlns:a16="http://schemas.microsoft.com/office/drawing/2014/main" id="{824170EA-26C7-4D39-A379-10D3F62726F9}"/>
            </a:ext>
          </a:extLst>
        </xdr:cNvPr>
        <xdr:cNvCxnSpPr/>
      </xdr:nvCxnSpPr>
      <xdr:spPr>
        <a:xfrm flipV="1">
          <a:off x="7861300" y="1383792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11828</xdr:rowOff>
    </xdr:from>
    <xdr:ext cx="469744" cy="259045"/>
    <xdr:sp macro="" textlink="">
      <xdr:nvSpPr>
        <xdr:cNvPr id="269" name="n_1aveValue【福祉施設】&#10;一人当たり面積">
          <a:extLst>
            <a:ext uri="{FF2B5EF4-FFF2-40B4-BE49-F238E27FC236}">
              <a16:creationId xmlns:a16="http://schemas.microsoft.com/office/drawing/2014/main" id="{1A7E5602-C01C-4155-A93B-A77222FCBDA8}"/>
            </a:ext>
          </a:extLst>
        </xdr:cNvPr>
        <xdr:cNvSpPr txBox="1"/>
      </xdr:nvSpPr>
      <xdr:spPr>
        <a:xfrm>
          <a:off x="9391727" y="1458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168800</xdr:rowOff>
    </xdr:from>
    <xdr:ext cx="469744" cy="259045"/>
    <xdr:sp macro="" textlink="">
      <xdr:nvSpPr>
        <xdr:cNvPr id="270" name="n_2aveValue【福祉施設】&#10;一人当たり面積">
          <a:extLst>
            <a:ext uri="{FF2B5EF4-FFF2-40B4-BE49-F238E27FC236}">
              <a16:creationId xmlns:a16="http://schemas.microsoft.com/office/drawing/2014/main" id="{1BDF2D8B-30E7-43C4-864D-B394421699E5}"/>
            </a:ext>
          </a:extLst>
        </xdr:cNvPr>
        <xdr:cNvSpPr txBox="1"/>
      </xdr:nvSpPr>
      <xdr:spPr>
        <a:xfrm>
          <a:off x="8515427" y="1457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167276</xdr:rowOff>
    </xdr:from>
    <xdr:ext cx="469744" cy="259045"/>
    <xdr:sp macro="" textlink="">
      <xdr:nvSpPr>
        <xdr:cNvPr id="271" name="n_3aveValue【福祉施設】&#10;一人当たり面積">
          <a:extLst>
            <a:ext uri="{FF2B5EF4-FFF2-40B4-BE49-F238E27FC236}">
              <a16:creationId xmlns:a16="http://schemas.microsoft.com/office/drawing/2014/main" id="{F96DDD00-D9E6-46F0-9894-152E929A70E4}"/>
            </a:ext>
          </a:extLst>
        </xdr:cNvPr>
        <xdr:cNvSpPr txBox="1"/>
      </xdr:nvSpPr>
      <xdr:spPr>
        <a:xfrm>
          <a:off x="7626427" y="1456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82187</xdr:rowOff>
    </xdr:from>
    <xdr:ext cx="469744" cy="259045"/>
    <xdr:sp macro="" textlink="">
      <xdr:nvSpPr>
        <xdr:cNvPr id="272" name="n_4aveValue【福祉施設】&#10;一人当たり面積">
          <a:extLst>
            <a:ext uri="{FF2B5EF4-FFF2-40B4-BE49-F238E27FC236}">
              <a16:creationId xmlns:a16="http://schemas.microsoft.com/office/drawing/2014/main" id="{D658DBD6-EE7D-4FD2-9A02-F0FCFF86BC3B}"/>
            </a:ext>
          </a:extLst>
        </xdr:cNvPr>
        <xdr:cNvSpPr txBox="1"/>
      </xdr:nvSpPr>
      <xdr:spPr>
        <a:xfrm>
          <a:off x="6737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138192</xdr:rowOff>
    </xdr:from>
    <xdr:ext cx="469744" cy="259045"/>
    <xdr:sp macro="" textlink="">
      <xdr:nvSpPr>
        <xdr:cNvPr id="273" name="n_1mainValue【福祉施設】&#10;一人当たり面積">
          <a:extLst>
            <a:ext uri="{FF2B5EF4-FFF2-40B4-BE49-F238E27FC236}">
              <a16:creationId xmlns:a16="http://schemas.microsoft.com/office/drawing/2014/main" id="{C0D58D36-FAF0-4FB6-B590-259F3DFAF6A1}"/>
            </a:ext>
          </a:extLst>
        </xdr:cNvPr>
        <xdr:cNvSpPr txBox="1"/>
      </xdr:nvSpPr>
      <xdr:spPr>
        <a:xfrm>
          <a:off x="9391727" y="1402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17797</xdr:rowOff>
    </xdr:from>
    <xdr:ext cx="469744" cy="259045"/>
    <xdr:sp macro="" textlink="">
      <xdr:nvSpPr>
        <xdr:cNvPr id="274" name="n_2mainValue【福祉施設】&#10;一人当たり面積">
          <a:extLst>
            <a:ext uri="{FF2B5EF4-FFF2-40B4-BE49-F238E27FC236}">
              <a16:creationId xmlns:a16="http://schemas.microsoft.com/office/drawing/2014/main" id="{14B5A9DD-0BB6-4C80-A3DC-72ABD26345B2}"/>
            </a:ext>
          </a:extLst>
        </xdr:cNvPr>
        <xdr:cNvSpPr txBox="1"/>
      </xdr:nvSpPr>
      <xdr:spPr>
        <a:xfrm>
          <a:off x="8515427" y="1356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25798</xdr:rowOff>
    </xdr:from>
    <xdr:ext cx="469744" cy="259045"/>
    <xdr:sp macro="" textlink="">
      <xdr:nvSpPr>
        <xdr:cNvPr id="275" name="n_3mainValue【福祉施設】&#10;一人当たり面積">
          <a:extLst>
            <a:ext uri="{FF2B5EF4-FFF2-40B4-BE49-F238E27FC236}">
              <a16:creationId xmlns:a16="http://schemas.microsoft.com/office/drawing/2014/main" id="{A82E77A8-157C-49FC-8EC0-7965BB1CE774}"/>
            </a:ext>
          </a:extLst>
        </xdr:cNvPr>
        <xdr:cNvSpPr txBox="1"/>
      </xdr:nvSpPr>
      <xdr:spPr>
        <a:xfrm>
          <a:off x="7626427" y="1357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2EBFEC81-E85E-40DE-98D3-9A34BE4CF72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9671B2FA-C6BF-4C2A-B069-20CD941D1CE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1640B1FD-D018-4CD9-B1A0-D51D605097D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C9995F93-4E26-4DC2-8AF0-9340C457E94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BA164567-AE03-46A6-9FDF-E884B8D6BE5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E3434975-2C0F-4C12-83EC-E6616D5BFD2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379CE5D9-5085-49EF-9905-46D27523E76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1B96DAD9-67EC-4BC0-80B7-3CDC4FB4F87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8364AD9F-0B82-4DD9-BE61-33BE9B17540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B7F4826B-7D4F-49A8-86AB-177B18DCDCD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C2D974A7-AA2D-48BE-B4C8-1D0C3856B45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3B5252C9-EE3D-45C3-BC3B-11C539899E1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394442EF-50E9-4B1E-B1D0-1A6F81EC957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CEC7E87E-EF25-4FB8-8DDE-F20A1D72569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0EC2E2EE-5BCA-4E7E-BAE4-C6310F58E24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D066D0AA-9A08-43F7-A064-C4DFBBD0D37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F28DAFA1-72D4-43B5-B5F3-2F36C9D0A1D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2D188DDE-3547-4755-9B2E-8A42DAB62F3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B80F727E-015E-4DB5-A9D2-2A264BB24D9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C731FA71-E37D-4185-967E-063F961121D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C50A6BD0-B3E7-4A4F-AEC3-28B253E77A8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BC218636-0377-45E0-BC26-E5F35CF7B84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B6E5295A-86A1-4611-BEA0-672392975A1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6EADE24A-99D0-413A-A2CF-3127434A109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a:extLst>
            <a:ext uri="{FF2B5EF4-FFF2-40B4-BE49-F238E27FC236}">
              <a16:creationId xmlns:a16="http://schemas.microsoft.com/office/drawing/2014/main" id="{22103D07-6EDC-4819-9C27-DE9BBA3FE80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a:extLst>
            <a:ext uri="{FF2B5EF4-FFF2-40B4-BE49-F238E27FC236}">
              <a16:creationId xmlns:a16="http://schemas.microsoft.com/office/drawing/2014/main" id="{EFEDE5B6-4DFC-48D4-ACD4-28AFDC5AD1E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a:extLst>
            <a:ext uri="{FF2B5EF4-FFF2-40B4-BE49-F238E27FC236}">
              <a16:creationId xmlns:a16="http://schemas.microsoft.com/office/drawing/2014/main" id="{B2638F83-3792-4B9A-AD66-D1EFE13682E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3" name="直線コネクタ 302">
          <a:extLst>
            <a:ext uri="{FF2B5EF4-FFF2-40B4-BE49-F238E27FC236}">
              <a16:creationId xmlns:a16="http://schemas.microsoft.com/office/drawing/2014/main" id="{68352374-E322-4771-B4B5-D436E642B5C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4" name="テキスト ボックス 303">
          <a:extLst>
            <a:ext uri="{FF2B5EF4-FFF2-40B4-BE49-F238E27FC236}">
              <a16:creationId xmlns:a16="http://schemas.microsoft.com/office/drawing/2014/main" id="{4B334EDB-DFF0-4041-997C-F517B7B6078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5" name="直線コネクタ 304">
          <a:extLst>
            <a:ext uri="{FF2B5EF4-FFF2-40B4-BE49-F238E27FC236}">
              <a16:creationId xmlns:a16="http://schemas.microsoft.com/office/drawing/2014/main" id="{DA601C8F-66EE-4234-9647-467F6500FE6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6" name="テキスト ボックス 305">
          <a:extLst>
            <a:ext uri="{FF2B5EF4-FFF2-40B4-BE49-F238E27FC236}">
              <a16:creationId xmlns:a16="http://schemas.microsoft.com/office/drawing/2014/main" id="{6296902E-4CE0-48E9-BAF0-FB39F4963FD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7" name="直線コネクタ 306">
          <a:extLst>
            <a:ext uri="{FF2B5EF4-FFF2-40B4-BE49-F238E27FC236}">
              <a16:creationId xmlns:a16="http://schemas.microsoft.com/office/drawing/2014/main" id="{1F61F24C-5FDE-4A88-A3F9-2827FFAA0E4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8" name="テキスト ボックス 307">
          <a:extLst>
            <a:ext uri="{FF2B5EF4-FFF2-40B4-BE49-F238E27FC236}">
              <a16:creationId xmlns:a16="http://schemas.microsoft.com/office/drawing/2014/main" id="{C1EDC747-4C88-4920-9E68-78A814A7198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9" name="直線コネクタ 308">
          <a:extLst>
            <a:ext uri="{FF2B5EF4-FFF2-40B4-BE49-F238E27FC236}">
              <a16:creationId xmlns:a16="http://schemas.microsoft.com/office/drawing/2014/main" id="{D72B6A96-3080-48F0-8592-771C7C44465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0" name="テキスト ボックス 309">
          <a:extLst>
            <a:ext uri="{FF2B5EF4-FFF2-40B4-BE49-F238E27FC236}">
              <a16:creationId xmlns:a16="http://schemas.microsoft.com/office/drawing/2014/main" id="{22E5244D-30A2-4A6D-9946-3168A560D5F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1" name="直線コネクタ 310">
          <a:extLst>
            <a:ext uri="{FF2B5EF4-FFF2-40B4-BE49-F238E27FC236}">
              <a16:creationId xmlns:a16="http://schemas.microsoft.com/office/drawing/2014/main" id="{8B3BB50F-0DFC-4C6A-B1F9-ADB766E148B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2" name="テキスト ボックス 311">
          <a:extLst>
            <a:ext uri="{FF2B5EF4-FFF2-40B4-BE49-F238E27FC236}">
              <a16:creationId xmlns:a16="http://schemas.microsoft.com/office/drawing/2014/main" id="{876DDF6A-13C5-45F0-A624-1DBCD6976C4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3" name="直線コネクタ 312">
          <a:extLst>
            <a:ext uri="{FF2B5EF4-FFF2-40B4-BE49-F238E27FC236}">
              <a16:creationId xmlns:a16="http://schemas.microsoft.com/office/drawing/2014/main" id="{BF19F71C-2D23-463A-9AA6-BA6DB171749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4" name="テキスト ボックス 313">
          <a:extLst>
            <a:ext uri="{FF2B5EF4-FFF2-40B4-BE49-F238E27FC236}">
              <a16:creationId xmlns:a16="http://schemas.microsoft.com/office/drawing/2014/main" id="{B749F95E-46DB-4ABA-8A14-1A1510FF08A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AE5C9DF0-D87B-4C6B-86AE-BC65EDE1593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802C99F5-AA21-4234-A2A2-19DD1F1F6AA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17" name="直線コネクタ 316">
          <a:extLst>
            <a:ext uri="{FF2B5EF4-FFF2-40B4-BE49-F238E27FC236}">
              <a16:creationId xmlns:a16="http://schemas.microsoft.com/office/drawing/2014/main" id="{23F92442-7996-4EF1-B1D8-0F46B4F6E03C}"/>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8" name="【一般廃棄物処理施設】&#10;有形固定資産減価償却率最小値テキスト">
          <a:extLst>
            <a:ext uri="{FF2B5EF4-FFF2-40B4-BE49-F238E27FC236}">
              <a16:creationId xmlns:a16="http://schemas.microsoft.com/office/drawing/2014/main" id="{BB24E449-A481-4E14-8F9F-78145252712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9" name="直線コネクタ 318">
          <a:extLst>
            <a:ext uri="{FF2B5EF4-FFF2-40B4-BE49-F238E27FC236}">
              <a16:creationId xmlns:a16="http://schemas.microsoft.com/office/drawing/2014/main" id="{145414DD-5514-4663-8223-4CC42C40D3C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20" name="【一般廃棄物処理施設】&#10;有形固定資産減価償却率最大値テキスト">
          <a:extLst>
            <a:ext uri="{FF2B5EF4-FFF2-40B4-BE49-F238E27FC236}">
              <a16:creationId xmlns:a16="http://schemas.microsoft.com/office/drawing/2014/main" id="{0C9DC6DC-F6DF-40E1-8BBC-9BAF77384228}"/>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21" name="直線コネクタ 320">
          <a:extLst>
            <a:ext uri="{FF2B5EF4-FFF2-40B4-BE49-F238E27FC236}">
              <a16:creationId xmlns:a16="http://schemas.microsoft.com/office/drawing/2014/main" id="{D179D5FD-61EC-4AA4-8E4F-851734ED736F}"/>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322" name="【一般廃棄物処理施設】&#10;有形固定資産減価償却率平均値テキスト">
          <a:extLst>
            <a:ext uri="{FF2B5EF4-FFF2-40B4-BE49-F238E27FC236}">
              <a16:creationId xmlns:a16="http://schemas.microsoft.com/office/drawing/2014/main" id="{2D138D39-FF5A-4F9C-B70D-B95E910FC347}"/>
            </a:ext>
          </a:extLst>
        </xdr:cNvPr>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23" name="フローチャート: 判断 322">
          <a:extLst>
            <a:ext uri="{FF2B5EF4-FFF2-40B4-BE49-F238E27FC236}">
              <a16:creationId xmlns:a16="http://schemas.microsoft.com/office/drawing/2014/main" id="{6CFC289B-C7D7-416D-9BDE-8CD2B585D387}"/>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134801</xdr:rowOff>
    </xdr:from>
    <xdr:to>
      <xdr:col>81</xdr:col>
      <xdr:colOff>101600</xdr:colOff>
      <xdr:row>37</xdr:row>
      <xdr:rowOff>64951</xdr:rowOff>
    </xdr:to>
    <xdr:sp macro="" textlink="">
      <xdr:nvSpPr>
        <xdr:cNvPr id="324" name="フローチャート: 判断 323">
          <a:extLst>
            <a:ext uri="{FF2B5EF4-FFF2-40B4-BE49-F238E27FC236}">
              <a16:creationId xmlns:a16="http://schemas.microsoft.com/office/drawing/2014/main" id="{9FF61393-B64D-4761-8623-CC1B53E8B505}"/>
            </a:ext>
          </a:extLst>
        </xdr:cNvPr>
        <xdr:cNvSpPr/>
      </xdr:nvSpPr>
      <xdr:spPr>
        <a:xfrm>
          <a:off x="15430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7439</xdr:rowOff>
    </xdr:from>
    <xdr:to>
      <xdr:col>76</xdr:col>
      <xdr:colOff>165100</xdr:colOff>
      <xdr:row>37</xdr:row>
      <xdr:rowOff>109039</xdr:rowOff>
    </xdr:to>
    <xdr:sp macro="" textlink="">
      <xdr:nvSpPr>
        <xdr:cNvPr id="325" name="フローチャート: 判断 324">
          <a:extLst>
            <a:ext uri="{FF2B5EF4-FFF2-40B4-BE49-F238E27FC236}">
              <a16:creationId xmlns:a16="http://schemas.microsoft.com/office/drawing/2014/main" id="{12D20127-9684-421C-B6EF-07FF74E802DF}"/>
            </a:ext>
          </a:extLst>
        </xdr:cNvPr>
        <xdr:cNvSpPr/>
      </xdr:nvSpPr>
      <xdr:spPr>
        <a:xfrm>
          <a:off x="14541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121739</xdr:rowOff>
    </xdr:from>
    <xdr:to>
      <xdr:col>72</xdr:col>
      <xdr:colOff>38100</xdr:colOff>
      <xdr:row>37</xdr:row>
      <xdr:rowOff>51889</xdr:rowOff>
    </xdr:to>
    <xdr:sp macro="" textlink="">
      <xdr:nvSpPr>
        <xdr:cNvPr id="326" name="フローチャート: 判断 325">
          <a:extLst>
            <a:ext uri="{FF2B5EF4-FFF2-40B4-BE49-F238E27FC236}">
              <a16:creationId xmlns:a16="http://schemas.microsoft.com/office/drawing/2014/main" id="{697DB694-6B38-4A26-BA61-DB91BA518F92}"/>
            </a:ext>
          </a:extLst>
        </xdr:cNvPr>
        <xdr:cNvSpPr/>
      </xdr:nvSpPr>
      <xdr:spPr>
        <a:xfrm>
          <a:off x="13652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87449</xdr:rowOff>
    </xdr:from>
    <xdr:to>
      <xdr:col>67</xdr:col>
      <xdr:colOff>101600</xdr:colOff>
      <xdr:row>38</xdr:row>
      <xdr:rowOff>17599</xdr:rowOff>
    </xdr:to>
    <xdr:sp macro="" textlink="">
      <xdr:nvSpPr>
        <xdr:cNvPr id="327" name="フローチャート: 判断 326">
          <a:extLst>
            <a:ext uri="{FF2B5EF4-FFF2-40B4-BE49-F238E27FC236}">
              <a16:creationId xmlns:a16="http://schemas.microsoft.com/office/drawing/2014/main" id="{BCF99A0C-FCA3-465B-A6A4-9E22CC802D77}"/>
            </a:ext>
          </a:extLst>
        </xdr:cNvPr>
        <xdr:cNvSpPr/>
      </xdr:nvSpPr>
      <xdr:spPr>
        <a:xfrm>
          <a:off x="12763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94EF2A08-5885-4A0F-A4D3-51E10042DDA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1AA9D5C8-ADB8-4911-B51B-544B115213C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FE058CCB-F5AD-4FEE-85F0-0BF961A40E1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E01FAE41-2277-4AED-AD9F-4A3ADD4CC36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10A3C4C9-6E2A-4E2B-A8F5-B5F46904169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7439</xdr:rowOff>
    </xdr:from>
    <xdr:to>
      <xdr:col>85</xdr:col>
      <xdr:colOff>177800</xdr:colOff>
      <xdr:row>36</xdr:row>
      <xdr:rowOff>109039</xdr:rowOff>
    </xdr:to>
    <xdr:sp macro="" textlink="">
      <xdr:nvSpPr>
        <xdr:cNvPr id="333" name="楕円 332">
          <a:extLst>
            <a:ext uri="{FF2B5EF4-FFF2-40B4-BE49-F238E27FC236}">
              <a16:creationId xmlns:a16="http://schemas.microsoft.com/office/drawing/2014/main" id="{EC9D7238-CEFC-4406-8D97-A2304D187EF2}"/>
            </a:ext>
          </a:extLst>
        </xdr:cNvPr>
        <xdr:cNvSpPr/>
      </xdr:nvSpPr>
      <xdr:spPr>
        <a:xfrm>
          <a:off x="162687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30316</xdr:rowOff>
    </xdr:from>
    <xdr:ext cx="405111" cy="259045"/>
    <xdr:sp macro="" textlink="">
      <xdr:nvSpPr>
        <xdr:cNvPr id="334" name="【一般廃棄物処理施設】&#10;有形固定資産減価償却率該当値テキスト">
          <a:extLst>
            <a:ext uri="{FF2B5EF4-FFF2-40B4-BE49-F238E27FC236}">
              <a16:creationId xmlns:a16="http://schemas.microsoft.com/office/drawing/2014/main" id="{CFC50CC8-1198-46F9-9AE5-900B3A65AC80}"/>
            </a:ext>
          </a:extLst>
        </xdr:cNvPr>
        <xdr:cNvSpPr txBox="1"/>
      </xdr:nvSpPr>
      <xdr:spPr>
        <a:xfrm>
          <a:off x="16357600" y="603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144599</xdr:rowOff>
    </xdr:from>
    <xdr:to>
      <xdr:col>81</xdr:col>
      <xdr:colOff>101600</xdr:colOff>
      <xdr:row>36</xdr:row>
      <xdr:rowOff>74749</xdr:rowOff>
    </xdr:to>
    <xdr:sp macro="" textlink="">
      <xdr:nvSpPr>
        <xdr:cNvPr id="335" name="楕円 334">
          <a:extLst>
            <a:ext uri="{FF2B5EF4-FFF2-40B4-BE49-F238E27FC236}">
              <a16:creationId xmlns:a16="http://schemas.microsoft.com/office/drawing/2014/main" id="{39DEE516-2AF9-44C3-98AD-FC7E19E75C89}"/>
            </a:ext>
          </a:extLst>
        </xdr:cNvPr>
        <xdr:cNvSpPr/>
      </xdr:nvSpPr>
      <xdr:spPr>
        <a:xfrm>
          <a:off x="15430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23949</xdr:rowOff>
    </xdr:from>
    <xdr:to>
      <xdr:col>85</xdr:col>
      <xdr:colOff>127000</xdr:colOff>
      <xdr:row>36</xdr:row>
      <xdr:rowOff>58239</xdr:rowOff>
    </xdr:to>
    <xdr:cxnSp macro="">
      <xdr:nvCxnSpPr>
        <xdr:cNvPr id="336" name="直線コネクタ 335">
          <a:extLst>
            <a:ext uri="{FF2B5EF4-FFF2-40B4-BE49-F238E27FC236}">
              <a16:creationId xmlns:a16="http://schemas.microsoft.com/office/drawing/2014/main" id="{E1D9F988-EC7A-45C2-9383-4701BE587D87}"/>
            </a:ext>
          </a:extLst>
        </xdr:cNvPr>
        <xdr:cNvCxnSpPr/>
      </xdr:nvCxnSpPr>
      <xdr:spPr>
        <a:xfrm>
          <a:off x="15481300" y="619614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95613</xdr:rowOff>
    </xdr:from>
    <xdr:to>
      <xdr:col>76</xdr:col>
      <xdr:colOff>165100</xdr:colOff>
      <xdr:row>38</xdr:row>
      <xdr:rowOff>25763</xdr:rowOff>
    </xdr:to>
    <xdr:sp macro="" textlink="">
      <xdr:nvSpPr>
        <xdr:cNvPr id="337" name="楕円 336">
          <a:extLst>
            <a:ext uri="{FF2B5EF4-FFF2-40B4-BE49-F238E27FC236}">
              <a16:creationId xmlns:a16="http://schemas.microsoft.com/office/drawing/2014/main" id="{4F938295-832B-4E7C-AAF6-4652B1D3D5ED}"/>
            </a:ext>
          </a:extLst>
        </xdr:cNvPr>
        <xdr:cNvSpPr/>
      </xdr:nvSpPr>
      <xdr:spPr>
        <a:xfrm>
          <a:off x="14541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23949</xdr:rowOff>
    </xdr:from>
    <xdr:to>
      <xdr:col>81</xdr:col>
      <xdr:colOff>50800</xdr:colOff>
      <xdr:row>37</xdr:row>
      <xdr:rowOff>146413</xdr:rowOff>
    </xdr:to>
    <xdr:cxnSp macro="">
      <xdr:nvCxnSpPr>
        <xdr:cNvPr id="338" name="直線コネクタ 337">
          <a:extLst>
            <a:ext uri="{FF2B5EF4-FFF2-40B4-BE49-F238E27FC236}">
              <a16:creationId xmlns:a16="http://schemas.microsoft.com/office/drawing/2014/main" id="{3214EAB5-F344-47A5-AB2F-058C68CF52F4}"/>
            </a:ext>
          </a:extLst>
        </xdr:cNvPr>
        <xdr:cNvCxnSpPr/>
      </xdr:nvCxnSpPr>
      <xdr:spPr>
        <a:xfrm flipV="1">
          <a:off x="14592300" y="6196149"/>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118473</xdr:rowOff>
    </xdr:from>
    <xdr:to>
      <xdr:col>67</xdr:col>
      <xdr:colOff>101600</xdr:colOff>
      <xdr:row>39</xdr:row>
      <xdr:rowOff>48623</xdr:rowOff>
    </xdr:to>
    <xdr:sp macro="" textlink="">
      <xdr:nvSpPr>
        <xdr:cNvPr id="339" name="楕円 338">
          <a:extLst>
            <a:ext uri="{FF2B5EF4-FFF2-40B4-BE49-F238E27FC236}">
              <a16:creationId xmlns:a16="http://schemas.microsoft.com/office/drawing/2014/main" id="{D2F0B69C-5EC6-4E71-A93E-4F06F451E3D4}"/>
            </a:ext>
          </a:extLst>
        </xdr:cNvPr>
        <xdr:cNvSpPr/>
      </xdr:nvSpPr>
      <xdr:spPr>
        <a:xfrm>
          <a:off x="12763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56078</xdr:rowOff>
    </xdr:from>
    <xdr:ext cx="405111" cy="259045"/>
    <xdr:sp macro="" textlink="">
      <xdr:nvSpPr>
        <xdr:cNvPr id="340" name="n_1aveValue【一般廃棄物処理施設】&#10;有形固定資産減価償却率">
          <a:extLst>
            <a:ext uri="{FF2B5EF4-FFF2-40B4-BE49-F238E27FC236}">
              <a16:creationId xmlns:a16="http://schemas.microsoft.com/office/drawing/2014/main" id="{B6A7BE84-3BCB-459C-88FB-8520F86FA779}"/>
            </a:ext>
          </a:extLst>
        </xdr:cNvPr>
        <xdr:cNvSpPr txBox="1"/>
      </xdr:nvSpPr>
      <xdr:spPr>
        <a:xfrm>
          <a:off x="15266044"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125566</xdr:rowOff>
    </xdr:from>
    <xdr:ext cx="405111" cy="259045"/>
    <xdr:sp macro="" textlink="">
      <xdr:nvSpPr>
        <xdr:cNvPr id="341" name="n_2aveValue【一般廃棄物処理施設】&#10;有形固定資産減価償却率">
          <a:extLst>
            <a:ext uri="{FF2B5EF4-FFF2-40B4-BE49-F238E27FC236}">
              <a16:creationId xmlns:a16="http://schemas.microsoft.com/office/drawing/2014/main" id="{C2620712-7731-44AA-A6FC-95818CACE74B}"/>
            </a:ext>
          </a:extLst>
        </xdr:cNvPr>
        <xdr:cNvSpPr txBox="1"/>
      </xdr:nvSpPr>
      <xdr:spPr>
        <a:xfrm>
          <a:off x="14389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68416</xdr:rowOff>
    </xdr:from>
    <xdr:ext cx="405111" cy="259045"/>
    <xdr:sp macro="" textlink="">
      <xdr:nvSpPr>
        <xdr:cNvPr id="342" name="n_3aveValue【一般廃棄物処理施設】&#10;有形固定資産減価償却率">
          <a:extLst>
            <a:ext uri="{FF2B5EF4-FFF2-40B4-BE49-F238E27FC236}">
              <a16:creationId xmlns:a16="http://schemas.microsoft.com/office/drawing/2014/main" id="{FA4F566F-0248-45FB-BE84-454DF94C5320}"/>
            </a:ext>
          </a:extLst>
        </xdr:cNvPr>
        <xdr:cNvSpPr txBox="1"/>
      </xdr:nvSpPr>
      <xdr:spPr>
        <a:xfrm>
          <a:off x="13500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34126</xdr:rowOff>
    </xdr:from>
    <xdr:ext cx="405111" cy="259045"/>
    <xdr:sp macro="" textlink="">
      <xdr:nvSpPr>
        <xdr:cNvPr id="343" name="n_4aveValue【一般廃棄物処理施設】&#10;有形固定資産減価償却率">
          <a:extLst>
            <a:ext uri="{FF2B5EF4-FFF2-40B4-BE49-F238E27FC236}">
              <a16:creationId xmlns:a16="http://schemas.microsoft.com/office/drawing/2014/main" id="{9335E0CF-669B-451F-B40C-30A13F5EE459}"/>
            </a:ext>
          </a:extLst>
        </xdr:cNvPr>
        <xdr:cNvSpPr txBox="1"/>
      </xdr:nvSpPr>
      <xdr:spPr>
        <a:xfrm>
          <a:off x="12611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91276</xdr:rowOff>
    </xdr:from>
    <xdr:ext cx="405111" cy="259045"/>
    <xdr:sp macro="" textlink="">
      <xdr:nvSpPr>
        <xdr:cNvPr id="344" name="n_1mainValue【一般廃棄物処理施設】&#10;有形固定資産減価償却率">
          <a:extLst>
            <a:ext uri="{FF2B5EF4-FFF2-40B4-BE49-F238E27FC236}">
              <a16:creationId xmlns:a16="http://schemas.microsoft.com/office/drawing/2014/main" id="{AB652CC2-E979-4346-945C-0519473C429E}"/>
            </a:ext>
          </a:extLst>
        </xdr:cNvPr>
        <xdr:cNvSpPr txBox="1"/>
      </xdr:nvSpPr>
      <xdr:spPr>
        <a:xfrm>
          <a:off x="152660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16890</xdr:rowOff>
    </xdr:from>
    <xdr:ext cx="405111" cy="259045"/>
    <xdr:sp macro="" textlink="">
      <xdr:nvSpPr>
        <xdr:cNvPr id="345" name="n_2mainValue【一般廃棄物処理施設】&#10;有形固定資産減価償却率">
          <a:extLst>
            <a:ext uri="{FF2B5EF4-FFF2-40B4-BE49-F238E27FC236}">
              <a16:creationId xmlns:a16="http://schemas.microsoft.com/office/drawing/2014/main" id="{83732DD8-C2C1-41EE-AB1D-70BFF0754ADC}"/>
            </a:ext>
          </a:extLst>
        </xdr:cNvPr>
        <xdr:cNvSpPr txBox="1"/>
      </xdr:nvSpPr>
      <xdr:spPr>
        <a:xfrm>
          <a:off x="143897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39750</xdr:rowOff>
    </xdr:from>
    <xdr:ext cx="405111" cy="259045"/>
    <xdr:sp macro="" textlink="">
      <xdr:nvSpPr>
        <xdr:cNvPr id="346" name="n_4mainValue【一般廃棄物処理施設】&#10;有形固定資産減価償却率">
          <a:extLst>
            <a:ext uri="{FF2B5EF4-FFF2-40B4-BE49-F238E27FC236}">
              <a16:creationId xmlns:a16="http://schemas.microsoft.com/office/drawing/2014/main" id="{C2E81C9C-6622-445A-B817-04CF79805167}"/>
            </a:ext>
          </a:extLst>
        </xdr:cNvPr>
        <xdr:cNvSpPr txBox="1"/>
      </xdr:nvSpPr>
      <xdr:spPr>
        <a:xfrm>
          <a:off x="12611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a:extLst>
            <a:ext uri="{FF2B5EF4-FFF2-40B4-BE49-F238E27FC236}">
              <a16:creationId xmlns:a16="http://schemas.microsoft.com/office/drawing/2014/main" id="{A25966E6-C9A6-44D6-B108-17CC3C5353F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a:extLst>
            <a:ext uri="{FF2B5EF4-FFF2-40B4-BE49-F238E27FC236}">
              <a16:creationId xmlns:a16="http://schemas.microsoft.com/office/drawing/2014/main" id="{D546F5F4-135B-4383-8C8F-F4ECF4F67E9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a:extLst>
            <a:ext uri="{FF2B5EF4-FFF2-40B4-BE49-F238E27FC236}">
              <a16:creationId xmlns:a16="http://schemas.microsoft.com/office/drawing/2014/main" id="{2C10B005-0136-4921-8899-94F352A7D90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a:extLst>
            <a:ext uri="{FF2B5EF4-FFF2-40B4-BE49-F238E27FC236}">
              <a16:creationId xmlns:a16="http://schemas.microsoft.com/office/drawing/2014/main" id="{93482A24-805E-4636-9B7B-F0C919923AE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a:extLst>
            <a:ext uri="{FF2B5EF4-FFF2-40B4-BE49-F238E27FC236}">
              <a16:creationId xmlns:a16="http://schemas.microsoft.com/office/drawing/2014/main" id="{4CB9A380-43D5-43EF-9B40-CCD7801092F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a:extLst>
            <a:ext uri="{FF2B5EF4-FFF2-40B4-BE49-F238E27FC236}">
              <a16:creationId xmlns:a16="http://schemas.microsoft.com/office/drawing/2014/main" id="{101082BD-404E-462C-B4DA-A39558E8288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a:extLst>
            <a:ext uri="{FF2B5EF4-FFF2-40B4-BE49-F238E27FC236}">
              <a16:creationId xmlns:a16="http://schemas.microsoft.com/office/drawing/2014/main" id="{C90FAC41-8BF2-4EA9-8841-53AB1BBD6A5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a:extLst>
            <a:ext uri="{FF2B5EF4-FFF2-40B4-BE49-F238E27FC236}">
              <a16:creationId xmlns:a16="http://schemas.microsoft.com/office/drawing/2014/main" id="{23AD5D2D-9287-4998-AD65-C05494E5581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5" name="テキスト ボックス 354">
          <a:extLst>
            <a:ext uri="{FF2B5EF4-FFF2-40B4-BE49-F238E27FC236}">
              <a16:creationId xmlns:a16="http://schemas.microsoft.com/office/drawing/2014/main" id="{0AB4D94D-2BF1-4FC6-9407-DE36B84F8B8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6" name="直線コネクタ 355">
          <a:extLst>
            <a:ext uri="{FF2B5EF4-FFF2-40B4-BE49-F238E27FC236}">
              <a16:creationId xmlns:a16="http://schemas.microsoft.com/office/drawing/2014/main" id="{DABB4AAE-8E76-424D-AD08-143CF7BBA04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7" name="直線コネクタ 356">
          <a:extLst>
            <a:ext uri="{FF2B5EF4-FFF2-40B4-BE49-F238E27FC236}">
              <a16:creationId xmlns:a16="http://schemas.microsoft.com/office/drawing/2014/main" id="{DF53DB2F-E434-4114-AC5B-51A479D131A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8" name="テキスト ボックス 357">
          <a:extLst>
            <a:ext uri="{FF2B5EF4-FFF2-40B4-BE49-F238E27FC236}">
              <a16:creationId xmlns:a16="http://schemas.microsoft.com/office/drawing/2014/main" id="{BA022D48-AF58-4310-B156-BA1366E5A614}"/>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9" name="直線コネクタ 358">
          <a:extLst>
            <a:ext uri="{FF2B5EF4-FFF2-40B4-BE49-F238E27FC236}">
              <a16:creationId xmlns:a16="http://schemas.microsoft.com/office/drawing/2014/main" id="{32891012-7413-4F14-808F-66DC971575D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0" name="テキスト ボックス 359">
          <a:extLst>
            <a:ext uri="{FF2B5EF4-FFF2-40B4-BE49-F238E27FC236}">
              <a16:creationId xmlns:a16="http://schemas.microsoft.com/office/drawing/2014/main" id="{11FC54C2-D7B9-4AD4-8938-1D9F4AACA8A6}"/>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1" name="直線コネクタ 360">
          <a:extLst>
            <a:ext uri="{FF2B5EF4-FFF2-40B4-BE49-F238E27FC236}">
              <a16:creationId xmlns:a16="http://schemas.microsoft.com/office/drawing/2014/main" id="{76B2411C-57B7-4FB5-8F78-6031889A4EB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2" name="テキスト ボックス 361">
          <a:extLst>
            <a:ext uri="{FF2B5EF4-FFF2-40B4-BE49-F238E27FC236}">
              <a16:creationId xmlns:a16="http://schemas.microsoft.com/office/drawing/2014/main" id="{3127DC39-6D29-447A-8CB0-026108611DD6}"/>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3" name="直線コネクタ 362">
          <a:extLst>
            <a:ext uri="{FF2B5EF4-FFF2-40B4-BE49-F238E27FC236}">
              <a16:creationId xmlns:a16="http://schemas.microsoft.com/office/drawing/2014/main" id="{842A3ACC-A810-4D6C-B189-D4787EF373A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4" name="テキスト ボックス 363">
          <a:extLst>
            <a:ext uri="{FF2B5EF4-FFF2-40B4-BE49-F238E27FC236}">
              <a16:creationId xmlns:a16="http://schemas.microsoft.com/office/drawing/2014/main" id="{A8C8611F-00D5-49B6-81BD-7082AB542E94}"/>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5" name="直線コネクタ 364">
          <a:extLst>
            <a:ext uri="{FF2B5EF4-FFF2-40B4-BE49-F238E27FC236}">
              <a16:creationId xmlns:a16="http://schemas.microsoft.com/office/drawing/2014/main" id="{631BF380-9325-4C1F-ABFD-B616BBF9808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66" name="テキスト ボックス 365">
          <a:extLst>
            <a:ext uri="{FF2B5EF4-FFF2-40B4-BE49-F238E27FC236}">
              <a16:creationId xmlns:a16="http://schemas.microsoft.com/office/drawing/2014/main" id="{A4F0CA7D-56AF-4DDF-8A63-46CC2274A16B}"/>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7" name="直線コネクタ 366">
          <a:extLst>
            <a:ext uri="{FF2B5EF4-FFF2-40B4-BE49-F238E27FC236}">
              <a16:creationId xmlns:a16="http://schemas.microsoft.com/office/drawing/2014/main" id="{9B29D644-8C29-486C-90E8-8BBA3F01400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68" name="テキスト ボックス 367">
          <a:extLst>
            <a:ext uri="{FF2B5EF4-FFF2-40B4-BE49-F238E27FC236}">
              <a16:creationId xmlns:a16="http://schemas.microsoft.com/office/drawing/2014/main" id="{6A15F47E-B1C6-49FB-952B-69BC6E63788E}"/>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FDC204A7-9936-4EC9-BFA6-1E26222BDD1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0" name="テキスト ボックス 369">
          <a:extLst>
            <a:ext uri="{FF2B5EF4-FFF2-40B4-BE49-F238E27FC236}">
              <a16:creationId xmlns:a16="http://schemas.microsoft.com/office/drawing/2014/main" id="{6450CC33-ED1D-464A-8A5F-D6EA92FD55F9}"/>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a:extLst>
            <a:ext uri="{FF2B5EF4-FFF2-40B4-BE49-F238E27FC236}">
              <a16:creationId xmlns:a16="http://schemas.microsoft.com/office/drawing/2014/main" id="{E0587270-7CDE-47B4-A324-DB4ECE6AC75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372" name="直線コネクタ 371">
          <a:extLst>
            <a:ext uri="{FF2B5EF4-FFF2-40B4-BE49-F238E27FC236}">
              <a16:creationId xmlns:a16="http://schemas.microsoft.com/office/drawing/2014/main" id="{DA2155D3-F56D-417B-858F-48B68752BA16}"/>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373" name="【一般廃棄物処理施設】&#10;一人当たり有形固定資産（償却資産）額最小値テキスト">
          <a:extLst>
            <a:ext uri="{FF2B5EF4-FFF2-40B4-BE49-F238E27FC236}">
              <a16:creationId xmlns:a16="http://schemas.microsoft.com/office/drawing/2014/main" id="{8E1394D1-FEA0-4C92-B3C7-D7DE4E1BF5EF}"/>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374" name="直線コネクタ 373">
          <a:extLst>
            <a:ext uri="{FF2B5EF4-FFF2-40B4-BE49-F238E27FC236}">
              <a16:creationId xmlns:a16="http://schemas.microsoft.com/office/drawing/2014/main" id="{00985C60-8A26-4968-BA46-AF3A6B21DE6D}"/>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375" name="【一般廃棄物処理施設】&#10;一人当たり有形固定資産（償却資産）額最大値テキスト">
          <a:extLst>
            <a:ext uri="{FF2B5EF4-FFF2-40B4-BE49-F238E27FC236}">
              <a16:creationId xmlns:a16="http://schemas.microsoft.com/office/drawing/2014/main" id="{BF29E818-0B06-4DBE-B6B1-4AD0F38A7DB4}"/>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376" name="直線コネクタ 375">
          <a:extLst>
            <a:ext uri="{FF2B5EF4-FFF2-40B4-BE49-F238E27FC236}">
              <a16:creationId xmlns:a16="http://schemas.microsoft.com/office/drawing/2014/main" id="{9CAE3635-8C8F-4686-9312-50DDA68C0329}"/>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377" name="【一般廃棄物処理施設】&#10;一人当たり有形固定資産（償却資産）額平均値テキスト">
          <a:extLst>
            <a:ext uri="{FF2B5EF4-FFF2-40B4-BE49-F238E27FC236}">
              <a16:creationId xmlns:a16="http://schemas.microsoft.com/office/drawing/2014/main" id="{4F03C59E-C8A9-4CE4-B284-28382998F9FC}"/>
            </a:ext>
          </a:extLst>
        </xdr:cNvPr>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378" name="フローチャート: 判断 377">
          <a:extLst>
            <a:ext uri="{FF2B5EF4-FFF2-40B4-BE49-F238E27FC236}">
              <a16:creationId xmlns:a16="http://schemas.microsoft.com/office/drawing/2014/main" id="{6160D7D4-D24C-4701-9DCB-F471946FABFF}"/>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163123</xdr:rowOff>
    </xdr:from>
    <xdr:to>
      <xdr:col>112</xdr:col>
      <xdr:colOff>38100</xdr:colOff>
      <xdr:row>41</xdr:row>
      <xdr:rowOff>93273</xdr:rowOff>
    </xdr:to>
    <xdr:sp macro="" textlink="">
      <xdr:nvSpPr>
        <xdr:cNvPr id="379" name="フローチャート: 判断 378">
          <a:extLst>
            <a:ext uri="{FF2B5EF4-FFF2-40B4-BE49-F238E27FC236}">
              <a16:creationId xmlns:a16="http://schemas.microsoft.com/office/drawing/2014/main" id="{03902B4A-8DAA-40B9-A3E2-00F16E0739FC}"/>
            </a:ext>
          </a:extLst>
        </xdr:cNvPr>
        <xdr:cNvSpPr/>
      </xdr:nvSpPr>
      <xdr:spPr>
        <a:xfrm>
          <a:off x="21272500" y="702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6333</xdr:rowOff>
    </xdr:from>
    <xdr:to>
      <xdr:col>107</xdr:col>
      <xdr:colOff>101600</xdr:colOff>
      <xdr:row>41</xdr:row>
      <xdr:rowOff>107933</xdr:rowOff>
    </xdr:to>
    <xdr:sp macro="" textlink="">
      <xdr:nvSpPr>
        <xdr:cNvPr id="380" name="フローチャート: 判断 379">
          <a:extLst>
            <a:ext uri="{FF2B5EF4-FFF2-40B4-BE49-F238E27FC236}">
              <a16:creationId xmlns:a16="http://schemas.microsoft.com/office/drawing/2014/main" id="{8B943D9B-F907-4B50-9015-C474139CA1B3}"/>
            </a:ext>
          </a:extLst>
        </xdr:cNvPr>
        <xdr:cNvSpPr/>
      </xdr:nvSpPr>
      <xdr:spPr>
        <a:xfrm>
          <a:off x="20383500" y="70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12570</xdr:rowOff>
    </xdr:from>
    <xdr:to>
      <xdr:col>102</xdr:col>
      <xdr:colOff>165100</xdr:colOff>
      <xdr:row>41</xdr:row>
      <xdr:rowOff>114170</xdr:rowOff>
    </xdr:to>
    <xdr:sp macro="" textlink="">
      <xdr:nvSpPr>
        <xdr:cNvPr id="381" name="フローチャート: 判断 380">
          <a:extLst>
            <a:ext uri="{FF2B5EF4-FFF2-40B4-BE49-F238E27FC236}">
              <a16:creationId xmlns:a16="http://schemas.microsoft.com/office/drawing/2014/main" id="{9B7C4208-B18D-43B3-81E4-ECDB84126FF3}"/>
            </a:ext>
          </a:extLst>
        </xdr:cNvPr>
        <xdr:cNvSpPr/>
      </xdr:nvSpPr>
      <xdr:spPr>
        <a:xfrm>
          <a:off x="19494500" y="704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81885</xdr:rowOff>
    </xdr:from>
    <xdr:to>
      <xdr:col>98</xdr:col>
      <xdr:colOff>38100</xdr:colOff>
      <xdr:row>42</xdr:row>
      <xdr:rowOff>12035</xdr:rowOff>
    </xdr:to>
    <xdr:sp macro="" textlink="">
      <xdr:nvSpPr>
        <xdr:cNvPr id="382" name="フローチャート: 判断 381">
          <a:extLst>
            <a:ext uri="{FF2B5EF4-FFF2-40B4-BE49-F238E27FC236}">
              <a16:creationId xmlns:a16="http://schemas.microsoft.com/office/drawing/2014/main" id="{302B8990-0B76-4FD7-8005-67E207A0F122}"/>
            </a:ext>
          </a:extLst>
        </xdr:cNvPr>
        <xdr:cNvSpPr/>
      </xdr:nvSpPr>
      <xdr:spPr>
        <a:xfrm>
          <a:off x="18605500" y="711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E028CDDA-91F0-4686-96FA-28F981AEE69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6E1263DB-4C79-4D68-BBCD-5E23A5B9F58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DCAA15C3-2AC3-4711-BF2F-DC03CDCE22B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9926447F-A289-4806-B1EC-D64A2B0B590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92EB1D43-AEF8-46C2-9688-839AF8755BE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161868</xdr:rowOff>
    </xdr:from>
    <xdr:to>
      <xdr:col>116</xdr:col>
      <xdr:colOff>114300</xdr:colOff>
      <xdr:row>39</xdr:row>
      <xdr:rowOff>92018</xdr:rowOff>
    </xdr:to>
    <xdr:sp macro="" textlink="">
      <xdr:nvSpPr>
        <xdr:cNvPr id="388" name="楕円 387">
          <a:extLst>
            <a:ext uri="{FF2B5EF4-FFF2-40B4-BE49-F238E27FC236}">
              <a16:creationId xmlns:a16="http://schemas.microsoft.com/office/drawing/2014/main" id="{E2BAEFDD-F8C8-4483-AB3B-D082E67EA0DE}"/>
            </a:ext>
          </a:extLst>
        </xdr:cNvPr>
        <xdr:cNvSpPr/>
      </xdr:nvSpPr>
      <xdr:spPr>
        <a:xfrm>
          <a:off x="22110700" y="667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13295</xdr:rowOff>
    </xdr:from>
    <xdr:ext cx="599010" cy="259045"/>
    <xdr:sp macro="" textlink="">
      <xdr:nvSpPr>
        <xdr:cNvPr id="389" name="【一般廃棄物処理施設】&#10;一人当たり有形固定資産（償却資産）額該当値テキスト">
          <a:extLst>
            <a:ext uri="{FF2B5EF4-FFF2-40B4-BE49-F238E27FC236}">
              <a16:creationId xmlns:a16="http://schemas.microsoft.com/office/drawing/2014/main" id="{17904B27-00BC-4D2A-B3A7-04AA04C45D6B}"/>
            </a:ext>
          </a:extLst>
        </xdr:cNvPr>
        <xdr:cNvSpPr txBox="1"/>
      </xdr:nvSpPr>
      <xdr:spPr>
        <a:xfrm>
          <a:off x="22199600" y="652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8196</xdr:rowOff>
    </xdr:from>
    <xdr:to>
      <xdr:col>112</xdr:col>
      <xdr:colOff>38100</xdr:colOff>
      <xdr:row>39</xdr:row>
      <xdr:rowOff>109796</xdr:rowOff>
    </xdr:to>
    <xdr:sp macro="" textlink="">
      <xdr:nvSpPr>
        <xdr:cNvPr id="390" name="楕円 389">
          <a:extLst>
            <a:ext uri="{FF2B5EF4-FFF2-40B4-BE49-F238E27FC236}">
              <a16:creationId xmlns:a16="http://schemas.microsoft.com/office/drawing/2014/main" id="{AB8ABC8F-0C6B-467D-973C-EF52E1602847}"/>
            </a:ext>
          </a:extLst>
        </xdr:cNvPr>
        <xdr:cNvSpPr/>
      </xdr:nvSpPr>
      <xdr:spPr>
        <a:xfrm>
          <a:off x="21272500" y="669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41218</xdr:rowOff>
    </xdr:from>
    <xdr:to>
      <xdr:col>116</xdr:col>
      <xdr:colOff>63500</xdr:colOff>
      <xdr:row>39</xdr:row>
      <xdr:rowOff>58996</xdr:rowOff>
    </xdr:to>
    <xdr:cxnSp macro="">
      <xdr:nvCxnSpPr>
        <xdr:cNvPr id="391" name="直線コネクタ 390">
          <a:extLst>
            <a:ext uri="{FF2B5EF4-FFF2-40B4-BE49-F238E27FC236}">
              <a16:creationId xmlns:a16="http://schemas.microsoft.com/office/drawing/2014/main" id="{93896BBC-AA17-407C-87E5-19F4F9225036}"/>
            </a:ext>
          </a:extLst>
        </xdr:cNvPr>
        <xdr:cNvCxnSpPr/>
      </xdr:nvCxnSpPr>
      <xdr:spPr>
        <a:xfrm flipV="1">
          <a:off x="21323300" y="6727768"/>
          <a:ext cx="838200" cy="1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93900</xdr:rowOff>
    </xdr:from>
    <xdr:to>
      <xdr:col>107</xdr:col>
      <xdr:colOff>101600</xdr:colOff>
      <xdr:row>41</xdr:row>
      <xdr:rowOff>24050</xdr:rowOff>
    </xdr:to>
    <xdr:sp macro="" textlink="">
      <xdr:nvSpPr>
        <xdr:cNvPr id="392" name="楕円 391">
          <a:extLst>
            <a:ext uri="{FF2B5EF4-FFF2-40B4-BE49-F238E27FC236}">
              <a16:creationId xmlns:a16="http://schemas.microsoft.com/office/drawing/2014/main" id="{5B0F63F5-84D8-4AEA-BEE1-A5A115B22D8F}"/>
            </a:ext>
          </a:extLst>
        </xdr:cNvPr>
        <xdr:cNvSpPr/>
      </xdr:nvSpPr>
      <xdr:spPr>
        <a:xfrm>
          <a:off x="20383500" y="695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58996</xdr:rowOff>
    </xdr:from>
    <xdr:to>
      <xdr:col>111</xdr:col>
      <xdr:colOff>177800</xdr:colOff>
      <xdr:row>40</xdr:row>
      <xdr:rowOff>144700</xdr:rowOff>
    </xdr:to>
    <xdr:cxnSp macro="">
      <xdr:nvCxnSpPr>
        <xdr:cNvPr id="393" name="直線コネクタ 392">
          <a:extLst>
            <a:ext uri="{FF2B5EF4-FFF2-40B4-BE49-F238E27FC236}">
              <a16:creationId xmlns:a16="http://schemas.microsoft.com/office/drawing/2014/main" id="{D1A30447-8958-483A-BAAD-AF64812D1AD8}"/>
            </a:ext>
          </a:extLst>
        </xdr:cNvPr>
        <xdr:cNvCxnSpPr/>
      </xdr:nvCxnSpPr>
      <xdr:spPr>
        <a:xfrm flipV="1">
          <a:off x="20434300" y="6745546"/>
          <a:ext cx="889000" cy="25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125720</xdr:rowOff>
    </xdr:from>
    <xdr:to>
      <xdr:col>98</xdr:col>
      <xdr:colOff>38100</xdr:colOff>
      <xdr:row>41</xdr:row>
      <xdr:rowOff>55870</xdr:rowOff>
    </xdr:to>
    <xdr:sp macro="" textlink="">
      <xdr:nvSpPr>
        <xdr:cNvPr id="394" name="楕円 393">
          <a:extLst>
            <a:ext uri="{FF2B5EF4-FFF2-40B4-BE49-F238E27FC236}">
              <a16:creationId xmlns:a16="http://schemas.microsoft.com/office/drawing/2014/main" id="{2DD4BFA4-72E9-415C-9BC0-2A5DED1922D7}"/>
            </a:ext>
          </a:extLst>
        </xdr:cNvPr>
        <xdr:cNvSpPr/>
      </xdr:nvSpPr>
      <xdr:spPr>
        <a:xfrm>
          <a:off x="18605500" y="698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84400</xdr:rowOff>
    </xdr:from>
    <xdr:ext cx="599010" cy="259045"/>
    <xdr:sp macro="" textlink="">
      <xdr:nvSpPr>
        <xdr:cNvPr id="395" name="n_1aveValue【一般廃棄物処理施設】&#10;一人当たり有形固定資産（償却資産）額">
          <a:extLst>
            <a:ext uri="{FF2B5EF4-FFF2-40B4-BE49-F238E27FC236}">
              <a16:creationId xmlns:a16="http://schemas.microsoft.com/office/drawing/2014/main" id="{92C9FEAE-EDAB-4D91-A8B9-A745C4A3EE16}"/>
            </a:ext>
          </a:extLst>
        </xdr:cNvPr>
        <xdr:cNvSpPr txBox="1"/>
      </xdr:nvSpPr>
      <xdr:spPr>
        <a:xfrm>
          <a:off x="21011095" y="711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99060</xdr:rowOff>
    </xdr:from>
    <xdr:ext cx="599010" cy="259045"/>
    <xdr:sp macro="" textlink="">
      <xdr:nvSpPr>
        <xdr:cNvPr id="396" name="n_2aveValue【一般廃棄物処理施設】&#10;一人当たり有形固定資産（償却資産）額">
          <a:extLst>
            <a:ext uri="{FF2B5EF4-FFF2-40B4-BE49-F238E27FC236}">
              <a16:creationId xmlns:a16="http://schemas.microsoft.com/office/drawing/2014/main" id="{52A0EB9F-4738-4D46-A9C3-4B4763EC136C}"/>
            </a:ext>
          </a:extLst>
        </xdr:cNvPr>
        <xdr:cNvSpPr txBox="1"/>
      </xdr:nvSpPr>
      <xdr:spPr>
        <a:xfrm>
          <a:off x="20134795" y="712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130697</xdr:rowOff>
    </xdr:from>
    <xdr:ext cx="599010" cy="259045"/>
    <xdr:sp macro="" textlink="">
      <xdr:nvSpPr>
        <xdr:cNvPr id="397" name="n_3aveValue【一般廃棄物処理施設】&#10;一人当たり有形固定資産（償却資産）額">
          <a:extLst>
            <a:ext uri="{FF2B5EF4-FFF2-40B4-BE49-F238E27FC236}">
              <a16:creationId xmlns:a16="http://schemas.microsoft.com/office/drawing/2014/main" id="{82E5B485-1B23-44C8-A36E-6D08A5E1DDCF}"/>
            </a:ext>
          </a:extLst>
        </xdr:cNvPr>
        <xdr:cNvSpPr txBox="1"/>
      </xdr:nvSpPr>
      <xdr:spPr>
        <a:xfrm>
          <a:off x="19245795" y="681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42</xdr:row>
      <xdr:rowOff>3162</xdr:rowOff>
    </xdr:from>
    <xdr:ext cx="599010" cy="259045"/>
    <xdr:sp macro="" textlink="">
      <xdr:nvSpPr>
        <xdr:cNvPr id="398" name="n_4aveValue【一般廃棄物処理施設】&#10;一人当たり有形固定資産（償却資産）額">
          <a:extLst>
            <a:ext uri="{FF2B5EF4-FFF2-40B4-BE49-F238E27FC236}">
              <a16:creationId xmlns:a16="http://schemas.microsoft.com/office/drawing/2014/main" id="{22DE0B1A-B36D-4A81-A4EF-800A5A1FD206}"/>
            </a:ext>
          </a:extLst>
        </xdr:cNvPr>
        <xdr:cNvSpPr txBox="1"/>
      </xdr:nvSpPr>
      <xdr:spPr>
        <a:xfrm>
          <a:off x="18356795" y="7204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126323</xdr:rowOff>
    </xdr:from>
    <xdr:ext cx="599010" cy="259045"/>
    <xdr:sp macro="" textlink="">
      <xdr:nvSpPr>
        <xdr:cNvPr id="399" name="n_1mainValue【一般廃棄物処理施設】&#10;一人当たり有形固定資産（償却資産）額">
          <a:extLst>
            <a:ext uri="{FF2B5EF4-FFF2-40B4-BE49-F238E27FC236}">
              <a16:creationId xmlns:a16="http://schemas.microsoft.com/office/drawing/2014/main" id="{826DD8D6-F36D-41A3-B1E6-78AFF29FCE01}"/>
            </a:ext>
          </a:extLst>
        </xdr:cNvPr>
        <xdr:cNvSpPr txBox="1"/>
      </xdr:nvSpPr>
      <xdr:spPr>
        <a:xfrm>
          <a:off x="21011095" y="64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40577</xdr:rowOff>
    </xdr:from>
    <xdr:ext cx="599010" cy="259045"/>
    <xdr:sp macro="" textlink="">
      <xdr:nvSpPr>
        <xdr:cNvPr id="400" name="n_2mainValue【一般廃棄物処理施設】&#10;一人当たり有形固定資産（償却資産）額">
          <a:extLst>
            <a:ext uri="{FF2B5EF4-FFF2-40B4-BE49-F238E27FC236}">
              <a16:creationId xmlns:a16="http://schemas.microsoft.com/office/drawing/2014/main" id="{54C7A63B-92AF-4029-A4E8-67265931584F}"/>
            </a:ext>
          </a:extLst>
        </xdr:cNvPr>
        <xdr:cNvSpPr txBox="1"/>
      </xdr:nvSpPr>
      <xdr:spPr>
        <a:xfrm>
          <a:off x="20134795" y="672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72397</xdr:rowOff>
    </xdr:from>
    <xdr:ext cx="599010" cy="259045"/>
    <xdr:sp macro="" textlink="">
      <xdr:nvSpPr>
        <xdr:cNvPr id="401" name="n_4mainValue【一般廃棄物処理施設】&#10;一人当たり有形固定資産（償却資産）額">
          <a:extLst>
            <a:ext uri="{FF2B5EF4-FFF2-40B4-BE49-F238E27FC236}">
              <a16:creationId xmlns:a16="http://schemas.microsoft.com/office/drawing/2014/main" id="{1E0F4346-0632-4A53-BB02-B8A4C7D943C2}"/>
            </a:ext>
          </a:extLst>
        </xdr:cNvPr>
        <xdr:cNvSpPr txBox="1"/>
      </xdr:nvSpPr>
      <xdr:spPr>
        <a:xfrm>
          <a:off x="18356795" y="67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a:extLst>
            <a:ext uri="{FF2B5EF4-FFF2-40B4-BE49-F238E27FC236}">
              <a16:creationId xmlns:a16="http://schemas.microsoft.com/office/drawing/2014/main" id="{89275E01-ADB1-490A-8387-95804DEB08D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a:extLst>
            <a:ext uri="{FF2B5EF4-FFF2-40B4-BE49-F238E27FC236}">
              <a16:creationId xmlns:a16="http://schemas.microsoft.com/office/drawing/2014/main" id="{8F0A5F49-1615-4BD5-AE5B-A477B18CE0D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a:extLst>
            <a:ext uri="{FF2B5EF4-FFF2-40B4-BE49-F238E27FC236}">
              <a16:creationId xmlns:a16="http://schemas.microsoft.com/office/drawing/2014/main" id="{0EDB2CC8-1464-476D-BF11-4FC49EFCCF0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a:extLst>
            <a:ext uri="{FF2B5EF4-FFF2-40B4-BE49-F238E27FC236}">
              <a16:creationId xmlns:a16="http://schemas.microsoft.com/office/drawing/2014/main" id="{7791101B-0047-404D-BFE0-4837FEB0C79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a:extLst>
            <a:ext uri="{FF2B5EF4-FFF2-40B4-BE49-F238E27FC236}">
              <a16:creationId xmlns:a16="http://schemas.microsoft.com/office/drawing/2014/main" id="{BDE380F5-E98A-463B-AFC1-2F35D8B7FB4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a:extLst>
            <a:ext uri="{FF2B5EF4-FFF2-40B4-BE49-F238E27FC236}">
              <a16:creationId xmlns:a16="http://schemas.microsoft.com/office/drawing/2014/main" id="{5EBFE562-AFD2-4797-8ADD-FF8ADC34BE0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a:extLst>
            <a:ext uri="{FF2B5EF4-FFF2-40B4-BE49-F238E27FC236}">
              <a16:creationId xmlns:a16="http://schemas.microsoft.com/office/drawing/2014/main" id="{0BDFC5BD-ECD6-4790-8A14-4B90DB02C0F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a:extLst>
            <a:ext uri="{FF2B5EF4-FFF2-40B4-BE49-F238E27FC236}">
              <a16:creationId xmlns:a16="http://schemas.microsoft.com/office/drawing/2014/main" id="{B93F4C38-14C3-4ABD-B08B-0273DFDFD59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a:extLst>
            <a:ext uri="{FF2B5EF4-FFF2-40B4-BE49-F238E27FC236}">
              <a16:creationId xmlns:a16="http://schemas.microsoft.com/office/drawing/2014/main" id="{48D6F636-1B0E-4AD1-8008-6C073CAB86F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a:extLst>
            <a:ext uri="{FF2B5EF4-FFF2-40B4-BE49-F238E27FC236}">
              <a16:creationId xmlns:a16="http://schemas.microsoft.com/office/drawing/2014/main" id="{26C411EC-BE69-4835-98D3-C2163BE6098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2" name="テキスト ボックス 411">
          <a:extLst>
            <a:ext uri="{FF2B5EF4-FFF2-40B4-BE49-F238E27FC236}">
              <a16:creationId xmlns:a16="http://schemas.microsoft.com/office/drawing/2014/main" id="{2F9AEBCD-7A50-4526-8C3F-8E36EBA45C5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3" name="直線コネクタ 412">
          <a:extLst>
            <a:ext uri="{FF2B5EF4-FFF2-40B4-BE49-F238E27FC236}">
              <a16:creationId xmlns:a16="http://schemas.microsoft.com/office/drawing/2014/main" id="{5F04ACA3-C8DC-4F21-9FA2-8D1D29AAE0D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4" name="テキスト ボックス 413">
          <a:extLst>
            <a:ext uri="{FF2B5EF4-FFF2-40B4-BE49-F238E27FC236}">
              <a16:creationId xmlns:a16="http://schemas.microsoft.com/office/drawing/2014/main" id="{3A08022E-F58F-4067-BE07-DCE670B5E31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5" name="直線コネクタ 414">
          <a:extLst>
            <a:ext uri="{FF2B5EF4-FFF2-40B4-BE49-F238E27FC236}">
              <a16:creationId xmlns:a16="http://schemas.microsoft.com/office/drawing/2014/main" id="{F49C9B32-EA1A-459C-AD40-80C06CFD39B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6" name="テキスト ボックス 415">
          <a:extLst>
            <a:ext uri="{FF2B5EF4-FFF2-40B4-BE49-F238E27FC236}">
              <a16:creationId xmlns:a16="http://schemas.microsoft.com/office/drawing/2014/main" id="{409BEF50-1D05-4BBC-981A-E7CFD0DE693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7" name="直線コネクタ 416">
          <a:extLst>
            <a:ext uri="{FF2B5EF4-FFF2-40B4-BE49-F238E27FC236}">
              <a16:creationId xmlns:a16="http://schemas.microsoft.com/office/drawing/2014/main" id="{C5BC5286-43D0-42FE-A82C-EBB32F66B03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8" name="テキスト ボックス 417">
          <a:extLst>
            <a:ext uri="{FF2B5EF4-FFF2-40B4-BE49-F238E27FC236}">
              <a16:creationId xmlns:a16="http://schemas.microsoft.com/office/drawing/2014/main" id="{11127E89-F1E3-4A4D-B05E-993F35001A1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9" name="直線コネクタ 418">
          <a:extLst>
            <a:ext uri="{FF2B5EF4-FFF2-40B4-BE49-F238E27FC236}">
              <a16:creationId xmlns:a16="http://schemas.microsoft.com/office/drawing/2014/main" id="{10D9836E-D4F0-4418-81F0-D071DAFFE00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0" name="テキスト ボックス 419">
          <a:extLst>
            <a:ext uri="{FF2B5EF4-FFF2-40B4-BE49-F238E27FC236}">
              <a16:creationId xmlns:a16="http://schemas.microsoft.com/office/drawing/2014/main" id="{D1F2F11A-AEDC-43C8-94CB-A50B321F575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1" name="直線コネクタ 420">
          <a:extLst>
            <a:ext uri="{FF2B5EF4-FFF2-40B4-BE49-F238E27FC236}">
              <a16:creationId xmlns:a16="http://schemas.microsoft.com/office/drawing/2014/main" id="{CAEA7A65-4FC0-4358-86D6-3E90B89E653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2" name="テキスト ボックス 421">
          <a:extLst>
            <a:ext uri="{FF2B5EF4-FFF2-40B4-BE49-F238E27FC236}">
              <a16:creationId xmlns:a16="http://schemas.microsoft.com/office/drawing/2014/main" id="{DAE3ECE5-A7A2-48B0-8217-CE23EE8F8E1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3" name="直線コネクタ 422">
          <a:extLst>
            <a:ext uri="{FF2B5EF4-FFF2-40B4-BE49-F238E27FC236}">
              <a16:creationId xmlns:a16="http://schemas.microsoft.com/office/drawing/2014/main" id="{DF034394-3A94-46EE-9960-B3C3F0230BD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4" name="テキスト ボックス 423">
          <a:extLst>
            <a:ext uri="{FF2B5EF4-FFF2-40B4-BE49-F238E27FC236}">
              <a16:creationId xmlns:a16="http://schemas.microsoft.com/office/drawing/2014/main" id="{E76AB5ED-7357-42A2-8536-35E8421D412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a:extLst>
            <a:ext uri="{FF2B5EF4-FFF2-40B4-BE49-F238E27FC236}">
              <a16:creationId xmlns:a16="http://schemas.microsoft.com/office/drawing/2014/main" id="{A413D298-5063-4534-8995-281C80E7DFC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a:extLst>
            <a:ext uri="{FF2B5EF4-FFF2-40B4-BE49-F238E27FC236}">
              <a16:creationId xmlns:a16="http://schemas.microsoft.com/office/drawing/2014/main" id="{5737DC37-B22F-4C50-B66D-A3A992A088E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427" name="直線コネクタ 426">
          <a:extLst>
            <a:ext uri="{FF2B5EF4-FFF2-40B4-BE49-F238E27FC236}">
              <a16:creationId xmlns:a16="http://schemas.microsoft.com/office/drawing/2014/main" id="{FB46CE2E-0423-4103-B601-29CA9A029A4F}"/>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28" name="【保健センター・保健所】&#10;有形固定資産減価償却率最小値テキスト">
          <a:extLst>
            <a:ext uri="{FF2B5EF4-FFF2-40B4-BE49-F238E27FC236}">
              <a16:creationId xmlns:a16="http://schemas.microsoft.com/office/drawing/2014/main" id="{25FBBD6F-C35B-4519-8685-71D27C684152}"/>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29" name="直線コネクタ 428">
          <a:extLst>
            <a:ext uri="{FF2B5EF4-FFF2-40B4-BE49-F238E27FC236}">
              <a16:creationId xmlns:a16="http://schemas.microsoft.com/office/drawing/2014/main" id="{9C43625B-FAC1-4B17-AC2B-FB9CBA7816BB}"/>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430" name="【保健センター・保健所】&#10;有形固定資産減価償却率最大値テキスト">
          <a:extLst>
            <a:ext uri="{FF2B5EF4-FFF2-40B4-BE49-F238E27FC236}">
              <a16:creationId xmlns:a16="http://schemas.microsoft.com/office/drawing/2014/main" id="{8075B41C-FC31-4A98-91E0-56B164F0F5A5}"/>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431" name="直線コネクタ 430">
          <a:extLst>
            <a:ext uri="{FF2B5EF4-FFF2-40B4-BE49-F238E27FC236}">
              <a16:creationId xmlns:a16="http://schemas.microsoft.com/office/drawing/2014/main" id="{739FCFE1-822E-4FDD-B221-808326D65A14}"/>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32" name="【保健センター・保健所】&#10;有形固定資産減価償却率平均値テキスト">
          <a:extLst>
            <a:ext uri="{FF2B5EF4-FFF2-40B4-BE49-F238E27FC236}">
              <a16:creationId xmlns:a16="http://schemas.microsoft.com/office/drawing/2014/main" id="{E9C7E803-9ED1-47E1-9988-402B5D1406CD}"/>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3" name="フローチャート: 判断 432">
          <a:extLst>
            <a:ext uri="{FF2B5EF4-FFF2-40B4-BE49-F238E27FC236}">
              <a16:creationId xmlns:a16="http://schemas.microsoft.com/office/drawing/2014/main" id="{2CC77E71-A9F6-459B-B622-F117F35059A8}"/>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24312</xdr:rowOff>
    </xdr:from>
    <xdr:to>
      <xdr:col>81</xdr:col>
      <xdr:colOff>101600</xdr:colOff>
      <xdr:row>60</xdr:row>
      <xdr:rowOff>125912</xdr:rowOff>
    </xdr:to>
    <xdr:sp macro="" textlink="">
      <xdr:nvSpPr>
        <xdr:cNvPr id="434" name="フローチャート: 判断 433">
          <a:extLst>
            <a:ext uri="{FF2B5EF4-FFF2-40B4-BE49-F238E27FC236}">
              <a16:creationId xmlns:a16="http://schemas.microsoft.com/office/drawing/2014/main" id="{E817E7A1-69A3-4A00-8344-3AD3C081C8DB}"/>
            </a:ext>
          </a:extLst>
        </xdr:cNvPr>
        <xdr:cNvSpPr/>
      </xdr:nvSpPr>
      <xdr:spPr>
        <a:xfrm>
          <a:off x="15430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168003</xdr:rowOff>
    </xdr:from>
    <xdr:to>
      <xdr:col>76</xdr:col>
      <xdr:colOff>165100</xdr:colOff>
      <xdr:row>60</xdr:row>
      <xdr:rowOff>98153</xdr:rowOff>
    </xdr:to>
    <xdr:sp macro="" textlink="">
      <xdr:nvSpPr>
        <xdr:cNvPr id="435" name="フローチャート: 判断 434">
          <a:extLst>
            <a:ext uri="{FF2B5EF4-FFF2-40B4-BE49-F238E27FC236}">
              <a16:creationId xmlns:a16="http://schemas.microsoft.com/office/drawing/2014/main" id="{EE800E8F-A684-4771-BEF8-66A9A6B247C6}"/>
            </a:ext>
          </a:extLst>
        </xdr:cNvPr>
        <xdr:cNvSpPr/>
      </xdr:nvSpPr>
      <xdr:spPr>
        <a:xfrm>
          <a:off x="14541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53703</xdr:rowOff>
    </xdr:from>
    <xdr:to>
      <xdr:col>72</xdr:col>
      <xdr:colOff>38100</xdr:colOff>
      <xdr:row>60</xdr:row>
      <xdr:rowOff>155303</xdr:rowOff>
    </xdr:to>
    <xdr:sp macro="" textlink="">
      <xdr:nvSpPr>
        <xdr:cNvPr id="436" name="フローチャート: 判断 435">
          <a:extLst>
            <a:ext uri="{FF2B5EF4-FFF2-40B4-BE49-F238E27FC236}">
              <a16:creationId xmlns:a16="http://schemas.microsoft.com/office/drawing/2014/main" id="{B3049F3D-D627-469D-A37C-9C7027F39EBF}"/>
            </a:ext>
          </a:extLst>
        </xdr:cNvPr>
        <xdr:cNvSpPr/>
      </xdr:nvSpPr>
      <xdr:spPr>
        <a:xfrm>
          <a:off x="13652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168003</xdr:rowOff>
    </xdr:from>
    <xdr:to>
      <xdr:col>67</xdr:col>
      <xdr:colOff>101600</xdr:colOff>
      <xdr:row>60</xdr:row>
      <xdr:rowOff>98153</xdr:rowOff>
    </xdr:to>
    <xdr:sp macro="" textlink="">
      <xdr:nvSpPr>
        <xdr:cNvPr id="437" name="フローチャート: 判断 436">
          <a:extLst>
            <a:ext uri="{FF2B5EF4-FFF2-40B4-BE49-F238E27FC236}">
              <a16:creationId xmlns:a16="http://schemas.microsoft.com/office/drawing/2014/main" id="{0B19A869-FFD6-47C3-B56D-C1A3087B25F7}"/>
            </a:ext>
          </a:extLst>
        </xdr:cNvPr>
        <xdr:cNvSpPr/>
      </xdr:nvSpPr>
      <xdr:spPr>
        <a:xfrm>
          <a:off x="12763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02B95EC0-95F0-4FFC-8EDF-F0FF1D4586F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09AE1EB4-C842-4FAB-9DD3-813E5AAC69D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5A297463-AE62-4D1F-88E7-E0959212F65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D974125B-CA05-4F3E-AE1B-F677AC77B82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2DE50B56-5D46-4EDB-A158-66A28AFF36D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78196</xdr:rowOff>
    </xdr:from>
    <xdr:to>
      <xdr:col>85</xdr:col>
      <xdr:colOff>177800</xdr:colOff>
      <xdr:row>61</xdr:row>
      <xdr:rowOff>8346</xdr:rowOff>
    </xdr:to>
    <xdr:sp macro="" textlink="">
      <xdr:nvSpPr>
        <xdr:cNvPr id="443" name="楕円 442">
          <a:extLst>
            <a:ext uri="{FF2B5EF4-FFF2-40B4-BE49-F238E27FC236}">
              <a16:creationId xmlns:a16="http://schemas.microsoft.com/office/drawing/2014/main" id="{01B5F636-739E-4219-B493-5D3E983330F5}"/>
            </a:ext>
          </a:extLst>
        </xdr:cNvPr>
        <xdr:cNvSpPr/>
      </xdr:nvSpPr>
      <xdr:spPr>
        <a:xfrm>
          <a:off x="162687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56623</xdr:rowOff>
    </xdr:from>
    <xdr:ext cx="405111" cy="259045"/>
    <xdr:sp macro="" textlink="">
      <xdr:nvSpPr>
        <xdr:cNvPr id="444" name="【保健センター・保健所】&#10;有形固定資産減価償却率該当値テキスト">
          <a:extLst>
            <a:ext uri="{FF2B5EF4-FFF2-40B4-BE49-F238E27FC236}">
              <a16:creationId xmlns:a16="http://schemas.microsoft.com/office/drawing/2014/main" id="{E8EBE2F2-E5B9-4A7C-A20A-4B2A38A22C7D}"/>
            </a:ext>
          </a:extLst>
        </xdr:cNvPr>
        <xdr:cNvSpPr txBox="1"/>
      </xdr:nvSpPr>
      <xdr:spPr>
        <a:xfrm>
          <a:off x="16357600"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34109</xdr:rowOff>
    </xdr:from>
    <xdr:to>
      <xdr:col>81</xdr:col>
      <xdr:colOff>101600</xdr:colOff>
      <xdr:row>60</xdr:row>
      <xdr:rowOff>135709</xdr:rowOff>
    </xdr:to>
    <xdr:sp macro="" textlink="">
      <xdr:nvSpPr>
        <xdr:cNvPr id="445" name="楕円 444">
          <a:extLst>
            <a:ext uri="{FF2B5EF4-FFF2-40B4-BE49-F238E27FC236}">
              <a16:creationId xmlns:a16="http://schemas.microsoft.com/office/drawing/2014/main" id="{AD301F62-45BA-4A46-B2BB-6A208EED4E5F}"/>
            </a:ext>
          </a:extLst>
        </xdr:cNvPr>
        <xdr:cNvSpPr/>
      </xdr:nvSpPr>
      <xdr:spPr>
        <a:xfrm>
          <a:off x="15430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84909</xdr:rowOff>
    </xdr:from>
    <xdr:to>
      <xdr:col>85</xdr:col>
      <xdr:colOff>127000</xdr:colOff>
      <xdr:row>60</xdr:row>
      <xdr:rowOff>128996</xdr:rowOff>
    </xdr:to>
    <xdr:cxnSp macro="">
      <xdr:nvCxnSpPr>
        <xdr:cNvPr id="446" name="直線コネクタ 445">
          <a:extLst>
            <a:ext uri="{FF2B5EF4-FFF2-40B4-BE49-F238E27FC236}">
              <a16:creationId xmlns:a16="http://schemas.microsoft.com/office/drawing/2014/main" id="{88CB933E-5E89-4033-ADDB-D7B1556C8045}"/>
            </a:ext>
          </a:extLst>
        </xdr:cNvPr>
        <xdr:cNvCxnSpPr/>
      </xdr:nvCxnSpPr>
      <xdr:spPr>
        <a:xfrm>
          <a:off x="15481300" y="1037190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138612</xdr:rowOff>
    </xdr:from>
    <xdr:to>
      <xdr:col>76</xdr:col>
      <xdr:colOff>165100</xdr:colOff>
      <xdr:row>60</xdr:row>
      <xdr:rowOff>68762</xdr:rowOff>
    </xdr:to>
    <xdr:sp macro="" textlink="">
      <xdr:nvSpPr>
        <xdr:cNvPr id="447" name="楕円 446">
          <a:extLst>
            <a:ext uri="{FF2B5EF4-FFF2-40B4-BE49-F238E27FC236}">
              <a16:creationId xmlns:a16="http://schemas.microsoft.com/office/drawing/2014/main" id="{06ECB78C-9321-4C63-9015-7F5679C8064A}"/>
            </a:ext>
          </a:extLst>
        </xdr:cNvPr>
        <xdr:cNvSpPr/>
      </xdr:nvSpPr>
      <xdr:spPr>
        <a:xfrm>
          <a:off x="14541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17962</xdr:rowOff>
    </xdr:from>
    <xdr:to>
      <xdr:col>81</xdr:col>
      <xdr:colOff>50800</xdr:colOff>
      <xdr:row>60</xdr:row>
      <xdr:rowOff>84909</xdr:rowOff>
    </xdr:to>
    <xdr:cxnSp macro="">
      <xdr:nvCxnSpPr>
        <xdr:cNvPr id="448" name="直線コネクタ 447">
          <a:extLst>
            <a:ext uri="{FF2B5EF4-FFF2-40B4-BE49-F238E27FC236}">
              <a16:creationId xmlns:a16="http://schemas.microsoft.com/office/drawing/2014/main" id="{2C214D46-6538-46BF-9C6C-372040723D56}"/>
            </a:ext>
          </a:extLst>
        </xdr:cNvPr>
        <xdr:cNvCxnSpPr/>
      </xdr:nvCxnSpPr>
      <xdr:spPr>
        <a:xfrm>
          <a:off x="14592300" y="10304962"/>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96157</xdr:rowOff>
    </xdr:from>
    <xdr:to>
      <xdr:col>72</xdr:col>
      <xdr:colOff>38100</xdr:colOff>
      <xdr:row>60</xdr:row>
      <xdr:rowOff>26307</xdr:rowOff>
    </xdr:to>
    <xdr:sp macro="" textlink="">
      <xdr:nvSpPr>
        <xdr:cNvPr id="449" name="楕円 448">
          <a:extLst>
            <a:ext uri="{FF2B5EF4-FFF2-40B4-BE49-F238E27FC236}">
              <a16:creationId xmlns:a16="http://schemas.microsoft.com/office/drawing/2014/main" id="{4C30C97B-5D5F-484E-937E-2FCA37881E69}"/>
            </a:ext>
          </a:extLst>
        </xdr:cNvPr>
        <xdr:cNvSpPr/>
      </xdr:nvSpPr>
      <xdr:spPr>
        <a:xfrm>
          <a:off x="13652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146957</xdr:rowOff>
    </xdr:from>
    <xdr:to>
      <xdr:col>76</xdr:col>
      <xdr:colOff>114300</xdr:colOff>
      <xdr:row>60</xdr:row>
      <xdr:rowOff>17962</xdr:rowOff>
    </xdr:to>
    <xdr:cxnSp macro="">
      <xdr:nvCxnSpPr>
        <xdr:cNvPr id="450" name="直線コネクタ 449">
          <a:extLst>
            <a:ext uri="{FF2B5EF4-FFF2-40B4-BE49-F238E27FC236}">
              <a16:creationId xmlns:a16="http://schemas.microsoft.com/office/drawing/2014/main" id="{15CA5353-4C37-43A9-97AE-9CDA6E1ABBCD}"/>
            </a:ext>
          </a:extLst>
        </xdr:cNvPr>
        <xdr:cNvCxnSpPr/>
      </xdr:nvCxnSpPr>
      <xdr:spPr>
        <a:xfrm>
          <a:off x="13703300" y="1026250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74930</xdr:rowOff>
    </xdr:from>
    <xdr:to>
      <xdr:col>67</xdr:col>
      <xdr:colOff>101600</xdr:colOff>
      <xdr:row>60</xdr:row>
      <xdr:rowOff>5080</xdr:rowOff>
    </xdr:to>
    <xdr:sp macro="" textlink="">
      <xdr:nvSpPr>
        <xdr:cNvPr id="451" name="楕円 450">
          <a:extLst>
            <a:ext uri="{FF2B5EF4-FFF2-40B4-BE49-F238E27FC236}">
              <a16:creationId xmlns:a16="http://schemas.microsoft.com/office/drawing/2014/main" id="{0C90498B-9146-46EB-B01B-CCDC3C66815F}"/>
            </a:ext>
          </a:extLst>
        </xdr:cNvPr>
        <xdr:cNvSpPr/>
      </xdr:nvSpPr>
      <xdr:spPr>
        <a:xfrm>
          <a:off x="12763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125730</xdr:rowOff>
    </xdr:from>
    <xdr:to>
      <xdr:col>71</xdr:col>
      <xdr:colOff>177800</xdr:colOff>
      <xdr:row>59</xdr:row>
      <xdr:rowOff>146957</xdr:rowOff>
    </xdr:to>
    <xdr:cxnSp macro="">
      <xdr:nvCxnSpPr>
        <xdr:cNvPr id="452" name="直線コネクタ 451">
          <a:extLst>
            <a:ext uri="{FF2B5EF4-FFF2-40B4-BE49-F238E27FC236}">
              <a16:creationId xmlns:a16="http://schemas.microsoft.com/office/drawing/2014/main" id="{3923523C-2A28-4DDA-A33F-7F741FCCAB37}"/>
            </a:ext>
          </a:extLst>
        </xdr:cNvPr>
        <xdr:cNvCxnSpPr/>
      </xdr:nvCxnSpPr>
      <xdr:spPr>
        <a:xfrm>
          <a:off x="12814300" y="1024128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142439</xdr:rowOff>
    </xdr:from>
    <xdr:ext cx="405111" cy="259045"/>
    <xdr:sp macro="" textlink="">
      <xdr:nvSpPr>
        <xdr:cNvPr id="453" name="n_1aveValue【保健センター・保健所】&#10;有形固定資産減価償却率">
          <a:extLst>
            <a:ext uri="{FF2B5EF4-FFF2-40B4-BE49-F238E27FC236}">
              <a16:creationId xmlns:a16="http://schemas.microsoft.com/office/drawing/2014/main" id="{F904537E-113F-42BE-920A-A601C5DED92C}"/>
            </a:ext>
          </a:extLst>
        </xdr:cNvPr>
        <xdr:cNvSpPr txBox="1"/>
      </xdr:nvSpPr>
      <xdr:spPr>
        <a:xfrm>
          <a:off x="152660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89280</xdr:rowOff>
    </xdr:from>
    <xdr:ext cx="405111" cy="259045"/>
    <xdr:sp macro="" textlink="">
      <xdr:nvSpPr>
        <xdr:cNvPr id="454" name="n_2aveValue【保健センター・保健所】&#10;有形固定資産減価償却率">
          <a:extLst>
            <a:ext uri="{FF2B5EF4-FFF2-40B4-BE49-F238E27FC236}">
              <a16:creationId xmlns:a16="http://schemas.microsoft.com/office/drawing/2014/main" id="{F05B9358-7808-45F3-9E1E-2C453E35B5C3}"/>
            </a:ext>
          </a:extLst>
        </xdr:cNvPr>
        <xdr:cNvSpPr txBox="1"/>
      </xdr:nvSpPr>
      <xdr:spPr>
        <a:xfrm>
          <a:off x="143897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146430</xdr:rowOff>
    </xdr:from>
    <xdr:ext cx="405111" cy="259045"/>
    <xdr:sp macro="" textlink="">
      <xdr:nvSpPr>
        <xdr:cNvPr id="455" name="n_3aveValue【保健センター・保健所】&#10;有形固定資産減価償却率">
          <a:extLst>
            <a:ext uri="{FF2B5EF4-FFF2-40B4-BE49-F238E27FC236}">
              <a16:creationId xmlns:a16="http://schemas.microsoft.com/office/drawing/2014/main" id="{A758F0CD-F3B8-432C-9251-55E3325870FD}"/>
            </a:ext>
          </a:extLst>
        </xdr:cNvPr>
        <xdr:cNvSpPr txBox="1"/>
      </xdr:nvSpPr>
      <xdr:spPr>
        <a:xfrm>
          <a:off x="13500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89280</xdr:rowOff>
    </xdr:from>
    <xdr:ext cx="405111" cy="259045"/>
    <xdr:sp macro="" textlink="">
      <xdr:nvSpPr>
        <xdr:cNvPr id="456" name="n_4aveValue【保健センター・保健所】&#10;有形固定資産減価償却率">
          <a:extLst>
            <a:ext uri="{FF2B5EF4-FFF2-40B4-BE49-F238E27FC236}">
              <a16:creationId xmlns:a16="http://schemas.microsoft.com/office/drawing/2014/main" id="{D7D1D3CD-2AC4-4D82-A4B8-323F0000E543}"/>
            </a:ext>
          </a:extLst>
        </xdr:cNvPr>
        <xdr:cNvSpPr txBox="1"/>
      </xdr:nvSpPr>
      <xdr:spPr>
        <a:xfrm>
          <a:off x="126117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126836</xdr:rowOff>
    </xdr:from>
    <xdr:ext cx="405111" cy="259045"/>
    <xdr:sp macro="" textlink="">
      <xdr:nvSpPr>
        <xdr:cNvPr id="457" name="n_1mainValue【保健センター・保健所】&#10;有形固定資産減価償却率">
          <a:extLst>
            <a:ext uri="{FF2B5EF4-FFF2-40B4-BE49-F238E27FC236}">
              <a16:creationId xmlns:a16="http://schemas.microsoft.com/office/drawing/2014/main" id="{EC02B924-A97C-4CC4-9E97-5FC9CA06669E}"/>
            </a:ext>
          </a:extLst>
        </xdr:cNvPr>
        <xdr:cNvSpPr txBox="1"/>
      </xdr:nvSpPr>
      <xdr:spPr>
        <a:xfrm>
          <a:off x="152660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85289</xdr:rowOff>
    </xdr:from>
    <xdr:ext cx="405111" cy="259045"/>
    <xdr:sp macro="" textlink="">
      <xdr:nvSpPr>
        <xdr:cNvPr id="458" name="n_2mainValue【保健センター・保健所】&#10;有形固定資産減価償却率">
          <a:extLst>
            <a:ext uri="{FF2B5EF4-FFF2-40B4-BE49-F238E27FC236}">
              <a16:creationId xmlns:a16="http://schemas.microsoft.com/office/drawing/2014/main" id="{BE4C1F32-D804-4630-8511-258EFA5A1676}"/>
            </a:ext>
          </a:extLst>
        </xdr:cNvPr>
        <xdr:cNvSpPr txBox="1"/>
      </xdr:nvSpPr>
      <xdr:spPr>
        <a:xfrm>
          <a:off x="14389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42834</xdr:rowOff>
    </xdr:from>
    <xdr:ext cx="405111" cy="259045"/>
    <xdr:sp macro="" textlink="">
      <xdr:nvSpPr>
        <xdr:cNvPr id="459" name="n_3mainValue【保健センター・保健所】&#10;有形固定資産減価償却率">
          <a:extLst>
            <a:ext uri="{FF2B5EF4-FFF2-40B4-BE49-F238E27FC236}">
              <a16:creationId xmlns:a16="http://schemas.microsoft.com/office/drawing/2014/main" id="{FBD28B5A-F1F2-4FCD-B408-3E36A37B8732}"/>
            </a:ext>
          </a:extLst>
        </xdr:cNvPr>
        <xdr:cNvSpPr txBox="1"/>
      </xdr:nvSpPr>
      <xdr:spPr>
        <a:xfrm>
          <a:off x="13500744" y="99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460" name="n_4mainValue【保健センター・保健所】&#10;有形固定資産減価償却率">
          <a:extLst>
            <a:ext uri="{FF2B5EF4-FFF2-40B4-BE49-F238E27FC236}">
              <a16:creationId xmlns:a16="http://schemas.microsoft.com/office/drawing/2014/main" id="{992D39AE-15B3-42AF-8C20-27B92AD86BA3}"/>
            </a:ext>
          </a:extLst>
        </xdr:cNvPr>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a:extLst>
            <a:ext uri="{FF2B5EF4-FFF2-40B4-BE49-F238E27FC236}">
              <a16:creationId xmlns:a16="http://schemas.microsoft.com/office/drawing/2014/main" id="{1BCC9C8D-3CEF-4BEA-9DAE-7BAAEB07374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a:extLst>
            <a:ext uri="{FF2B5EF4-FFF2-40B4-BE49-F238E27FC236}">
              <a16:creationId xmlns:a16="http://schemas.microsoft.com/office/drawing/2014/main" id="{08CC1124-6AAD-46AB-AA79-3AC5009767F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a:extLst>
            <a:ext uri="{FF2B5EF4-FFF2-40B4-BE49-F238E27FC236}">
              <a16:creationId xmlns:a16="http://schemas.microsoft.com/office/drawing/2014/main" id="{46EEEFEC-77FD-4EFA-8667-30858490AD2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a:extLst>
            <a:ext uri="{FF2B5EF4-FFF2-40B4-BE49-F238E27FC236}">
              <a16:creationId xmlns:a16="http://schemas.microsoft.com/office/drawing/2014/main" id="{23870168-7DD6-4BE8-832F-47A86F7D8A6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a:extLst>
            <a:ext uri="{FF2B5EF4-FFF2-40B4-BE49-F238E27FC236}">
              <a16:creationId xmlns:a16="http://schemas.microsoft.com/office/drawing/2014/main" id="{060882D2-53FC-4829-BAA8-D8F96BCBAB4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a:extLst>
            <a:ext uri="{FF2B5EF4-FFF2-40B4-BE49-F238E27FC236}">
              <a16:creationId xmlns:a16="http://schemas.microsoft.com/office/drawing/2014/main" id="{2B1828C1-197E-4762-87C0-77C0B85D79E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a:extLst>
            <a:ext uri="{FF2B5EF4-FFF2-40B4-BE49-F238E27FC236}">
              <a16:creationId xmlns:a16="http://schemas.microsoft.com/office/drawing/2014/main" id="{36BCC619-C759-45F0-9968-C324C699041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a:extLst>
            <a:ext uri="{FF2B5EF4-FFF2-40B4-BE49-F238E27FC236}">
              <a16:creationId xmlns:a16="http://schemas.microsoft.com/office/drawing/2014/main" id="{397107E4-5212-4AFB-AFC0-0374BF7650B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a:extLst>
            <a:ext uri="{FF2B5EF4-FFF2-40B4-BE49-F238E27FC236}">
              <a16:creationId xmlns:a16="http://schemas.microsoft.com/office/drawing/2014/main" id="{662B4D65-943F-4843-9AB1-D4040128300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a:extLst>
            <a:ext uri="{FF2B5EF4-FFF2-40B4-BE49-F238E27FC236}">
              <a16:creationId xmlns:a16="http://schemas.microsoft.com/office/drawing/2014/main" id="{84F06DA3-2519-40B1-8709-2099042B8BB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71" name="直線コネクタ 470">
          <a:extLst>
            <a:ext uri="{FF2B5EF4-FFF2-40B4-BE49-F238E27FC236}">
              <a16:creationId xmlns:a16="http://schemas.microsoft.com/office/drawing/2014/main" id="{B05E5460-6D0C-45AC-A6F4-EF5E09152E6B}"/>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72" name="テキスト ボックス 471">
          <a:extLst>
            <a:ext uri="{FF2B5EF4-FFF2-40B4-BE49-F238E27FC236}">
              <a16:creationId xmlns:a16="http://schemas.microsoft.com/office/drawing/2014/main" id="{C18110F4-2010-48A5-BAFB-C56F3827C7B1}"/>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3" name="直線コネクタ 472">
          <a:extLst>
            <a:ext uri="{FF2B5EF4-FFF2-40B4-BE49-F238E27FC236}">
              <a16:creationId xmlns:a16="http://schemas.microsoft.com/office/drawing/2014/main" id="{CBA4BEB4-6BE4-4A02-A8C8-2C4276CC22C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4" name="テキスト ボックス 473">
          <a:extLst>
            <a:ext uri="{FF2B5EF4-FFF2-40B4-BE49-F238E27FC236}">
              <a16:creationId xmlns:a16="http://schemas.microsoft.com/office/drawing/2014/main" id="{00B59889-6656-45B6-87E1-C070311D7CD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75" name="直線コネクタ 474">
          <a:extLst>
            <a:ext uri="{FF2B5EF4-FFF2-40B4-BE49-F238E27FC236}">
              <a16:creationId xmlns:a16="http://schemas.microsoft.com/office/drawing/2014/main" id="{9D403DBE-63F0-43E2-A6BF-66827A5BA89E}"/>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76" name="テキスト ボックス 475">
          <a:extLst>
            <a:ext uri="{FF2B5EF4-FFF2-40B4-BE49-F238E27FC236}">
              <a16:creationId xmlns:a16="http://schemas.microsoft.com/office/drawing/2014/main" id="{B4D504C4-1514-4799-8C7F-C1D8BE2B3808}"/>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7" name="直線コネクタ 476">
          <a:extLst>
            <a:ext uri="{FF2B5EF4-FFF2-40B4-BE49-F238E27FC236}">
              <a16:creationId xmlns:a16="http://schemas.microsoft.com/office/drawing/2014/main" id="{5F2C2DF6-11F8-48EA-9CDA-092E46DFD67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8" name="テキスト ボックス 477">
          <a:extLst>
            <a:ext uri="{FF2B5EF4-FFF2-40B4-BE49-F238E27FC236}">
              <a16:creationId xmlns:a16="http://schemas.microsoft.com/office/drawing/2014/main" id="{8AB5FF8A-E05A-401B-9F84-4433840BFC4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9" name="【保健センター・保健所】&#10;一人当たり面積グラフ枠">
          <a:extLst>
            <a:ext uri="{FF2B5EF4-FFF2-40B4-BE49-F238E27FC236}">
              <a16:creationId xmlns:a16="http://schemas.microsoft.com/office/drawing/2014/main" id="{33E73A4D-284A-4C91-94A1-4461EA92D13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480" name="直線コネクタ 479">
          <a:extLst>
            <a:ext uri="{FF2B5EF4-FFF2-40B4-BE49-F238E27FC236}">
              <a16:creationId xmlns:a16="http://schemas.microsoft.com/office/drawing/2014/main" id="{48BFCEB1-342A-49FE-B18D-037D3031FC7E}"/>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481" name="【保健センター・保健所】&#10;一人当たり面積最小値テキスト">
          <a:extLst>
            <a:ext uri="{FF2B5EF4-FFF2-40B4-BE49-F238E27FC236}">
              <a16:creationId xmlns:a16="http://schemas.microsoft.com/office/drawing/2014/main" id="{2BDE474D-5227-479A-8227-8C9988B4FA35}"/>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482" name="直線コネクタ 481">
          <a:extLst>
            <a:ext uri="{FF2B5EF4-FFF2-40B4-BE49-F238E27FC236}">
              <a16:creationId xmlns:a16="http://schemas.microsoft.com/office/drawing/2014/main" id="{7DF65CCA-961E-4970-AF76-19F3D25051E9}"/>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483" name="【保健センター・保健所】&#10;一人当たり面積最大値テキスト">
          <a:extLst>
            <a:ext uri="{FF2B5EF4-FFF2-40B4-BE49-F238E27FC236}">
              <a16:creationId xmlns:a16="http://schemas.microsoft.com/office/drawing/2014/main" id="{80A89EC5-7016-4288-9B73-F8C367E0192D}"/>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484" name="直線コネクタ 483">
          <a:extLst>
            <a:ext uri="{FF2B5EF4-FFF2-40B4-BE49-F238E27FC236}">
              <a16:creationId xmlns:a16="http://schemas.microsoft.com/office/drawing/2014/main" id="{027E6D5C-4611-430A-824A-01843FDAC59B}"/>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485" name="【保健センター・保健所】&#10;一人当たり面積平均値テキスト">
          <a:extLst>
            <a:ext uri="{FF2B5EF4-FFF2-40B4-BE49-F238E27FC236}">
              <a16:creationId xmlns:a16="http://schemas.microsoft.com/office/drawing/2014/main" id="{ECA0ED90-AADB-41E6-B6BD-E0B808BFC09A}"/>
            </a:ext>
          </a:extLst>
        </xdr:cNvPr>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486" name="フローチャート: 判断 485">
          <a:extLst>
            <a:ext uri="{FF2B5EF4-FFF2-40B4-BE49-F238E27FC236}">
              <a16:creationId xmlns:a16="http://schemas.microsoft.com/office/drawing/2014/main" id="{272FE172-211A-4567-B09F-6068304E5758}"/>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60071</xdr:rowOff>
    </xdr:from>
    <xdr:to>
      <xdr:col>112</xdr:col>
      <xdr:colOff>38100</xdr:colOff>
      <xdr:row>61</xdr:row>
      <xdr:rowOff>161671</xdr:rowOff>
    </xdr:to>
    <xdr:sp macro="" textlink="">
      <xdr:nvSpPr>
        <xdr:cNvPr id="487" name="フローチャート: 判断 486">
          <a:extLst>
            <a:ext uri="{FF2B5EF4-FFF2-40B4-BE49-F238E27FC236}">
              <a16:creationId xmlns:a16="http://schemas.microsoft.com/office/drawing/2014/main" id="{DC1A7621-28B8-40B2-BB8C-FAE2BF891101}"/>
            </a:ext>
          </a:extLst>
        </xdr:cNvPr>
        <xdr:cNvSpPr/>
      </xdr:nvSpPr>
      <xdr:spPr>
        <a:xfrm>
          <a:off x="21272500" y="1051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54928</xdr:rowOff>
    </xdr:from>
    <xdr:to>
      <xdr:col>107</xdr:col>
      <xdr:colOff>101600</xdr:colOff>
      <xdr:row>61</xdr:row>
      <xdr:rowOff>156528</xdr:rowOff>
    </xdr:to>
    <xdr:sp macro="" textlink="">
      <xdr:nvSpPr>
        <xdr:cNvPr id="488" name="フローチャート: 判断 487">
          <a:extLst>
            <a:ext uri="{FF2B5EF4-FFF2-40B4-BE49-F238E27FC236}">
              <a16:creationId xmlns:a16="http://schemas.microsoft.com/office/drawing/2014/main" id="{758D2151-3B7B-46C6-927F-455BE3EE3519}"/>
            </a:ext>
          </a:extLst>
        </xdr:cNvPr>
        <xdr:cNvSpPr/>
      </xdr:nvSpPr>
      <xdr:spPr>
        <a:xfrm>
          <a:off x="20383500" y="1051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51498</xdr:rowOff>
    </xdr:from>
    <xdr:to>
      <xdr:col>102</xdr:col>
      <xdr:colOff>165100</xdr:colOff>
      <xdr:row>61</xdr:row>
      <xdr:rowOff>153098</xdr:rowOff>
    </xdr:to>
    <xdr:sp macro="" textlink="">
      <xdr:nvSpPr>
        <xdr:cNvPr id="489" name="フローチャート: 判断 488">
          <a:extLst>
            <a:ext uri="{FF2B5EF4-FFF2-40B4-BE49-F238E27FC236}">
              <a16:creationId xmlns:a16="http://schemas.microsoft.com/office/drawing/2014/main" id="{AF4BA497-CC59-4F65-B50F-4BB5D1723CA8}"/>
            </a:ext>
          </a:extLst>
        </xdr:cNvPr>
        <xdr:cNvSpPr/>
      </xdr:nvSpPr>
      <xdr:spPr>
        <a:xfrm>
          <a:off x="19494500" y="1050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58356</xdr:rowOff>
    </xdr:from>
    <xdr:to>
      <xdr:col>98</xdr:col>
      <xdr:colOff>38100</xdr:colOff>
      <xdr:row>61</xdr:row>
      <xdr:rowOff>159956</xdr:rowOff>
    </xdr:to>
    <xdr:sp macro="" textlink="">
      <xdr:nvSpPr>
        <xdr:cNvPr id="490" name="フローチャート: 判断 489">
          <a:extLst>
            <a:ext uri="{FF2B5EF4-FFF2-40B4-BE49-F238E27FC236}">
              <a16:creationId xmlns:a16="http://schemas.microsoft.com/office/drawing/2014/main" id="{ADC715A2-8AE5-454F-9430-CB65E8A6A5B2}"/>
            </a:ext>
          </a:extLst>
        </xdr:cNvPr>
        <xdr:cNvSpPr/>
      </xdr:nvSpPr>
      <xdr:spPr>
        <a:xfrm>
          <a:off x="18605500" y="1051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BB0BEADB-D76B-414D-A17B-90309DC7265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55DC3B12-C7CC-43A3-B5DA-812CD539FC3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121FDB53-523E-4500-ABAD-47C6436694D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34354182-7E6A-416A-8137-AC64B272518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A01DBD70-85A8-4E0C-9482-65692C1ACBD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120079</xdr:rowOff>
    </xdr:from>
    <xdr:to>
      <xdr:col>116</xdr:col>
      <xdr:colOff>114300</xdr:colOff>
      <xdr:row>62</xdr:row>
      <xdr:rowOff>50229</xdr:rowOff>
    </xdr:to>
    <xdr:sp macro="" textlink="">
      <xdr:nvSpPr>
        <xdr:cNvPr id="496" name="楕円 495">
          <a:extLst>
            <a:ext uri="{FF2B5EF4-FFF2-40B4-BE49-F238E27FC236}">
              <a16:creationId xmlns:a16="http://schemas.microsoft.com/office/drawing/2014/main" id="{90A75382-C9F7-4F15-93EE-F8029C51BD8D}"/>
            </a:ext>
          </a:extLst>
        </xdr:cNvPr>
        <xdr:cNvSpPr/>
      </xdr:nvSpPr>
      <xdr:spPr>
        <a:xfrm>
          <a:off x="22110700" y="105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98506</xdr:rowOff>
    </xdr:from>
    <xdr:ext cx="469744" cy="259045"/>
    <xdr:sp macro="" textlink="">
      <xdr:nvSpPr>
        <xdr:cNvPr id="497" name="【保健センター・保健所】&#10;一人当たり面積該当値テキスト">
          <a:extLst>
            <a:ext uri="{FF2B5EF4-FFF2-40B4-BE49-F238E27FC236}">
              <a16:creationId xmlns:a16="http://schemas.microsoft.com/office/drawing/2014/main" id="{EF5815AA-7787-46C1-9FFF-ADEEBBE96073}"/>
            </a:ext>
          </a:extLst>
        </xdr:cNvPr>
        <xdr:cNvSpPr txBox="1"/>
      </xdr:nvSpPr>
      <xdr:spPr>
        <a:xfrm>
          <a:off x="22199600" y="1055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122936</xdr:rowOff>
    </xdr:from>
    <xdr:to>
      <xdr:col>112</xdr:col>
      <xdr:colOff>38100</xdr:colOff>
      <xdr:row>62</xdr:row>
      <xdr:rowOff>53086</xdr:rowOff>
    </xdr:to>
    <xdr:sp macro="" textlink="">
      <xdr:nvSpPr>
        <xdr:cNvPr id="498" name="楕円 497">
          <a:extLst>
            <a:ext uri="{FF2B5EF4-FFF2-40B4-BE49-F238E27FC236}">
              <a16:creationId xmlns:a16="http://schemas.microsoft.com/office/drawing/2014/main" id="{FE7FFEEC-D360-447A-ADE1-51CADA16787B}"/>
            </a:ext>
          </a:extLst>
        </xdr:cNvPr>
        <xdr:cNvSpPr/>
      </xdr:nvSpPr>
      <xdr:spPr>
        <a:xfrm>
          <a:off x="212725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170879</xdr:rowOff>
    </xdr:from>
    <xdr:to>
      <xdr:col>116</xdr:col>
      <xdr:colOff>63500</xdr:colOff>
      <xdr:row>62</xdr:row>
      <xdr:rowOff>2286</xdr:rowOff>
    </xdr:to>
    <xdr:cxnSp macro="">
      <xdr:nvCxnSpPr>
        <xdr:cNvPr id="499" name="直線コネクタ 498">
          <a:extLst>
            <a:ext uri="{FF2B5EF4-FFF2-40B4-BE49-F238E27FC236}">
              <a16:creationId xmlns:a16="http://schemas.microsoft.com/office/drawing/2014/main" id="{F23E0EB6-6766-443B-85ED-0A06FC597BE9}"/>
            </a:ext>
          </a:extLst>
        </xdr:cNvPr>
        <xdr:cNvCxnSpPr/>
      </xdr:nvCxnSpPr>
      <xdr:spPr>
        <a:xfrm flipV="1">
          <a:off x="21323300" y="10629329"/>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72072</xdr:rowOff>
    </xdr:from>
    <xdr:to>
      <xdr:col>107</xdr:col>
      <xdr:colOff>101600</xdr:colOff>
      <xdr:row>61</xdr:row>
      <xdr:rowOff>2222</xdr:rowOff>
    </xdr:to>
    <xdr:sp macro="" textlink="">
      <xdr:nvSpPr>
        <xdr:cNvPr id="500" name="楕円 499">
          <a:extLst>
            <a:ext uri="{FF2B5EF4-FFF2-40B4-BE49-F238E27FC236}">
              <a16:creationId xmlns:a16="http://schemas.microsoft.com/office/drawing/2014/main" id="{FBFF8A8D-7A0E-4335-9852-77547A04B21F}"/>
            </a:ext>
          </a:extLst>
        </xdr:cNvPr>
        <xdr:cNvSpPr/>
      </xdr:nvSpPr>
      <xdr:spPr>
        <a:xfrm>
          <a:off x="20383500" y="103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122872</xdr:rowOff>
    </xdr:from>
    <xdr:to>
      <xdr:col>111</xdr:col>
      <xdr:colOff>177800</xdr:colOff>
      <xdr:row>62</xdr:row>
      <xdr:rowOff>2286</xdr:rowOff>
    </xdr:to>
    <xdr:cxnSp macro="">
      <xdr:nvCxnSpPr>
        <xdr:cNvPr id="501" name="直線コネクタ 500">
          <a:extLst>
            <a:ext uri="{FF2B5EF4-FFF2-40B4-BE49-F238E27FC236}">
              <a16:creationId xmlns:a16="http://schemas.microsoft.com/office/drawing/2014/main" id="{F59CC1CE-B11E-4970-99E2-0AD2CD19DC2C}"/>
            </a:ext>
          </a:extLst>
        </xdr:cNvPr>
        <xdr:cNvCxnSpPr/>
      </xdr:nvCxnSpPr>
      <xdr:spPr>
        <a:xfrm>
          <a:off x="20434300" y="10409872"/>
          <a:ext cx="889000" cy="22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75502</xdr:rowOff>
    </xdr:from>
    <xdr:to>
      <xdr:col>102</xdr:col>
      <xdr:colOff>165100</xdr:colOff>
      <xdr:row>61</xdr:row>
      <xdr:rowOff>5652</xdr:rowOff>
    </xdr:to>
    <xdr:sp macro="" textlink="">
      <xdr:nvSpPr>
        <xdr:cNvPr id="502" name="楕円 501">
          <a:extLst>
            <a:ext uri="{FF2B5EF4-FFF2-40B4-BE49-F238E27FC236}">
              <a16:creationId xmlns:a16="http://schemas.microsoft.com/office/drawing/2014/main" id="{19273E73-59DA-4DF3-AA26-3050EA07B9FD}"/>
            </a:ext>
          </a:extLst>
        </xdr:cNvPr>
        <xdr:cNvSpPr/>
      </xdr:nvSpPr>
      <xdr:spPr>
        <a:xfrm>
          <a:off x="19494500" y="103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122872</xdr:rowOff>
    </xdr:from>
    <xdr:to>
      <xdr:col>107</xdr:col>
      <xdr:colOff>50800</xdr:colOff>
      <xdr:row>60</xdr:row>
      <xdr:rowOff>126302</xdr:rowOff>
    </xdr:to>
    <xdr:cxnSp macro="">
      <xdr:nvCxnSpPr>
        <xdr:cNvPr id="503" name="直線コネクタ 502">
          <a:extLst>
            <a:ext uri="{FF2B5EF4-FFF2-40B4-BE49-F238E27FC236}">
              <a16:creationId xmlns:a16="http://schemas.microsoft.com/office/drawing/2014/main" id="{0D76928C-6280-411A-8C92-3A86FE5156EF}"/>
            </a:ext>
          </a:extLst>
        </xdr:cNvPr>
        <xdr:cNvCxnSpPr/>
      </xdr:nvCxnSpPr>
      <xdr:spPr>
        <a:xfrm flipV="1">
          <a:off x="19545300" y="10409872"/>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134938</xdr:rowOff>
    </xdr:from>
    <xdr:to>
      <xdr:col>98</xdr:col>
      <xdr:colOff>38100</xdr:colOff>
      <xdr:row>62</xdr:row>
      <xdr:rowOff>65088</xdr:rowOff>
    </xdr:to>
    <xdr:sp macro="" textlink="">
      <xdr:nvSpPr>
        <xdr:cNvPr id="504" name="楕円 503">
          <a:extLst>
            <a:ext uri="{FF2B5EF4-FFF2-40B4-BE49-F238E27FC236}">
              <a16:creationId xmlns:a16="http://schemas.microsoft.com/office/drawing/2014/main" id="{991C56A1-BE13-4F6C-A08E-7FB5337ECE26}"/>
            </a:ext>
          </a:extLst>
        </xdr:cNvPr>
        <xdr:cNvSpPr/>
      </xdr:nvSpPr>
      <xdr:spPr>
        <a:xfrm>
          <a:off x="186055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126302</xdr:rowOff>
    </xdr:from>
    <xdr:to>
      <xdr:col>102</xdr:col>
      <xdr:colOff>114300</xdr:colOff>
      <xdr:row>62</xdr:row>
      <xdr:rowOff>14288</xdr:rowOff>
    </xdr:to>
    <xdr:cxnSp macro="">
      <xdr:nvCxnSpPr>
        <xdr:cNvPr id="505" name="直線コネクタ 504">
          <a:extLst>
            <a:ext uri="{FF2B5EF4-FFF2-40B4-BE49-F238E27FC236}">
              <a16:creationId xmlns:a16="http://schemas.microsoft.com/office/drawing/2014/main" id="{0B8A7DA4-24B4-4F1B-A34B-AB6C67333010}"/>
            </a:ext>
          </a:extLst>
        </xdr:cNvPr>
        <xdr:cNvCxnSpPr/>
      </xdr:nvCxnSpPr>
      <xdr:spPr>
        <a:xfrm flipV="1">
          <a:off x="18656300" y="10413302"/>
          <a:ext cx="889000" cy="2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6748</xdr:rowOff>
    </xdr:from>
    <xdr:ext cx="469744" cy="259045"/>
    <xdr:sp macro="" textlink="">
      <xdr:nvSpPr>
        <xdr:cNvPr id="506" name="n_1aveValue【保健センター・保健所】&#10;一人当たり面積">
          <a:extLst>
            <a:ext uri="{FF2B5EF4-FFF2-40B4-BE49-F238E27FC236}">
              <a16:creationId xmlns:a16="http://schemas.microsoft.com/office/drawing/2014/main" id="{AC18AD8D-3ED5-4CF4-8CF9-22343EEEE1BA}"/>
            </a:ext>
          </a:extLst>
        </xdr:cNvPr>
        <xdr:cNvSpPr txBox="1"/>
      </xdr:nvSpPr>
      <xdr:spPr>
        <a:xfrm>
          <a:off x="21075727" y="1029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147655</xdr:rowOff>
    </xdr:from>
    <xdr:ext cx="469744" cy="259045"/>
    <xdr:sp macro="" textlink="">
      <xdr:nvSpPr>
        <xdr:cNvPr id="507" name="n_2aveValue【保健センター・保健所】&#10;一人当たり面積">
          <a:extLst>
            <a:ext uri="{FF2B5EF4-FFF2-40B4-BE49-F238E27FC236}">
              <a16:creationId xmlns:a16="http://schemas.microsoft.com/office/drawing/2014/main" id="{B15D86DF-B4CF-48C1-819A-49C6747EB83E}"/>
            </a:ext>
          </a:extLst>
        </xdr:cNvPr>
        <xdr:cNvSpPr txBox="1"/>
      </xdr:nvSpPr>
      <xdr:spPr>
        <a:xfrm>
          <a:off x="20199427" y="1060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144225</xdr:rowOff>
    </xdr:from>
    <xdr:ext cx="469744" cy="259045"/>
    <xdr:sp macro="" textlink="">
      <xdr:nvSpPr>
        <xdr:cNvPr id="508" name="n_3aveValue【保健センター・保健所】&#10;一人当たり面積">
          <a:extLst>
            <a:ext uri="{FF2B5EF4-FFF2-40B4-BE49-F238E27FC236}">
              <a16:creationId xmlns:a16="http://schemas.microsoft.com/office/drawing/2014/main" id="{498E12E6-C683-4570-B46C-48F5CD31B117}"/>
            </a:ext>
          </a:extLst>
        </xdr:cNvPr>
        <xdr:cNvSpPr txBox="1"/>
      </xdr:nvSpPr>
      <xdr:spPr>
        <a:xfrm>
          <a:off x="19310427" y="106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5033</xdr:rowOff>
    </xdr:from>
    <xdr:ext cx="469744" cy="259045"/>
    <xdr:sp macro="" textlink="">
      <xdr:nvSpPr>
        <xdr:cNvPr id="509" name="n_4aveValue【保健センター・保健所】&#10;一人当たり面積">
          <a:extLst>
            <a:ext uri="{FF2B5EF4-FFF2-40B4-BE49-F238E27FC236}">
              <a16:creationId xmlns:a16="http://schemas.microsoft.com/office/drawing/2014/main" id="{B662727E-7E3B-4D88-98A5-C467720DBAEA}"/>
            </a:ext>
          </a:extLst>
        </xdr:cNvPr>
        <xdr:cNvSpPr txBox="1"/>
      </xdr:nvSpPr>
      <xdr:spPr>
        <a:xfrm>
          <a:off x="18421427" y="1029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44213</xdr:rowOff>
    </xdr:from>
    <xdr:ext cx="469744" cy="259045"/>
    <xdr:sp macro="" textlink="">
      <xdr:nvSpPr>
        <xdr:cNvPr id="510" name="n_1mainValue【保健センター・保健所】&#10;一人当たり面積">
          <a:extLst>
            <a:ext uri="{FF2B5EF4-FFF2-40B4-BE49-F238E27FC236}">
              <a16:creationId xmlns:a16="http://schemas.microsoft.com/office/drawing/2014/main" id="{7424D0C7-0B94-4D56-AF67-23B3D207C729}"/>
            </a:ext>
          </a:extLst>
        </xdr:cNvPr>
        <xdr:cNvSpPr txBox="1"/>
      </xdr:nvSpPr>
      <xdr:spPr>
        <a:xfrm>
          <a:off x="21075727" y="106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18749</xdr:rowOff>
    </xdr:from>
    <xdr:ext cx="469744" cy="259045"/>
    <xdr:sp macro="" textlink="">
      <xdr:nvSpPr>
        <xdr:cNvPr id="511" name="n_2mainValue【保健センター・保健所】&#10;一人当たり面積">
          <a:extLst>
            <a:ext uri="{FF2B5EF4-FFF2-40B4-BE49-F238E27FC236}">
              <a16:creationId xmlns:a16="http://schemas.microsoft.com/office/drawing/2014/main" id="{6A125463-8310-4C23-B6DD-13CCEC11BD0F}"/>
            </a:ext>
          </a:extLst>
        </xdr:cNvPr>
        <xdr:cNvSpPr txBox="1"/>
      </xdr:nvSpPr>
      <xdr:spPr>
        <a:xfrm>
          <a:off x="20199427" y="1013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22179</xdr:rowOff>
    </xdr:from>
    <xdr:ext cx="469744" cy="259045"/>
    <xdr:sp macro="" textlink="">
      <xdr:nvSpPr>
        <xdr:cNvPr id="512" name="n_3mainValue【保健センター・保健所】&#10;一人当たり面積">
          <a:extLst>
            <a:ext uri="{FF2B5EF4-FFF2-40B4-BE49-F238E27FC236}">
              <a16:creationId xmlns:a16="http://schemas.microsoft.com/office/drawing/2014/main" id="{EA6EB65B-A720-4D64-93B0-FEBC37C16447}"/>
            </a:ext>
          </a:extLst>
        </xdr:cNvPr>
        <xdr:cNvSpPr txBox="1"/>
      </xdr:nvSpPr>
      <xdr:spPr>
        <a:xfrm>
          <a:off x="19310427" y="1013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56215</xdr:rowOff>
    </xdr:from>
    <xdr:ext cx="469744" cy="259045"/>
    <xdr:sp macro="" textlink="">
      <xdr:nvSpPr>
        <xdr:cNvPr id="513" name="n_4mainValue【保健センター・保健所】&#10;一人当たり面積">
          <a:extLst>
            <a:ext uri="{FF2B5EF4-FFF2-40B4-BE49-F238E27FC236}">
              <a16:creationId xmlns:a16="http://schemas.microsoft.com/office/drawing/2014/main" id="{827A79BF-C537-4BD4-AFC3-EB7E8AE7A4CB}"/>
            </a:ext>
          </a:extLst>
        </xdr:cNvPr>
        <xdr:cNvSpPr txBox="1"/>
      </xdr:nvSpPr>
      <xdr:spPr>
        <a:xfrm>
          <a:off x="18421427" y="1068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4" name="正方形/長方形 513">
          <a:extLst>
            <a:ext uri="{FF2B5EF4-FFF2-40B4-BE49-F238E27FC236}">
              <a16:creationId xmlns:a16="http://schemas.microsoft.com/office/drawing/2014/main" id="{E4BFE9F7-F3ED-4F32-B8B8-779D8D6AE1F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5" name="正方形/長方形 514">
          <a:extLst>
            <a:ext uri="{FF2B5EF4-FFF2-40B4-BE49-F238E27FC236}">
              <a16:creationId xmlns:a16="http://schemas.microsoft.com/office/drawing/2014/main" id="{2EAA4371-DB27-4461-8C08-CDCE4094A2E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6" name="正方形/長方形 515">
          <a:extLst>
            <a:ext uri="{FF2B5EF4-FFF2-40B4-BE49-F238E27FC236}">
              <a16:creationId xmlns:a16="http://schemas.microsoft.com/office/drawing/2014/main" id="{30D62714-05C7-45FB-A7DE-0F3316F6A28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7" name="正方形/長方形 516">
          <a:extLst>
            <a:ext uri="{FF2B5EF4-FFF2-40B4-BE49-F238E27FC236}">
              <a16:creationId xmlns:a16="http://schemas.microsoft.com/office/drawing/2014/main" id="{C520D10B-0AB2-459C-B8FF-A718002EF91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8" name="正方形/長方形 517">
          <a:extLst>
            <a:ext uri="{FF2B5EF4-FFF2-40B4-BE49-F238E27FC236}">
              <a16:creationId xmlns:a16="http://schemas.microsoft.com/office/drawing/2014/main" id="{03E8EE68-93D5-49F7-88E5-1F6A0442CFE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9" name="正方形/長方形 518">
          <a:extLst>
            <a:ext uri="{FF2B5EF4-FFF2-40B4-BE49-F238E27FC236}">
              <a16:creationId xmlns:a16="http://schemas.microsoft.com/office/drawing/2014/main" id="{7FC26C3E-38A8-4CB2-A0D2-B0BD333B3CC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0" name="正方形/長方形 519">
          <a:extLst>
            <a:ext uri="{FF2B5EF4-FFF2-40B4-BE49-F238E27FC236}">
              <a16:creationId xmlns:a16="http://schemas.microsoft.com/office/drawing/2014/main" id="{15D44E5A-AB89-4192-A42E-7A5D5175530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正方形/長方形 520">
          <a:extLst>
            <a:ext uri="{FF2B5EF4-FFF2-40B4-BE49-F238E27FC236}">
              <a16:creationId xmlns:a16="http://schemas.microsoft.com/office/drawing/2014/main" id="{BCBC5BBF-ADF4-4599-BAE0-959AB01D40A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2" name="テキスト ボックス 521">
          <a:extLst>
            <a:ext uri="{FF2B5EF4-FFF2-40B4-BE49-F238E27FC236}">
              <a16:creationId xmlns:a16="http://schemas.microsoft.com/office/drawing/2014/main" id="{C2588265-28BB-47E5-A0E1-0738BEFDA49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3" name="直線コネクタ 522">
          <a:extLst>
            <a:ext uri="{FF2B5EF4-FFF2-40B4-BE49-F238E27FC236}">
              <a16:creationId xmlns:a16="http://schemas.microsoft.com/office/drawing/2014/main" id="{15399D1E-BF26-43FE-87A2-AA60703C434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4" name="テキスト ボックス 523">
          <a:extLst>
            <a:ext uri="{FF2B5EF4-FFF2-40B4-BE49-F238E27FC236}">
              <a16:creationId xmlns:a16="http://schemas.microsoft.com/office/drawing/2014/main" id="{4E87DD18-772A-423A-8C2B-CB866359636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5" name="直線コネクタ 524">
          <a:extLst>
            <a:ext uri="{FF2B5EF4-FFF2-40B4-BE49-F238E27FC236}">
              <a16:creationId xmlns:a16="http://schemas.microsoft.com/office/drawing/2014/main" id="{B3ADC40F-85C9-444F-A9EB-F0705555539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26" name="テキスト ボックス 525">
          <a:extLst>
            <a:ext uri="{FF2B5EF4-FFF2-40B4-BE49-F238E27FC236}">
              <a16:creationId xmlns:a16="http://schemas.microsoft.com/office/drawing/2014/main" id="{0D1341C9-F7AF-426F-985B-37D47B0D890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7" name="直線コネクタ 526">
          <a:extLst>
            <a:ext uri="{FF2B5EF4-FFF2-40B4-BE49-F238E27FC236}">
              <a16:creationId xmlns:a16="http://schemas.microsoft.com/office/drawing/2014/main" id="{4D5FA996-2E45-42A7-B941-89FD809945A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8" name="テキスト ボックス 527">
          <a:extLst>
            <a:ext uri="{FF2B5EF4-FFF2-40B4-BE49-F238E27FC236}">
              <a16:creationId xmlns:a16="http://schemas.microsoft.com/office/drawing/2014/main" id="{2B4A5401-B804-4F69-8D78-E0ABE49AA70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9" name="直線コネクタ 528">
          <a:extLst>
            <a:ext uri="{FF2B5EF4-FFF2-40B4-BE49-F238E27FC236}">
              <a16:creationId xmlns:a16="http://schemas.microsoft.com/office/drawing/2014/main" id="{F956EC1C-EBF4-4ED2-A95F-8312ED3B30B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0" name="テキスト ボックス 529">
          <a:extLst>
            <a:ext uri="{FF2B5EF4-FFF2-40B4-BE49-F238E27FC236}">
              <a16:creationId xmlns:a16="http://schemas.microsoft.com/office/drawing/2014/main" id="{26D16C20-F084-4340-8E03-5AE4CE55D24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1" name="直線コネクタ 530">
          <a:extLst>
            <a:ext uri="{FF2B5EF4-FFF2-40B4-BE49-F238E27FC236}">
              <a16:creationId xmlns:a16="http://schemas.microsoft.com/office/drawing/2014/main" id="{08AFB113-7F60-46B3-955D-E6B299F713D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2" name="テキスト ボックス 531">
          <a:extLst>
            <a:ext uri="{FF2B5EF4-FFF2-40B4-BE49-F238E27FC236}">
              <a16:creationId xmlns:a16="http://schemas.microsoft.com/office/drawing/2014/main" id="{972FAA39-BF78-4DC1-A56B-57D290DD52F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3" name="直線コネクタ 532">
          <a:extLst>
            <a:ext uri="{FF2B5EF4-FFF2-40B4-BE49-F238E27FC236}">
              <a16:creationId xmlns:a16="http://schemas.microsoft.com/office/drawing/2014/main" id="{7567AF50-8D8F-4952-8BE8-C29B2BC5399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34" name="テキスト ボックス 533">
          <a:extLst>
            <a:ext uri="{FF2B5EF4-FFF2-40B4-BE49-F238E27FC236}">
              <a16:creationId xmlns:a16="http://schemas.microsoft.com/office/drawing/2014/main" id="{AD7AA2E4-2A54-47C9-AD21-7619C0E18AF3}"/>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5" name="直線コネクタ 534">
          <a:extLst>
            <a:ext uri="{FF2B5EF4-FFF2-40B4-BE49-F238E27FC236}">
              <a16:creationId xmlns:a16="http://schemas.microsoft.com/office/drawing/2014/main" id="{690CFDC7-C87C-4C82-9F93-4B35DACFFE3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消防施設】&#10;有形固定資産減価償却率グラフ枠">
          <a:extLst>
            <a:ext uri="{FF2B5EF4-FFF2-40B4-BE49-F238E27FC236}">
              <a16:creationId xmlns:a16="http://schemas.microsoft.com/office/drawing/2014/main" id="{09321DD3-7F8C-43B7-9160-CBAB55EA250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37" name="直線コネクタ 536">
          <a:extLst>
            <a:ext uri="{FF2B5EF4-FFF2-40B4-BE49-F238E27FC236}">
              <a16:creationId xmlns:a16="http://schemas.microsoft.com/office/drawing/2014/main" id="{6E1FBC97-2BF5-42CD-8CDA-6B2B2B003BE9}"/>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38" name="【消防施設】&#10;有形固定資産減価償却率最小値テキスト">
          <a:extLst>
            <a:ext uri="{FF2B5EF4-FFF2-40B4-BE49-F238E27FC236}">
              <a16:creationId xmlns:a16="http://schemas.microsoft.com/office/drawing/2014/main" id="{AE71541B-1ED7-4918-B0DF-9A1481B91353}"/>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39" name="直線コネクタ 538">
          <a:extLst>
            <a:ext uri="{FF2B5EF4-FFF2-40B4-BE49-F238E27FC236}">
              <a16:creationId xmlns:a16="http://schemas.microsoft.com/office/drawing/2014/main" id="{EB68BF2A-A8F8-40D5-B9E0-219A7C88AB6B}"/>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40" name="【消防施設】&#10;有形固定資産減価償却率最大値テキスト">
          <a:extLst>
            <a:ext uri="{FF2B5EF4-FFF2-40B4-BE49-F238E27FC236}">
              <a16:creationId xmlns:a16="http://schemas.microsoft.com/office/drawing/2014/main" id="{3B6D9999-5516-4487-A08B-BE1DA706A1FF}"/>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1" name="直線コネクタ 540">
          <a:extLst>
            <a:ext uri="{FF2B5EF4-FFF2-40B4-BE49-F238E27FC236}">
              <a16:creationId xmlns:a16="http://schemas.microsoft.com/office/drawing/2014/main" id="{1F011755-14FA-41B9-8133-A17FEB8078F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542" name="【消防施設】&#10;有形固定資産減価償却率平均値テキスト">
          <a:extLst>
            <a:ext uri="{FF2B5EF4-FFF2-40B4-BE49-F238E27FC236}">
              <a16:creationId xmlns:a16="http://schemas.microsoft.com/office/drawing/2014/main" id="{E9D4B908-3346-4A15-AD06-D20B61D574FD}"/>
            </a:ext>
          </a:extLst>
        </xdr:cNvPr>
        <xdr:cNvSpPr txBox="1"/>
      </xdr:nvSpPr>
      <xdr:spPr>
        <a:xfrm>
          <a:off x="16357600" y="14003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543" name="フローチャート: 判断 542">
          <a:extLst>
            <a:ext uri="{FF2B5EF4-FFF2-40B4-BE49-F238E27FC236}">
              <a16:creationId xmlns:a16="http://schemas.microsoft.com/office/drawing/2014/main" id="{887D4D58-7029-4F4E-AC29-C59FF93F8006}"/>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544" name="フローチャート: 判断 543">
          <a:extLst>
            <a:ext uri="{FF2B5EF4-FFF2-40B4-BE49-F238E27FC236}">
              <a16:creationId xmlns:a16="http://schemas.microsoft.com/office/drawing/2014/main" id="{26E9AF1F-FD5A-4CCD-BE71-358346E090B6}"/>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0</xdr:rowOff>
    </xdr:from>
    <xdr:to>
      <xdr:col>76</xdr:col>
      <xdr:colOff>165100</xdr:colOff>
      <xdr:row>82</xdr:row>
      <xdr:rowOff>101600</xdr:rowOff>
    </xdr:to>
    <xdr:sp macro="" textlink="">
      <xdr:nvSpPr>
        <xdr:cNvPr id="545" name="フローチャート: 判断 544">
          <a:extLst>
            <a:ext uri="{FF2B5EF4-FFF2-40B4-BE49-F238E27FC236}">
              <a16:creationId xmlns:a16="http://schemas.microsoft.com/office/drawing/2014/main" id="{958586B7-D3BB-4B31-8113-6AD2F0AE3A51}"/>
            </a:ext>
          </a:extLst>
        </xdr:cNvPr>
        <xdr:cNvSpPr/>
      </xdr:nvSpPr>
      <xdr:spPr>
        <a:xfrm>
          <a:off x="14541500" y="1405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138430</xdr:rowOff>
    </xdr:from>
    <xdr:to>
      <xdr:col>72</xdr:col>
      <xdr:colOff>38100</xdr:colOff>
      <xdr:row>82</xdr:row>
      <xdr:rowOff>68580</xdr:rowOff>
    </xdr:to>
    <xdr:sp macro="" textlink="">
      <xdr:nvSpPr>
        <xdr:cNvPr id="546" name="フローチャート: 判断 545">
          <a:extLst>
            <a:ext uri="{FF2B5EF4-FFF2-40B4-BE49-F238E27FC236}">
              <a16:creationId xmlns:a16="http://schemas.microsoft.com/office/drawing/2014/main" id="{D914F057-2B3E-4798-96A7-A5B2637A6D6F}"/>
            </a:ext>
          </a:extLst>
        </xdr:cNvPr>
        <xdr:cNvSpPr/>
      </xdr:nvSpPr>
      <xdr:spPr>
        <a:xfrm>
          <a:off x="13652500" y="1402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142239</xdr:rowOff>
    </xdr:from>
    <xdr:to>
      <xdr:col>67</xdr:col>
      <xdr:colOff>101600</xdr:colOff>
      <xdr:row>82</xdr:row>
      <xdr:rowOff>72389</xdr:rowOff>
    </xdr:to>
    <xdr:sp macro="" textlink="">
      <xdr:nvSpPr>
        <xdr:cNvPr id="547" name="フローチャート: 判断 546">
          <a:extLst>
            <a:ext uri="{FF2B5EF4-FFF2-40B4-BE49-F238E27FC236}">
              <a16:creationId xmlns:a16="http://schemas.microsoft.com/office/drawing/2014/main" id="{DC702319-0482-4C93-BDEB-FDC980F3E884}"/>
            </a:ext>
          </a:extLst>
        </xdr:cNvPr>
        <xdr:cNvSpPr/>
      </xdr:nvSpPr>
      <xdr:spPr>
        <a:xfrm>
          <a:off x="12763500" y="1402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2349BB46-F7AC-41CC-BAB5-92C35A4C32B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2BFD606F-D41E-48F4-B9FB-0D0D9F2CED8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EF2ACFA4-D317-4DB9-A1FA-0A232EC80B1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C01C0B50-0607-421F-87C7-113D620C3FA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2C86B195-97C3-40C5-8DA0-45B17A16175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115570</xdr:rowOff>
    </xdr:from>
    <xdr:to>
      <xdr:col>85</xdr:col>
      <xdr:colOff>177800</xdr:colOff>
      <xdr:row>82</xdr:row>
      <xdr:rowOff>45720</xdr:rowOff>
    </xdr:to>
    <xdr:sp macro="" textlink="">
      <xdr:nvSpPr>
        <xdr:cNvPr id="553" name="楕円 552">
          <a:extLst>
            <a:ext uri="{FF2B5EF4-FFF2-40B4-BE49-F238E27FC236}">
              <a16:creationId xmlns:a16="http://schemas.microsoft.com/office/drawing/2014/main" id="{D2A00453-7A4A-4816-B30D-140233D5A21E}"/>
            </a:ext>
          </a:extLst>
        </xdr:cNvPr>
        <xdr:cNvSpPr/>
      </xdr:nvSpPr>
      <xdr:spPr>
        <a:xfrm>
          <a:off x="16268700" y="1400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138447</xdr:rowOff>
    </xdr:from>
    <xdr:ext cx="405111" cy="259045"/>
    <xdr:sp macro="" textlink="">
      <xdr:nvSpPr>
        <xdr:cNvPr id="554" name="【消防施設】&#10;有形固定資産減価償却率該当値テキスト">
          <a:extLst>
            <a:ext uri="{FF2B5EF4-FFF2-40B4-BE49-F238E27FC236}">
              <a16:creationId xmlns:a16="http://schemas.microsoft.com/office/drawing/2014/main" id="{64E07607-5D30-43FE-915B-1869D439AF91}"/>
            </a:ext>
          </a:extLst>
        </xdr:cNvPr>
        <xdr:cNvSpPr txBox="1"/>
      </xdr:nvSpPr>
      <xdr:spPr>
        <a:xfrm>
          <a:off x="16357600" y="13854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55880</xdr:rowOff>
    </xdr:from>
    <xdr:to>
      <xdr:col>81</xdr:col>
      <xdr:colOff>101600</xdr:colOff>
      <xdr:row>81</xdr:row>
      <xdr:rowOff>157480</xdr:rowOff>
    </xdr:to>
    <xdr:sp macro="" textlink="">
      <xdr:nvSpPr>
        <xdr:cNvPr id="555" name="楕円 554">
          <a:extLst>
            <a:ext uri="{FF2B5EF4-FFF2-40B4-BE49-F238E27FC236}">
              <a16:creationId xmlns:a16="http://schemas.microsoft.com/office/drawing/2014/main" id="{DAC31B4A-A2B3-4AD5-8CEE-61630838EE73}"/>
            </a:ext>
          </a:extLst>
        </xdr:cNvPr>
        <xdr:cNvSpPr/>
      </xdr:nvSpPr>
      <xdr:spPr>
        <a:xfrm>
          <a:off x="15430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106680</xdr:rowOff>
    </xdr:from>
    <xdr:to>
      <xdr:col>85</xdr:col>
      <xdr:colOff>127000</xdr:colOff>
      <xdr:row>81</xdr:row>
      <xdr:rowOff>166370</xdr:rowOff>
    </xdr:to>
    <xdr:cxnSp macro="">
      <xdr:nvCxnSpPr>
        <xdr:cNvPr id="556" name="直線コネクタ 555">
          <a:extLst>
            <a:ext uri="{FF2B5EF4-FFF2-40B4-BE49-F238E27FC236}">
              <a16:creationId xmlns:a16="http://schemas.microsoft.com/office/drawing/2014/main" id="{1F61B772-07EB-4B29-B982-83F4CE7AFA1E}"/>
            </a:ext>
          </a:extLst>
        </xdr:cNvPr>
        <xdr:cNvCxnSpPr/>
      </xdr:nvCxnSpPr>
      <xdr:spPr>
        <a:xfrm>
          <a:off x="15481300" y="13994130"/>
          <a:ext cx="8382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26670</xdr:rowOff>
    </xdr:from>
    <xdr:to>
      <xdr:col>76</xdr:col>
      <xdr:colOff>165100</xdr:colOff>
      <xdr:row>81</xdr:row>
      <xdr:rowOff>128270</xdr:rowOff>
    </xdr:to>
    <xdr:sp macro="" textlink="">
      <xdr:nvSpPr>
        <xdr:cNvPr id="557" name="楕円 556">
          <a:extLst>
            <a:ext uri="{FF2B5EF4-FFF2-40B4-BE49-F238E27FC236}">
              <a16:creationId xmlns:a16="http://schemas.microsoft.com/office/drawing/2014/main" id="{E2258F22-78E9-4752-A657-0C65B3C4FDC1}"/>
            </a:ext>
          </a:extLst>
        </xdr:cNvPr>
        <xdr:cNvSpPr/>
      </xdr:nvSpPr>
      <xdr:spPr>
        <a:xfrm>
          <a:off x="14541500" y="1391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77470</xdr:rowOff>
    </xdr:from>
    <xdr:to>
      <xdr:col>81</xdr:col>
      <xdr:colOff>50800</xdr:colOff>
      <xdr:row>81</xdr:row>
      <xdr:rowOff>106680</xdr:rowOff>
    </xdr:to>
    <xdr:cxnSp macro="">
      <xdr:nvCxnSpPr>
        <xdr:cNvPr id="558" name="直線コネクタ 557">
          <a:extLst>
            <a:ext uri="{FF2B5EF4-FFF2-40B4-BE49-F238E27FC236}">
              <a16:creationId xmlns:a16="http://schemas.microsoft.com/office/drawing/2014/main" id="{179FC487-E910-41ED-8802-E9A21360700A}"/>
            </a:ext>
          </a:extLst>
        </xdr:cNvPr>
        <xdr:cNvCxnSpPr/>
      </xdr:nvCxnSpPr>
      <xdr:spPr>
        <a:xfrm>
          <a:off x="14592300" y="1396492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116839</xdr:rowOff>
    </xdr:from>
    <xdr:to>
      <xdr:col>72</xdr:col>
      <xdr:colOff>38100</xdr:colOff>
      <xdr:row>81</xdr:row>
      <xdr:rowOff>46989</xdr:rowOff>
    </xdr:to>
    <xdr:sp macro="" textlink="">
      <xdr:nvSpPr>
        <xdr:cNvPr id="559" name="楕円 558">
          <a:extLst>
            <a:ext uri="{FF2B5EF4-FFF2-40B4-BE49-F238E27FC236}">
              <a16:creationId xmlns:a16="http://schemas.microsoft.com/office/drawing/2014/main" id="{62873784-CA3C-4D2F-82BE-BE07C3FCDC35}"/>
            </a:ext>
          </a:extLst>
        </xdr:cNvPr>
        <xdr:cNvSpPr/>
      </xdr:nvSpPr>
      <xdr:spPr>
        <a:xfrm>
          <a:off x="13652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167639</xdr:rowOff>
    </xdr:from>
    <xdr:to>
      <xdr:col>76</xdr:col>
      <xdr:colOff>114300</xdr:colOff>
      <xdr:row>81</xdr:row>
      <xdr:rowOff>77470</xdr:rowOff>
    </xdr:to>
    <xdr:cxnSp macro="">
      <xdr:nvCxnSpPr>
        <xdr:cNvPr id="560" name="直線コネクタ 559">
          <a:extLst>
            <a:ext uri="{FF2B5EF4-FFF2-40B4-BE49-F238E27FC236}">
              <a16:creationId xmlns:a16="http://schemas.microsoft.com/office/drawing/2014/main" id="{12E63C64-5C45-46E2-87ED-7287EBAE8204}"/>
            </a:ext>
          </a:extLst>
        </xdr:cNvPr>
        <xdr:cNvCxnSpPr/>
      </xdr:nvCxnSpPr>
      <xdr:spPr>
        <a:xfrm>
          <a:off x="13703300" y="13883639"/>
          <a:ext cx="889000" cy="8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161289</xdr:rowOff>
    </xdr:from>
    <xdr:to>
      <xdr:col>67</xdr:col>
      <xdr:colOff>101600</xdr:colOff>
      <xdr:row>81</xdr:row>
      <xdr:rowOff>91439</xdr:rowOff>
    </xdr:to>
    <xdr:sp macro="" textlink="">
      <xdr:nvSpPr>
        <xdr:cNvPr id="561" name="楕円 560">
          <a:extLst>
            <a:ext uri="{FF2B5EF4-FFF2-40B4-BE49-F238E27FC236}">
              <a16:creationId xmlns:a16="http://schemas.microsoft.com/office/drawing/2014/main" id="{7F189ABF-67D8-4030-9AD9-9869579F070F}"/>
            </a:ext>
          </a:extLst>
        </xdr:cNvPr>
        <xdr:cNvSpPr/>
      </xdr:nvSpPr>
      <xdr:spPr>
        <a:xfrm>
          <a:off x="12763500" y="1387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167639</xdr:rowOff>
    </xdr:from>
    <xdr:to>
      <xdr:col>71</xdr:col>
      <xdr:colOff>177800</xdr:colOff>
      <xdr:row>81</xdr:row>
      <xdr:rowOff>40639</xdr:rowOff>
    </xdr:to>
    <xdr:cxnSp macro="">
      <xdr:nvCxnSpPr>
        <xdr:cNvPr id="562" name="直線コネクタ 561">
          <a:extLst>
            <a:ext uri="{FF2B5EF4-FFF2-40B4-BE49-F238E27FC236}">
              <a16:creationId xmlns:a16="http://schemas.microsoft.com/office/drawing/2014/main" id="{B8372452-BACD-4378-BFDD-DE499BAF3E71}"/>
            </a:ext>
          </a:extLst>
        </xdr:cNvPr>
        <xdr:cNvCxnSpPr/>
      </xdr:nvCxnSpPr>
      <xdr:spPr>
        <a:xfrm flipV="1">
          <a:off x="12814300" y="13883639"/>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83838</xdr:rowOff>
    </xdr:from>
    <xdr:ext cx="405111" cy="259045"/>
    <xdr:sp macro="" textlink="">
      <xdr:nvSpPr>
        <xdr:cNvPr id="563" name="n_1aveValue【消防施設】&#10;有形固定資産減価償却率">
          <a:extLst>
            <a:ext uri="{FF2B5EF4-FFF2-40B4-BE49-F238E27FC236}">
              <a16:creationId xmlns:a16="http://schemas.microsoft.com/office/drawing/2014/main" id="{21B4A0B0-1F80-4C30-AF89-DA8FB5A6433A}"/>
            </a:ext>
          </a:extLst>
        </xdr:cNvPr>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92727</xdr:rowOff>
    </xdr:from>
    <xdr:ext cx="405111" cy="259045"/>
    <xdr:sp macro="" textlink="">
      <xdr:nvSpPr>
        <xdr:cNvPr id="564" name="n_2aveValue【消防施設】&#10;有形固定資産減価償却率">
          <a:extLst>
            <a:ext uri="{FF2B5EF4-FFF2-40B4-BE49-F238E27FC236}">
              <a16:creationId xmlns:a16="http://schemas.microsoft.com/office/drawing/2014/main" id="{ADA72BAB-56E2-47DF-A0D4-2373B19925D3}"/>
            </a:ext>
          </a:extLst>
        </xdr:cNvPr>
        <xdr:cNvSpPr txBox="1"/>
      </xdr:nvSpPr>
      <xdr:spPr>
        <a:xfrm>
          <a:off x="14389744" y="1415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59707</xdr:rowOff>
    </xdr:from>
    <xdr:ext cx="405111" cy="259045"/>
    <xdr:sp macro="" textlink="">
      <xdr:nvSpPr>
        <xdr:cNvPr id="565" name="n_3aveValue【消防施設】&#10;有形固定資産減価償却率">
          <a:extLst>
            <a:ext uri="{FF2B5EF4-FFF2-40B4-BE49-F238E27FC236}">
              <a16:creationId xmlns:a16="http://schemas.microsoft.com/office/drawing/2014/main" id="{0788D817-6BD9-4FCA-84B4-FBD364BFBF63}"/>
            </a:ext>
          </a:extLst>
        </xdr:cNvPr>
        <xdr:cNvSpPr txBox="1"/>
      </xdr:nvSpPr>
      <xdr:spPr>
        <a:xfrm>
          <a:off x="13500744" y="1411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63516</xdr:rowOff>
    </xdr:from>
    <xdr:ext cx="405111" cy="259045"/>
    <xdr:sp macro="" textlink="">
      <xdr:nvSpPr>
        <xdr:cNvPr id="566" name="n_4aveValue【消防施設】&#10;有形固定資産減価償却率">
          <a:extLst>
            <a:ext uri="{FF2B5EF4-FFF2-40B4-BE49-F238E27FC236}">
              <a16:creationId xmlns:a16="http://schemas.microsoft.com/office/drawing/2014/main" id="{EEDB8E46-AA5B-4158-847B-35A02DAF5BC3}"/>
            </a:ext>
          </a:extLst>
        </xdr:cNvPr>
        <xdr:cNvSpPr txBox="1"/>
      </xdr:nvSpPr>
      <xdr:spPr>
        <a:xfrm>
          <a:off x="12611744" y="14122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2557</xdr:rowOff>
    </xdr:from>
    <xdr:ext cx="405111" cy="259045"/>
    <xdr:sp macro="" textlink="">
      <xdr:nvSpPr>
        <xdr:cNvPr id="567" name="n_1mainValue【消防施設】&#10;有形固定資産減価償却率">
          <a:extLst>
            <a:ext uri="{FF2B5EF4-FFF2-40B4-BE49-F238E27FC236}">
              <a16:creationId xmlns:a16="http://schemas.microsoft.com/office/drawing/2014/main" id="{D7AC9A5B-1670-4383-AF78-2CC00569C315}"/>
            </a:ext>
          </a:extLst>
        </xdr:cNvPr>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144797</xdr:rowOff>
    </xdr:from>
    <xdr:ext cx="405111" cy="259045"/>
    <xdr:sp macro="" textlink="">
      <xdr:nvSpPr>
        <xdr:cNvPr id="568" name="n_2mainValue【消防施設】&#10;有形固定資産減価償却率">
          <a:extLst>
            <a:ext uri="{FF2B5EF4-FFF2-40B4-BE49-F238E27FC236}">
              <a16:creationId xmlns:a16="http://schemas.microsoft.com/office/drawing/2014/main" id="{356415BB-05A3-4D90-AB90-72D48F45A813}"/>
            </a:ext>
          </a:extLst>
        </xdr:cNvPr>
        <xdr:cNvSpPr txBox="1"/>
      </xdr:nvSpPr>
      <xdr:spPr>
        <a:xfrm>
          <a:off x="14389744" y="1368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63516</xdr:rowOff>
    </xdr:from>
    <xdr:ext cx="405111" cy="259045"/>
    <xdr:sp macro="" textlink="">
      <xdr:nvSpPr>
        <xdr:cNvPr id="569" name="n_3mainValue【消防施設】&#10;有形固定資産減価償却率">
          <a:extLst>
            <a:ext uri="{FF2B5EF4-FFF2-40B4-BE49-F238E27FC236}">
              <a16:creationId xmlns:a16="http://schemas.microsoft.com/office/drawing/2014/main" id="{5832BB41-CC6F-48BD-BC4E-4B1C5B4E2D19}"/>
            </a:ext>
          </a:extLst>
        </xdr:cNvPr>
        <xdr:cNvSpPr txBox="1"/>
      </xdr:nvSpPr>
      <xdr:spPr>
        <a:xfrm>
          <a:off x="13500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570" name="n_4mainValue【消防施設】&#10;有形固定資産減価償却率">
          <a:extLst>
            <a:ext uri="{FF2B5EF4-FFF2-40B4-BE49-F238E27FC236}">
              <a16:creationId xmlns:a16="http://schemas.microsoft.com/office/drawing/2014/main" id="{75FC7875-4FC7-494D-A540-21AEF5730D1C}"/>
            </a:ext>
          </a:extLst>
        </xdr:cNvPr>
        <xdr:cNvSpPr txBox="1"/>
      </xdr:nvSpPr>
      <xdr:spPr>
        <a:xfrm>
          <a:off x="12611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a:extLst>
            <a:ext uri="{FF2B5EF4-FFF2-40B4-BE49-F238E27FC236}">
              <a16:creationId xmlns:a16="http://schemas.microsoft.com/office/drawing/2014/main" id="{5E86AA77-FF22-4A01-B2FD-3004D93A72C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a:extLst>
            <a:ext uri="{FF2B5EF4-FFF2-40B4-BE49-F238E27FC236}">
              <a16:creationId xmlns:a16="http://schemas.microsoft.com/office/drawing/2014/main" id="{02A6A8AC-4E2D-4AE6-A90E-25A69C2DC90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a:extLst>
            <a:ext uri="{FF2B5EF4-FFF2-40B4-BE49-F238E27FC236}">
              <a16:creationId xmlns:a16="http://schemas.microsoft.com/office/drawing/2014/main" id="{2BFC1B9B-9728-4ABB-B4F1-23277AAF0D7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a:extLst>
            <a:ext uri="{FF2B5EF4-FFF2-40B4-BE49-F238E27FC236}">
              <a16:creationId xmlns:a16="http://schemas.microsoft.com/office/drawing/2014/main" id="{8647656E-392D-4DE2-8D28-DBA4E4EEFA4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a:extLst>
            <a:ext uri="{FF2B5EF4-FFF2-40B4-BE49-F238E27FC236}">
              <a16:creationId xmlns:a16="http://schemas.microsoft.com/office/drawing/2014/main" id="{3CF15E8C-0454-4C3E-A0A9-8159AA77D58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a:extLst>
            <a:ext uri="{FF2B5EF4-FFF2-40B4-BE49-F238E27FC236}">
              <a16:creationId xmlns:a16="http://schemas.microsoft.com/office/drawing/2014/main" id="{10DC8848-64A4-4851-9245-A19225528E1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a:extLst>
            <a:ext uri="{FF2B5EF4-FFF2-40B4-BE49-F238E27FC236}">
              <a16:creationId xmlns:a16="http://schemas.microsoft.com/office/drawing/2014/main" id="{60A1C89E-8C67-4AE7-98CC-7D702D8519D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a:extLst>
            <a:ext uri="{FF2B5EF4-FFF2-40B4-BE49-F238E27FC236}">
              <a16:creationId xmlns:a16="http://schemas.microsoft.com/office/drawing/2014/main" id="{AA5E115B-E670-4531-B71E-F9E1387885B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9" name="テキスト ボックス 578">
          <a:extLst>
            <a:ext uri="{FF2B5EF4-FFF2-40B4-BE49-F238E27FC236}">
              <a16:creationId xmlns:a16="http://schemas.microsoft.com/office/drawing/2014/main" id="{7CB0CE6D-2B40-4704-A57F-869EF4922A6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0" name="直線コネクタ 579">
          <a:extLst>
            <a:ext uri="{FF2B5EF4-FFF2-40B4-BE49-F238E27FC236}">
              <a16:creationId xmlns:a16="http://schemas.microsoft.com/office/drawing/2014/main" id="{ABB04D16-5D7E-444C-9A56-71EC04C17F4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1" name="直線コネクタ 580">
          <a:extLst>
            <a:ext uri="{FF2B5EF4-FFF2-40B4-BE49-F238E27FC236}">
              <a16:creationId xmlns:a16="http://schemas.microsoft.com/office/drawing/2014/main" id="{F2C4744F-66FD-4BEB-8075-3CBB74BF042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2" name="テキスト ボックス 581">
          <a:extLst>
            <a:ext uri="{FF2B5EF4-FFF2-40B4-BE49-F238E27FC236}">
              <a16:creationId xmlns:a16="http://schemas.microsoft.com/office/drawing/2014/main" id="{61D32F3C-06CE-41B6-86A3-DC0011D1022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3" name="直線コネクタ 582">
          <a:extLst>
            <a:ext uri="{FF2B5EF4-FFF2-40B4-BE49-F238E27FC236}">
              <a16:creationId xmlns:a16="http://schemas.microsoft.com/office/drawing/2014/main" id="{D16B3A55-3C7A-40E4-AD7D-4F2B8FFE0FD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4" name="テキスト ボックス 583">
          <a:extLst>
            <a:ext uri="{FF2B5EF4-FFF2-40B4-BE49-F238E27FC236}">
              <a16:creationId xmlns:a16="http://schemas.microsoft.com/office/drawing/2014/main" id="{BB8A2964-7698-44C3-830D-FE0E9D52AE2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5" name="直線コネクタ 584">
          <a:extLst>
            <a:ext uri="{FF2B5EF4-FFF2-40B4-BE49-F238E27FC236}">
              <a16:creationId xmlns:a16="http://schemas.microsoft.com/office/drawing/2014/main" id="{8B5780B0-0015-4E0A-8594-161CE526933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6" name="テキスト ボックス 585">
          <a:extLst>
            <a:ext uri="{FF2B5EF4-FFF2-40B4-BE49-F238E27FC236}">
              <a16:creationId xmlns:a16="http://schemas.microsoft.com/office/drawing/2014/main" id="{AD6EAA13-8F2D-4A33-922B-0BC95FC033B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7" name="直線コネクタ 586">
          <a:extLst>
            <a:ext uri="{FF2B5EF4-FFF2-40B4-BE49-F238E27FC236}">
              <a16:creationId xmlns:a16="http://schemas.microsoft.com/office/drawing/2014/main" id="{0335A8E8-12A1-42B5-9B33-62ABB8D4B98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8" name="テキスト ボックス 587">
          <a:extLst>
            <a:ext uri="{FF2B5EF4-FFF2-40B4-BE49-F238E27FC236}">
              <a16:creationId xmlns:a16="http://schemas.microsoft.com/office/drawing/2014/main" id="{35E1EF55-5A24-4734-AE8A-A4B4D2C73A3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9" name="直線コネクタ 588">
          <a:extLst>
            <a:ext uri="{FF2B5EF4-FFF2-40B4-BE49-F238E27FC236}">
              <a16:creationId xmlns:a16="http://schemas.microsoft.com/office/drawing/2014/main" id="{018C6021-14A3-4DA0-AA66-1402C09CF7B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0" name="テキスト ボックス 589">
          <a:extLst>
            <a:ext uri="{FF2B5EF4-FFF2-40B4-BE49-F238E27FC236}">
              <a16:creationId xmlns:a16="http://schemas.microsoft.com/office/drawing/2014/main" id="{980851B3-0D99-4BCB-9EC9-0FDE84C98FD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1" name="直線コネクタ 590">
          <a:extLst>
            <a:ext uri="{FF2B5EF4-FFF2-40B4-BE49-F238E27FC236}">
              <a16:creationId xmlns:a16="http://schemas.microsoft.com/office/drawing/2014/main" id="{E384579E-D6A5-411B-A833-6F4A2567E1F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2" name="テキスト ボックス 591">
          <a:extLst>
            <a:ext uri="{FF2B5EF4-FFF2-40B4-BE49-F238E27FC236}">
              <a16:creationId xmlns:a16="http://schemas.microsoft.com/office/drawing/2014/main" id="{7D94D61A-CD6C-4FEA-BE43-F475CEA8FEA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3" name="【消防施設】&#10;一人当たり面積グラフ枠">
          <a:extLst>
            <a:ext uri="{FF2B5EF4-FFF2-40B4-BE49-F238E27FC236}">
              <a16:creationId xmlns:a16="http://schemas.microsoft.com/office/drawing/2014/main" id="{69AFD5DE-D000-423E-9EAF-CB8BF6AC8FA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594" name="直線コネクタ 593">
          <a:extLst>
            <a:ext uri="{FF2B5EF4-FFF2-40B4-BE49-F238E27FC236}">
              <a16:creationId xmlns:a16="http://schemas.microsoft.com/office/drawing/2014/main" id="{5449A2AF-3A0B-4242-AAE4-E29B4ACB7FF9}"/>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95" name="【消防施設】&#10;一人当たり面積最小値テキスト">
          <a:extLst>
            <a:ext uri="{FF2B5EF4-FFF2-40B4-BE49-F238E27FC236}">
              <a16:creationId xmlns:a16="http://schemas.microsoft.com/office/drawing/2014/main" id="{0BC91566-4699-4D5B-8892-87D2C3FD5FC0}"/>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96" name="直線コネクタ 595">
          <a:extLst>
            <a:ext uri="{FF2B5EF4-FFF2-40B4-BE49-F238E27FC236}">
              <a16:creationId xmlns:a16="http://schemas.microsoft.com/office/drawing/2014/main" id="{EBAE034A-AAC4-4BB2-AFEC-029674CED6D8}"/>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597" name="【消防施設】&#10;一人当たり面積最大値テキスト">
          <a:extLst>
            <a:ext uri="{FF2B5EF4-FFF2-40B4-BE49-F238E27FC236}">
              <a16:creationId xmlns:a16="http://schemas.microsoft.com/office/drawing/2014/main" id="{24B1709D-30A8-483C-AFE4-E9537C06102E}"/>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598" name="直線コネクタ 597">
          <a:extLst>
            <a:ext uri="{FF2B5EF4-FFF2-40B4-BE49-F238E27FC236}">
              <a16:creationId xmlns:a16="http://schemas.microsoft.com/office/drawing/2014/main" id="{D48EAA1D-82C6-4460-9809-A9783630D6C7}"/>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599" name="【消防施設】&#10;一人当たり面積平均値テキスト">
          <a:extLst>
            <a:ext uri="{FF2B5EF4-FFF2-40B4-BE49-F238E27FC236}">
              <a16:creationId xmlns:a16="http://schemas.microsoft.com/office/drawing/2014/main" id="{F31AE3AC-41BB-4562-B40B-3CBAB297CF26}"/>
            </a:ext>
          </a:extLst>
        </xdr:cNvPr>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00" name="フローチャート: 判断 599">
          <a:extLst>
            <a:ext uri="{FF2B5EF4-FFF2-40B4-BE49-F238E27FC236}">
              <a16:creationId xmlns:a16="http://schemas.microsoft.com/office/drawing/2014/main" id="{3136FD69-2A23-498B-822D-A4F85D7F4A4B}"/>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28448</xdr:rowOff>
    </xdr:from>
    <xdr:to>
      <xdr:col>112</xdr:col>
      <xdr:colOff>38100</xdr:colOff>
      <xdr:row>85</xdr:row>
      <xdr:rowOff>130048</xdr:rowOff>
    </xdr:to>
    <xdr:sp macro="" textlink="">
      <xdr:nvSpPr>
        <xdr:cNvPr id="601" name="フローチャート: 判断 600">
          <a:extLst>
            <a:ext uri="{FF2B5EF4-FFF2-40B4-BE49-F238E27FC236}">
              <a16:creationId xmlns:a16="http://schemas.microsoft.com/office/drawing/2014/main" id="{AF378724-D33D-433E-8F5D-750C03F2F860}"/>
            </a:ext>
          </a:extLst>
        </xdr:cNvPr>
        <xdr:cNvSpPr/>
      </xdr:nvSpPr>
      <xdr:spPr>
        <a:xfrm>
          <a:off x="212725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10161</xdr:rowOff>
    </xdr:from>
    <xdr:to>
      <xdr:col>107</xdr:col>
      <xdr:colOff>101600</xdr:colOff>
      <xdr:row>84</xdr:row>
      <xdr:rowOff>111761</xdr:rowOff>
    </xdr:to>
    <xdr:sp macro="" textlink="">
      <xdr:nvSpPr>
        <xdr:cNvPr id="602" name="フローチャート: 判断 601">
          <a:extLst>
            <a:ext uri="{FF2B5EF4-FFF2-40B4-BE49-F238E27FC236}">
              <a16:creationId xmlns:a16="http://schemas.microsoft.com/office/drawing/2014/main" id="{FC358592-4A8D-42DA-A99D-5AAF2D3485AE}"/>
            </a:ext>
          </a:extLst>
        </xdr:cNvPr>
        <xdr:cNvSpPr/>
      </xdr:nvSpPr>
      <xdr:spPr>
        <a:xfrm>
          <a:off x="20383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129032</xdr:rowOff>
    </xdr:from>
    <xdr:to>
      <xdr:col>102</xdr:col>
      <xdr:colOff>165100</xdr:colOff>
      <xdr:row>84</xdr:row>
      <xdr:rowOff>59182</xdr:rowOff>
    </xdr:to>
    <xdr:sp macro="" textlink="">
      <xdr:nvSpPr>
        <xdr:cNvPr id="603" name="フローチャート: 判断 602">
          <a:extLst>
            <a:ext uri="{FF2B5EF4-FFF2-40B4-BE49-F238E27FC236}">
              <a16:creationId xmlns:a16="http://schemas.microsoft.com/office/drawing/2014/main" id="{8ED5D244-9E54-4772-A7B6-078AF40296F1}"/>
            </a:ext>
          </a:extLst>
        </xdr:cNvPr>
        <xdr:cNvSpPr/>
      </xdr:nvSpPr>
      <xdr:spPr>
        <a:xfrm>
          <a:off x="19494500" y="1435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8637</xdr:rowOff>
    </xdr:from>
    <xdr:to>
      <xdr:col>98</xdr:col>
      <xdr:colOff>38100</xdr:colOff>
      <xdr:row>84</xdr:row>
      <xdr:rowOff>110237</xdr:rowOff>
    </xdr:to>
    <xdr:sp macro="" textlink="">
      <xdr:nvSpPr>
        <xdr:cNvPr id="604" name="フローチャート: 判断 603">
          <a:extLst>
            <a:ext uri="{FF2B5EF4-FFF2-40B4-BE49-F238E27FC236}">
              <a16:creationId xmlns:a16="http://schemas.microsoft.com/office/drawing/2014/main" id="{628EC5E0-BF9F-44A7-890D-1C8BDC60721C}"/>
            </a:ext>
          </a:extLst>
        </xdr:cNvPr>
        <xdr:cNvSpPr/>
      </xdr:nvSpPr>
      <xdr:spPr>
        <a:xfrm>
          <a:off x="18605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E3EA30A4-BECC-418D-BB36-E0A42D637CA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2B80A2B2-FE62-49EC-8C6C-2C80403A415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E6338DB6-8B84-4E62-9F51-E4FFB7E87B9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8B050F97-370F-4795-8E59-0728D27078B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79BE940C-2E39-4BC1-951E-59C9A12C963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87885</xdr:rowOff>
    </xdr:from>
    <xdr:to>
      <xdr:col>116</xdr:col>
      <xdr:colOff>114300</xdr:colOff>
      <xdr:row>85</xdr:row>
      <xdr:rowOff>18035</xdr:rowOff>
    </xdr:to>
    <xdr:sp macro="" textlink="">
      <xdr:nvSpPr>
        <xdr:cNvPr id="610" name="楕円 609">
          <a:extLst>
            <a:ext uri="{FF2B5EF4-FFF2-40B4-BE49-F238E27FC236}">
              <a16:creationId xmlns:a16="http://schemas.microsoft.com/office/drawing/2014/main" id="{4DB0A977-F974-4A77-AF12-6255C3899B1D}"/>
            </a:ext>
          </a:extLst>
        </xdr:cNvPr>
        <xdr:cNvSpPr/>
      </xdr:nvSpPr>
      <xdr:spPr>
        <a:xfrm>
          <a:off x="221107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110762</xdr:rowOff>
    </xdr:from>
    <xdr:ext cx="469744" cy="259045"/>
    <xdr:sp macro="" textlink="">
      <xdr:nvSpPr>
        <xdr:cNvPr id="611" name="【消防施設】&#10;一人当たり面積該当値テキスト">
          <a:extLst>
            <a:ext uri="{FF2B5EF4-FFF2-40B4-BE49-F238E27FC236}">
              <a16:creationId xmlns:a16="http://schemas.microsoft.com/office/drawing/2014/main" id="{12E1B602-8995-4BCD-B6CB-EED886E08E05}"/>
            </a:ext>
          </a:extLst>
        </xdr:cNvPr>
        <xdr:cNvSpPr txBox="1"/>
      </xdr:nvSpPr>
      <xdr:spPr>
        <a:xfrm>
          <a:off x="22199600" y="1434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12" name="楕円 611">
          <a:extLst>
            <a:ext uri="{FF2B5EF4-FFF2-40B4-BE49-F238E27FC236}">
              <a16:creationId xmlns:a16="http://schemas.microsoft.com/office/drawing/2014/main" id="{6582FC4E-F155-4246-B899-3C8CDFD89FD8}"/>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138685</xdr:rowOff>
    </xdr:from>
    <xdr:to>
      <xdr:col>116</xdr:col>
      <xdr:colOff>63500</xdr:colOff>
      <xdr:row>84</xdr:row>
      <xdr:rowOff>152400</xdr:rowOff>
    </xdr:to>
    <xdr:cxnSp macro="">
      <xdr:nvCxnSpPr>
        <xdr:cNvPr id="613" name="直線コネクタ 612">
          <a:extLst>
            <a:ext uri="{FF2B5EF4-FFF2-40B4-BE49-F238E27FC236}">
              <a16:creationId xmlns:a16="http://schemas.microsoft.com/office/drawing/2014/main" id="{06569749-9A28-4D00-9B56-FA043F931E0A}"/>
            </a:ext>
          </a:extLst>
        </xdr:cNvPr>
        <xdr:cNvCxnSpPr/>
      </xdr:nvCxnSpPr>
      <xdr:spPr>
        <a:xfrm flipV="1">
          <a:off x="21323300" y="145404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112268</xdr:rowOff>
    </xdr:from>
    <xdr:to>
      <xdr:col>107</xdr:col>
      <xdr:colOff>101600</xdr:colOff>
      <xdr:row>84</xdr:row>
      <xdr:rowOff>42418</xdr:rowOff>
    </xdr:to>
    <xdr:sp macro="" textlink="">
      <xdr:nvSpPr>
        <xdr:cNvPr id="614" name="楕円 613">
          <a:extLst>
            <a:ext uri="{FF2B5EF4-FFF2-40B4-BE49-F238E27FC236}">
              <a16:creationId xmlns:a16="http://schemas.microsoft.com/office/drawing/2014/main" id="{80E71779-8542-4DE9-8ACC-57FBB4C7AA04}"/>
            </a:ext>
          </a:extLst>
        </xdr:cNvPr>
        <xdr:cNvSpPr/>
      </xdr:nvSpPr>
      <xdr:spPr>
        <a:xfrm>
          <a:off x="20383500" y="143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163068</xdr:rowOff>
    </xdr:from>
    <xdr:to>
      <xdr:col>111</xdr:col>
      <xdr:colOff>177800</xdr:colOff>
      <xdr:row>84</xdr:row>
      <xdr:rowOff>152400</xdr:rowOff>
    </xdr:to>
    <xdr:cxnSp macro="">
      <xdr:nvCxnSpPr>
        <xdr:cNvPr id="615" name="直線コネクタ 614">
          <a:extLst>
            <a:ext uri="{FF2B5EF4-FFF2-40B4-BE49-F238E27FC236}">
              <a16:creationId xmlns:a16="http://schemas.microsoft.com/office/drawing/2014/main" id="{0958E109-8992-4CE1-AEB5-171C6D347C51}"/>
            </a:ext>
          </a:extLst>
        </xdr:cNvPr>
        <xdr:cNvCxnSpPr/>
      </xdr:nvCxnSpPr>
      <xdr:spPr>
        <a:xfrm>
          <a:off x="20434300" y="14393418"/>
          <a:ext cx="889000" cy="1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19304</xdr:rowOff>
    </xdr:from>
    <xdr:to>
      <xdr:col>102</xdr:col>
      <xdr:colOff>165100</xdr:colOff>
      <xdr:row>80</xdr:row>
      <xdr:rowOff>120904</xdr:rowOff>
    </xdr:to>
    <xdr:sp macro="" textlink="">
      <xdr:nvSpPr>
        <xdr:cNvPr id="616" name="楕円 615">
          <a:extLst>
            <a:ext uri="{FF2B5EF4-FFF2-40B4-BE49-F238E27FC236}">
              <a16:creationId xmlns:a16="http://schemas.microsoft.com/office/drawing/2014/main" id="{7A101905-B228-4C49-9412-53E9B75F108A}"/>
            </a:ext>
          </a:extLst>
        </xdr:cNvPr>
        <xdr:cNvSpPr/>
      </xdr:nvSpPr>
      <xdr:spPr>
        <a:xfrm>
          <a:off x="19494500" y="137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70104</xdr:rowOff>
    </xdr:from>
    <xdr:to>
      <xdr:col>107</xdr:col>
      <xdr:colOff>50800</xdr:colOff>
      <xdr:row>83</xdr:row>
      <xdr:rowOff>163068</xdr:rowOff>
    </xdr:to>
    <xdr:cxnSp macro="">
      <xdr:nvCxnSpPr>
        <xdr:cNvPr id="617" name="直線コネクタ 616">
          <a:extLst>
            <a:ext uri="{FF2B5EF4-FFF2-40B4-BE49-F238E27FC236}">
              <a16:creationId xmlns:a16="http://schemas.microsoft.com/office/drawing/2014/main" id="{0B4187A6-4645-4C97-9CB3-B9198EE4E8DE}"/>
            </a:ext>
          </a:extLst>
        </xdr:cNvPr>
        <xdr:cNvCxnSpPr/>
      </xdr:nvCxnSpPr>
      <xdr:spPr>
        <a:xfrm>
          <a:off x="19545300" y="13786104"/>
          <a:ext cx="889000" cy="60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118363</xdr:rowOff>
    </xdr:from>
    <xdr:to>
      <xdr:col>98</xdr:col>
      <xdr:colOff>38100</xdr:colOff>
      <xdr:row>85</xdr:row>
      <xdr:rowOff>48513</xdr:rowOff>
    </xdr:to>
    <xdr:sp macro="" textlink="">
      <xdr:nvSpPr>
        <xdr:cNvPr id="618" name="楕円 617">
          <a:extLst>
            <a:ext uri="{FF2B5EF4-FFF2-40B4-BE49-F238E27FC236}">
              <a16:creationId xmlns:a16="http://schemas.microsoft.com/office/drawing/2014/main" id="{83274B0D-4A47-4C22-9257-C1423B32E8BF}"/>
            </a:ext>
          </a:extLst>
        </xdr:cNvPr>
        <xdr:cNvSpPr/>
      </xdr:nvSpPr>
      <xdr:spPr>
        <a:xfrm>
          <a:off x="18605500" y="1452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70104</xdr:rowOff>
    </xdr:from>
    <xdr:to>
      <xdr:col>102</xdr:col>
      <xdr:colOff>114300</xdr:colOff>
      <xdr:row>84</xdr:row>
      <xdr:rowOff>169163</xdr:rowOff>
    </xdr:to>
    <xdr:cxnSp macro="">
      <xdr:nvCxnSpPr>
        <xdr:cNvPr id="619" name="直線コネクタ 618">
          <a:extLst>
            <a:ext uri="{FF2B5EF4-FFF2-40B4-BE49-F238E27FC236}">
              <a16:creationId xmlns:a16="http://schemas.microsoft.com/office/drawing/2014/main" id="{690E6AF9-07E3-4FC5-A776-3D235558BE33}"/>
            </a:ext>
          </a:extLst>
        </xdr:cNvPr>
        <xdr:cNvCxnSpPr/>
      </xdr:nvCxnSpPr>
      <xdr:spPr>
        <a:xfrm flipV="1">
          <a:off x="18656300" y="13786104"/>
          <a:ext cx="889000" cy="78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121175</xdr:rowOff>
    </xdr:from>
    <xdr:ext cx="469744" cy="259045"/>
    <xdr:sp macro="" textlink="">
      <xdr:nvSpPr>
        <xdr:cNvPr id="620" name="n_1aveValue【消防施設】&#10;一人当たり面積">
          <a:extLst>
            <a:ext uri="{FF2B5EF4-FFF2-40B4-BE49-F238E27FC236}">
              <a16:creationId xmlns:a16="http://schemas.microsoft.com/office/drawing/2014/main" id="{2EE0F503-7A7C-4B0F-80DA-24FFFECAC91E}"/>
            </a:ext>
          </a:extLst>
        </xdr:cNvPr>
        <xdr:cNvSpPr txBox="1"/>
      </xdr:nvSpPr>
      <xdr:spPr>
        <a:xfrm>
          <a:off x="21075727" y="14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621" name="n_2aveValue【消防施設】&#10;一人当たり面積">
          <a:extLst>
            <a:ext uri="{FF2B5EF4-FFF2-40B4-BE49-F238E27FC236}">
              <a16:creationId xmlns:a16="http://schemas.microsoft.com/office/drawing/2014/main" id="{DADEE62E-8D6F-40E8-9AF6-8CA7072137AF}"/>
            </a:ext>
          </a:extLst>
        </xdr:cNvPr>
        <xdr:cNvSpPr txBox="1"/>
      </xdr:nvSpPr>
      <xdr:spPr>
        <a:xfrm>
          <a:off x="20199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50309</xdr:rowOff>
    </xdr:from>
    <xdr:ext cx="469744" cy="259045"/>
    <xdr:sp macro="" textlink="">
      <xdr:nvSpPr>
        <xdr:cNvPr id="622" name="n_3aveValue【消防施設】&#10;一人当たり面積">
          <a:extLst>
            <a:ext uri="{FF2B5EF4-FFF2-40B4-BE49-F238E27FC236}">
              <a16:creationId xmlns:a16="http://schemas.microsoft.com/office/drawing/2014/main" id="{36165ECD-6C52-472C-8F0E-AAEC80FB2969}"/>
            </a:ext>
          </a:extLst>
        </xdr:cNvPr>
        <xdr:cNvSpPr txBox="1"/>
      </xdr:nvSpPr>
      <xdr:spPr>
        <a:xfrm>
          <a:off x="19310427" y="144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126764</xdr:rowOff>
    </xdr:from>
    <xdr:ext cx="469744" cy="259045"/>
    <xdr:sp macro="" textlink="">
      <xdr:nvSpPr>
        <xdr:cNvPr id="623" name="n_4aveValue【消防施設】&#10;一人当たり面積">
          <a:extLst>
            <a:ext uri="{FF2B5EF4-FFF2-40B4-BE49-F238E27FC236}">
              <a16:creationId xmlns:a16="http://schemas.microsoft.com/office/drawing/2014/main" id="{21DFFE6A-F8E9-4025-8263-F156F649D3CD}"/>
            </a:ext>
          </a:extLst>
        </xdr:cNvPr>
        <xdr:cNvSpPr txBox="1"/>
      </xdr:nvSpPr>
      <xdr:spPr>
        <a:xfrm>
          <a:off x="18421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48277</xdr:rowOff>
    </xdr:from>
    <xdr:ext cx="469744" cy="259045"/>
    <xdr:sp macro="" textlink="">
      <xdr:nvSpPr>
        <xdr:cNvPr id="624" name="n_1mainValue【消防施設】&#10;一人当たり面積">
          <a:extLst>
            <a:ext uri="{FF2B5EF4-FFF2-40B4-BE49-F238E27FC236}">
              <a16:creationId xmlns:a16="http://schemas.microsoft.com/office/drawing/2014/main" id="{60035562-F13B-4F56-A263-516D7BE65304}"/>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58945</xdr:rowOff>
    </xdr:from>
    <xdr:ext cx="469744" cy="259045"/>
    <xdr:sp macro="" textlink="">
      <xdr:nvSpPr>
        <xdr:cNvPr id="625" name="n_2mainValue【消防施設】&#10;一人当たり面積">
          <a:extLst>
            <a:ext uri="{FF2B5EF4-FFF2-40B4-BE49-F238E27FC236}">
              <a16:creationId xmlns:a16="http://schemas.microsoft.com/office/drawing/2014/main" id="{96217529-4C9E-4E42-9C64-EBCCC38D7635}"/>
            </a:ext>
          </a:extLst>
        </xdr:cNvPr>
        <xdr:cNvSpPr txBox="1"/>
      </xdr:nvSpPr>
      <xdr:spPr>
        <a:xfrm>
          <a:off x="20199427" y="1411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137431</xdr:rowOff>
    </xdr:from>
    <xdr:ext cx="469744" cy="259045"/>
    <xdr:sp macro="" textlink="">
      <xdr:nvSpPr>
        <xdr:cNvPr id="626" name="n_3mainValue【消防施設】&#10;一人当たり面積">
          <a:extLst>
            <a:ext uri="{FF2B5EF4-FFF2-40B4-BE49-F238E27FC236}">
              <a16:creationId xmlns:a16="http://schemas.microsoft.com/office/drawing/2014/main" id="{9BF67DE7-729F-4DD2-AB36-D230FD9AB023}"/>
            </a:ext>
          </a:extLst>
        </xdr:cNvPr>
        <xdr:cNvSpPr txBox="1"/>
      </xdr:nvSpPr>
      <xdr:spPr>
        <a:xfrm>
          <a:off x="19310427" y="1351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39640</xdr:rowOff>
    </xdr:from>
    <xdr:ext cx="469744" cy="259045"/>
    <xdr:sp macro="" textlink="">
      <xdr:nvSpPr>
        <xdr:cNvPr id="627" name="n_4mainValue【消防施設】&#10;一人当たり面積">
          <a:extLst>
            <a:ext uri="{FF2B5EF4-FFF2-40B4-BE49-F238E27FC236}">
              <a16:creationId xmlns:a16="http://schemas.microsoft.com/office/drawing/2014/main" id="{75148E83-D451-44AC-B9E1-0FDDC30DF1DB}"/>
            </a:ext>
          </a:extLst>
        </xdr:cNvPr>
        <xdr:cNvSpPr txBox="1"/>
      </xdr:nvSpPr>
      <xdr:spPr>
        <a:xfrm>
          <a:off x="18421427"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a:extLst>
            <a:ext uri="{FF2B5EF4-FFF2-40B4-BE49-F238E27FC236}">
              <a16:creationId xmlns:a16="http://schemas.microsoft.com/office/drawing/2014/main" id="{2CDD0014-C61E-4998-BCA3-5091F1816A0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a:extLst>
            <a:ext uri="{FF2B5EF4-FFF2-40B4-BE49-F238E27FC236}">
              <a16:creationId xmlns:a16="http://schemas.microsoft.com/office/drawing/2014/main" id="{7CB7201A-0655-49CD-A652-5F17F49FA75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a:extLst>
            <a:ext uri="{FF2B5EF4-FFF2-40B4-BE49-F238E27FC236}">
              <a16:creationId xmlns:a16="http://schemas.microsoft.com/office/drawing/2014/main" id="{953AE80A-1B9F-40A4-82F0-82A60AA35FD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a:extLst>
            <a:ext uri="{FF2B5EF4-FFF2-40B4-BE49-F238E27FC236}">
              <a16:creationId xmlns:a16="http://schemas.microsoft.com/office/drawing/2014/main" id="{F63FC80F-39B2-4230-80FE-3BB426CE02B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a:extLst>
            <a:ext uri="{FF2B5EF4-FFF2-40B4-BE49-F238E27FC236}">
              <a16:creationId xmlns:a16="http://schemas.microsoft.com/office/drawing/2014/main" id="{A7FCF83F-9DF9-4237-835B-BFB76403F56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a:extLst>
            <a:ext uri="{FF2B5EF4-FFF2-40B4-BE49-F238E27FC236}">
              <a16:creationId xmlns:a16="http://schemas.microsoft.com/office/drawing/2014/main" id="{4CFE2E41-335C-42BB-98EB-41106D8AAB3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a:extLst>
            <a:ext uri="{FF2B5EF4-FFF2-40B4-BE49-F238E27FC236}">
              <a16:creationId xmlns:a16="http://schemas.microsoft.com/office/drawing/2014/main" id="{C0EDE538-E405-4D5E-A527-3294E8F9EA1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a:extLst>
            <a:ext uri="{FF2B5EF4-FFF2-40B4-BE49-F238E27FC236}">
              <a16:creationId xmlns:a16="http://schemas.microsoft.com/office/drawing/2014/main" id="{6AFE493A-13AF-4D57-A8A8-3E293F5C2C6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a:extLst>
            <a:ext uri="{FF2B5EF4-FFF2-40B4-BE49-F238E27FC236}">
              <a16:creationId xmlns:a16="http://schemas.microsoft.com/office/drawing/2014/main" id="{164E2784-F0A6-4E35-8AEB-E45E2119EC3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a:extLst>
            <a:ext uri="{FF2B5EF4-FFF2-40B4-BE49-F238E27FC236}">
              <a16:creationId xmlns:a16="http://schemas.microsoft.com/office/drawing/2014/main" id="{1041023A-EF2B-43DE-8B74-662F28A6EBF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8" name="テキスト ボックス 637">
          <a:extLst>
            <a:ext uri="{FF2B5EF4-FFF2-40B4-BE49-F238E27FC236}">
              <a16:creationId xmlns:a16="http://schemas.microsoft.com/office/drawing/2014/main" id="{3A43E8E2-AC27-46D3-B9F3-E7A64878479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9" name="直線コネクタ 638">
          <a:extLst>
            <a:ext uri="{FF2B5EF4-FFF2-40B4-BE49-F238E27FC236}">
              <a16:creationId xmlns:a16="http://schemas.microsoft.com/office/drawing/2014/main" id="{BAAFAD50-1794-420B-A04E-71E8B11FE55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0" name="テキスト ボックス 639">
          <a:extLst>
            <a:ext uri="{FF2B5EF4-FFF2-40B4-BE49-F238E27FC236}">
              <a16:creationId xmlns:a16="http://schemas.microsoft.com/office/drawing/2014/main" id="{3A9C296B-2840-4010-8933-36E5085848F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1" name="直線コネクタ 640">
          <a:extLst>
            <a:ext uri="{FF2B5EF4-FFF2-40B4-BE49-F238E27FC236}">
              <a16:creationId xmlns:a16="http://schemas.microsoft.com/office/drawing/2014/main" id="{B4EAB7EB-2169-44C7-99E2-783DF231AE4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2" name="テキスト ボックス 641">
          <a:extLst>
            <a:ext uri="{FF2B5EF4-FFF2-40B4-BE49-F238E27FC236}">
              <a16:creationId xmlns:a16="http://schemas.microsoft.com/office/drawing/2014/main" id="{3F2135C7-489A-4DDA-9285-5EE34067554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3" name="直線コネクタ 642">
          <a:extLst>
            <a:ext uri="{FF2B5EF4-FFF2-40B4-BE49-F238E27FC236}">
              <a16:creationId xmlns:a16="http://schemas.microsoft.com/office/drawing/2014/main" id="{0C13CFCD-8B9B-4A50-B1D9-2FD99938B0D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4" name="テキスト ボックス 643">
          <a:extLst>
            <a:ext uri="{FF2B5EF4-FFF2-40B4-BE49-F238E27FC236}">
              <a16:creationId xmlns:a16="http://schemas.microsoft.com/office/drawing/2014/main" id="{8EA13BAD-2677-4C71-940F-CB1217875B7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5" name="直線コネクタ 644">
          <a:extLst>
            <a:ext uri="{FF2B5EF4-FFF2-40B4-BE49-F238E27FC236}">
              <a16:creationId xmlns:a16="http://schemas.microsoft.com/office/drawing/2014/main" id="{F012EB99-D192-4D3F-B412-B92A0A87B54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6" name="テキスト ボックス 645">
          <a:extLst>
            <a:ext uri="{FF2B5EF4-FFF2-40B4-BE49-F238E27FC236}">
              <a16:creationId xmlns:a16="http://schemas.microsoft.com/office/drawing/2014/main" id="{A415E082-EC8B-4542-8356-FAC65F4B04A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7" name="直線コネクタ 646">
          <a:extLst>
            <a:ext uri="{FF2B5EF4-FFF2-40B4-BE49-F238E27FC236}">
              <a16:creationId xmlns:a16="http://schemas.microsoft.com/office/drawing/2014/main" id="{F895A9A8-94D1-4981-AA8E-DE13D65B819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8" name="テキスト ボックス 647">
          <a:extLst>
            <a:ext uri="{FF2B5EF4-FFF2-40B4-BE49-F238E27FC236}">
              <a16:creationId xmlns:a16="http://schemas.microsoft.com/office/drawing/2014/main" id="{145D42EC-24EE-482B-A7AE-8F3BFCFFF7B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9" name="直線コネクタ 648">
          <a:extLst>
            <a:ext uri="{FF2B5EF4-FFF2-40B4-BE49-F238E27FC236}">
              <a16:creationId xmlns:a16="http://schemas.microsoft.com/office/drawing/2014/main" id="{DC740F46-4323-496B-B4AD-C35E9A59B40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0" name="テキスト ボックス 649">
          <a:extLst>
            <a:ext uri="{FF2B5EF4-FFF2-40B4-BE49-F238E27FC236}">
              <a16:creationId xmlns:a16="http://schemas.microsoft.com/office/drawing/2014/main" id="{4AC874E7-33B6-4684-A876-2F04559094E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1" name="直線コネクタ 650">
          <a:extLst>
            <a:ext uri="{FF2B5EF4-FFF2-40B4-BE49-F238E27FC236}">
              <a16:creationId xmlns:a16="http://schemas.microsoft.com/office/drawing/2014/main" id="{FA9E0AB0-3227-4829-AF81-E5362BA80E5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庁舎】&#10;有形固定資産減価償却率グラフ枠">
          <a:extLst>
            <a:ext uri="{FF2B5EF4-FFF2-40B4-BE49-F238E27FC236}">
              <a16:creationId xmlns:a16="http://schemas.microsoft.com/office/drawing/2014/main" id="{D37FE235-E9F3-42FE-AE92-14B0A793047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53" name="直線コネクタ 652">
          <a:extLst>
            <a:ext uri="{FF2B5EF4-FFF2-40B4-BE49-F238E27FC236}">
              <a16:creationId xmlns:a16="http://schemas.microsoft.com/office/drawing/2014/main" id="{A0B00E32-FC0B-4EB2-8A42-1B5E1E0089DA}"/>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4" name="【庁舎】&#10;有形固定資産減価償却率最小値テキスト">
          <a:extLst>
            <a:ext uri="{FF2B5EF4-FFF2-40B4-BE49-F238E27FC236}">
              <a16:creationId xmlns:a16="http://schemas.microsoft.com/office/drawing/2014/main" id="{D311BEE1-4ABA-45B6-A7BA-D08C377DEAA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5" name="直線コネクタ 654">
          <a:extLst>
            <a:ext uri="{FF2B5EF4-FFF2-40B4-BE49-F238E27FC236}">
              <a16:creationId xmlns:a16="http://schemas.microsoft.com/office/drawing/2014/main" id="{3CCD436A-FE37-4BA7-975B-46081CF585D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56" name="【庁舎】&#10;有形固定資産減価償却率最大値テキスト">
          <a:extLst>
            <a:ext uri="{FF2B5EF4-FFF2-40B4-BE49-F238E27FC236}">
              <a16:creationId xmlns:a16="http://schemas.microsoft.com/office/drawing/2014/main" id="{C8E4C1B2-8830-44FA-B5B9-96976A0CC1DA}"/>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57" name="直線コネクタ 656">
          <a:extLst>
            <a:ext uri="{FF2B5EF4-FFF2-40B4-BE49-F238E27FC236}">
              <a16:creationId xmlns:a16="http://schemas.microsoft.com/office/drawing/2014/main" id="{F7A562EC-7129-462B-A84A-AEBA3F471A7A}"/>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658" name="【庁舎】&#10;有形固定資産減価償却率平均値テキスト">
          <a:extLst>
            <a:ext uri="{FF2B5EF4-FFF2-40B4-BE49-F238E27FC236}">
              <a16:creationId xmlns:a16="http://schemas.microsoft.com/office/drawing/2014/main" id="{F1FD3D25-2306-4C93-B8B2-CCFBA0A6A36F}"/>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59" name="フローチャート: 判断 658">
          <a:extLst>
            <a:ext uri="{FF2B5EF4-FFF2-40B4-BE49-F238E27FC236}">
              <a16:creationId xmlns:a16="http://schemas.microsoft.com/office/drawing/2014/main" id="{8C821EDB-43AB-49E4-BD96-D5C3A51D77E9}"/>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660" name="フローチャート: 判断 659">
          <a:extLst>
            <a:ext uri="{FF2B5EF4-FFF2-40B4-BE49-F238E27FC236}">
              <a16:creationId xmlns:a16="http://schemas.microsoft.com/office/drawing/2014/main" id="{F8D39D16-9186-4D3C-9CF6-CAEB444FB7F1}"/>
            </a:ext>
          </a:extLst>
        </xdr:cNvPr>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661" name="フローチャート: 判断 660">
          <a:extLst>
            <a:ext uri="{FF2B5EF4-FFF2-40B4-BE49-F238E27FC236}">
              <a16:creationId xmlns:a16="http://schemas.microsoft.com/office/drawing/2014/main" id="{C300E22A-5C18-4ACE-B9B1-662E6304B360}"/>
            </a:ext>
          </a:extLst>
        </xdr:cNvPr>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662" name="フローチャート: 判断 661">
          <a:extLst>
            <a:ext uri="{FF2B5EF4-FFF2-40B4-BE49-F238E27FC236}">
              <a16:creationId xmlns:a16="http://schemas.microsoft.com/office/drawing/2014/main" id="{D39DE02A-F77E-42C2-87D8-F99C997FFC44}"/>
            </a:ext>
          </a:extLst>
        </xdr:cNvPr>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663" name="フローチャート: 判断 662">
          <a:extLst>
            <a:ext uri="{FF2B5EF4-FFF2-40B4-BE49-F238E27FC236}">
              <a16:creationId xmlns:a16="http://schemas.microsoft.com/office/drawing/2014/main" id="{E9C9A894-26F0-46E3-9B70-72B1C93F5F2B}"/>
            </a:ext>
          </a:extLst>
        </xdr:cNvPr>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8C3DA77-3445-47E7-BD27-4DB3698AC46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99DB5997-E7FE-4030-AE22-9ADE3438D80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EE3E6B18-44B5-42D2-B163-E6A748F7F3B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AF8D815C-8266-4983-A7AF-6F4B42C9D6D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B97D054B-FA6E-40EA-B716-799C000E4A1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669" name="楕円 668">
          <a:extLst>
            <a:ext uri="{FF2B5EF4-FFF2-40B4-BE49-F238E27FC236}">
              <a16:creationId xmlns:a16="http://schemas.microsoft.com/office/drawing/2014/main" id="{6D34D78C-16B9-428D-B2CD-8F6634898866}"/>
            </a:ext>
          </a:extLst>
        </xdr:cNvPr>
        <xdr:cNvSpPr/>
      </xdr:nvSpPr>
      <xdr:spPr>
        <a:xfrm>
          <a:off x="162687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108693</xdr:rowOff>
    </xdr:from>
    <xdr:ext cx="405111" cy="259045"/>
    <xdr:sp macro="" textlink="">
      <xdr:nvSpPr>
        <xdr:cNvPr id="670" name="【庁舎】&#10;有形固定資産減価償却率該当値テキスト">
          <a:extLst>
            <a:ext uri="{FF2B5EF4-FFF2-40B4-BE49-F238E27FC236}">
              <a16:creationId xmlns:a16="http://schemas.microsoft.com/office/drawing/2014/main" id="{F7BF110B-1077-42E2-8F18-5105EE023AA1}"/>
            </a:ext>
          </a:extLst>
        </xdr:cNvPr>
        <xdr:cNvSpPr txBox="1"/>
      </xdr:nvSpPr>
      <xdr:spPr>
        <a:xfrm>
          <a:off x="16357600" y="17768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33564</xdr:rowOff>
    </xdr:from>
    <xdr:to>
      <xdr:col>81</xdr:col>
      <xdr:colOff>101600</xdr:colOff>
      <xdr:row>104</xdr:row>
      <xdr:rowOff>135164</xdr:rowOff>
    </xdr:to>
    <xdr:sp macro="" textlink="">
      <xdr:nvSpPr>
        <xdr:cNvPr id="671" name="楕円 670">
          <a:extLst>
            <a:ext uri="{FF2B5EF4-FFF2-40B4-BE49-F238E27FC236}">
              <a16:creationId xmlns:a16="http://schemas.microsoft.com/office/drawing/2014/main" id="{21050745-A952-4784-8E64-FDA04D27F4E0}"/>
            </a:ext>
          </a:extLst>
        </xdr:cNvPr>
        <xdr:cNvSpPr/>
      </xdr:nvSpPr>
      <xdr:spPr>
        <a:xfrm>
          <a:off x="15430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84364</xdr:rowOff>
    </xdr:from>
    <xdr:to>
      <xdr:col>85</xdr:col>
      <xdr:colOff>127000</xdr:colOff>
      <xdr:row>104</xdr:row>
      <xdr:rowOff>136616</xdr:rowOff>
    </xdr:to>
    <xdr:cxnSp macro="">
      <xdr:nvCxnSpPr>
        <xdr:cNvPr id="672" name="直線コネクタ 671">
          <a:extLst>
            <a:ext uri="{FF2B5EF4-FFF2-40B4-BE49-F238E27FC236}">
              <a16:creationId xmlns:a16="http://schemas.microsoft.com/office/drawing/2014/main" id="{753367D3-0F05-4FE8-B656-0C24B48AB5F2}"/>
            </a:ext>
          </a:extLst>
        </xdr:cNvPr>
        <xdr:cNvCxnSpPr/>
      </xdr:nvCxnSpPr>
      <xdr:spPr>
        <a:xfrm>
          <a:off x="15481300" y="1791516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673" name="楕円 672">
          <a:extLst>
            <a:ext uri="{FF2B5EF4-FFF2-40B4-BE49-F238E27FC236}">
              <a16:creationId xmlns:a16="http://schemas.microsoft.com/office/drawing/2014/main" id="{250ADFFE-5A05-4C6B-AFAB-4E23553E1D4E}"/>
            </a:ext>
          </a:extLst>
        </xdr:cNvPr>
        <xdr:cNvSpPr/>
      </xdr:nvSpPr>
      <xdr:spPr>
        <a:xfrm>
          <a:off x="14541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56606</xdr:rowOff>
    </xdr:from>
    <xdr:to>
      <xdr:col>81</xdr:col>
      <xdr:colOff>50800</xdr:colOff>
      <xdr:row>104</xdr:row>
      <xdr:rowOff>84364</xdr:rowOff>
    </xdr:to>
    <xdr:cxnSp macro="">
      <xdr:nvCxnSpPr>
        <xdr:cNvPr id="674" name="直線コネクタ 673">
          <a:extLst>
            <a:ext uri="{FF2B5EF4-FFF2-40B4-BE49-F238E27FC236}">
              <a16:creationId xmlns:a16="http://schemas.microsoft.com/office/drawing/2014/main" id="{30A1EB23-76F3-48CC-8C1C-767823A51EC2}"/>
            </a:ext>
          </a:extLst>
        </xdr:cNvPr>
        <xdr:cNvCxnSpPr/>
      </xdr:nvCxnSpPr>
      <xdr:spPr>
        <a:xfrm>
          <a:off x="14592300" y="1788740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156029</xdr:rowOff>
    </xdr:from>
    <xdr:to>
      <xdr:col>72</xdr:col>
      <xdr:colOff>38100</xdr:colOff>
      <xdr:row>104</xdr:row>
      <xdr:rowOff>86179</xdr:rowOff>
    </xdr:to>
    <xdr:sp macro="" textlink="">
      <xdr:nvSpPr>
        <xdr:cNvPr id="675" name="楕円 674">
          <a:extLst>
            <a:ext uri="{FF2B5EF4-FFF2-40B4-BE49-F238E27FC236}">
              <a16:creationId xmlns:a16="http://schemas.microsoft.com/office/drawing/2014/main" id="{6809DD25-719C-43F0-A3C4-7AA826B48378}"/>
            </a:ext>
          </a:extLst>
        </xdr:cNvPr>
        <xdr:cNvSpPr/>
      </xdr:nvSpPr>
      <xdr:spPr>
        <a:xfrm>
          <a:off x="13652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35379</xdr:rowOff>
    </xdr:from>
    <xdr:to>
      <xdr:col>76</xdr:col>
      <xdr:colOff>114300</xdr:colOff>
      <xdr:row>104</xdr:row>
      <xdr:rowOff>56606</xdr:rowOff>
    </xdr:to>
    <xdr:cxnSp macro="">
      <xdr:nvCxnSpPr>
        <xdr:cNvPr id="676" name="直線コネクタ 675">
          <a:extLst>
            <a:ext uri="{FF2B5EF4-FFF2-40B4-BE49-F238E27FC236}">
              <a16:creationId xmlns:a16="http://schemas.microsoft.com/office/drawing/2014/main" id="{6102C3C3-DC5B-472C-968C-8DECFF0AE236}"/>
            </a:ext>
          </a:extLst>
        </xdr:cNvPr>
        <xdr:cNvCxnSpPr/>
      </xdr:nvCxnSpPr>
      <xdr:spPr>
        <a:xfrm>
          <a:off x="13703300" y="1786617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67855</xdr:rowOff>
    </xdr:from>
    <xdr:to>
      <xdr:col>67</xdr:col>
      <xdr:colOff>101600</xdr:colOff>
      <xdr:row>102</xdr:row>
      <xdr:rowOff>169455</xdr:rowOff>
    </xdr:to>
    <xdr:sp macro="" textlink="">
      <xdr:nvSpPr>
        <xdr:cNvPr id="677" name="楕円 676">
          <a:extLst>
            <a:ext uri="{FF2B5EF4-FFF2-40B4-BE49-F238E27FC236}">
              <a16:creationId xmlns:a16="http://schemas.microsoft.com/office/drawing/2014/main" id="{EE3B18F7-BEAC-4722-9C5C-A70C035A658B}"/>
            </a:ext>
          </a:extLst>
        </xdr:cNvPr>
        <xdr:cNvSpPr/>
      </xdr:nvSpPr>
      <xdr:spPr>
        <a:xfrm>
          <a:off x="12763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118655</xdr:rowOff>
    </xdr:from>
    <xdr:to>
      <xdr:col>71</xdr:col>
      <xdr:colOff>177800</xdr:colOff>
      <xdr:row>104</xdr:row>
      <xdr:rowOff>35379</xdr:rowOff>
    </xdr:to>
    <xdr:cxnSp macro="">
      <xdr:nvCxnSpPr>
        <xdr:cNvPr id="678" name="直線コネクタ 677">
          <a:extLst>
            <a:ext uri="{FF2B5EF4-FFF2-40B4-BE49-F238E27FC236}">
              <a16:creationId xmlns:a16="http://schemas.microsoft.com/office/drawing/2014/main" id="{E775DF93-B16E-4840-B4A3-5C53D09045D7}"/>
            </a:ext>
          </a:extLst>
        </xdr:cNvPr>
        <xdr:cNvCxnSpPr/>
      </xdr:nvCxnSpPr>
      <xdr:spPr>
        <a:xfrm>
          <a:off x="12814300" y="17606555"/>
          <a:ext cx="889000" cy="25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132822</xdr:rowOff>
    </xdr:from>
    <xdr:ext cx="405111" cy="259045"/>
    <xdr:sp macro="" textlink="">
      <xdr:nvSpPr>
        <xdr:cNvPr id="679" name="n_1aveValue【庁舎】&#10;有形固定資産減価償却率">
          <a:extLst>
            <a:ext uri="{FF2B5EF4-FFF2-40B4-BE49-F238E27FC236}">
              <a16:creationId xmlns:a16="http://schemas.microsoft.com/office/drawing/2014/main" id="{7721EEE5-21DF-402F-AD06-2152EA65F10D}"/>
            </a:ext>
          </a:extLst>
        </xdr:cNvPr>
        <xdr:cNvSpPr txBox="1"/>
      </xdr:nvSpPr>
      <xdr:spPr>
        <a:xfrm>
          <a:off x="15266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39750</xdr:rowOff>
    </xdr:from>
    <xdr:ext cx="405111" cy="259045"/>
    <xdr:sp macro="" textlink="">
      <xdr:nvSpPr>
        <xdr:cNvPr id="680" name="n_2aveValue【庁舎】&#10;有形固定資産減価償却率">
          <a:extLst>
            <a:ext uri="{FF2B5EF4-FFF2-40B4-BE49-F238E27FC236}">
              <a16:creationId xmlns:a16="http://schemas.microsoft.com/office/drawing/2014/main" id="{5961F6DC-1C82-4A96-A735-B2055C7284D9}"/>
            </a:ext>
          </a:extLst>
        </xdr:cNvPr>
        <xdr:cNvSpPr txBox="1"/>
      </xdr:nvSpPr>
      <xdr:spPr>
        <a:xfrm>
          <a:off x="14389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2195</xdr:rowOff>
    </xdr:from>
    <xdr:ext cx="405111" cy="259045"/>
    <xdr:sp macro="" textlink="">
      <xdr:nvSpPr>
        <xdr:cNvPr id="681" name="n_3aveValue【庁舎】&#10;有形固定資産減価償却率">
          <a:extLst>
            <a:ext uri="{FF2B5EF4-FFF2-40B4-BE49-F238E27FC236}">
              <a16:creationId xmlns:a16="http://schemas.microsoft.com/office/drawing/2014/main" id="{8CB1E45F-5BE7-4684-8547-DBEB22B574C8}"/>
            </a:ext>
          </a:extLst>
        </xdr:cNvPr>
        <xdr:cNvSpPr txBox="1"/>
      </xdr:nvSpPr>
      <xdr:spPr>
        <a:xfrm>
          <a:off x="13500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158948</xdr:rowOff>
    </xdr:from>
    <xdr:ext cx="405111" cy="259045"/>
    <xdr:sp macro="" textlink="">
      <xdr:nvSpPr>
        <xdr:cNvPr id="682" name="n_4aveValue【庁舎】&#10;有形固定資産減価償却率">
          <a:extLst>
            <a:ext uri="{FF2B5EF4-FFF2-40B4-BE49-F238E27FC236}">
              <a16:creationId xmlns:a16="http://schemas.microsoft.com/office/drawing/2014/main" id="{4591A463-5E38-4458-85AB-6F9D5C3ECCC7}"/>
            </a:ext>
          </a:extLst>
        </xdr:cNvPr>
        <xdr:cNvSpPr txBox="1"/>
      </xdr:nvSpPr>
      <xdr:spPr>
        <a:xfrm>
          <a:off x="12611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151691</xdr:rowOff>
    </xdr:from>
    <xdr:ext cx="405111" cy="259045"/>
    <xdr:sp macro="" textlink="">
      <xdr:nvSpPr>
        <xdr:cNvPr id="683" name="n_1mainValue【庁舎】&#10;有形固定資産減価償却率">
          <a:extLst>
            <a:ext uri="{FF2B5EF4-FFF2-40B4-BE49-F238E27FC236}">
              <a16:creationId xmlns:a16="http://schemas.microsoft.com/office/drawing/2014/main" id="{53C8C15B-7342-4845-8624-EF04B18AFD79}"/>
            </a:ext>
          </a:extLst>
        </xdr:cNvPr>
        <xdr:cNvSpPr txBox="1"/>
      </xdr:nvSpPr>
      <xdr:spPr>
        <a:xfrm>
          <a:off x="152660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684" name="n_2mainValue【庁舎】&#10;有形固定資産減価償却率">
          <a:extLst>
            <a:ext uri="{FF2B5EF4-FFF2-40B4-BE49-F238E27FC236}">
              <a16:creationId xmlns:a16="http://schemas.microsoft.com/office/drawing/2014/main" id="{4065A2A7-DF72-4124-B8A9-00FFFF3ADAFE}"/>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102706</xdr:rowOff>
    </xdr:from>
    <xdr:ext cx="405111" cy="259045"/>
    <xdr:sp macro="" textlink="">
      <xdr:nvSpPr>
        <xdr:cNvPr id="685" name="n_3mainValue【庁舎】&#10;有形固定資産減価償却率">
          <a:extLst>
            <a:ext uri="{FF2B5EF4-FFF2-40B4-BE49-F238E27FC236}">
              <a16:creationId xmlns:a16="http://schemas.microsoft.com/office/drawing/2014/main" id="{A43DFE41-8316-43FC-8B59-3630D522292C}"/>
            </a:ext>
          </a:extLst>
        </xdr:cNvPr>
        <xdr:cNvSpPr txBox="1"/>
      </xdr:nvSpPr>
      <xdr:spPr>
        <a:xfrm>
          <a:off x="13500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14532</xdr:rowOff>
    </xdr:from>
    <xdr:ext cx="405111" cy="259045"/>
    <xdr:sp macro="" textlink="">
      <xdr:nvSpPr>
        <xdr:cNvPr id="686" name="n_4mainValue【庁舎】&#10;有形固定資産減価償却率">
          <a:extLst>
            <a:ext uri="{FF2B5EF4-FFF2-40B4-BE49-F238E27FC236}">
              <a16:creationId xmlns:a16="http://schemas.microsoft.com/office/drawing/2014/main" id="{C899FDF3-72C3-4FDF-9D1C-C1B39FAC4DDF}"/>
            </a:ext>
          </a:extLst>
        </xdr:cNvPr>
        <xdr:cNvSpPr txBox="1"/>
      </xdr:nvSpPr>
      <xdr:spPr>
        <a:xfrm>
          <a:off x="126117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a:extLst>
            <a:ext uri="{FF2B5EF4-FFF2-40B4-BE49-F238E27FC236}">
              <a16:creationId xmlns:a16="http://schemas.microsoft.com/office/drawing/2014/main" id="{17FC637A-BE22-476D-8D1A-4617E587573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a:extLst>
            <a:ext uri="{FF2B5EF4-FFF2-40B4-BE49-F238E27FC236}">
              <a16:creationId xmlns:a16="http://schemas.microsoft.com/office/drawing/2014/main" id="{ABBA5FEA-0285-4902-94B1-4A253342F35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a:extLst>
            <a:ext uri="{FF2B5EF4-FFF2-40B4-BE49-F238E27FC236}">
              <a16:creationId xmlns:a16="http://schemas.microsoft.com/office/drawing/2014/main" id="{20738D8E-7344-4130-A51C-030CBC76FDE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a:extLst>
            <a:ext uri="{FF2B5EF4-FFF2-40B4-BE49-F238E27FC236}">
              <a16:creationId xmlns:a16="http://schemas.microsoft.com/office/drawing/2014/main" id="{BD1BD167-9F6D-455F-B849-6309982E7D7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a:extLst>
            <a:ext uri="{FF2B5EF4-FFF2-40B4-BE49-F238E27FC236}">
              <a16:creationId xmlns:a16="http://schemas.microsoft.com/office/drawing/2014/main" id="{8AB38871-62CE-406A-960B-E8AE4C4BC13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a:extLst>
            <a:ext uri="{FF2B5EF4-FFF2-40B4-BE49-F238E27FC236}">
              <a16:creationId xmlns:a16="http://schemas.microsoft.com/office/drawing/2014/main" id="{E79BA247-6F20-4EB2-A9D8-4EB248B5113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a:extLst>
            <a:ext uri="{FF2B5EF4-FFF2-40B4-BE49-F238E27FC236}">
              <a16:creationId xmlns:a16="http://schemas.microsoft.com/office/drawing/2014/main" id="{47D2C003-2A69-4C6E-8073-67F32ABA79C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a:extLst>
            <a:ext uri="{FF2B5EF4-FFF2-40B4-BE49-F238E27FC236}">
              <a16:creationId xmlns:a16="http://schemas.microsoft.com/office/drawing/2014/main" id="{BC8D71C5-A58A-4E0A-8950-977FC4D9B4C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a:extLst>
            <a:ext uri="{FF2B5EF4-FFF2-40B4-BE49-F238E27FC236}">
              <a16:creationId xmlns:a16="http://schemas.microsoft.com/office/drawing/2014/main" id="{54E3114C-43F2-4C11-92C9-65CB19B7EF1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a:extLst>
            <a:ext uri="{FF2B5EF4-FFF2-40B4-BE49-F238E27FC236}">
              <a16:creationId xmlns:a16="http://schemas.microsoft.com/office/drawing/2014/main" id="{365B87FD-5045-4838-9293-1E91FFCA137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7" name="直線コネクタ 696">
          <a:extLst>
            <a:ext uri="{FF2B5EF4-FFF2-40B4-BE49-F238E27FC236}">
              <a16:creationId xmlns:a16="http://schemas.microsoft.com/office/drawing/2014/main" id="{B2F89B23-15A8-4D49-B572-376404331B9D}"/>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8" name="テキスト ボックス 697">
          <a:extLst>
            <a:ext uri="{FF2B5EF4-FFF2-40B4-BE49-F238E27FC236}">
              <a16:creationId xmlns:a16="http://schemas.microsoft.com/office/drawing/2014/main" id="{1172AC69-C10D-44C4-9DF3-C954D9FD49E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9" name="直線コネクタ 698">
          <a:extLst>
            <a:ext uri="{FF2B5EF4-FFF2-40B4-BE49-F238E27FC236}">
              <a16:creationId xmlns:a16="http://schemas.microsoft.com/office/drawing/2014/main" id="{AB3FACA7-AFA4-4D89-88FE-ABA76F87F8F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0" name="テキスト ボックス 699">
          <a:extLst>
            <a:ext uri="{FF2B5EF4-FFF2-40B4-BE49-F238E27FC236}">
              <a16:creationId xmlns:a16="http://schemas.microsoft.com/office/drawing/2014/main" id="{73AE45DA-DEFC-4BFD-9EDA-076FA01472F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1" name="直線コネクタ 700">
          <a:extLst>
            <a:ext uri="{FF2B5EF4-FFF2-40B4-BE49-F238E27FC236}">
              <a16:creationId xmlns:a16="http://schemas.microsoft.com/office/drawing/2014/main" id="{AD0CC283-F8FB-4134-8F46-F59533DFECA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2" name="テキスト ボックス 701">
          <a:extLst>
            <a:ext uri="{FF2B5EF4-FFF2-40B4-BE49-F238E27FC236}">
              <a16:creationId xmlns:a16="http://schemas.microsoft.com/office/drawing/2014/main" id="{26CF497F-F951-482A-ADE2-CF00AF541C5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3" name="直線コネクタ 702">
          <a:extLst>
            <a:ext uri="{FF2B5EF4-FFF2-40B4-BE49-F238E27FC236}">
              <a16:creationId xmlns:a16="http://schemas.microsoft.com/office/drawing/2014/main" id="{8E884274-7794-40C4-A904-733007FFE2C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4" name="テキスト ボックス 703">
          <a:extLst>
            <a:ext uri="{FF2B5EF4-FFF2-40B4-BE49-F238E27FC236}">
              <a16:creationId xmlns:a16="http://schemas.microsoft.com/office/drawing/2014/main" id="{0CECB72E-9277-4E20-BBDC-DDC584E386D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5" name="直線コネクタ 704">
          <a:extLst>
            <a:ext uri="{FF2B5EF4-FFF2-40B4-BE49-F238E27FC236}">
              <a16:creationId xmlns:a16="http://schemas.microsoft.com/office/drawing/2014/main" id="{19E7407D-6A9D-418E-924C-AF58A2DCC60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6" name="テキスト ボックス 705">
          <a:extLst>
            <a:ext uri="{FF2B5EF4-FFF2-40B4-BE49-F238E27FC236}">
              <a16:creationId xmlns:a16="http://schemas.microsoft.com/office/drawing/2014/main" id="{3722DF07-A261-4DC2-BB29-3B2AFE0B622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7" name="【庁舎】&#10;一人当たり面積グラフ枠">
          <a:extLst>
            <a:ext uri="{FF2B5EF4-FFF2-40B4-BE49-F238E27FC236}">
              <a16:creationId xmlns:a16="http://schemas.microsoft.com/office/drawing/2014/main" id="{11397CCE-FF3E-48E5-AF44-59AFBD3079D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83286</xdr:rowOff>
    </xdr:from>
    <xdr:to>
      <xdr:col>116</xdr:col>
      <xdr:colOff>62864</xdr:colOff>
      <xdr:row>108</xdr:row>
      <xdr:rowOff>32308</xdr:rowOff>
    </xdr:to>
    <xdr:cxnSp macro="">
      <xdr:nvCxnSpPr>
        <xdr:cNvPr id="708" name="直線コネクタ 707">
          <a:extLst>
            <a:ext uri="{FF2B5EF4-FFF2-40B4-BE49-F238E27FC236}">
              <a16:creationId xmlns:a16="http://schemas.microsoft.com/office/drawing/2014/main" id="{B49B5801-EB15-46EE-BD9A-732700C4A991}"/>
            </a:ext>
          </a:extLst>
        </xdr:cNvPr>
        <xdr:cNvCxnSpPr/>
      </xdr:nvCxnSpPr>
      <xdr:spPr>
        <a:xfrm flipV="1">
          <a:off x="22160864" y="17742636"/>
          <a:ext cx="0" cy="80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36135</xdr:rowOff>
    </xdr:from>
    <xdr:ext cx="469744" cy="259045"/>
    <xdr:sp macro="" textlink="">
      <xdr:nvSpPr>
        <xdr:cNvPr id="709" name="【庁舎】&#10;一人当たり面積最小値テキスト">
          <a:extLst>
            <a:ext uri="{FF2B5EF4-FFF2-40B4-BE49-F238E27FC236}">
              <a16:creationId xmlns:a16="http://schemas.microsoft.com/office/drawing/2014/main" id="{2CCEDA63-5240-4FDF-BC03-9CC1FEB67B85}"/>
            </a:ext>
          </a:extLst>
        </xdr:cNvPr>
        <xdr:cNvSpPr txBox="1"/>
      </xdr:nvSpPr>
      <xdr:spPr>
        <a:xfrm>
          <a:off x="22199600" y="1855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32308</xdr:rowOff>
    </xdr:from>
    <xdr:to>
      <xdr:col>116</xdr:col>
      <xdr:colOff>152400</xdr:colOff>
      <xdr:row>108</xdr:row>
      <xdr:rowOff>32308</xdr:rowOff>
    </xdr:to>
    <xdr:cxnSp macro="">
      <xdr:nvCxnSpPr>
        <xdr:cNvPr id="710" name="直線コネクタ 709">
          <a:extLst>
            <a:ext uri="{FF2B5EF4-FFF2-40B4-BE49-F238E27FC236}">
              <a16:creationId xmlns:a16="http://schemas.microsoft.com/office/drawing/2014/main" id="{57088681-8D8B-4AC4-B3B0-154D30541826}"/>
            </a:ext>
          </a:extLst>
        </xdr:cNvPr>
        <xdr:cNvCxnSpPr/>
      </xdr:nvCxnSpPr>
      <xdr:spPr>
        <a:xfrm>
          <a:off x="22072600" y="1854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29963</xdr:rowOff>
    </xdr:from>
    <xdr:ext cx="469744" cy="259045"/>
    <xdr:sp macro="" textlink="">
      <xdr:nvSpPr>
        <xdr:cNvPr id="711" name="【庁舎】&#10;一人当たり面積最大値テキスト">
          <a:extLst>
            <a:ext uri="{FF2B5EF4-FFF2-40B4-BE49-F238E27FC236}">
              <a16:creationId xmlns:a16="http://schemas.microsoft.com/office/drawing/2014/main" id="{944C55A7-10A7-4440-B6F5-CC13ECDE2110}"/>
            </a:ext>
          </a:extLst>
        </xdr:cNvPr>
        <xdr:cNvSpPr txBox="1"/>
      </xdr:nvSpPr>
      <xdr:spPr>
        <a:xfrm>
          <a:off x="22199600" y="175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83286</xdr:rowOff>
    </xdr:from>
    <xdr:to>
      <xdr:col>116</xdr:col>
      <xdr:colOff>152400</xdr:colOff>
      <xdr:row>103</xdr:row>
      <xdr:rowOff>83286</xdr:rowOff>
    </xdr:to>
    <xdr:cxnSp macro="">
      <xdr:nvCxnSpPr>
        <xdr:cNvPr id="712" name="直線コネクタ 711">
          <a:extLst>
            <a:ext uri="{FF2B5EF4-FFF2-40B4-BE49-F238E27FC236}">
              <a16:creationId xmlns:a16="http://schemas.microsoft.com/office/drawing/2014/main" id="{5446F04F-CAAB-4800-AE5F-2AAF43F222E3}"/>
            </a:ext>
          </a:extLst>
        </xdr:cNvPr>
        <xdr:cNvCxnSpPr/>
      </xdr:nvCxnSpPr>
      <xdr:spPr>
        <a:xfrm>
          <a:off x="22072600" y="1774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125900</xdr:rowOff>
    </xdr:from>
    <xdr:ext cx="469744" cy="259045"/>
    <xdr:sp macro="" textlink="">
      <xdr:nvSpPr>
        <xdr:cNvPr id="713" name="【庁舎】&#10;一人当たり面積平均値テキスト">
          <a:extLst>
            <a:ext uri="{FF2B5EF4-FFF2-40B4-BE49-F238E27FC236}">
              <a16:creationId xmlns:a16="http://schemas.microsoft.com/office/drawing/2014/main" id="{2DFE415A-A588-4B8F-8722-4F5DDFBD3952}"/>
            </a:ext>
          </a:extLst>
        </xdr:cNvPr>
        <xdr:cNvSpPr txBox="1"/>
      </xdr:nvSpPr>
      <xdr:spPr>
        <a:xfrm>
          <a:off x="22199600" y="18299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147473</xdr:rowOff>
    </xdr:from>
    <xdr:to>
      <xdr:col>116</xdr:col>
      <xdr:colOff>114300</xdr:colOff>
      <xdr:row>107</xdr:row>
      <xdr:rowOff>77623</xdr:rowOff>
    </xdr:to>
    <xdr:sp macro="" textlink="">
      <xdr:nvSpPr>
        <xdr:cNvPr id="714" name="フローチャート: 判断 713">
          <a:extLst>
            <a:ext uri="{FF2B5EF4-FFF2-40B4-BE49-F238E27FC236}">
              <a16:creationId xmlns:a16="http://schemas.microsoft.com/office/drawing/2014/main" id="{F8F2AAE6-D49C-4D4D-9E34-C294DD6514B5}"/>
            </a:ext>
          </a:extLst>
        </xdr:cNvPr>
        <xdr:cNvSpPr/>
      </xdr:nvSpPr>
      <xdr:spPr>
        <a:xfrm>
          <a:off x="22110700" y="1832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6655</xdr:rowOff>
    </xdr:from>
    <xdr:to>
      <xdr:col>112</xdr:col>
      <xdr:colOff>38100</xdr:colOff>
      <xdr:row>107</xdr:row>
      <xdr:rowOff>108255</xdr:rowOff>
    </xdr:to>
    <xdr:sp macro="" textlink="">
      <xdr:nvSpPr>
        <xdr:cNvPr id="715" name="フローチャート: 判断 714">
          <a:extLst>
            <a:ext uri="{FF2B5EF4-FFF2-40B4-BE49-F238E27FC236}">
              <a16:creationId xmlns:a16="http://schemas.microsoft.com/office/drawing/2014/main" id="{4273655B-2C65-4AF2-AF32-68B3B4A4A9A1}"/>
            </a:ext>
          </a:extLst>
        </xdr:cNvPr>
        <xdr:cNvSpPr/>
      </xdr:nvSpPr>
      <xdr:spPr>
        <a:xfrm>
          <a:off x="21272500" y="18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18084</xdr:rowOff>
    </xdr:from>
    <xdr:to>
      <xdr:col>107</xdr:col>
      <xdr:colOff>101600</xdr:colOff>
      <xdr:row>107</xdr:row>
      <xdr:rowOff>119684</xdr:rowOff>
    </xdr:to>
    <xdr:sp macro="" textlink="">
      <xdr:nvSpPr>
        <xdr:cNvPr id="716" name="フローチャート: 判断 715">
          <a:extLst>
            <a:ext uri="{FF2B5EF4-FFF2-40B4-BE49-F238E27FC236}">
              <a16:creationId xmlns:a16="http://schemas.microsoft.com/office/drawing/2014/main" id="{078EB5FE-2DFD-4E66-8A29-311D2BCEAE30}"/>
            </a:ext>
          </a:extLst>
        </xdr:cNvPr>
        <xdr:cNvSpPr/>
      </xdr:nvSpPr>
      <xdr:spPr>
        <a:xfrm>
          <a:off x="20383500" y="1836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10998</xdr:rowOff>
    </xdr:from>
    <xdr:to>
      <xdr:col>102</xdr:col>
      <xdr:colOff>165100</xdr:colOff>
      <xdr:row>107</xdr:row>
      <xdr:rowOff>112598</xdr:rowOff>
    </xdr:to>
    <xdr:sp macro="" textlink="">
      <xdr:nvSpPr>
        <xdr:cNvPr id="717" name="フローチャート: 判断 716">
          <a:extLst>
            <a:ext uri="{FF2B5EF4-FFF2-40B4-BE49-F238E27FC236}">
              <a16:creationId xmlns:a16="http://schemas.microsoft.com/office/drawing/2014/main" id="{7A497C31-A93B-432F-9B0B-9AC2C25AD3A2}"/>
            </a:ext>
          </a:extLst>
        </xdr:cNvPr>
        <xdr:cNvSpPr/>
      </xdr:nvSpPr>
      <xdr:spPr>
        <a:xfrm>
          <a:off x="19494500" y="1835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161189</xdr:rowOff>
    </xdr:from>
    <xdr:to>
      <xdr:col>98</xdr:col>
      <xdr:colOff>38100</xdr:colOff>
      <xdr:row>107</xdr:row>
      <xdr:rowOff>91339</xdr:rowOff>
    </xdr:to>
    <xdr:sp macro="" textlink="">
      <xdr:nvSpPr>
        <xdr:cNvPr id="718" name="フローチャート: 判断 717">
          <a:extLst>
            <a:ext uri="{FF2B5EF4-FFF2-40B4-BE49-F238E27FC236}">
              <a16:creationId xmlns:a16="http://schemas.microsoft.com/office/drawing/2014/main" id="{9745C724-BD3E-47B3-AEEC-9F71E849358B}"/>
            </a:ext>
          </a:extLst>
        </xdr:cNvPr>
        <xdr:cNvSpPr/>
      </xdr:nvSpPr>
      <xdr:spPr>
        <a:xfrm>
          <a:off x="18605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437555CC-61E1-4A41-BA2A-8E5B7C8B21F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515F09A9-AE4D-4934-A791-C0C75ED5F0D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633123CB-EEF1-4F5D-A8FB-8EDF89D8BBD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D892FE49-90FA-4ECC-BAD1-58A3CAE63F0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B948E2AE-67B8-48A7-AC5C-16C8A565E64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101524</xdr:rowOff>
    </xdr:from>
    <xdr:to>
      <xdr:col>116</xdr:col>
      <xdr:colOff>114300</xdr:colOff>
      <xdr:row>107</xdr:row>
      <xdr:rowOff>31674</xdr:rowOff>
    </xdr:to>
    <xdr:sp macro="" textlink="">
      <xdr:nvSpPr>
        <xdr:cNvPr id="724" name="楕円 723">
          <a:extLst>
            <a:ext uri="{FF2B5EF4-FFF2-40B4-BE49-F238E27FC236}">
              <a16:creationId xmlns:a16="http://schemas.microsoft.com/office/drawing/2014/main" id="{DA3EAC6F-83DD-4C02-93E5-AD40A769A693}"/>
            </a:ext>
          </a:extLst>
        </xdr:cNvPr>
        <xdr:cNvSpPr/>
      </xdr:nvSpPr>
      <xdr:spPr>
        <a:xfrm>
          <a:off x="22110700" y="182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124401</xdr:rowOff>
    </xdr:from>
    <xdr:ext cx="469744" cy="259045"/>
    <xdr:sp macro="" textlink="">
      <xdr:nvSpPr>
        <xdr:cNvPr id="725" name="【庁舎】&#10;一人当たり面積該当値テキスト">
          <a:extLst>
            <a:ext uri="{FF2B5EF4-FFF2-40B4-BE49-F238E27FC236}">
              <a16:creationId xmlns:a16="http://schemas.microsoft.com/office/drawing/2014/main" id="{FD697FEA-1C26-4801-879B-8EAA51F4D66A}"/>
            </a:ext>
          </a:extLst>
        </xdr:cNvPr>
        <xdr:cNvSpPr txBox="1"/>
      </xdr:nvSpPr>
      <xdr:spPr>
        <a:xfrm>
          <a:off x="22199600" y="1812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104496</xdr:rowOff>
    </xdr:from>
    <xdr:to>
      <xdr:col>112</xdr:col>
      <xdr:colOff>38100</xdr:colOff>
      <xdr:row>107</xdr:row>
      <xdr:rowOff>34646</xdr:rowOff>
    </xdr:to>
    <xdr:sp macro="" textlink="">
      <xdr:nvSpPr>
        <xdr:cNvPr id="726" name="楕円 725">
          <a:extLst>
            <a:ext uri="{FF2B5EF4-FFF2-40B4-BE49-F238E27FC236}">
              <a16:creationId xmlns:a16="http://schemas.microsoft.com/office/drawing/2014/main" id="{5B5781AB-F971-42F2-A3DC-6EDC163B3D19}"/>
            </a:ext>
          </a:extLst>
        </xdr:cNvPr>
        <xdr:cNvSpPr/>
      </xdr:nvSpPr>
      <xdr:spPr>
        <a:xfrm>
          <a:off x="21272500" y="1827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152324</xdr:rowOff>
    </xdr:from>
    <xdr:to>
      <xdr:col>116</xdr:col>
      <xdr:colOff>63500</xdr:colOff>
      <xdr:row>106</xdr:row>
      <xdr:rowOff>155296</xdr:rowOff>
    </xdr:to>
    <xdr:cxnSp macro="">
      <xdr:nvCxnSpPr>
        <xdr:cNvPr id="727" name="直線コネクタ 726">
          <a:extLst>
            <a:ext uri="{FF2B5EF4-FFF2-40B4-BE49-F238E27FC236}">
              <a16:creationId xmlns:a16="http://schemas.microsoft.com/office/drawing/2014/main" id="{FC2142CA-E426-4CB3-9C32-D4E11F57FDC3}"/>
            </a:ext>
          </a:extLst>
        </xdr:cNvPr>
        <xdr:cNvCxnSpPr/>
      </xdr:nvCxnSpPr>
      <xdr:spPr>
        <a:xfrm flipV="1">
          <a:off x="21323300" y="18326024"/>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54890</xdr:rowOff>
    </xdr:from>
    <xdr:to>
      <xdr:col>107</xdr:col>
      <xdr:colOff>101600</xdr:colOff>
      <xdr:row>106</xdr:row>
      <xdr:rowOff>156490</xdr:rowOff>
    </xdr:to>
    <xdr:sp macro="" textlink="">
      <xdr:nvSpPr>
        <xdr:cNvPr id="728" name="楕円 727">
          <a:extLst>
            <a:ext uri="{FF2B5EF4-FFF2-40B4-BE49-F238E27FC236}">
              <a16:creationId xmlns:a16="http://schemas.microsoft.com/office/drawing/2014/main" id="{DD5256BE-9C5A-4B00-B562-A49121E9ADAC}"/>
            </a:ext>
          </a:extLst>
        </xdr:cNvPr>
        <xdr:cNvSpPr/>
      </xdr:nvSpPr>
      <xdr:spPr>
        <a:xfrm>
          <a:off x="20383500" y="1822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105690</xdr:rowOff>
    </xdr:from>
    <xdr:to>
      <xdr:col>111</xdr:col>
      <xdr:colOff>177800</xdr:colOff>
      <xdr:row>106</xdr:row>
      <xdr:rowOff>155296</xdr:rowOff>
    </xdr:to>
    <xdr:cxnSp macro="">
      <xdr:nvCxnSpPr>
        <xdr:cNvPr id="729" name="直線コネクタ 728">
          <a:extLst>
            <a:ext uri="{FF2B5EF4-FFF2-40B4-BE49-F238E27FC236}">
              <a16:creationId xmlns:a16="http://schemas.microsoft.com/office/drawing/2014/main" id="{80EC99C6-BEF4-43FE-BC2F-CF74DF24BAAA}"/>
            </a:ext>
          </a:extLst>
        </xdr:cNvPr>
        <xdr:cNvCxnSpPr/>
      </xdr:nvCxnSpPr>
      <xdr:spPr>
        <a:xfrm>
          <a:off x="20434300" y="18279390"/>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57404</xdr:rowOff>
    </xdr:from>
    <xdr:to>
      <xdr:col>102</xdr:col>
      <xdr:colOff>165100</xdr:colOff>
      <xdr:row>106</xdr:row>
      <xdr:rowOff>159004</xdr:rowOff>
    </xdr:to>
    <xdr:sp macro="" textlink="">
      <xdr:nvSpPr>
        <xdr:cNvPr id="730" name="楕円 729">
          <a:extLst>
            <a:ext uri="{FF2B5EF4-FFF2-40B4-BE49-F238E27FC236}">
              <a16:creationId xmlns:a16="http://schemas.microsoft.com/office/drawing/2014/main" id="{97A04880-9F93-434F-A42E-E45A424EDA52}"/>
            </a:ext>
          </a:extLst>
        </xdr:cNvPr>
        <xdr:cNvSpPr/>
      </xdr:nvSpPr>
      <xdr:spPr>
        <a:xfrm>
          <a:off x="19494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105690</xdr:rowOff>
    </xdr:from>
    <xdr:to>
      <xdr:col>107</xdr:col>
      <xdr:colOff>50800</xdr:colOff>
      <xdr:row>106</xdr:row>
      <xdr:rowOff>108204</xdr:rowOff>
    </xdr:to>
    <xdr:cxnSp macro="">
      <xdr:nvCxnSpPr>
        <xdr:cNvPr id="731" name="直線コネクタ 730">
          <a:extLst>
            <a:ext uri="{FF2B5EF4-FFF2-40B4-BE49-F238E27FC236}">
              <a16:creationId xmlns:a16="http://schemas.microsoft.com/office/drawing/2014/main" id="{DF5F9890-E626-4C21-B07D-920611F6ED31}"/>
            </a:ext>
          </a:extLst>
        </xdr:cNvPr>
        <xdr:cNvCxnSpPr/>
      </xdr:nvCxnSpPr>
      <xdr:spPr>
        <a:xfrm flipV="1">
          <a:off x="19545300" y="18279390"/>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15342</xdr:rowOff>
    </xdr:from>
    <xdr:to>
      <xdr:col>98</xdr:col>
      <xdr:colOff>38100</xdr:colOff>
      <xdr:row>100</xdr:row>
      <xdr:rowOff>116942</xdr:rowOff>
    </xdr:to>
    <xdr:sp macro="" textlink="">
      <xdr:nvSpPr>
        <xdr:cNvPr id="732" name="楕円 731">
          <a:extLst>
            <a:ext uri="{FF2B5EF4-FFF2-40B4-BE49-F238E27FC236}">
              <a16:creationId xmlns:a16="http://schemas.microsoft.com/office/drawing/2014/main" id="{637E30A0-6633-4F10-A8EC-37A7D337A075}"/>
            </a:ext>
          </a:extLst>
        </xdr:cNvPr>
        <xdr:cNvSpPr/>
      </xdr:nvSpPr>
      <xdr:spPr>
        <a:xfrm>
          <a:off x="18605500" y="1716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66142</xdr:rowOff>
    </xdr:from>
    <xdr:to>
      <xdr:col>102</xdr:col>
      <xdr:colOff>114300</xdr:colOff>
      <xdr:row>106</xdr:row>
      <xdr:rowOff>108204</xdr:rowOff>
    </xdr:to>
    <xdr:cxnSp macro="">
      <xdr:nvCxnSpPr>
        <xdr:cNvPr id="733" name="直線コネクタ 732">
          <a:extLst>
            <a:ext uri="{FF2B5EF4-FFF2-40B4-BE49-F238E27FC236}">
              <a16:creationId xmlns:a16="http://schemas.microsoft.com/office/drawing/2014/main" id="{F48FAD1D-EDB1-4491-A902-70151ECBFA84}"/>
            </a:ext>
          </a:extLst>
        </xdr:cNvPr>
        <xdr:cNvCxnSpPr/>
      </xdr:nvCxnSpPr>
      <xdr:spPr>
        <a:xfrm>
          <a:off x="18656300" y="17211142"/>
          <a:ext cx="889000" cy="107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99382</xdr:rowOff>
    </xdr:from>
    <xdr:ext cx="469744" cy="259045"/>
    <xdr:sp macro="" textlink="">
      <xdr:nvSpPr>
        <xdr:cNvPr id="734" name="n_1aveValue【庁舎】&#10;一人当たり面積">
          <a:extLst>
            <a:ext uri="{FF2B5EF4-FFF2-40B4-BE49-F238E27FC236}">
              <a16:creationId xmlns:a16="http://schemas.microsoft.com/office/drawing/2014/main" id="{1C2CB93B-B3C9-4D1C-A8FD-4F1E901CB05C}"/>
            </a:ext>
          </a:extLst>
        </xdr:cNvPr>
        <xdr:cNvSpPr txBox="1"/>
      </xdr:nvSpPr>
      <xdr:spPr>
        <a:xfrm>
          <a:off x="21075727" y="1844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110811</xdr:rowOff>
    </xdr:from>
    <xdr:ext cx="469744" cy="259045"/>
    <xdr:sp macro="" textlink="">
      <xdr:nvSpPr>
        <xdr:cNvPr id="735" name="n_2aveValue【庁舎】&#10;一人当たり面積">
          <a:extLst>
            <a:ext uri="{FF2B5EF4-FFF2-40B4-BE49-F238E27FC236}">
              <a16:creationId xmlns:a16="http://schemas.microsoft.com/office/drawing/2014/main" id="{87BE37C0-840C-4E58-A3AC-0715F06D86B3}"/>
            </a:ext>
          </a:extLst>
        </xdr:cNvPr>
        <xdr:cNvSpPr txBox="1"/>
      </xdr:nvSpPr>
      <xdr:spPr>
        <a:xfrm>
          <a:off x="20199427" y="1845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103725</xdr:rowOff>
    </xdr:from>
    <xdr:ext cx="469744" cy="259045"/>
    <xdr:sp macro="" textlink="">
      <xdr:nvSpPr>
        <xdr:cNvPr id="736" name="n_3aveValue【庁舎】&#10;一人当たり面積">
          <a:extLst>
            <a:ext uri="{FF2B5EF4-FFF2-40B4-BE49-F238E27FC236}">
              <a16:creationId xmlns:a16="http://schemas.microsoft.com/office/drawing/2014/main" id="{F592F405-B81A-4843-A308-DFE872358B46}"/>
            </a:ext>
          </a:extLst>
        </xdr:cNvPr>
        <xdr:cNvSpPr txBox="1"/>
      </xdr:nvSpPr>
      <xdr:spPr>
        <a:xfrm>
          <a:off x="19310427" y="184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82466</xdr:rowOff>
    </xdr:from>
    <xdr:ext cx="469744" cy="259045"/>
    <xdr:sp macro="" textlink="">
      <xdr:nvSpPr>
        <xdr:cNvPr id="737" name="n_4aveValue【庁舎】&#10;一人当たり面積">
          <a:extLst>
            <a:ext uri="{FF2B5EF4-FFF2-40B4-BE49-F238E27FC236}">
              <a16:creationId xmlns:a16="http://schemas.microsoft.com/office/drawing/2014/main" id="{A7AD1E46-449E-48BB-A175-8AFAAE50FFCB}"/>
            </a:ext>
          </a:extLst>
        </xdr:cNvPr>
        <xdr:cNvSpPr txBox="1"/>
      </xdr:nvSpPr>
      <xdr:spPr>
        <a:xfrm>
          <a:off x="18421427" y="184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51173</xdr:rowOff>
    </xdr:from>
    <xdr:ext cx="469744" cy="259045"/>
    <xdr:sp macro="" textlink="">
      <xdr:nvSpPr>
        <xdr:cNvPr id="738" name="n_1mainValue【庁舎】&#10;一人当たり面積">
          <a:extLst>
            <a:ext uri="{FF2B5EF4-FFF2-40B4-BE49-F238E27FC236}">
              <a16:creationId xmlns:a16="http://schemas.microsoft.com/office/drawing/2014/main" id="{D364E28E-71B7-400D-96CE-65BCA291611D}"/>
            </a:ext>
          </a:extLst>
        </xdr:cNvPr>
        <xdr:cNvSpPr txBox="1"/>
      </xdr:nvSpPr>
      <xdr:spPr>
        <a:xfrm>
          <a:off x="21075727" y="1805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1567</xdr:rowOff>
    </xdr:from>
    <xdr:ext cx="469744" cy="259045"/>
    <xdr:sp macro="" textlink="">
      <xdr:nvSpPr>
        <xdr:cNvPr id="739" name="n_2mainValue【庁舎】&#10;一人当たり面積">
          <a:extLst>
            <a:ext uri="{FF2B5EF4-FFF2-40B4-BE49-F238E27FC236}">
              <a16:creationId xmlns:a16="http://schemas.microsoft.com/office/drawing/2014/main" id="{536575C0-FF93-4790-B47A-BB7D318DA193}"/>
            </a:ext>
          </a:extLst>
        </xdr:cNvPr>
        <xdr:cNvSpPr txBox="1"/>
      </xdr:nvSpPr>
      <xdr:spPr>
        <a:xfrm>
          <a:off x="20199427" y="1800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4081</xdr:rowOff>
    </xdr:from>
    <xdr:ext cx="469744" cy="259045"/>
    <xdr:sp macro="" textlink="">
      <xdr:nvSpPr>
        <xdr:cNvPr id="740" name="n_3mainValue【庁舎】&#10;一人当たり面積">
          <a:extLst>
            <a:ext uri="{FF2B5EF4-FFF2-40B4-BE49-F238E27FC236}">
              <a16:creationId xmlns:a16="http://schemas.microsoft.com/office/drawing/2014/main" id="{952DDDE5-0B84-4C5D-97FB-1072B63CC1BF}"/>
            </a:ext>
          </a:extLst>
        </xdr:cNvPr>
        <xdr:cNvSpPr txBox="1"/>
      </xdr:nvSpPr>
      <xdr:spPr>
        <a:xfrm>
          <a:off x="19310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133469</xdr:rowOff>
    </xdr:from>
    <xdr:ext cx="469744" cy="259045"/>
    <xdr:sp macro="" textlink="">
      <xdr:nvSpPr>
        <xdr:cNvPr id="741" name="n_4mainValue【庁舎】&#10;一人当たり面積">
          <a:extLst>
            <a:ext uri="{FF2B5EF4-FFF2-40B4-BE49-F238E27FC236}">
              <a16:creationId xmlns:a16="http://schemas.microsoft.com/office/drawing/2014/main" id="{5FCB93EA-CD26-45F2-B08A-F002E1C32B8B}"/>
            </a:ext>
          </a:extLst>
        </xdr:cNvPr>
        <xdr:cNvSpPr txBox="1"/>
      </xdr:nvSpPr>
      <xdr:spPr>
        <a:xfrm>
          <a:off x="18421427" y="1693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a:extLst>
            <a:ext uri="{FF2B5EF4-FFF2-40B4-BE49-F238E27FC236}">
              <a16:creationId xmlns:a16="http://schemas.microsoft.com/office/drawing/2014/main" id="{844ECAFB-1C55-425F-8221-69C9EAFCE04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a:extLst>
            <a:ext uri="{FF2B5EF4-FFF2-40B4-BE49-F238E27FC236}">
              <a16:creationId xmlns:a16="http://schemas.microsoft.com/office/drawing/2014/main" id="{4EA20582-215F-4FE3-B44A-3E553043432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a:extLst>
            <a:ext uri="{FF2B5EF4-FFF2-40B4-BE49-F238E27FC236}">
              <a16:creationId xmlns:a16="http://schemas.microsoft.com/office/drawing/2014/main" id="{611DD716-CAE0-4A0D-97D2-03F91E2C77B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t>　ほとんどの類型において、有形固定資産減価償却率は類似団体平均を上回っている。特に高くなっている施設は、体育館である。これは、平成</a:t>
          </a:r>
          <a:r>
            <a:rPr lang="en-US" altLang="ja-JP" sz="1400"/>
            <a:t>30</a:t>
          </a:r>
          <a:r>
            <a:rPr lang="ja-JP" altLang="en-US" sz="1400"/>
            <a:t>年度に</a:t>
          </a:r>
          <a:r>
            <a:rPr lang="en-US" altLang="ja-JP" sz="1400"/>
            <a:t>B</a:t>
          </a:r>
          <a:r>
            <a:rPr lang="ja-JP" altLang="en-US" sz="1400"/>
            <a:t>＆</a:t>
          </a:r>
          <a:r>
            <a:rPr lang="en-US" altLang="ja-JP" sz="1400"/>
            <a:t>G</a:t>
          </a:r>
          <a:r>
            <a:rPr lang="ja-JP" altLang="en-US" sz="1400"/>
            <a:t>海洋センター大規模な施設改修や村内体育館の耐震改修、令和３年度にプール等の施設の改修を行ったためである。公共施設の大半については、耐震改修がを完了しており、長期修繕計画に基づいて適切に日々の修繕を行っている。 また、福祉施設の高齢者センターや子育て支援センター建設整備が済み、有形固定資産減価償却率が大き く低下している。村の重点施策である高齢者福祉や子育て支援についても、維持管理にかかる経費の増加に留 意しつつ、引き続き事業の充実とサービス向上に積極的に取り組んでいく。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1,705
1,693
39.05
2,591,213
2,573,160
8,867
1,481,023
2,576,112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過疎地域である当村は、人口の減少や全国を上回る高齢化率により、財政基盤が弱く、類似団体平均を</a:t>
          </a:r>
          <a:r>
            <a:rPr kumimoji="1" lang="en-US" altLang="ja-JP" sz="1100">
              <a:solidFill>
                <a:schemeClr val="dk1"/>
              </a:solidFill>
              <a:effectLst/>
              <a:latin typeface="+mn-lt"/>
              <a:ea typeface="+mn-ea"/>
              <a:cs typeface="+mn-cs"/>
            </a:rPr>
            <a:t>0.06</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自主財源の</a:t>
          </a:r>
          <a:r>
            <a:rPr kumimoji="1" lang="ja-JP" altLang="ja-JP" sz="1100">
              <a:solidFill>
                <a:schemeClr val="dk1"/>
              </a:solidFill>
              <a:effectLst/>
              <a:latin typeface="+mn-lt"/>
              <a:ea typeface="+mn-ea"/>
              <a:cs typeface="+mn-cs"/>
            </a:rPr>
            <a:t>税収等の収入増加が見込めないが、村づくり計画に沿った効果的な施策実施により地域の活性化を進めつつ、人件費等の経費削減や行政の効率化に努め、財政の健全化を図っていくこととする。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112485</xdr:rowOff>
    </xdr:from>
    <xdr:to>
      <xdr:col>15</xdr:col>
      <xdr:colOff>133350</xdr:colOff>
      <xdr:row>43</xdr:row>
      <xdr:rowOff>42635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類似団体と比較するとやや低</a:t>
          </a:r>
          <a:r>
            <a:rPr kumimoji="1" lang="ja-JP" altLang="en-US" sz="1100">
              <a:solidFill>
                <a:schemeClr val="dk1"/>
              </a:solidFill>
              <a:effectLst/>
              <a:latin typeface="+mn-lt"/>
              <a:ea typeface="+mn-ea"/>
              <a:cs typeface="+mn-cs"/>
            </a:rPr>
            <a:t>くなっている。</a:t>
          </a:r>
          <a:r>
            <a:rPr kumimoji="1" lang="ja-JP" altLang="ja-JP" sz="1100">
              <a:solidFill>
                <a:schemeClr val="dk1"/>
              </a:solidFill>
              <a:effectLst/>
              <a:latin typeface="+mn-lt"/>
              <a:ea typeface="+mn-ea"/>
              <a:cs typeface="+mn-cs"/>
            </a:rPr>
            <a:t>会計年度任用職員制度</a:t>
          </a:r>
          <a:r>
            <a:rPr kumimoji="1" lang="ja-JP" altLang="en-US" sz="1100">
              <a:solidFill>
                <a:schemeClr val="dk1"/>
              </a:solidFill>
              <a:effectLst/>
              <a:latin typeface="+mn-lt"/>
              <a:ea typeface="+mn-ea"/>
              <a:cs typeface="+mn-cs"/>
            </a:rPr>
            <a:t>や地域おこし協力隊の増員等により</a:t>
          </a:r>
          <a:r>
            <a:rPr kumimoji="1" lang="ja-JP" altLang="ja-JP" sz="1100">
              <a:solidFill>
                <a:schemeClr val="dk1"/>
              </a:solidFill>
              <a:effectLst/>
              <a:latin typeface="+mn-lt"/>
              <a:ea typeface="+mn-ea"/>
              <a:cs typeface="+mn-cs"/>
            </a:rPr>
            <a:t>人件費の割合が増加した</a:t>
          </a:r>
          <a:r>
            <a:rPr kumimoji="1" lang="ja-JP" altLang="en-US" sz="1100">
              <a:solidFill>
                <a:schemeClr val="dk1"/>
              </a:solidFill>
              <a:effectLst/>
              <a:latin typeface="+mn-lt"/>
              <a:ea typeface="+mn-ea"/>
              <a:cs typeface="+mn-cs"/>
            </a:rPr>
            <a:t>が、臨時的な経費が大きかったため、</a:t>
          </a:r>
          <a:r>
            <a:rPr kumimoji="1" lang="ja-JP" altLang="ja-JP" sz="1100">
              <a:solidFill>
                <a:schemeClr val="dk1"/>
              </a:solidFill>
              <a:effectLst/>
              <a:latin typeface="+mn-lt"/>
              <a:ea typeface="+mn-ea"/>
              <a:cs typeface="+mn-cs"/>
            </a:rPr>
            <a:t>比率が</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上昇した。</a:t>
          </a:r>
          <a:r>
            <a:rPr kumimoji="1" lang="ja-JP" altLang="ja-JP" sz="1100">
              <a:solidFill>
                <a:schemeClr val="dk1"/>
              </a:solidFill>
              <a:effectLst/>
              <a:latin typeface="+mn-lt"/>
              <a:ea typeface="+mn-ea"/>
              <a:cs typeface="+mn-cs"/>
            </a:rPr>
            <a:t>普通交付税への依存度が高く交付額により大きく数値が変動することから、今後も全ての事業の点検・評価を厳しく進め、義務的経費の削減に努めていくこととする。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48471</xdr:rowOff>
    </xdr:from>
    <xdr:to>
      <xdr:col>23</xdr:col>
      <xdr:colOff>133350</xdr:colOff>
      <xdr:row>63</xdr:row>
      <xdr:rowOff>94192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678371"/>
          <a:ext cx="8382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12277</xdr:rowOff>
    </xdr:from>
    <xdr:to>
      <xdr:col>19</xdr:col>
      <xdr:colOff>133350</xdr:colOff>
      <xdr:row>63</xdr:row>
      <xdr:rowOff>94192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642177"/>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75565</xdr:rowOff>
    </xdr:from>
    <xdr:to>
      <xdr:col>19</xdr:col>
      <xdr:colOff>184150</xdr:colOff>
      <xdr:row>64</xdr:row>
      <xdr:rowOff>5715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161942</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12277</xdr:rowOff>
    </xdr:from>
    <xdr:to>
      <xdr:col>15</xdr:col>
      <xdr:colOff>82550</xdr:colOff>
      <xdr:row>62</xdr:row>
      <xdr:rowOff>96731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642177"/>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115781</xdr:rowOff>
    </xdr:from>
    <xdr:to>
      <xdr:col>15</xdr:col>
      <xdr:colOff>133350</xdr:colOff>
      <xdr:row>64</xdr:row>
      <xdr:rowOff>45931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30708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16298</xdr:rowOff>
    </xdr:from>
    <xdr:to>
      <xdr:col>11</xdr:col>
      <xdr:colOff>31750</xdr:colOff>
      <xdr:row>62</xdr:row>
      <xdr:rowOff>96731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4619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169121</xdr:rowOff>
    </xdr:from>
    <xdr:to>
      <xdr:col>23</xdr:col>
      <xdr:colOff>184150</xdr:colOff>
      <xdr:row>62</xdr:row>
      <xdr:rowOff>99271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14198</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43392</xdr:rowOff>
    </xdr:from>
    <xdr:to>
      <xdr:col>19</xdr:col>
      <xdr:colOff>184150</xdr:colOff>
      <xdr:row>63</xdr:row>
      <xdr:rowOff>144992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155169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1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132927</xdr:rowOff>
    </xdr:from>
    <xdr:to>
      <xdr:col>15</xdr:col>
      <xdr:colOff>133350</xdr:colOff>
      <xdr:row>62</xdr:row>
      <xdr:rowOff>63077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73254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45931</xdr:rowOff>
    </xdr:from>
    <xdr:to>
      <xdr:col>11</xdr:col>
      <xdr:colOff>82550</xdr:colOff>
      <xdr:row>62</xdr:row>
      <xdr:rowOff>147531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157708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136948</xdr:rowOff>
    </xdr:from>
    <xdr:to>
      <xdr:col>7</xdr:col>
      <xdr:colOff>31750</xdr:colOff>
      <xdr:row>62</xdr:row>
      <xdr:rowOff>67098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77275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[491,190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年度に比べ令和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年度は類似団体との差は</a:t>
          </a:r>
          <a:r>
            <a:rPr kumimoji="1" lang="ja-JP" altLang="en-US" sz="1100">
              <a:solidFill>
                <a:schemeClr val="dk1"/>
              </a:solidFill>
              <a:effectLst/>
              <a:latin typeface="+mn-lt"/>
              <a:ea typeface="+mn-ea"/>
              <a:cs typeface="+mn-cs"/>
            </a:rPr>
            <a:t>少なくなっている。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年度に新設した活性化施設「いくさかの郷」</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通年営業に係る物件費</a:t>
          </a:r>
          <a:r>
            <a:rPr kumimoji="1" lang="ja-JP" altLang="en-US" sz="1100">
              <a:solidFill>
                <a:schemeClr val="dk1"/>
              </a:solidFill>
              <a:effectLst/>
              <a:latin typeface="+mn-lt"/>
              <a:ea typeface="+mn-ea"/>
              <a:cs typeface="+mn-cs"/>
            </a:rPr>
            <a:t>やふるさと納税に伴う</a:t>
          </a:r>
          <a:r>
            <a:rPr kumimoji="1" lang="ja-JP" altLang="ja-JP" sz="1100">
              <a:solidFill>
                <a:schemeClr val="dk1"/>
              </a:solidFill>
              <a:effectLst/>
              <a:latin typeface="+mn-lt"/>
              <a:ea typeface="+mn-ea"/>
              <a:cs typeface="+mn-cs"/>
            </a:rPr>
            <a:t>決算に反映されたためである。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「いくさかの郷」は地域活性化の中核であり、ある程度の経費の増加は見込まれるが、これまで以上に歳出削減や事務事業の見直しを行い抑制に努める。また、人件費についても、適正管理を</a:t>
          </a:r>
          <a:r>
            <a:rPr kumimoji="1" lang="ja-JP" altLang="en-US" sz="1100">
              <a:solidFill>
                <a:schemeClr val="dk1"/>
              </a:solidFill>
              <a:effectLst/>
              <a:latin typeface="+mn-lt"/>
              <a:ea typeface="+mn-ea"/>
              <a:cs typeface="+mn-cs"/>
            </a:rPr>
            <a:t>図っていく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51981</xdr:rowOff>
    </xdr:from>
    <xdr:to>
      <xdr:col>23</xdr:col>
      <xdr:colOff>133350</xdr:colOff>
      <xdr:row>81</xdr:row>
      <xdr:rowOff>75451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39431"/>
          <a:ext cx="8382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171427</xdr:rowOff>
    </xdr:from>
    <xdr:to>
      <xdr:col>19</xdr:col>
      <xdr:colOff>133350</xdr:colOff>
      <xdr:row>81</xdr:row>
      <xdr:rowOff>51981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87427"/>
          <a:ext cx="889000" cy="5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113001</xdr:rowOff>
    </xdr:from>
    <xdr:to>
      <xdr:col>19</xdr:col>
      <xdr:colOff>184150</xdr:colOff>
      <xdr:row>81</xdr:row>
      <xdr:rowOff>43151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53328</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59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150298</xdr:rowOff>
    </xdr:from>
    <xdr:to>
      <xdr:col>15</xdr:col>
      <xdr:colOff>82550</xdr:colOff>
      <xdr:row>80</xdr:row>
      <xdr:rowOff>171427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66298"/>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55443</xdr:rowOff>
    </xdr:from>
    <xdr:to>
      <xdr:col>15</xdr:col>
      <xdr:colOff>133350</xdr:colOff>
      <xdr:row>80</xdr:row>
      <xdr:rowOff>157043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77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167220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54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123154</xdr:rowOff>
    </xdr:from>
    <xdr:to>
      <xdr:col>11</xdr:col>
      <xdr:colOff>31750</xdr:colOff>
      <xdr:row>80</xdr:row>
      <xdr:rowOff>150298</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39154"/>
          <a:ext cx="889000" cy="2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54727</xdr:rowOff>
    </xdr:from>
    <xdr:to>
      <xdr:col>11</xdr:col>
      <xdr:colOff>82550</xdr:colOff>
      <xdr:row>80</xdr:row>
      <xdr:rowOff>156327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7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166504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39421</xdr:rowOff>
    </xdr:from>
    <xdr:to>
      <xdr:col>7</xdr:col>
      <xdr:colOff>31750</xdr:colOff>
      <xdr:row>80</xdr:row>
      <xdr:rowOff>141021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7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151198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24651</xdr:rowOff>
    </xdr:from>
    <xdr:to>
      <xdr:col>23</xdr:col>
      <xdr:colOff>184150</xdr:colOff>
      <xdr:row>81</xdr:row>
      <xdr:rowOff>126251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1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168178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8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1181</xdr:rowOff>
    </xdr:from>
    <xdr:to>
      <xdr:col>19</xdr:col>
      <xdr:colOff>184150</xdr:colOff>
      <xdr:row>81</xdr:row>
      <xdr:rowOff>102781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8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87558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975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120627</xdr:rowOff>
    </xdr:from>
    <xdr:to>
      <xdr:col>15</xdr:col>
      <xdr:colOff>133350</xdr:colOff>
      <xdr:row>81</xdr:row>
      <xdr:rowOff>50777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3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35554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923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99498</xdr:rowOff>
    </xdr:from>
    <xdr:to>
      <xdr:col>11</xdr:col>
      <xdr:colOff>82550</xdr:colOff>
      <xdr:row>81</xdr:row>
      <xdr:rowOff>29648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1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14425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90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72354</xdr:rowOff>
    </xdr:from>
    <xdr:to>
      <xdr:col>7</xdr:col>
      <xdr:colOff>31750</xdr:colOff>
      <xdr:row>81</xdr:row>
      <xdr:rowOff>2504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8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158731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8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年度と比較し、類似団体との差が</a:t>
          </a:r>
          <a:r>
            <a:rPr kumimoji="1" lang="ja-JP" altLang="en-US" sz="1100">
              <a:solidFill>
                <a:schemeClr val="dk1"/>
              </a:solidFill>
              <a:effectLst/>
              <a:latin typeface="+mn-lt"/>
              <a:ea typeface="+mn-ea"/>
              <a:cs typeface="+mn-cs"/>
            </a:rPr>
            <a:t>少なくなっている。</a:t>
          </a:r>
          <a:r>
            <a:rPr kumimoji="1" lang="ja-JP" altLang="ja-JP" sz="1100">
              <a:solidFill>
                <a:schemeClr val="dk1"/>
              </a:solidFill>
              <a:effectLst/>
              <a:latin typeface="+mn-lt"/>
              <a:ea typeface="+mn-ea"/>
              <a:cs typeface="+mn-cs"/>
            </a:rPr>
            <a:t>職員の退職</a:t>
          </a:r>
          <a:r>
            <a:rPr kumimoji="1" lang="ja-JP" altLang="en-US" sz="1100">
              <a:solidFill>
                <a:schemeClr val="dk1"/>
              </a:solidFill>
              <a:effectLst/>
              <a:latin typeface="+mn-lt"/>
              <a:ea typeface="+mn-ea"/>
              <a:cs typeface="+mn-cs"/>
            </a:rPr>
            <a:t>や新規採用があったが数値は横ばいとなった。</a:t>
          </a:r>
          <a:r>
            <a:rPr kumimoji="1" lang="ja-JP" altLang="ja-JP" sz="1100">
              <a:solidFill>
                <a:schemeClr val="dk1"/>
              </a:solidFill>
              <a:effectLst/>
              <a:latin typeface="+mn-lt"/>
              <a:ea typeface="+mn-ea"/>
              <a:cs typeface="+mn-cs"/>
            </a:rPr>
            <a:t>職員の平均年齢が上がっており、現行の給料表は年功的な体系、上下の職務も級間での水準と重なりも大きいものとなっている。適正な定員管理に基づき、給与の適正化に努めることとする。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68898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96695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135255</xdr:rowOff>
    </xdr:from>
    <xdr:to>
      <xdr:col>77</xdr:col>
      <xdr:colOff>95250</xdr:colOff>
      <xdr:row>87</xdr:row>
      <xdr:rowOff>65405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75582</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4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167957</xdr:rowOff>
    </xdr:from>
    <xdr:to>
      <xdr:col>72</xdr:col>
      <xdr:colOff>203200</xdr:colOff>
      <xdr:row>87</xdr:row>
      <xdr:rowOff>68898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912657"/>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117157</xdr:rowOff>
    </xdr:from>
    <xdr:to>
      <xdr:col>73</xdr:col>
      <xdr:colOff>44450</xdr:colOff>
      <xdr:row>87</xdr:row>
      <xdr:rowOff>47307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57484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167957</xdr:rowOff>
    </xdr:from>
    <xdr:to>
      <xdr:col>68</xdr:col>
      <xdr:colOff>152400</xdr:colOff>
      <xdr:row>87</xdr:row>
      <xdr:rowOff>38736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912657"/>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18098</xdr:rowOff>
    </xdr:from>
    <xdr:to>
      <xdr:col>73</xdr:col>
      <xdr:colOff>44450</xdr:colOff>
      <xdr:row>87</xdr:row>
      <xdr:rowOff>119698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104475</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117157</xdr:rowOff>
    </xdr:from>
    <xdr:to>
      <xdr:col>68</xdr:col>
      <xdr:colOff>203200</xdr:colOff>
      <xdr:row>87</xdr:row>
      <xdr:rowOff>47307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32084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159386</xdr:rowOff>
    </xdr:from>
    <xdr:to>
      <xdr:col>64</xdr:col>
      <xdr:colOff>152400</xdr:colOff>
      <xdr:row>87</xdr:row>
      <xdr:rowOff>89536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74313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99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人口規模の減少に伴い類似団体を上回っていたが、類似団体とほぼ同水準となった。今後も定員管理に基づき適正な水準を維持することに努める。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41257</xdr:rowOff>
    </xdr:from>
    <xdr:to>
      <xdr:col>81</xdr:col>
      <xdr:colOff>44450</xdr:colOff>
      <xdr:row>60</xdr:row>
      <xdr:rowOff>49530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28257"/>
          <a:ext cx="8382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166170</xdr:rowOff>
    </xdr:from>
    <xdr:to>
      <xdr:col>77</xdr:col>
      <xdr:colOff>44450</xdr:colOff>
      <xdr:row>60</xdr:row>
      <xdr:rowOff>41257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281720"/>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119507</xdr:rowOff>
    </xdr:from>
    <xdr:to>
      <xdr:col>77</xdr:col>
      <xdr:colOff>95250</xdr:colOff>
      <xdr:row>60</xdr:row>
      <xdr:rowOff>49657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2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59834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03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141006</xdr:rowOff>
    </xdr:from>
    <xdr:to>
      <xdr:col>72</xdr:col>
      <xdr:colOff>203200</xdr:colOff>
      <xdr:row>59</xdr:row>
      <xdr:rowOff>166170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56556"/>
          <a:ext cx="889000" cy="2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97790</xdr:rowOff>
    </xdr:from>
    <xdr:to>
      <xdr:col>73</xdr:col>
      <xdr:colOff>44450</xdr:colOff>
      <xdr:row>60</xdr:row>
      <xdr:rowOff>27940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38117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141006</xdr:rowOff>
    </xdr:from>
    <xdr:to>
      <xdr:col>68</xdr:col>
      <xdr:colOff>152400</xdr:colOff>
      <xdr:row>59</xdr:row>
      <xdr:rowOff>154105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256556"/>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86759</xdr:rowOff>
    </xdr:from>
    <xdr:to>
      <xdr:col>68</xdr:col>
      <xdr:colOff>203200</xdr:colOff>
      <xdr:row>60</xdr:row>
      <xdr:rowOff>16909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0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27086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99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72971</xdr:rowOff>
    </xdr:from>
    <xdr:to>
      <xdr:col>64</xdr:col>
      <xdr:colOff>152400</xdr:colOff>
      <xdr:row>60</xdr:row>
      <xdr:rowOff>3121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18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13298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995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170180</xdr:rowOff>
    </xdr:from>
    <xdr:to>
      <xdr:col>81</xdr:col>
      <xdr:colOff>95250</xdr:colOff>
      <xdr:row>60</xdr:row>
      <xdr:rowOff>100330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15257</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161907</xdr:rowOff>
    </xdr:from>
    <xdr:to>
      <xdr:col>77</xdr:col>
      <xdr:colOff>95250</xdr:colOff>
      <xdr:row>60</xdr:row>
      <xdr:rowOff>92057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76834</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36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115370</xdr:rowOff>
    </xdr:from>
    <xdr:to>
      <xdr:col>73</xdr:col>
      <xdr:colOff>44450</xdr:colOff>
      <xdr:row>60</xdr:row>
      <xdr:rowOff>45520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3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30297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3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90206</xdr:rowOff>
    </xdr:from>
    <xdr:to>
      <xdr:col>68</xdr:col>
      <xdr:colOff>203200</xdr:colOff>
      <xdr:row>60</xdr:row>
      <xdr:rowOff>20356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0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5133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29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103305</xdr:rowOff>
    </xdr:from>
    <xdr:to>
      <xdr:col>64</xdr:col>
      <xdr:colOff>152400</xdr:colOff>
      <xdr:row>60</xdr:row>
      <xdr:rowOff>33455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18232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30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％上回っている。公債費対策として</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86,875</a:t>
          </a:r>
          <a:r>
            <a:rPr kumimoji="1" lang="ja-JP" altLang="en-US" sz="1100">
              <a:solidFill>
                <a:schemeClr val="dk1"/>
              </a:solidFill>
              <a:effectLst/>
              <a:latin typeface="+mn-lt"/>
              <a:ea typeface="+mn-ea"/>
              <a:cs typeface="+mn-cs"/>
            </a:rPr>
            <a:t>千円の</a:t>
          </a:r>
          <a:r>
            <a:rPr kumimoji="1" lang="ja-JP" altLang="ja-JP" sz="1100">
              <a:solidFill>
                <a:schemeClr val="dk1"/>
              </a:solidFill>
              <a:effectLst/>
              <a:latin typeface="+mn-lt"/>
              <a:ea typeface="+mn-ea"/>
              <a:cs typeface="+mn-cs"/>
            </a:rPr>
            <a:t>繰上償還を行った。大規模事業に係る地方債の償還が始まり、</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公債費が増加</a:t>
          </a:r>
          <a:r>
            <a:rPr kumimoji="1" lang="ja-JP" altLang="en-US" sz="1100">
              <a:solidFill>
                <a:schemeClr val="dk1"/>
              </a:solidFill>
              <a:effectLst/>
              <a:latin typeface="+mn-lt"/>
              <a:ea typeface="+mn-ea"/>
              <a:cs typeface="+mn-cs"/>
            </a:rPr>
            <a:t>するため</a:t>
          </a:r>
          <a:r>
            <a:rPr kumimoji="1" lang="ja-JP" altLang="ja-JP" sz="1100">
              <a:solidFill>
                <a:schemeClr val="dk1"/>
              </a:solidFill>
              <a:effectLst/>
              <a:latin typeface="+mn-lt"/>
              <a:ea typeface="+mn-ea"/>
              <a:cs typeface="+mn-cs"/>
            </a:rPr>
            <a:t>、計画的な公債費対策を実施し、比率の管理に努めることとする。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41</xdr:row>
      <xdr:rowOff>140546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1619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108373</xdr:rowOff>
    </xdr:from>
    <xdr:to>
      <xdr:col>77</xdr:col>
      <xdr:colOff>44450</xdr:colOff>
      <xdr:row>41</xdr:row>
      <xdr:rowOff>140546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1378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108373</xdr:rowOff>
    </xdr:from>
    <xdr:to>
      <xdr:col>72</xdr:col>
      <xdr:colOff>203200</xdr:colOff>
      <xdr:row>41</xdr:row>
      <xdr:rowOff>132504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1378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132504</xdr:rowOff>
    </xdr:from>
    <xdr:to>
      <xdr:col>68</xdr:col>
      <xdr:colOff>152400</xdr:colOff>
      <xdr:row>42</xdr:row>
      <xdr:rowOff>9313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1619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98231</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57573</xdr:rowOff>
    </xdr:from>
    <xdr:to>
      <xdr:col>73</xdr:col>
      <xdr:colOff>44450</xdr:colOff>
      <xdr:row>41</xdr:row>
      <xdr:rowOff>159173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143950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81704</xdr:rowOff>
    </xdr:from>
    <xdr:to>
      <xdr:col>68</xdr:col>
      <xdr:colOff>203200</xdr:colOff>
      <xdr:row>42</xdr:row>
      <xdr:rowOff>11854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類似団体と比べて、上回っていた比率も充当可能基金の増加等の要因により、年々比率は減少して</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から類似団体と同水準となった。</a:t>
          </a:r>
          <a:r>
            <a:rPr kumimoji="1" lang="ja-JP" altLang="en-US" sz="1100">
              <a:solidFill>
                <a:schemeClr val="dk1"/>
              </a:solidFill>
              <a:effectLst/>
              <a:latin typeface="+mn-lt"/>
              <a:ea typeface="+mn-ea"/>
              <a:cs typeface="+mn-cs"/>
            </a:rPr>
            <a:t>残高が増加している基金運用を含め</a:t>
          </a:r>
          <a:r>
            <a:rPr kumimoji="1" lang="ja-JP" altLang="ja-JP" sz="1100">
              <a:solidFill>
                <a:schemeClr val="dk1"/>
              </a:solidFill>
              <a:effectLst/>
              <a:latin typeface="+mn-lt"/>
              <a:ea typeface="+mn-ea"/>
              <a:cs typeface="+mn-cs"/>
            </a:rPr>
            <a:t>将来負担を考慮した財政運営に努めていくこととする。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85725</xdr:rowOff>
    </xdr:from>
    <xdr:ext cx="9099176" cy="425758"/>
    <xdr:sp macro="" textlink="">
      <xdr:nvSpPr>
        <xdr:cNvPr id="461" name="テキスト ボックス 460">
          <a:extLst>
            <a:ext uri="{FF2B5EF4-FFF2-40B4-BE49-F238E27FC236}">
              <a16:creationId xmlns:a16="http://schemas.microsoft.com/office/drawing/2014/main" id="{455A58D6-18DB-4A08-8AC1-7739A7319659}"/>
            </a:ext>
          </a:extLst>
        </xdr:cNvPr>
        <xdr:cNvSpPr txBox="1"/>
      </xdr:nvSpPr>
      <xdr:spPr>
        <a:xfrm>
          <a:off x="762000" y="45434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1,705
1,693
39.05
2,591,213
2,573,160
8,867
1,481,023
2,576,112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類似団体の平均値と比べると、人件費の割合は</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％下回っている。人件費の抑制につながるよう、事務の効率化を図る必要がある。引き続き、</a:t>
          </a:r>
          <a:r>
            <a:rPr kumimoji="1" lang="ja-JP" altLang="en-US" sz="1100">
              <a:solidFill>
                <a:schemeClr val="dk1"/>
              </a:solidFill>
              <a:effectLst/>
              <a:latin typeface="+mn-lt"/>
              <a:ea typeface="+mn-ea"/>
              <a:cs typeface="+mn-cs"/>
            </a:rPr>
            <a:t>会計年度任用職員の配置や</a:t>
          </a:r>
          <a:r>
            <a:rPr kumimoji="1" lang="ja-JP" altLang="ja-JP" sz="1100">
              <a:solidFill>
                <a:schemeClr val="dk1"/>
              </a:solidFill>
              <a:effectLst/>
              <a:latin typeface="+mn-lt"/>
              <a:ea typeface="+mn-ea"/>
              <a:cs typeface="+mn-cs"/>
            </a:rPr>
            <a:t>組織の見直し等を積極的に進め、比率の低下に努めていく。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99568</xdr:rowOff>
    </xdr:from>
    <xdr:to>
      <xdr:col>24</xdr:col>
      <xdr:colOff>25400</xdr:colOff>
      <xdr:row>39</xdr:row>
      <xdr:rowOff>37846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1466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165862</xdr:rowOff>
    </xdr:from>
    <xdr:to>
      <xdr:col>19</xdr:col>
      <xdr:colOff>187325</xdr:colOff>
      <xdr:row>39</xdr:row>
      <xdr:rowOff>37846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09512"/>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74422</xdr:rowOff>
    </xdr:from>
    <xdr:to>
      <xdr:col>15</xdr:col>
      <xdr:colOff>98425</xdr:colOff>
      <xdr:row>37</xdr:row>
      <xdr:rowOff>165862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180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19558</xdr:rowOff>
    </xdr:from>
    <xdr:to>
      <xdr:col>11</xdr:col>
      <xdr:colOff>9525</xdr:colOff>
      <xdr:row>37</xdr:row>
      <xdr:rowOff>74422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632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53103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48768</xdr:rowOff>
    </xdr:from>
    <xdr:to>
      <xdr:col>24</xdr:col>
      <xdr:colOff>76200</xdr:colOff>
      <xdr:row>38</xdr:row>
      <xdr:rowOff>150368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20845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158496</xdr:rowOff>
    </xdr:from>
    <xdr:to>
      <xdr:col>20</xdr:col>
      <xdr:colOff>38100</xdr:colOff>
      <xdr:row>39</xdr:row>
      <xdr:rowOff>88646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73423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115062</xdr:rowOff>
    </xdr:from>
    <xdr:to>
      <xdr:col>15</xdr:col>
      <xdr:colOff>149225</xdr:colOff>
      <xdr:row>38</xdr:row>
      <xdr:rowOff>45212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29989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140208</xdr:rowOff>
    </xdr:from>
    <xdr:to>
      <xdr:col>6</xdr:col>
      <xdr:colOff>171450</xdr:colOff>
      <xdr:row>37</xdr:row>
      <xdr:rowOff>70358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55135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類似団体の平均値と比べると、</a:t>
          </a:r>
          <a:r>
            <a:rPr kumimoji="1" lang="ja-JP" altLang="en-US" sz="1100">
              <a:solidFill>
                <a:schemeClr val="dk1"/>
              </a:solidFill>
              <a:effectLst/>
              <a:latin typeface="+mn-lt"/>
              <a:ea typeface="+mn-ea"/>
              <a:cs typeface="+mn-cs"/>
            </a:rPr>
            <a:t>従来から数値が低くなっている。経常的な経費を抑えるため、事業等の見直しを図り、効率的な行政運営を行えるよう検討を重ねていく。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xdr:rowOff>
    </xdr:from>
    <xdr:to>
      <xdr:col>82</xdr:col>
      <xdr:colOff>107950</xdr:colOff>
      <xdr:row>16</xdr:row>
      <xdr:rowOff>21844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513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21844</xdr:rowOff>
    </xdr:from>
    <xdr:to>
      <xdr:col>78</xdr:col>
      <xdr:colOff>69850</xdr:colOff>
      <xdr:row>16</xdr:row>
      <xdr:rowOff>72136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650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67564</xdr:rowOff>
    </xdr:from>
    <xdr:to>
      <xdr:col>73</xdr:col>
      <xdr:colOff>180975</xdr:colOff>
      <xdr:row>16</xdr:row>
      <xdr:rowOff>72136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10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67564</xdr:rowOff>
    </xdr:from>
    <xdr:to>
      <xdr:col>69</xdr:col>
      <xdr:colOff>92075</xdr:colOff>
      <xdr:row>16</xdr:row>
      <xdr:rowOff>81280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810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128778</xdr:rowOff>
    </xdr:from>
    <xdr:to>
      <xdr:col>82</xdr:col>
      <xdr:colOff>158750</xdr:colOff>
      <xdr:row>16</xdr:row>
      <xdr:rowOff>58928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145305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142494</xdr:rowOff>
    </xdr:from>
    <xdr:to>
      <xdr:col>78</xdr:col>
      <xdr:colOff>120650</xdr:colOff>
      <xdr:row>16</xdr:row>
      <xdr:rowOff>72644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82821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21336</xdr:rowOff>
    </xdr:from>
    <xdr:to>
      <xdr:col>74</xdr:col>
      <xdr:colOff>31750</xdr:colOff>
      <xdr:row>16</xdr:row>
      <xdr:rowOff>122936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133113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xdr:rowOff>
    </xdr:from>
    <xdr:to>
      <xdr:col>69</xdr:col>
      <xdr:colOff>142875</xdr:colOff>
      <xdr:row>16</xdr:row>
      <xdr:rowOff>118364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128541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補助費と同様に</a:t>
          </a:r>
          <a:r>
            <a:rPr kumimoji="1" lang="ja-JP" altLang="ja-JP" sz="1100">
              <a:solidFill>
                <a:schemeClr val="dk1"/>
              </a:solidFill>
              <a:effectLst/>
              <a:latin typeface="+mn-lt"/>
              <a:ea typeface="+mn-ea"/>
              <a:cs typeface="+mn-cs"/>
            </a:rPr>
            <a:t>類似団体の平均値と比べると、過去５年平均値を上回っている。</a:t>
          </a:r>
          <a:r>
            <a:rPr kumimoji="1" lang="ja-JP" altLang="en-US" sz="1100">
              <a:solidFill>
                <a:schemeClr val="dk1"/>
              </a:solidFill>
              <a:effectLst/>
              <a:latin typeface="+mn-lt"/>
              <a:ea typeface="+mn-ea"/>
              <a:cs typeface="+mn-cs"/>
            </a:rPr>
            <a:t>前年からの数値の上昇は、新型コロナウイルスに対する臨時経済対策によるものとなっている。今後高齢化の進む当村では、社会福祉の予算の増額が予見される。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45357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71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54</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036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2722</xdr:rowOff>
    </xdr:from>
    <xdr:to>
      <xdr:col>20</xdr:col>
      <xdr:colOff>38100</xdr:colOff>
      <xdr:row>55</xdr:row>
      <xdr:rowOff>104322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89099</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159657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52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54</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類似団体の平均値と比べると、</a:t>
          </a:r>
          <a:r>
            <a:rPr kumimoji="1" lang="ja-JP" altLang="en-US" sz="1100">
              <a:solidFill>
                <a:schemeClr val="dk1"/>
              </a:solidFill>
              <a:effectLst/>
              <a:latin typeface="+mn-lt"/>
              <a:ea typeface="+mn-ea"/>
              <a:cs typeface="+mn-cs"/>
            </a:rPr>
            <a:t>若干ではあるが割合の数値は</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前年度からの数値の上昇は、決算余剰金による基金積立の増額によるものとなっている。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117856</xdr:rowOff>
    </xdr:from>
    <xdr:to>
      <xdr:col>82</xdr:col>
      <xdr:colOff>107950</xdr:colOff>
      <xdr:row>57</xdr:row>
      <xdr:rowOff>28702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71905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57</xdr:row>
      <xdr:rowOff>28702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65962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30243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57</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59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131572</xdr:rowOff>
    </xdr:from>
    <xdr:to>
      <xdr:col>69</xdr:col>
      <xdr:colOff>92075</xdr:colOff>
      <xdr:row>57</xdr:row>
      <xdr:rowOff>24130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32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34815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27703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67056</xdr:rowOff>
    </xdr:from>
    <xdr:to>
      <xdr:col>82</xdr:col>
      <xdr:colOff>158750</xdr:colOff>
      <xdr:row>56</xdr:row>
      <xdr:rowOff>168656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39133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149352</xdr:rowOff>
    </xdr:from>
    <xdr:to>
      <xdr:col>78</xdr:col>
      <xdr:colOff>120650</xdr:colOff>
      <xdr:row>57</xdr:row>
      <xdr:rowOff>79502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64279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3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80772</xdr:rowOff>
    </xdr:from>
    <xdr:to>
      <xdr:col>65</xdr:col>
      <xdr:colOff>53975</xdr:colOff>
      <xdr:row>57</xdr:row>
      <xdr:rowOff>10922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21099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類似団体の平均値と比べると、</a:t>
          </a:r>
          <a:r>
            <a:rPr kumimoji="1" lang="ja-JP" altLang="en-US" sz="1100">
              <a:solidFill>
                <a:schemeClr val="dk1"/>
              </a:solidFill>
              <a:effectLst/>
              <a:latin typeface="+mn-lt"/>
              <a:ea typeface="+mn-ea"/>
              <a:cs typeface="+mn-cs"/>
            </a:rPr>
            <a:t>過去５年平均値を大きく上回っている。近隣市村で共同で利用するごみ処理施設建設に伴う負担金が大きく影響している。今後、各団体等の補助については内容の見直し等、適正な費用を計上していく。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168148</xdr:rowOff>
    </xdr:from>
    <xdr:to>
      <xdr:col>82</xdr:col>
      <xdr:colOff>107950</xdr:colOff>
      <xdr:row>35</xdr:row>
      <xdr:rowOff>1270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59974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35</xdr:row>
      <xdr:rowOff>1270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597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35</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5979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038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117348</xdr:rowOff>
    </xdr:from>
    <xdr:to>
      <xdr:col>82</xdr:col>
      <xdr:colOff>158750</xdr:colOff>
      <xdr:row>35</xdr:row>
      <xdr:rowOff>47498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133875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79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158496</xdr:rowOff>
    </xdr:from>
    <xdr:to>
      <xdr:col>65</xdr:col>
      <xdr:colOff>53975</xdr:colOff>
      <xdr:row>35</xdr:row>
      <xdr:rowOff>88646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98823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財政規模の小さい当村では、公債費対策は不可欠である。財政シミュレーションを作成し、将来的に行政サービスの低下を防ぐため、適正な財政運営を行っていくこととする。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168911</xdr:rowOff>
    </xdr:from>
    <xdr:to>
      <xdr:col>24</xdr:col>
      <xdr:colOff>25400</xdr:colOff>
      <xdr:row>77</xdr:row>
      <xdr:rowOff>20320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991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20320</xdr:rowOff>
    </xdr:from>
    <xdr:to>
      <xdr:col>19</xdr:col>
      <xdr:colOff>187325</xdr:colOff>
      <xdr:row>77</xdr:row>
      <xdr:rowOff>27939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221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27939</xdr:rowOff>
    </xdr:from>
    <xdr:to>
      <xdr:col>15</xdr:col>
      <xdr:colOff>98425</xdr:colOff>
      <xdr:row>77</xdr:row>
      <xdr:rowOff>31750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229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58420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233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xdr:rowOff>
    </xdr:from>
    <xdr:to>
      <xdr:col>11</xdr:col>
      <xdr:colOff>60325</xdr:colOff>
      <xdr:row>76</xdr:row>
      <xdr:rowOff>113030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90188</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140970</xdr:rowOff>
    </xdr:from>
    <xdr:to>
      <xdr:col>20</xdr:col>
      <xdr:colOff>38100</xdr:colOff>
      <xdr:row>77</xdr:row>
      <xdr:rowOff>71120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148589</xdr:rowOff>
    </xdr:from>
    <xdr:to>
      <xdr:col>15</xdr:col>
      <xdr:colOff>149225</xdr:colOff>
      <xdr:row>77</xdr:row>
      <xdr:rowOff>78739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63516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7620</xdr:rowOff>
    </xdr:from>
    <xdr:to>
      <xdr:col>6</xdr:col>
      <xdr:colOff>171450</xdr:colOff>
      <xdr:row>77</xdr:row>
      <xdr:rowOff>109220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93997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類似団体の平均値と比べると、若干数値は</a:t>
          </a:r>
          <a:r>
            <a:rPr kumimoji="1" lang="ja-JP" altLang="en-US" sz="1100">
              <a:solidFill>
                <a:schemeClr val="dk1"/>
              </a:solidFill>
              <a:effectLst/>
              <a:latin typeface="+mn-lt"/>
              <a:ea typeface="+mn-ea"/>
              <a:cs typeface="+mn-cs"/>
            </a:rPr>
            <a:t>上回っている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令和３年度は、ふるさと納税寄付金が大幅な増額となり、それに伴う経費が数値の上昇に影響している。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31750</xdr:rowOff>
    </xdr:from>
    <xdr:to>
      <xdr:col>82</xdr:col>
      <xdr:colOff>107950</xdr:colOff>
      <xdr:row>78</xdr:row>
      <xdr:rowOff>43180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2334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138430</xdr:rowOff>
    </xdr:from>
    <xdr:to>
      <xdr:col>78</xdr:col>
      <xdr:colOff>69850</xdr:colOff>
      <xdr:row>78</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16863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110489</xdr:rowOff>
    </xdr:from>
    <xdr:to>
      <xdr:col>78</xdr:col>
      <xdr:colOff>120650</xdr:colOff>
      <xdr:row>79</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8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25416</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6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138430</xdr:rowOff>
    </xdr:from>
    <xdr:to>
      <xdr:col>73</xdr:col>
      <xdr:colOff>180975</xdr:colOff>
      <xdr:row>77</xdr:row>
      <xdr:rowOff>43180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1686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156211</xdr:rowOff>
    </xdr:from>
    <xdr:to>
      <xdr:col>74</xdr:col>
      <xdr:colOff>31750</xdr:colOff>
      <xdr:row>79</xdr:row>
      <xdr:rowOff>86361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2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71138</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111761</xdr:rowOff>
    </xdr:from>
    <xdr:to>
      <xdr:col>69</xdr:col>
      <xdr:colOff>92075</xdr:colOff>
      <xdr:row>77</xdr:row>
      <xdr:rowOff>43180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14196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137161</xdr:rowOff>
    </xdr:from>
    <xdr:to>
      <xdr:col>65</xdr:col>
      <xdr:colOff>53975</xdr:colOff>
      <xdr:row>79</xdr:row>
      <xdr:rowOff>67311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52088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168927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163830</xdr:rowOff>
    </xdr:from>
    <xdr:to>
      <xdr:col>78</xdr:col>
      <xdr:colOff>120650</xdr:colOff>
      <xdr:row>78</xdr:row>
      <xdr:rowOff>93980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104157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13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87630</xdr:rowOff>
    </xdr:from>
    <xdr:to>
      <xdr:col>74</xdr:col>
      <xdr:colOff>31750</xdr:colOff>
      <xdr:row>77</xdr:row>
      <xdr:rowOff>17780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27957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163830</xdr:rowOff>
    </xdr:from>
    <xdr:to>
      <xdr:col>69</xdr:col>
      <xdr:colOff>142875</xdr:colOff>
      <xdr:row>77</xdr:row>
      <xdr:rowOff>93980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104157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60961</xdr:rowOff>
    </xdr:from>
    <xdr:to>
      <xdr:col>65</xdr:col>
      <xdr:colOff>53975</xdr:colOff>
      <xdr:row>76</xdr:row>
      <xdr:rowOff>162561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29493</xdr:rowOff>
    </xdr:from>
    <xdr:to>
      <xdr:col>29</xdr:col>
      <xdr:colOff>127000</xdr:colOff>
      <xdr:row>17</xdr:row>
      <xdr:rowOff>59321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91768"/>
          <a:ext cx="647700" cy="29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14270</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6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59321</xdr:rowOff>
    </xdr:from>
    <xdr:to>
      <xdr:col>26</xdr:col>
      <xdr:colOff>50800</xdr:colOff>
      <xdr:row>17</xdr:row>
      <xdr:rowOff>68336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21596"/>
          <a:ext cx="698500" cy="9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115279</xdr:rowOff>
    </xdr:from>
    <xdr:to>
      <xdr:col>26</xdr:col>
      <xdr:colOff>101600</xdr:colOff>
      <xdr:row>18</xdr:row>
      <xdr:rowOff>45429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30206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63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68336</xdr:rowOff>
    </xdr:from>
    <xdr:to>
      <xdr:col>22</xdr:col>
      <xdr:colOff>114300</xdr:colOff>
      <xdr:row>17</xdr:row>
      <xdr:rowOff>98783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30611"/>
          <a:ext cx="698500" cy="30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128207</xdr:rowOff>
    </xdr:from>
    <xdr:to>
      <xdr:col>22</xdr:col>
      <xdr:colOff>165100</xdr:colOff>
      <xdr:row>18</xdr:row>
      <xdr:rowOff>58357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43134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7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98783</xdr:rowOff>
    </xdr:from>
    <xdr:to>
      <xdr:col>18</xdr:col>
      <xdr:colOff>177800</xdr:colOff>
      <xdr:row>17</xdr:row>
      <xdr:rowOff>129907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61058"/>
          <a:ext cx="698500" cy="31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135457</xdr:rowOff>
    </xdr:from>
    <xdr:to>
      <xdr:col>19</xdr:col>
      <xdr:colOff>38100</xdr:colOff>
      <xdr:row>18</xdr:row>
      <xdr:rowOff>65607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50384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148399</xdr:rowOff>
    </xdr:from>
    <xdr:to>
      <xdr:col>15</xdr:col>
      <xdr:colOff>101600</xdr:colOff>
      <xdr:row>18</xdr:row>
      <xdr:rowOff>78549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63326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150143</xdr:rowOff>
    </xdr:from>
    <xdr:to>
      <xdr:col>29</xdr:col>
      <xdr:colOff>177800</xdr:colOff>
      <xdr:row>17</xdr:row>
      <xdr:rowOff>80293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40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166670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8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8521</xdr:rowOff>
    </xdr:from>
    <xdr:to>
      <xdr:col>26</xdr:col>
      <xdr:colOff>101600</xdr:colOff>
      <xdr:row>17</xdr:row>
      <xdr:rowOff>110121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70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120298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39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17536</xdr:rowOff>
    </xdr:from>
    <xdr:to>
      <xdr:col>22</xdr:col>
      <xdr:colOff>165100</xdr:colOff>
      <xdr:row>17</xdr:row>
      <xdr:rowOff>119136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79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129313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4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47983</xdr:rowOff>
    </xdr:from>
    <xdr:to>
      <xdr:col>19</xdr:col>
      <xdr:colOff>38100</xdr:colOff>
      <xdr:row>17</xdr:row>
      <xdr:rowOff>149583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10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159760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79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79107</xdr:rowOff>
    </xdr:from>
    <xdr:to>
      <xdr:col>15</xdr:col>
      <xdr:colOff>101600</xdr:colOff>
      <xdr:row>18</xdr:row>
      <xdr:rowOff>9257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41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19434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1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188722</xdr:rowOff>
    </xdr:from>
    <xdr:to>
      <xdr:col>29</xdr:col>
      <xdr:colOff>127000</xdr:colOff>
      <xdr:row>35</xdr:row>
      <xdr:rowOff>193404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99072"/>
          <a:ext cx="647700" cy="4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193404</xdr:rowOff>
    </xdr:from>
    <xdr:to>
      <xdr:col>26</xdr:col>
      <xdr:colOff>50800</xdr:colOff>
      <xdr:row>35</xdr:row>
      <xdr:rowOff>217425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03754"/>
          <a:ext cx="698500" cy="24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201779</xdr:rowOff>
    </xdr:from>
    <xdr:to>
      <xdr:col>26</xdr:col>
      <xdr:colOff>101600</xdr:colOff>
      <xdr:row>35</xdr:row>
      <xdr:rowOff>303379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12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288156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9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217425</xdr:rowOff>
    </xdr:from>
    <xdr:to>
      <xdr:col>22</xdr:col>
      <xdr:colOff>114300</xdr:colOff>
      <xdr:row>35</xdr:row>
      <xdr:rowOff>232225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27775"/>
          <a:ext cx="698500" cy="14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211462</xdr:rowOff>
    </xdr:from>
    <xdr:to>
      <xdr:col>22</xdr:col>
      <xdr:colOff>165100</xdr:colOff>
      <xdr:row>35</xdr:row>
      <xdr:rowOff>313062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21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297839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0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232225</xdr:rowOff>
    </xdr:from>
    <xdr:to>
      <xdr:col>18</xdr:col>
      <xdr:colOff>177800</xdr:colOff>
      <xdr:row>35</xdr:row>
      <xdr:rowOff>246512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42575"/>
          <a:ext cx="698500" cy="1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229550</xdr:rowOff>
    </xdr:from>
    <xdr:to>
      <xdr:col>19</xdr:col>
      <xdr:colOff>38100</xdr:colOff>
      <xdr:row>35</xdr:row>
      <xdr:rowOff>331150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39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315927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226376</xdr:rowOff>
    </xdr:from>
    <xdr:to>
      <xdr:col>15</xdr:col>
      <xdr:colOff>101600</xdr:colOff>
      <xdr:row>35</xdr:row>
      <xdr:rowOff>327976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36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312753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2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137922</xdr:rowOff>
    </xdr:from>
    <xdr:to>
      <xdr:col>29</xdr:col>
      <xdr:colOff>177800</xdr:colOff>
      <xdr:row>35</xdr:row>
      <xdr:rowOff>239522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48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109999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142604</xdr:rowOff>
    </xdr:from>
    <xdr:to>
      <xdr:col>26</xdr:col>
      <xdr:colOff>101600</xdr:colOff>
      <xdr:row>35</xdr:row>
      <xdr:rowOff>244204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52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254381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2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166625</xdr:rowOff>
    </xdr:from>
    <xdr:to>
      <xdr:col>22</xdr:col>
      <xdr:colOff>165100</xdr:colOff>
      <xdr:row>35</xdr:row>
      <xdr:rowOff>268225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76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278402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4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181425</xdr:rowOff>
    </xdr:from>
    <xdr:to>
      <xdr:col>19</xdr:col>
      <xdr:colOff>38100</xdr:colOff>
      <xdr:row>35</xdr:row>
      <xdr:rowOff>283025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91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293202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6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195712</xdr:rowOff>
    </xdr:from>
    <xdr:to>
      <xdr:col>15</xdr:col>
      <xdr:colOff>101600</xdr:colOff>
      <xdr:row>35</xdr:row>
      <xdr:rowOff>297312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06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307489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7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1,705
1,693
39.05
2,591,213
2,573,160
8,867
1,481,023
2,576,112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12555</xdr:rowOff>
    </xdr:from>
    <xdr:to>
      <xdr:col>24</xdr:col>
      <xdr:colOff>63500</xdr:colOff>
      <xdr:row>36</xdr:row>
      <xdr:rowOff>47110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84755"/>
          <a:ext cx="838200" cy="3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47110</xdr:rowOff>
    </xdr:from>
    <xdr:to>
      <xdr:col>19</xdr:col>
      <xdr:colOff>177800</xdr:colOff>
      <xdr:row>37</xdr:row>
      <xdr:rowOff>2441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19310"/>
          <a:ext cx="889000" cy="12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127528</xdr:rowOff>
    </xdr:from>
    <xdr:to>
      <xdr:col>20</xdr:col>
      <xdr:colOff>38100</xdr:colOff>
      <xdr:row>37</xdr:row>
      <xdr:rowOff>57678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48805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2441</xdr:rowOff>
    </xdr:from>
    <xdr:to>
      <xdr:col>15</xdr:col>
      <xdr:colOff>50800</xdr:colOff>
      <xdr:row>37</xdr:row>
      <xdr:rowOff>31816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46091"/>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8501</xdr:rowOff>
    </xdr:from>
    <xdr:to>
      <xdr:col>15</xdr:col>
      <xdr:colOff>101600</xdr:colOff>
      <xdr:row>37</xdr:row>
      <xdr:rowOff>110101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101228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4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31816</xdr:rowOff>
    </xdr:from>
    <xdr:to>
      <xdr:col>10</xdr:col>
      <xdr:colOff>114300</xdr:colOff>
      <xdr:row>37</xdr:row>
      <xdr:rowOff>54621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75466"/>
          <a:ext cx="889000" cy="2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15500</xdr:rowOff>
    </xdr:from>
    <xdr:to>
      <xdr:col>10</xdr:col>
      <xdr:colOff>165100</xdr:colOff>
      <xdr:row>37</xdr:row>
      <xdr:rowOff>117100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108227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5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24572</xdr:rowOff>
    </xdr:from>
    <xdr:to>
      <xdr:col>6</xdr:col>
      <xdr:colOff>38100</xdr:colOff>
      <xdr:row>37</xdr:row>
      <xdr:rowOff>126172</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6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117299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6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133205</xdr:rowOff>
    </xdr:from>
    <xdr:to>
      <xdr:col>24</xdr:col>
      <xdr:colOff>114300</xdr:colOff>
      <xdr:row>36</xdr:row>
      <xdr:rowOff>63355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3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156082</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8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167760</xdr:rowOff>
    </xdr:from>
    <xdr:to>
      <xdr:col>20</xdr:col>
      <xdr:colOff>38100</xdr:colOff>
      <xdr:row>36</xdr:row>
      <xdr:rowOff>97910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114437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4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123091</xdr:rowOff>
    </xdr:from>
    <xdr:to>
      <xdr:col>15</xdr:col>
      <xdr:colOff>101600</xdr:colOff>
      <xdr:row>37</xdr:row>
      <xdr:rowOff>53241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9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69768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7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152466</xdr:rowOff>
    </xdr:from>
    <xdr:to>
      <xdr:col>10</xdr:col>
      <xdr:colOff>165100</xdr:colOff>
      <xdr:row>37</xdr:row>
      <xdr:rowOff>82616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99143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9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3821</xdr:rowOff>
    </xdr:from>
    <xdr:to>
      <xdr:col>6</xdr:col>
      <xdr:colOff>38100</xdr:colOff>
      <xdr:row>37</xdr:row>
      <xdr:rowOff>105421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4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121948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2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83835</xdr:rowOff>
    </xdr:from>
    <xdr:to>
      <xdr:col>24</xdr:col>
      <xdr:colOff>63500</xdr:colOff>
      <xdr:row>57</xdr:row>
      <xdr:rowOff>93582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56485"/>
          <a:ext cx="838200" cy="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57494</xdr:rowOff>
    </xdr:from>
    <xdr:to>
      <xdr:col>19</xdr:col>
      <xdr:colOff>177800</xdr:colOff>
      <xdr:row>57</xdr:row>
      <xdr:rowOff>93582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30144"/>
          <a:ext cx="889000" cy="3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60041</xdr:rowOff>
    </xdr:from>
    <xdr:to>
      <xdr:col>20</xdr:col>
      <xdr:colOff>38100</xdr:colOff>
      <xdr:row>57</xdr:row>
      <xdr:rowOff>161641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152768</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2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57494</xdr:rowOff>
    </xdr:from>
    <xdr:to>
      <xdr:col>15</xdr:col>
      <xdr:colOff>50800</xdr:colOff>
      <xdr:row>57</xdr:row>
      <xdr:rowOff>68290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30144"/>
          <a:ext cx="889000" cy="1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82583</xdr:rowOff>
    </xdr:from>
    <xdr:to>
      <xdr:col>15</xdr:col>
      <xdr:colOff>101600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68290</xdr:rowOff>
    </xdr:from>
    <xdr:to>
      <xdr:col>10</xdr:col>
      <xdr:colOff>114300</xdr:colOff>
      <xdr:row>57</xdr:row>
      <xdr:rowOff>88030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40940"/>
          <a:ext cx="889000" cy="1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79957</xdr:rowOff>
    </xdr:from>
    <xdr:to>
      <xdr:col>10</xdr:col>
      <xdr:colOff>165100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97755</xdr:rowOff>
    </xdr:from>
    <xdr:to>
      <xdr:col>6</xdr:col>
      <xdr:colOff>38100</xdr:colOff>
      <xdr:row>58</xdr:row>
      <xdr:rowOff>27905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19032</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33035</xdr:rowOff>
    </xdr:from>
    <xdr:to>
      <xdr:col>24</xdr:col>
      <xdr:colOff>114300</xdr:colOff>
      <xdr:row>57</xdr:row>
      <xdr:rowOff>134635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0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11462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8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42782</xdr:rowOff>
    </xdr:from>
    <xdr:to>
      <xdr:col>20</xdr:col>
      <xdr:colOff>38100</xdr:colOff>
      <xdr:row>57</xdr:row>
      <xdr:rowOff>144382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1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160909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9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6694</xdr:rowOff>
    </xdr:from>
    <xdr:to>
      <xdr:col>15</xdr:col>
      <xdr:colOff>101600</xdr:colOff>
      <xdr:row>57</xdr:row>
      <xdr:rowOff>108294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7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124821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5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17490</xdr:rowOff>
    </xdr:from>
    <xdr:to>
      <xdr:col>10</xdr:col>
      <xdr:colOff>165100</xdr:colOff>
      <xdr:row>57</xdr:row>
      <xdr:rowOff>119090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9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135617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6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37230</xdr:rowOff>
    </xdr:from>
    <xdr:to>
      <xdr:col>6</xdr:col>
      <xdr:colOff>38100</xdr:colOff>
      <xdr:row>57</xdr:row>
      <xdr:rowOff>138830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155357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120151</xdr:rowOff>
    </xdr:from>
    <xdr:to>
      <xdr:col>24</xdr:col>
      <xdr:colOff>63500</xdr:colOff>
      <xdr:row>78</xdr:row>
      <xdr:rowOff>123872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93251"/>
          <a:ext cx="8382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119039</xdr:rowOff>
    </xdr:from>
    <xdr:to>
      <xdr:col>19</xdr:col>
      <xdr:colOff>177800</xdr:colOff>
      <xdr:row>78</xdr:row>
      <xdr:rowOff>120151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92139"/>
          <a:ext cx="8890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135708</xdr:rowOff>
    </xdr:from>
    <xdr:to>
      <xdr:col>20</xdr:col>
      <xdr:colOff>38100</xdr:colOff>
      <xdr:row>78</xdr:row>
      <xdr:rowOff>65858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82385</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116278</xdr:rowOff>
    </xdr:from>
    <xdr:to>
      <xdr:col>15</xdr:col>
      <xdr:colOff>50800</xdr:colOff>
      <xdr:row>78</xdr:row>
      <xdr:rowOff>119039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89378"/>
          <a:ext cx="8890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2704</xdr:rowOff>
    </xdr:from>
    <xdr:to>
      <xdr:col>15</xdr:col>
      <xdr:colOff>101600</xdr:colOff>
      <xdr:row>78</xdr:row>
      <xdr:rowOff>104304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7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120831</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5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116278</xdr:rowOff>
    </xdr:from>
    <xdr:to>
      <xdr:col>10</xdr:col>
      <xdr:colOff>114300</xdr:colOff>
      <xdr:row>78</xdr:row>
      <xdr:rowOff>122907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89378"/>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165165</xdr:rowOff>
    </xdr:from>
    <xdr:to>
      <xdr:col>10</xdr:col>
      <xdr:colOff>165100</xdr:colOff>
      <xdr:row>78</xdr:row>
      <xdr:rowOff>95315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111842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154051</xdr:rowOff>
    </xdr:from>
    <xdr:to>
      <xdr:col>6</xdr:col>
      <xdr:colOff>38100</xdr:colOff>
      <xdr:row>78</xdr:row>
      <xdr:rowOff>84201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100728</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73072</xdr:rowOff>
    </xdr:from>
    <xdr:to>
      <xdr:col>24</xdr:col>
      <xdr:colOff>114300</xdr:colOff>
      <xdr:row>79</xdr:row>
      <xdr:rowOff>3222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4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159449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6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69351</xdr:rowOff>
    </xdr:from>
    <xdr:to>
      <xdr:col>20</xdr:col>
      <xdr:colOff>38100</xdr:colOff>
      <xdr:row>78</xdr:row>
      <xdr:rowOff>170951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4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162078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68239</xdr:rowOff>
    </xdr:from>
    <xdr:to>
      <xdr:col>15</xdr:col>
      <xdr:colOff>101600</xdr:colOff>
      <xdr:row>78</xdr:row>
      <xdr:rowOff>169839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160966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65478</xdr:rowOff>
    </xdr:from>
    <xdr:to>
      <xdr:col>10</xdr:col>
      <xdr:colOff>165100</xdr:colOff>
      <xdr:row>78</xdr:row>
      <xdr:rowOff>167078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3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158205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3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72107</xdr:rowOff>
    </xdr:from>
    <xdr:to>
      <xdr:col>6</xdr:col>
      <xdr:colOff>38100</xdr:colOff>
      <xdr:row>79</xdr:row>
      <xdr:rowOff>2257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164834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3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20028</xdr:rowOff>
    </xdr:from>
    <xdr:to>
      <xdr:col>24</xdr:col>
      <xdr:colOff>63500</xdr:colOff>
      <xdr:row>96</xdr:row>
      <xdr:rowOff>149988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79228"/>
          <a:ext cx="838200" cy="12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149988</xdr:rowOff>
    </xdr:from>
    <xdr:to>
      <xdr:col>19</xdr:col>
      <xdr:colOff>177800</xdr:colOff>
      <xdr:row>97</xdr:row>
      <xdr:rowOff>12728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09188"/>
          <a:ext cx="889000" cy="3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164224</xdr:rowOff>
    </xdr:from>
    <xdr:to>
      <xdr:col>20</xdr:col>
      <xdr:colOff>38100</xdr:colOff>
      <xdr:row>96</xdr:row>
      <xdr:rowOff>94374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110901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12728</xdr:rowOff>
    </xdr:from>
    <xdr:to>
      <xdr:col>15</xdr:col>
      <xdr:colOff>50800</xdr:colOff>
      <xdr:row>97</xdr:row>
      <xdr:rowOff>23892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43378"/>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166129</xdr:rowOff>
    </xdr:from>
    <xdr:to>
      <xdr:col>15</xdr:col>
      <xdr:colOff>101600</xdr:colOff>
      <xdr:row>96</xdr:row>
      <xdr:rowOff>96279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112806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23892</xdr:rowOff>
    </xdr:from>
    <xdr:to>
      <xdr:col>10</xdr:col>
      <xdr:colOff>114300</xdr:colOff>
      <xdr:row>97</xdr:row>
      <xdr:rowOff>25598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54542"/>
          <a:ext cx="889000" cy="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37106</xdr:rowOff>
    </xdr:from>
    <xdr:to>
      <xdr:col>10</xdr:col>
      <xdr:colOff>165100</xdr:colOff>
      <xdr:row>96</xdr:row>
      <xdr:rowOff>138706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155233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42067</xdr:rowOff>
    </xdr:from>
    <xdr:to>
      <xdr:col>6</xdr:col>
      <xdr:colOff>38100</xdr:colOff>
      <xdr:row>96</xdr:row>
      <xdr:rowOff>143667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0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160194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7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140678</xdr:rowOff>
    </xdr:from>
    <xdr:to>
      <xdr:col>24</xdr:col>
      <xdr:colOff>114300</xdr:colOff>
      <xdr:row>96</xdr:row>
      <xdr:rowOff>70828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119105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0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99188</xdr:rowOff>
    </xdr:from>
    <xdr:to>
      <xdr:col>20</xdr:col>
      <xdr:colOff>38100</xdr:colOff>
      <xdr:row>97</xdr:row>
      <xdr:rowOff>29338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5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20465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5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133378</xdr:rowOff>
    </xdr:from>
    <xdr:to>
      <xdr:col>15</xdr:col>
      <xdr:colOff>101600</xdr:colOff>
      <xdr:row>97</xdr:row>
      <xdr:rowOff>63528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9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54655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8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144542</xdr:rowOff>
    </xdr:from>
    <xdr:to>
      <xdr:col>10</xdr:col>
      <xdr:colOff>165100</xdr:colOff>
      <xdr:row>97</xdr:row>
      <xdr:rowOff>74692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0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65819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9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146248</xdr:rowOff>
    </xdr:from>
    <xdr:to>
      <xdr:col>6</xdr:col>
      <xdr:colOff>38100</xdr:colOff>
      <xdr:row>97</xdr:row>
      <xdr:rowOff>76398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67525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9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11435</xdr:rowOff>
    </xdr:from>
    <xdr:to>
      <xdr:col>55</xdr:col>
      <xdr:colOff>0</xdr:colOff>
      <xdr:row>36</xdr:row>
      <xdr:rowOff>159447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012185"/>
          <a:ext cx="838200" cy="31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11435</xdr:rowOff>
    </xdr:from>
    <xdr:to>
      <xdr:col>50</xdr:col>
      <xdr:colOff>114300</xdr:colOff>
      <xdr:row>37</xdr:row>
      <xdr:rowOff>9249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12185"/>
          <a:ext cx="889000" cy="34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133484</xdr:rowOff>
    </xdr:from>
    <xdr:to>
      <xdr:col>50</xdr:col>
      <xdr:colOff>165100</xdr:colOff>
      <xdr:row>36</xdr:row>
      <xdr:rowOff>63634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54761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22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9249</xdr:rowOff>
    </xdr:from>
    <xdr:to>
      <xdr:col>45</xdr:col>
      <xdr:colOff>177800</xdr:colOff>
      <xdr:row>37</xdr:row>
      <xdr:rowOff>82771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52899"/>
          <a:ext cx="889000" cy="7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73187</xdr:rowOff>
    </xdr:from>
    <xdr:to>
      <xdr:col>46</xdr:col>
      <xdr:colOff>38100</xdr:colOff>
      <xdr:row>38</xdr:row>
      <xdr:rowOff>3338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165915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50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82771</xdr:rowOff>
    </xdr:from>
    <xdr:to>
      <xdr:col>41</xdr:col>
      <xdr:colOff>50800</xdr:colOff>
      <xdr:row>37</xdr:row>
      <xdr:rowOff>103002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26421"/>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57056</xdr:rowOff>
    </xdr:from>
    <xdr:to>
      <xdr:col>41</xdr:col>
      <xdr:colOff>101600</xdr:colOff>
      <xdr:row>37</xdr:row>
      <xdr:rowOff>158656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149783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66592</xdr:rowOff>
    </xdr:from>
    <xdr:to>
      <xdr:col>36</xdr:col>
      <xdr:colOff>165100</xdr:colOff>
      <xdr:row>37</xdr:row>
      <xdr:rowOff>168193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4102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159320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50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108647</xdr:rowOff>
    </xdr:from>
    <xdr:to>
      <xdr:col>55</xdr:col>
      <xdr:colOff>50800</xdr:colOff>
      <xdr:row>37</xdr:row>
      <xdr:rowOff>38797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8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87074</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5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132085</xdr:rowOff>
    </xdr:from>
    <xdr:to>
      <xdr:col>50</xdr:col>
      <xdr:colOff>165100</xdr:colOff>
      <xdr:row>35</xdr:row>
      <xdr:rowOff>62235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96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78762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3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129899</xdr:rowOff>
    </xdr:from>
    <xdr:to>
      <xdr:col>46</xdr:col>
      <xdr:colOff>38100</xdr:colOff>
      <xdr:row>37</xdr:row>
      <xdr:rowOff>60049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0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76576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07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31971</xdr:rowOff>
    </xdr:from>
    <xdr:to>
      <xdr:col>41</xdr:col>
      <xdr:colOff>101600</xdr:colOff>
      <xdr:row>37</xdr:row>
      <xdr:rowOff>133571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150098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150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52202</xdr:rowOff>
    </xdr:from>
    <xdr:to>
      <xdr:col>36</xdr:col>
      <xdr:colOff>165100</xdr:colOff>
      <xdr:row>37</xdr:row>
      <xdr:rowOff>153802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9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170329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17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100084</xdr:rowOff>
    </xdr:from>
    <xdr:to>
      <xdr:col>55</xdr:col>
      <xdr:colOff>0</xdr:colOff>
      <xdr:row>58</xdr:row>
      <xdr:rowOff>107033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44184"/>
          <a:ext cx="8382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93808</xdr:rowOff>
    </xdr:from>
    <xdr:to>
      <xdr:col>50</xdr:col>
      <xdr:colOff>114300</xdr:colOff>
      <xdr:row>58</xdr:row>
      <xdr:rowOff>100084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37908"/>
          <a:ext cx="889000" cy="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28638</xdr:rowOff>
    </xdr:from>
    <xdr:to>
      <xdr:col>50</xdr:col>
      <xdr:colOff>165100</xdr:colOff>
      <xdr:row>58</xdr:row>
      <xdr:rowOff>130238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146765</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66663</xdr:rowOff>
    </xdr:from>
    <xdr:to>
      <xdr:col>45</xdr:col>
      <xdr:colOff>177800</xdr:colOff>
      <xdr:row>58</xdr:row>
      <xdr:rowOff>93808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10763"/>
          <a:ext cx="889000" cy="2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28497</xdr:rowOff>
    </xdr:from>
    <xdr:to>
      <xdr:col>46</xdr:col>
      <xdr:colOff>38100</xdr:colOff>
      <xdr:row>58</xdr:row>
      <xdr:rowOff>130097</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146624</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66663</xdr:rowOff>
    </xdr:from>
    <xdr:to>
      <xdr:col>41</xdr:col>
      <xdr:colOff>50800</xdr:colOff>
      <xdr:row>58</xdr:row>
      <xdr:rowOff>71771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10763"/>
          <a:ext cx="889000" cy="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36730</xdr:rowOff>
    </xdr:from>
    <xdr:to>
      <xdr:col>41</xdr:col>
      <xdr:colOff>101600</xdr:colOff>
      <xdr:row>58</xdr:row>
      <xdr:rowOff>138330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129457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7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27656</xdr:rowOff>
    </xdr:from>
    <xdr:to>
      <xdr:col>36</xdr:col>
      <xdr:colOff>165100</xdr:colOff>
      <xdr:row>58</xdr:row>
      <xdr:rowOff>129256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7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120383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64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56233</xdr:rowOff>
    </xdr:from>
    <xdr:to>
      <xdr:col>55</xdr:col>
      <xdr:colOff>50800</xdr:colOff>
      <xdr:row>58</xdr:row>
      <xdr:rowOff>157833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0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49284</xdr:rowOff>
    </xdr:from>
    <xdr:to>
      <xdr:col>50</xdr:col>
      <xdr:colOff>165100</xdr:colOff>
      <xdr:row>58</xdr:row>
      <xdr:rowOff>150884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142011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8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43008</xdr:rowOff>
    </xdr:from>
    <xdr:to>
      <xdr:col>46</xdr:col>
      <xdr:colOff>38100</xdr:colOff>
      <xdr:row>58</xdr:row>
      <xdr:rowOff>144608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8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135735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7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15863</xdr:rowOff>
    </xdr:from>
    <xdr:to>
      <xdr:col>41</xdr:col>
      <xdr:colOff>101600</xdr:colOff>
      <xdr:row>58</xdr:row>
      <xdr:rowOff>117463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133990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35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20971</xdr:rowOff>
    </xdr:from>
    <xdr:to>
      <xdr:col>36</xdr:col>
      <xdr:colOff>165100</xdr:colOff>
      <xdr:row>58</xdr:row>
      <xdr:rowOff>122571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6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139098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4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116526</xdr:rowOff>
    </xdr:from>
    <xdr:to>
      <xdr:col>55</xdr:col>
      <xdr:colOff>0</xdr:colOff>
      <xdr:row>78</xdr:row>
      <xdr:rowOff>122886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89626"/>
          <a:ext cx="838200" cy="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103987</xdr:rowOff>
    </xdr:from>
    <xdr:to>
      <xdr:col>50</xdr:col>
      <xdr:colOff>114300</xdr:colOff>
      <xdr:row>78</xdr:row>
      <xdr:rowOff>116526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77087"/>
          <a:ext cx="889000" cy="1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71515</xdr:rowOff>
    </xdr:from>
    <xdr:to>
      <xdr:col>50</xdr:col>
      <xdr:colOff>165100</xdr:colOff>
      <xdr:row>79</xdr:row>
      <xdr:rowOff>1665</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164242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3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103987</xdr:rowOff>
    </xdr:from>
    <xdr:to>
      <xdr:col>45</xdr:col>
      <xdr:colOff>177800</xdr:colOff>
      <xdr:row>78</xdr:row>
      <xdr:rowOff>118816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77087"/>
          <a:ext cx="889000" cy="1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71993</xdr:rowOff>
    </xdr:from>
    <xdr:to>
      <xdr:col>46</xdr:col>
      <xdr:colOff>38100</xdr:colOff>
      <xdr:row>79</xdr:row>
      <xdr:rowOff>2143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164720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117174</xdr:rowOff>
    </xdr:from>
    <xdr:to>
      <xdr:col>41</xdr:col>
      <xdr:colOff>50800</xdr:colOff>
      <xdr:row>78</xdr:row>
      <xdr:rowOff>118816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90274"/>
          <a:ext cx="8890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76707</xdr:rowOff>
    </xdr:from>
    <xdr:to>
      <xdr:col>41</xdr:col>
      <xdr:colOff>101600</xdr:colOff>
      <xdr:row>79</xdr:row>
      <xdr:rowOff>6857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169434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5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65156</xdr:rowOff>
    </xdr:from>
    <xdr:to>
      <xdr:col>36</xdr:col>
      <xdr:colOff>165100</xdr:colOff>
      <xdr:row>78</xdr:row>
      <xdr:rowOff>166756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3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11833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672795" y="1321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72086</xdr:rowOff>
    </xdr:from>
    <xdr:to>
      <xdr:col>55</xdr:col>
      <xdr:colOff>50800</xdr:colOff>
      <xdr:row>79</xdr:row>
      <xdr:rowOff>2236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31463</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65726</xdr:rowOff>
    </xdr:from>
    <xdr:to>
      <xdr:col>50</xdr:col>
      <xdr:colOff>165100</xdr:colOff>
      <xdr:row>78</xdr:row>
      <xdr:rowOff>167326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3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12403</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795" y="1321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53187</xdr:rowOff>
    </xdr:from>
    <xdr:to>
      <xdr:col>46</xdr:col>
      <xdr:colOff>38100</xdr:colOff>
      <xdr:row>78</xdr:row>
      <xdr:rowOff>154787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2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171314</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795" y="1320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68016</xdr:rowOff>
    </xdr:from>
    <xdr:to>
      <xdr:col>41</xdr:col>
      <xdr:colOff>101600</xdr:colOff>
      <xdr:row>78</xdr:row>
      <xdr:rowOff>169616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4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14693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21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66374</xdr:rowOff>
    </xdr:from>
    <xdr:to>
      <xdr:col>36</xdr:col>
      <xdr:colOff>165100</xdr:colOff>
      <xdr:row>78</xdr:row>
      <xdr:rowOff>167974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3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159101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3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118346</xdr:rowOff>
    </xdr:from>
    <xdr:to>
      <xdr:col>55</xdr:col>
      <xdr:colOff>0</xdr:colOff>
      <xdr:row>99</xdr:row>
      <xdr:rowOff>15410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920446"/>
          <a:ext cx="838200" cy="6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15410</xdr:rowOff>
    </xdr:from>
    <xdr:to>
      <xdr:col>50</xdr:col>
      <xdr:colOff>114300</xdr:colOff>
      <xdr:row>99</xdr:row>
      <xdr:rowOff>15467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988960"/>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33376</xdr:rowOff>
    </xdr:from>
    <xdr:to>
      <xdr:col>50</xdr:col>
      <xdr:colOff>165100</xdr:colOff>
      <xdr:row>97</xdr:row>
      <xdr:rowOff>134976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151503</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43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79384</xdr:rowOff>
    </xdr:from>
    <xdr:to>
      <xdr:col>45</xdr:col>
      <xdr:colOff>177800</xdr:colOff>
      <xdr:row>99</xdr:row>
      <xdr:rowOff>15467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710034"/>
          <a:ext cx="889000" cy="27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16472</xdr:rowOff>
    </xdr:from>
    <xdr:to>
      <xdr:col>46</xdr:col>
      <xdr:colOff>38100</xdr:colOff>
      <xdr:row>97</xdr:row>
      <xdr:rowOff>118072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4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134599</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2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79384</xdr:rowOff>
    </xdr:from>
    <xdr:to>
      <xdr:col>41</xdr:col>
      <xdr:colOff>50800</xdr:colOff>
      <xdr:row>97</xdr:row>
      <xdr:rowOff>167660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710034"/>
          <a:ext cx="889000" cy="8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39612</xdr:rowOff>
    </xdr:from>
    <xdr:to>
      <xdr:col>41</xdr:col>
      <xdr:colOff>101600</xdr:colOff>
      <xdr:row>97</xdr:row>
      <xdr:rowOff>141212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67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132339</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76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69134</xdr:rowOff>
    </xdr:from>
    <xdr:to>
      <xdr:col>36</xdr:col>
      <xdr:colOff>165100</xdr:colOff>
      <xdr:row>97</xdr:row>
      <xdr:rowOff>170734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9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15811</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75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67546</xdr:rowOff>
    </xdr:from>
    <xdr:to>
      <xdr:col>55</xdr:col>
      <xdr:colOff>50800</xdr:colOff>
      <xdr:row>98</xdr:row>
      <xdr:rowOff>169146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153923</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136060</xdr:rowOff>
    </xdr:from>
    <xdr:to>
      <xdr:col>50</xdr:col>
      <xdr:colOff>165100</xdr:colOff>
      <xdr:row>99</xdr:row>
      <xdr:rowOff>66210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93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57337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703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136117</xdr:rowOff>
    </xdr:from>
    <xdr:to>
      <xdr:col>46</xdr:col>
      <xdr:colOff>38100</xdr:colOff>
      <xdr:row>99</xdr:row>
      <xdr:rowOff>66267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93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57394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70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28584</xdr:rowOff>
    </xdr:from>
    <xdr:to>
      <xdr:col>41</xdr:col>
      <xdr:colOff>101600</xdr:colOff>
      <xdr:row>97</xdr:row>
      <xdr:rowOff>130184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6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146711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43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116860</xdr:rowOff>
    </xdr:from>
    <xdr:to>
      <xdr:col>36</xdr:col>
      <xdr:colOff>165100</xdr:colOff>
      <xdr:row>98</xdr:row>
      <xdr:rowOff>47010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38137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84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3742</xdr:rowOff>
    </xdr:from>
    <xdr:to>
      <xdr:col>85</xdr:col>
      <xdr:colOff>127000</xdr:colOff>
      <xdr:row>38</xdr:row>
      <xdr:rowOff>52484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518842"/>
          <a:ext cx="838200" cy="4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52484</xdr:rowOff>
    </xdr:from>
    <xdr:to>
      <xdr:col>81</xdr:col>
      <xdr:colOff>50800</xdr:colOff>
      <xdr:row>38</xdr:row>
      <xdr:rowOff>104077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567584"/>
          <a:ext cx="889000" cy="5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109183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2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104077</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19177"/>
          <a:ext cx="889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149504</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6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125554</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40654"/>
          <a:ext cx="889000" cy="1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7386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10308</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124392</xdr:rowOff>
    </xdr:from>
    <xdr:to>
      <xdr:col>85</xdr:col>
      <xdr:colOff>177800</xdr:colOff>
      <xdr:row>38</xdr:row>
      <xdr:rowOff>54542</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46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147269</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31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1684</xdr:rowOff>
    </xdr:from>
    <xdr:to>
      <xdr:col>81</xdr:col>
      <xdr:colOff>101600</xdr:colOff>
      <xdr:row>38</xdr:row>
      <xdr:rowOff>103284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1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119811</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29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53277</xdr:rowOff>
    </xdr:from>
    <xdr:to>
      <xdr:col>76</xdr:col>
      <xdr:colOff>165100</xdr:colOff>
      <xdr:row>38</xdr:row>
      <xdr:rowOff>154877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6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171404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34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74754</xdr:rowOff>
    </xdr:from>
    <xdr:to>
      <xdr:col>67</xdr:col>
      <xdr:colOff>101600</xdr:colOff>
      <xdr:row>39</xdr:row>
      <xdr:rowOff>4904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167481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8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160224</xdr:rowOff>
    </xdr:from>
    <xdr:to>
      <xdr:col>85</xdr:col>
      <xdr:colOff>127000</xdr:colOff>
      <xdr:row>77</xdr:row>
      <xdr:rowOff>48064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190424"/>
          <a:ext cx="838200" cy="5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48064</xdr:rowOff>
    </xdr:from>
    <xdr:to>
      <xdr:col>81</xdr:col>
      <xdr:colOff>50800</xdr:colOff>
      <xdr:row>77</xdr:row>
      <xdr:rowOff>128894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49714"/>
          <a:ext cx="889000" cy="8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102062</xdr:rowOff>
    </xdr:from>
    <xdr:to>
      <xdr:col>81</xdr:col>
      <xdr:colOff>101600</xdr:colOff>
      <xdr:row>78</xdr:row>
      <xdr:rowOff>32212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23339</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3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125040</xdr:rowOff>
    </xdr:from>
    <xdr:to>
      <xdr:col>76</xdr:col>
      <xdr:colOff>114300</xdr:colOff>
      <xdr:row>77</xdr:row>
      <xdr:rowOff>128894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26690"/>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117799</xdr:rowOff>
    </xdr:from>
    <xdr:to>
      <xdr:col>76</xdr:col>
      <xdr:colOff>165100</xdr:colOff>
      <xdr:row>78</xdr:row>
      <xdr:rowOff>47949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1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39076</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41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123472</xdr:rowOff>
    </xdr:from>
    <xdr:to>
      <xdr:col>71</xdr:col>
      <xdr:colOff>177800</xdr:colOff>
      <xdr:row>77</xdr:row>
      <xdr:rowOff>125040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25122"/>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133525</xdr:rowOff>
    </xdr:from>
    <xdr:to>
      <xdr:col>72</xdr:col>
      <xdr:colOff>38100</xdr:colOff>
      <xdr:row>78</xdr:row>
      <xdr:rowOff>63675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54802</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42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134679</xdr:rowOff>
    </xdr:from>
    <xdr:to>
      <xdr:col>67</xdr:col>
      <xdr:colOff>101600</xdr:colOff>
      <xdr:row>78</xdr:row>
      <xdr:rowOff>64829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3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55956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42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109424</xdr:rowOff>
    </xdr:from>
    <xdr:to>
      <xdr:col>85</xdr:col>
      <xdr:colOff>177800</xdr:colOff>
      <xdr:row>77</xdr:row>
      <xdr:rowOff>39574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13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132301</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99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168714</xdr:rowOff>
    </xdr:from>
    <xdr:to>
      <xdr:col>81</xdr:col>
      <xdr:colOff>101600</xdr:colOff>
      <xdr:row>77</xdr:row>
      <xdr:rowOff>98864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115391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97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78094</xdr:rowOff>
    </xdr:from>
    <xdr:to>
      <xdr:col>76</xdr:col>
      <xdr:colOff>165100</xdr:colOff>
      <xdr:row>78</xdr:row>
      <xdr:rowOff>8244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24771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305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74240</xdr:rowOff>
    </xdr:from>
    <xdr:to>
      <xdr:col>72</xdr:col>
      <xdr:colOff>38100</xdr:colOff>
      <xdr:row>78</xdr:row>
      <xdr:rowOff>4390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7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20917</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0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72672</xdr:rowOff>
    </xdr:from>
    <xdr:to>
      <xdr:col>67</xdr:col>
      <xdr:colOff>101600</xdr:colOff>
      <xdr:row>78</xdr:row>
      <xdr:rowOff>2822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7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19349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04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63977</xdr:rowOff>
    </xdr:from>
    <xdr:to>
      <xdr:col>85</xdr:col>
      <xdr:colOff>127000</xdr:colOff>
      <xdr:row>98</xdr:row>
      <xdr:rowOff>84237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66077"/>
          <a:ext cx="838200" cy="2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84237</xdr:rowOff>
    </xdr:from>
    <xdr:to>
      <xdr:col>81</xdr:col>
      <xdr:colOff>50800</xdr:colOff>
      <xdr:row>98</xdr:row>
      <xdr:rowOff>120233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86337"/>
          <a:ext cx="889000" cy="3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35829</xdr:rowOff>
    </xdr:from>
    <xdr:to>
      <xdr:col>81</xdr:col>
      <xdr:colOff>101600</xdr:colOff>
      <xdr:row>98</xdr:row>
      <xdr:rowOff>137429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37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128556</xdr:rowOff>
    </xdr:from>
    <xdr:ext cx="59901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181795" y="1693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115576</xdr:rowOff>
    </xdr:from>
    <xdr:to>
      <xdr:col>76</xdr:col>
      <xdr:colOff>114300</xdr:colOff>
      <xdr:row>98</xdr:row>
      <xdr:rowOff>120233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917676"/>
          <a:ext cx="889000" cy="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63297</xdr:rowOff>
    </xdr:from>
    <xdr:to>
      <xdr:col>76</xdr:col>
      <xdr:colOff>165100</xdr:colOff>
      <xdr:row>98</xdr:row>
      <xdr:rowOff>164897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9974</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4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115576</xdr:rowOff>
    </xdr:from>
    <xdr:to>
      <xdr:col>71</xdr:col>
      <xdr:colOff>177800</xdr:colOff>
      <xdr:row>98</xdr:row>
      <xdr:rowOff>132642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917676"/>
          <a:ext cx="889000" cy="1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46251</xdr:rowOff>
    </xdr:from>
    <xdr:to>
      <xdr:col>72</xdr:col>
      <xdr:colOff>38100</xdr:colOff>
      <xdr:row>98</xdr:row>
      <xdr:rowOff>147851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4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164378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2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34711</xdr:rowOff>
    </xdr:from>
    <xdr:to>
      <xdr:col>67</xdr:col>
      <xdr:colOff>101600</xdr:colOff>
      <xdr:row>98</xdr:row>
      <xdr:rowOff>136311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152838</xdr:rowOff>
    </xdr:from>
    <xdr:ext cx="59901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14795" y="16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13177</xdr:rowOff>
    </xdr:from>
    <xdr:to>
      <xdr:col>85</xdr:col>
      <xdr:colOff>177800</xdr:colOff>
      <xdr:row>98</xdr:row>
      <xdr:rowOff>114777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144004</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60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33437</xdr:rowOff>
    </xdr:from>
    <xdr:to>
      <xdr:col>81</xdr:col>
      <xdr:colOff>101600</xdr:colOff>
      <xdr:row>98</xdr:row>
      <xdr:rowOff>135037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3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151564</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61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69433</xdr:rowOff>
    </xdr:from>
    <xdr:to>
      <xdr:col>76</xdr:col>
      <xdr:colOff>165100</xdr:colOff>
      <xdr:row>98</xdr:row>
      <xdr:rowOff>171033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7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162160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6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64776</xdr:rowOff>
    </xdr:from>
    <xdr:to>
      <xdr:col>72</xdr:col>
      <xdr:colOff>38100</xdr:colOff>
      <xdr:row>98</xdr:row>
      <xdr:rowOff>166376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6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157503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5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81842</xdr:rowOff>
    </xdr:from>
    <xdr:to>
      <xdr:col>67</xdr:col>
      <xdr:colOff>101600</xdr:colOff>
      <xdr:row>99</xdr:row>
      <xdr:rowOff>11992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8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3119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7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41402</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727952"/>
          <a:ext cx="838200" cy="5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17707</xdr:rowOff>
    </xdr:from>
    <xdr:to>
      <xdr:col>112</xdr:col>
      <xdr:colOff>38100</xdr:colOff>
      <xdr:row>39</xdr:row>
      <xdr:rowOff>119307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135834</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47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43035</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29585"/>
          <a:ext cx="889000" cy="5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40763</xdr:rowOff>
    </xdr:from>
    <xdr:to>
      <xdr:col>107</xdr:col>
      <xdr:colOff>101600</xdr:colOff>
      <xdr:row>39</xdr:row>
      <xdr:rowOff>142363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72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158890</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502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43035</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729585"/>
          <a:ext cx="889000" cy="5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43114</xdr:rowOff>
    </xdr:from>
    <xdr:to>
      <xdr:col>102</xdr:col>
      <xdr:colOff>165100</xdr:colOff>
      <xdr:row>39</xdr:row>
      <xdr:rowOff>144714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72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135841</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682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42690</xdr:rowOff>
    </xdr:from>
    <xdr:to>
      <xdr:col>98</xdr:col>
      <xdr:colOff>38100</xdr:colOff>
      <xdr:row>39</xdr:row>
      <xdr:rowOff>144290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2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160817</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50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162052</xdr:rowOff>
    </xdr:from>
    <xdr:to>
      <xdr:col>116</xdr:col>
      <xdr:colOff>114300</xdr:colOff>
      <xdr:row>39</xdr:row>
      <xdr:rowOff>92202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116313</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3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163685</xdr:rowOff>
    </xdr:from>
    <xdr:to>
      <xdr:col>102</xdr:col>
      <xdr:colOff>165100</xdr:colOff>
      <xdr:row>39</xdr:row>
      <xdr:rowOff>93835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110362</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45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114962</xdr:rowOff>
    </xdr:from>
    <xdr:to>
      <xdr:col>116</xdr:col>
      <xdr:colOff>63500</xdr:colOff>
      <xdr:row>58</xdr:row>
      <xdr:rowOff>122555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59062"/>
          <a:ext cx="8382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114962</xdr:rowOff>
    </xdr:from>
    <xdr:to>
      <xdr:col>111</xdr:col>
      <xdr:colOff>177800</xdr:colOff>
      <xdr:row>59</xdr:row>
      <xdr:rowOff>28273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59062"/>
          <a:ext cx="889000" cy="8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79201</xdr:rowOff>
    </xdr:from>
    <xdr:to>
      <xdr:col>112</xdr:col>
      <xdr:colOff>38100</xdr:colOff>
      <xdr:row>59</xdr:row>
      <xdr:rowOff>9351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16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12550</xdr:rowOff>
    </xdr:from>
    <xdr:to>
      <xdr:col>107</xdr:col>
      <xdr:colOff>50800</xdr:colOff>
      <xdr:row>59</xdr:row>
      <xdr:rowOff>28273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28100"/>
          <a:ext cx="889000" cy="1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40845</xdr:rowOff>
    </xdr:from>
    <xdr:to>
      <xdr:col>107</xdr:col>
      <xdr:colOff>101600</xdr:colOff>
      <xdr:row>58</xdr:row>
      <xdr:rowOff>142445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158972</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67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150461</xdr:rowOff>
    </xdr:from>
    <xdr:to>
      <xdr:col>102</xdr:col>
      <xdr:colOff>114300</xdr:colOff>
      <xdr:row>59</xdr:row>
      <xdr:rowOff>12550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94561"/>
          <a:ext cx="889000" cy="3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39881</xdr:rowOff>
    </xdr:from>
    <xdr:to>
      <xdr:col>102</xdr:col>
      <xdr:colOff>165100</xdr:colOff>
      <xdr:row>58</xdr:row>
      <xdr:rowOff>141481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158008</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278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44748</xdr:rowOff>
    </xdr:from>
    <xdr:to>
      <xdr:col>98</xdr:col>
      <xdr:colOff>38100</xdr:colOff>
      <xdr:row>58</xdr:row>
      <xdr:rowOff>146348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162875</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389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71755</xdr:rowOff>
    </xdr:from>
    <xdr:to>
      <xdr:col>116</xdr:col>
      <xdr:colOff>114300</xdr:colOff>
      <xdr:row>59</xdr:row>
      <xdr:rowOff>1905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94632</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86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64162</xdr:rowOff>
    </xdr:from>
    <xdr:to>
      <xdr:col>112</xdr:col>
      <xdr:colOff>38100</xdr:colOff>
      <xdr:row>58</xdr:row>
      <xdr:rowOff>165762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10839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78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148923</xdr:rowOff>
    </xdr:from>
    <xdr:to>
      <xdr:col>107</xdr:col>
      <xdr:colOff>101600</xdr:colOff>
      <xdr:row>59</xdr:row>
      <xdr:rowOff>79073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9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70200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8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133200</xdr:rowOff>
    </xdr:from>
    <xdr:to>
      <xdr:col>102</xdr:col>
      <xdr:colOff>165100</xdr:colOff>
      <xdr:row>59</xdr:row>
      <xdr:rowOff>63350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54477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7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99661</xdr:rowOff>
    </xdr:from>
    <xdr:to>
      <xdr:col>98</xdr:col>
      <xdr:colOff>38100</xdr:colOff>
      <xdr:row>59</xdr:row>
      <xdr:rowOff>29811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20938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3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16763</xdr:rowOff>
    </xdr:from>
    <xdr:to>
      <xdr:col>116</xdr:col>
      <xdr:colOff>63500</xdr:colOff>
      <xdr:row>75</xdr:row>
      <xdr:rowOff>53303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875513"/>
          <a:ext cx="838200" cy="3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16763</xdr:rowOff>
    </xdr:from>
    <xdr:to>
      <xdr:col>111</xdr:col>
      <xdr:colOff>177800</xdr:colOff>
      <xdr:row>75</xdr:row>
      <xdr:rowOff>106667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875513"/>
          <a:ext cx="889000" cy="8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101747</xdr:rowOff>
    </xdr:from>
    <xdr:to>
      <xdr:col>112</xdr:col>
      <xdr:colOff>38100</xdr:colOff>
      <xdr:row>76</xdr:row>
      <xdr:rowOff>31897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23024</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5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103083</xdr:rowOff>
    </xdr:from>
    <xdr:to>
      <xdr:col>107</xdr:col>
      <xdr:colOff>50800</xdr:colOff>
      <xdr:row>75</xdr:row>
      <xdr:rowOff>106667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961833"/>
          <a:ext cx="889000" cy="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111810</xdr:rowOff>
    </xdr:from>
    <xdr:to>
      <xdr:col>107</xdr:col>
      <xdr:colOff>101600</xdr:colOff>
      <xdr:row>76</xdr:row>
      <xdr:rowOff>41960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33087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103083</xdr:rowOff>
    </xdr:from>
    <xdr:to>
      <xdr:col>102</xdr:col>
      <xdr:colOff>114300</xdr:colOff>
      <xdr:row>75</xdr:row>
      <xdr:rowOff>129925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961833"/>
          <a:ext cx="889000" cy="2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111837</xdr:rowOff>
    </xdr:from>
    <xdr:to>
      <xdr:col>102</xdr:col>
      <xdr:colOff>165100</xdr:colOff>
      <xdr:row>76</xdr:row>
      <xdr:rowOff>41988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33115</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100444</xdr:rowOff>
    </xdr:from>
    <xdr:to>
      <xdr:col>98</xdr:col>
      <xdr:colOff>38100</xdr:colOff>
      <xdr:row>76</xdr:row>
      <xdr:rowOff>30593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21722</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2503</xdr:rowOff>
    </xdr:from>
    <xdr:to>
      <xdr:col>116</xdr:col>
      <xdr:colOff>114300</xdr:colOff>
      <xdr:row>75</xdr:row>
      <xdr:rowOff>104103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86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25380</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71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137413</xdr:rowOff>
    </xdr:from>
    <xdr:to>
      <xdr:col>112</xdr:col>
      <xdr:colOff>38100</xdr:colOff>
      <xdr:row>75</xdr:row>
      <xdr:rowOff>67563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82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84090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59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55867</xdr:rowOff>
    </xdr:from>
    <xdr:to>
      <xdr:col>107</xdr:col>
      <xdr:colOff>101600</xdr:colOff>
      <xdr:row>75</xdr:row>
      <xdr:rowOff>157466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9146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2544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689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52283</xdr:rowOff>
    </xdr:from>
    <xdr:to>
      <xdr:col>102</xdr:col>
      <xdr:colOff>165100</xdr:colOff>
      <xdr:row>75</xdr:row>
      <xdr:rowOff>153882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9110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170410</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68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79125</xdr:rowOff>
    </xdr:from>
    <xdr:to>
      <xdr:col>98</xdr:col>
      <xdr:colOff>38100</xdr:colOff>
      <xdr:row>76</xdr:row>
      <xdr:rowOff>9275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93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25802</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71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補助費</a:t>
          </a:r>
          <a:r>
            <a:rPr kumimoji="1" lang="ja-JP" altLang="ja-JP" sz="1200">
              <a:solidFill>
                <a:schemeClr val="dk1"/>
              </a:solidFill>
              <a:effectLst/>
              <a:latin typeface="+mn-lt"/>
              <a:ea typeface="+mn-ea"/>
              <a:cs typeface="+mn-cs"/>
            </a:rPr>
            <a:t>の住民一人当たりコストの数値</a:t>
          </a:r>
          <a:r>
            <a:rPr kumimoji="1" lang="ja-JP" altLang="en-US" sz="1200">
              <a:solidFill>
                <a:schemeClr val="dk1"/>
              </a:solidFill>
              <a:effectLst/>
              <a:latin typeface="+mn-lt"/>
              <a:ea typeface="+mn-ea"/>
              <a:cs typeface="+mn-cs"/>
            </a:rPr>
            <a:t>の減少については、</a:t>
          </a:r>
          <a:r>
            <a:rPr kumimoji="1" lang="ja-JP" altLang="ja-JP" sz="1200">
              <a:solidFill>
                <a:schemeClr val="dk1"/>
              </a:solidFill>
              <a:effectLst/>
              <a:latin typeface="+mn-lt"/>
              <a:ea typeface="+mn-ea"/>
              <a:cs typeface="+mn-cs"/>
            </a:rPr>
            <a:t>新型コロナウイルス関連の国からの臨時的な給付や交付金事業の補助費</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によるものである。</a:t>
          </a:r>
          <a:r>
            <a:rPr kumimoji="1" lang="ja-JP" altLang="en-US" sz="1200">
              <a:solidFill>
                <a:schemeClr val="dk1"/>
              </a:solidFill>
              <a:effectLst/>
              <a:latin typeface="+mn-lt"/>
              <a:ea typeface="+mn-ea"/>
              <a:cs typeface="+mn-cs"/>
            </a:rPr>
            <a:t>同様に扶助費の数値の上昇は国の緊急経済対策等によるものとなっている。</a:t>
          </a:r>
          <a:r>
            <a:rPr kumimoji="1" lang="ja-JP" altLang="ja-JP" sz="1200">
              <a:solidFill>
                <a:schemeClr val="dk1"/>
              </a:solidFill>
              <a:effectLst/>
              <a:latin typeface="+mn-lt"/>
              <a:ea typeface="+mn-ea"/>
              <a:cs typeface="+mn-cs"/>
            </a:rPr>
            <a:t>災害復旧費は、</a:t>
          </a:r>
          <a:r>
            <a:rPr kumimoji="1" lang="ja-JP" altLang="en-US" sz="1200">
              <a:solidFill>
                <a:schemeClr val="dk1"/>
              </a:solidFill>
              <a:effectLst/>
              <a:latin typeface="+mn-lt"/>
              <a:ea typeface="+mn-ea"/>
              <a:cs typeface="+mn-cs"/>
            </a:rPr>
            <a:t>令和元年度の災害の繰越や</a:t>
          </a:r>
          <a:r>
            <a:rPr kumimoji="1" lang="ja-JP" altLang="ja-JP" sz="1200">
              <a:solidFill>
                <a:schemeClr val="dk1"/>
              </a:solidFill>
              <a:effectLst/>
              <a:latin typeface="+mn-lt"/>
              <a:ea typeface="+mn-ea"/>
              <a:cs typeface="+mn-cs"/>
            </a:rPr>
            <a:t>令和２年８月の被災によりコスト増となっている。将来的に当村が人口減少対策として子育て環境の充実と福祉事業の拡充を図るため、重点的に事業に取組が予想されるため、当面、住民一人当たりのコストは高くなると見込まれる。</a:t>
          </a:r>
          <a:r>
            <a:rPr kumimoji="1" lang="ja-JP" altLang="ja-JP" sz="1200" baseline="0">
              <a:solidFill>
                <a:schemeClr val="dk1"/>
              </a:solidFill>
              <a:effectLst/>
              <a:latin typeface="+mn-lt"/>
              <a:ea typeface="+mn-ea"/>
              <a:cs typeface="+mn-cs"/>
            </a:rPr>
            <a:t>公債費については、平成の後半時に</a:t>
          </a:r>
          <a:r>
            <a:rPr kumimoji="1" lang="ja-JP" altLang="ja-JP" sz="1200">
              <a:solidFill>
                <a:schemeClr val="dk1"/>
              </a:solidFill>
              <a:effectLst/>
              <a:latin typeface="+mn-lt"/>
              <a:ea typeface="+mn-ea"/>
              <a:cs typeface="+mn-cs"/>
            </a:rPr>
            <a:t>実施した大規模事業に係る地方債の償還が始まり、令和２年度から増加となり、５年度ピーク時まで段階的に増額となるため、</a:t>
          </a:r>
          <a:r>
            <a:rPr kumimoji="1" lang="ja-JP" altLang="ja-JP" sz="1200" baseline="0">
              <a:solidFill>
                <a:schemeClr val="dk1"/>
              </a:solidFill>
              <a:effectLst/>
              <a:latin typeface="+mn-lt"/>
              <a:ea typeface="+mn-ea"/>
              <a:cs typeface="+mn-cs"/>
            </a:rPr>
            <a:t>繰上償還を計画的に行い財政健全化に取り組む。</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長野県生坂村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1,705
1,693
39.05
2,591,213
2,573,160
8,867
1,481,023
2,576,112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60223</xdr:rowOff>
    </xdr:from>
    <xdr:to>
      <xdr:col>24</xdr:col>
      <xdr:colOff>63500</xdr:colOff>
      <xdr:row>36</xdr:row>
      <xdr:rowOff>100990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32423"/>
          <a:ext cx="8382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95104</xdr:rowOff>
    </xdr:from>
    <xdr:to>
      <xdr:col>19</xdr:col>
      <xdr:colOff>177800</xdr:colOff>
      <xdr:row>36</xdr:row>
      <xdr:rowOff>100990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67304"/>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23959</xdr:rowOff>
    </xdr:from>
    <xdr:to>
      <xdr:col>20</xdr:col>
      <xdr:colOff>38100</xdr:colOff>
      <xdr:row>37</xdr:row>
      <xdr:rowOff>125559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6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116686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6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95104</xdr:rowOff>
    </xdr:from>
    <xdr:to>
      <xdr:col>15</xdr:col>
      <xdr:colOff>50800</xdr:colOff>
      <xdr:row>36</xdr:row>
      <xdr:rowOff>132937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67304"/>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12967</xdr:rowOff>
    </xdr:from>
    <xdr:to>
      <xdr:col>15</xdr:col>
      <xdr:colOff>101600</xdr:colOff>
      <xdr:row>37</xdr:row>
      <xdr:rowOff>114567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105694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132937</xdr:rowOff>
    </xdr:from>
    <xdr:to>
      <xdr:col>10</xdr:col>
      <xdr:colOff>114300</xdr:colOff>
      <xdr:row>36</xdr:row>
      <xdr:rowOff>138976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05137"/>
          <a:ext cx="8890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18358</xdr:rowOff>
    </xdr:from>
    <xdr:to>
      <xdr:col>10</xdr:col>
      <xdr:colOff>165100</xdr:colOff>
      <xdr:row>37</xdr:row>
      <xdr:rowOff>119958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62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111085</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5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26492</xdr:rowOff>
    </xdr:from>
    <xdr:to>
      <xdr:col>6</xdr:col>
      <xdr:colOff>38100</xdr:colOff>
      <xdr:row>37</xdr:row>
      <xdr:rowOff>128092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7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119219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9423</xdr:rowOff>
    </xdr:from>
    <xdr:to>
      <xdr:col>24</xdr:col>
      <xdr:colOff>114300</xdr:colOff>
      <xdr:row>36</xdr:row>
      <xdr:rowOff>111023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8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32300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3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50190</xdr:rowOff>
    </xdr:from>
    <xdr:to>
      <xdr:col>20</xdr:col>
      <xdr:colOff>38100</xdr:colOff>
      <xdr:row>36</xdr:row>
      <xdr:rowOff>151790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168317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44304</xdr:rowOff>
    </xdr:from>
    <xdr:to>
      <xdr:col>15</xdr:col>
      <xdr:colOff>101600</xdr:colOff>
      <xdr:row>36</xdr:row>
      <xdr:rowOff>145904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1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162431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9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82137</xdr:rowOff>
    </xdr:from>
    <xdr:to>
      <xdr:col>10</xdr:col>
      <xdr:colOff>165100</xdr:colOff>
      <xdr:row>37</xdr:row>
      <xdr:rowOff>12287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5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28814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2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88176</xdr:rowOff>
    </xdr:from>
    <xdr:to>
      <xdr:col>6</xdr:col>
      <xdr:colOff>38100</xdr:colOff>
      <xdr:row>37</xdr:row>
      <xdr:rowOff>18326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34853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3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26686</xdr:rowOff>
    </xdr:from>
    <xdr:to>
      <xdr:col>24</xdr:col>
      <xdr:colOff>63500</xdr:colOff>
      <xdr:row>58</xdr:row>
      <xdr:rowOff>40214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70786"/>
          <a:ext cx="838200" cy="1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26686</xdr:rowOff>
    </xdr:from>
    <xdr:to>
      <xdr:col>19</xdr:col>
      <xdr:colOff>177800</xdr:colOff>
      <xdr:row>58</xdr:row>
      <xdr:rowOff>84041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70786"/>
          <a:ext cx="889000" cy="5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163547</xdr:rowOff>
    </xdr:from>
    <xdr:to>
      <xdr:col>20</xdr:col>
      <xdr:colOff>38100</xdr:colOff>
      <xdr:row>58</xdr:row>
      <xdr:rowOff>93697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84824</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84041</xdr:rowOff>
    </xdr:from>
    <xdr:to>
      <xdr:col>15</xdr:col>
      <xdr:colOff>50800</xdr:colOff>
      <xdr:row>58</xdr:row>
      <xdr:rowOff>86016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28141"/>
          <a:ext cx="889000"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33286</xdr:rowOff>
    </xdr:from>
    <xdr:to>
      <xdr:col>15</xdr:col>
      <xdr:colOff>101600</xdr:colOff>
      <xdr:row>58</xdr:row>
      <xdr:rowOff>134886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7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126013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7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86016</xdr:rowOff>
    </xdr:from>
    <xdr:to>
      <xdr:col>10</xdr:col>
      <xdr:colOff>114300</xdr:colOff>
      <xdr:row>58</xdr:row>
      <xdr:rowOff>87895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30116"/>
          <a:ext cx="889000" cy="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22199</xdr:rowOff>
    </xdr:from>
    <xdr:to>
      <xdr:col>10</xdr:col>
      <xdr:colOff>165100</xdr:colOff>
      <xdr:row>58</xdr:row>
      <xdr:rowOff>123799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140326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21813</xdr:rowOff>
    </xdr:from>
    <xdr:to>
      <xdr:col>6</xdr:col>
      <xdr:colOff>38100</xdr:colOff>
      <xdr:row>58</xdr:row>
      <xdr:rowOff>123413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139940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160864</xdr:rowOff>
    </xdr:from>
    <xdr:to>
      <xdr:col>24</xdr:col>
      <xdr:colOff>114300</xdr:colOff>
      <xdr:row>58</xdr:row>
      <xdr:rowOff>91014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3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120241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21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147336</xdr:rowOff>
    </xdr:from>
    <xdr:to>
      <xdr:col>20</xdr:col>
      <xdr:colOff>38100</xdr:colOff>
      <xdr:row>58</xdr:row>
      <xdr:rowOff>77486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1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94013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9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33241</xdr:rowOff>
    </xdr:from>
    <xdr:to>
      <xdr:col>15</xdr:col>
      <xdr:colOff>101600</xdr:colOff>
      <xdr:row>58</xdr:row>
      <xdr:rowOff>134841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7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151368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52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35216</xdr:rowOff>
    </xdr:from>
    <xdr:to>
      <xdr:col>10</xdr:col>
      <xdr:colOff>165100</xdr:colOff>
      <xdr:row>58</xdr:row>
      <xdr:rowOff>136816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7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127943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7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37095</xdr:rowOff>
    </xdr:from>
    <xdr:to>
      <xdr:col>6</xdr:col>
      <xdr:colOff>38100</xdr:colOff>
      <xdr:row>58</xdr:row>
      <xdr:rowOff>138695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8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129822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7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102169</xdr:rowOff>
    </xdr:from>
    <xdr:to>
      <xdr:col>24</xdr:col>
      <xdr:colOff>63500</xdr:colOff>
      <xdr:row>78</xdr:row>
      <xdr:rowOff>109592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475269"/>
          <a:ext cx="838200" cy="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102169</xdr:rowOff>
    </xdr:from>
    <xdr:to>
      <xdr:col>19</xdr:col>
      <xdr:colOff>177800</xdr:colOff>
      <xdr:row>78</xdr:row>
      <xdr:rowOff>167421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475269"/>
          <a:ext cx="889000" cy="6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119706</xdr:rowOff>
    </xdr:from>
    <xdr:to>
      <xdr:col>20</xdr:col>
      <xdr:colOff>38100</xdr:colOff>
      <xdr:row>79</xdr:row>
      <xdr:rowOff>49856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9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40983</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8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53589</xdr:rowOff>
    </xdr:from>
    <xdr:to>
      <xdr:col>15</xdr:col>
      <xdr:colOff>50800</xdr:colOff>
      <xdr:row>78</xdr:row>
      <xdr:rowOff>167421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426689"/>
          <a:ext cx="889000" cy="11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155702</xdr:rowOff>
    </xdr:from>
    <xdr:to>
      <xdr:col>15</xdr:col>
      <xdr:colOff>101600</xdr:colOff>
      <xdr:row>79</xdr:row>
      <xdr:rowOff>85852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2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76979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62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26885</xdr:rowOff>
    </xdr:from>
    <xdr:to>
      <xdr:col>10</xdr:col>
      <xdr:colOff>114300</xdr:colOff>
      <xdr:row>78</xdr:row>
      <xdr:rowOff>53589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399985"/>
          <a:ext cx="889000" cy="2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18042</xdr:rowOff>
    </xdr:from>
    <xdr:to>
      <xdr:col>10</xdr:col>
      <xdr:colOff>165100</xdr:colOff>
      <xdr:row>79</xdr:row>
      <xdr:rowOff>119642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6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110769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5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1118</xdr:rowOff>
    </xdr:from>
    <xdr:to>
      <xdr:col>6</xdr:col>
      <xdr:colOff>38100</xdr:colOff>
      <xdr:row>79</xdr:row>
      <xdr:rowOff>102718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4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93845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63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58792</xdr:rowOff>
    </xdr:from>
    <xdr:to>
      <xdr:col>24</xdr:col>
      <xdr:colOff>114300</xdr:colOff>
      <xdr:row>78</xdr:row>
      <xdr:rowOff>160392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43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37219</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1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51369</xdr:rowOff>
    </xdr:from>
    <xdr:to>
      <xdr:col>20</xdr:col>
      <xdr:colOff>38100</xdr:colOff>
      <xdr:row>78</xdr:row>
      <xdr:rowOff>152969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42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169496</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9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116621</xdr:rowOff>
    </xdr:from>
    <xdr:to>
      <xdr:col>15</xdr:col>
      <xdr:colOff>101600</xdr:colOff>
      <xdr:row>79</xdr:row>
      <xdr:rowOff>46771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48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63298</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6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2789</xdr:rowOff>
    </xdr:from>
    <xdr:to>
      <xdr:col>10</xdr:col>
      <xdr:colOff>165100</xdr:colOff>
      <xdr:row>78</xdr:row>
      <xdr:rowOff>104389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37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120916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151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147535</xdr:rowOff>
    </xdr:from>
    <xdr:to>
      <xdr:col>6</xdr:col>
      <xdr:colOff>38100</xdr:colOff>
      <xdr:row>78</xdr:row>
      <xdr:rowOff>77685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3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94212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12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17670</xdr:rowOff>
    </xdr:from>
    <xdr:to>
      <xdr:col>24</xdr:col>
      <xdr:colOff>63500</xdr:colOff>
      <xdr:row>98</xdr:row>
      <xdr:rowOff>40951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648320"/>
          <a:ext cx="838200" cy="19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17670</xdr:rowOff>
    </xdr:from>
    <xdr:to>
      <xdr:col>19</xdr:col>
      <xdr:colOff>177800</xdr:colOff>
      <xdr:row>97</xdr:row>
      <xdr:rowOff>33809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48320"/>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42106</xdr:rowOff>
    </xdr:from>
    <xdr:to>
      <xdr:col>20</xdr:col>
      <xdr:colOff>38100</xdr:colOff>
      <xdr:row>97</xdr:row>
      <xdr:rowOff>143706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134833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6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33809</xdr:rowOff>
    </xdr:from>
    <xdr:to>
      <xdr:col>15</xdr:col>
      <xdr:colOff>50800</xdr:colOff>
      <xdr:row>98</xdr:row>
      <xdr:rowOff>96265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64459"/>
          <a:ext cx="889000" cy="23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88410</xdr:rowOff>
    </xdr:from>
    <xdr:to>
      <xdr:col>15</xdr:col>
      <xdr:colOff>101600</xdr:colOff>
      <xdr:row>98</xdr:row>
      <xdr:rowOff>18560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1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9687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1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88261</xdr:rowOff>
    </xdr:from>
    <xdr:to>
      <xdr:col>10</xdr:col>
      <xdr:colOff>114300</xdr:colOff>
      <xdr:row>98</xdr:row>
      <xdr:rowOff>96265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90361"/>
          <a:ext cx="889000" cy="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116162</xdr:rowOff>
    </xdr:from>
    <xdr:to>
      <xdr:col>10</xdr:col>
      <xdr:colOff>165100</xdr:colOff>
      <xdr:row>98</xdr:row>
      <xdr:rowOff>46312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74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62839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2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117135</xdr:rowOff>
    </xdr:from>
    <xdr:to>
      <xdr:col>6</xdr:col>
      <xdr:colOff>38100</xdr:colOff>
      <xdr:row>98</xdr:row>
      <xdr:rowOff>47285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4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63812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161601</xdr:rowOff>
    </xdr:from>
    <xdr:to>
      <xdr:col>24</xdr:col>
      <xdr:colOff>114300</xdr:colOff>
      <xdr:row>98</xdr:row>
      <xdr:rowOff>91751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9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76528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0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138320</xdr:rowOff>
    </xdr:from>
    <xdr:to>
      <xdr:col>20</xdr:col>
      <xdr:colOff>38100</xdr:colOff>
      <xdr:row>97</xdr:row>
      <xdr:rowOff>68470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9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84997</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37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154459</xdr:rowOff>
    </xdr:from>
    <xdr:to>
      <xdr:col>15</xdr:col>
      <xdr:colOff>101600</xdr:colOff>
      <xdr:row>97</xdr:row>
      <xdr:rowOff>84609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1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101136</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38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45465</xdr:rowOff>
    </xdr:from>
    <xdr:to>
      <xdr:col>10</xdr:col>
      <xdr:colOff>165100</xdr:colOff>
      <xdr:row>98</xdr:row>
      <xdr:rowOff>147065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4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138192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4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37461</xdr:rowOff>
    </xdr:from>
    <xdr:to>
      <xdr:col>6</xdr:col>
      <xdr:colOff>38100</xdr:colOff>
      <xdr:row>98</xdr:row>
      <xdr:rowOff>139061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3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130188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3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150004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151020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121683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115549</xdr:rowOff>
    </xdr:from>
    <xdr:to>
      <xdr:col>55</xdr:col>
      <xdr:colOff>0</xdr:colOff>
      <xdr:row>57</xdr:row>
      <xdr:rowOff>168016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888199"/>
          <a:ext cx="838200" cy="5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115549</xdr:rowOff>
    </xdr:from>
    <xdr:to>
      <xdr:col>50</xdr:col>
      <xdr:colOff>114300</xdr:colOff>
      <xdr:row>58</xdr:row>
      <xdr:rowOff>47633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88199"/>
          <a:ext cx="889000" cy="10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166007</xdr:rowOff>
    </xdr:from>
    <xdr:to>
      <xdr:col>50</xdr:col>
      <xdr:colOff>165100</xdr:colOff>
      <xdr:row>58</xdr:row>
      <xdr:rowOff>96157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87284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1003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128400</xdr:rowOff>
    </xdr:from>
    <xdr:to>
      <xdr:col>45</xdr:col>
      <xdr:colOff>177800</xdr:colOff>
      <xdr:row>58</xdr:row>
      <xdr:rowOff>47633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01050"/>
          <a:ext cx="889000" cy="9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13665</xdr:rowOff>
    </xdr:from>
    <xdr:to>
      <xdr:col>46</xdr:col>
      <xdr:colOff>38100</xdr:colOff>
      <xdr:row>58</xdr:row>
      <xdr:rowOff>115265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5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106392</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05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122579</xdr:rowOff>
    </xdr:from>
    <xdr:to>
      <xdr:col>41</xdr:col>
      <xdr:colOff>50800</xdr:colOff>
      <xdr:row>57</xdr:row>
      <xdr:rowOff>128400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95229"/>
          <a:ext cx="889000" cy="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29325</xdr:rowOff>
    </xdr:from>
    <xdr:to>
      <xdr:col>41</xdr:col>
      <xdr:colOff>101600</xdr:colOff>
      <xdr:row>58</xdr:row>
      <xdr:rowOff>130925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122052</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1006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26153</xdr:rowOff>
    </xdr:from>
    <xdr:to>
      <xdr:col>36</xdr:col>
      <xdr:colOff>165100</xdr:colOff>
      <xdr:row>58</xdr:row>
      <xdr:rowOff>127753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7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118880</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1006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117216</xdr:rowOff>
    </xdr:from>
    <xdr:to>
      <xdr:col>55</xdr:col>
      <xdr:colOff>50800</xdr:colOff>
      <xdr:row>58</xdr:row>
      <xdr:rowOff>47366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8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140093</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4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64749</xdr:rowOff>
    </xdr:from>
    <xdr:to>
      <xdr:col>50</xdr:col>
      <xdr:colOff>165100</xdr:colOff>
      <xdr:row>57</xdr:row>
      <xdr:rowOff>166349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3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11426</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61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168283</xdr:rowOff>
    </xdr:from>
    <xdr:to>
      <xdr:col>46</xdr:col>
      <xdr:colOff>38100</xdr:colOff>
      <xdr:row>58</xdr:row>
      <xdr:rowOff>98433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4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114960</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71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77600</xdr:rowOff>
    </xdr:from>
    <xdr:to>
      <xdr:col>41</xdr:col>
      <xdr:colOff>101600</xdr:colOff>
      <xdr:row>58</xdr:row>
      <xdr:rowOff>7750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5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24277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62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71779</xdr:rowOff>
    </xdr:from>
    <xdr:to>
      <xdr:col>36</xdr:col>
      <xdr:colOff>165100</xdr:colOff>
      <xdr:row>58</xdr:row>
      <xdr:rowOff>1929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4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18456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61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77736</xdr:rowOff>
    </xdr:from>
    <xdr:to>
      <xdr:col>55</xdr:col>
      <xdr:colOff>0</xdr:colOff>
      <xdr:row>78</xdr:row>
      <xdr:rowOff>105150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450836"/>
          <a:ext cx="838200" cy="2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105150</xdr:rowOff>
    </xdr:from>
    <xdr:to>
      <xdr:col>50</xdr:col>
      <xdr:colOff>114300</xdr:colOff>
      <xdr:row>78</xdr:row>
      <xdr:rowOff>114855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78250"/>
          <a:ext cx="889000" cy="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114016</xdr:rowOff>
    </xdr:from>
    <xdr:to>
      <xdr:col>50</xdr:col>
      <xdr:colOff>165100</xdr:colOff>
      <xdr:row>78</xdr:row>
      <xdr:rowOff>44166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1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60693</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110806</xdr:rowOff>
    </xdr:from>
    <xdr:to>
      <xdr:col>45</xdr:col>
      <xdr:colOff>177800</xdr:colOff>
      <xdr:row>78</xdr:row>
      <xdr:rowOff>114855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483906"/>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156586</xdr:rowOff>
    </xdr:from>
    <xdr:to>
      <xdr:col>46</xdr:col>
      <xdr:colOff>38100</xdr:colOff>
      <xdr:row>78</xdr:row>
      <xdr:rowOff>86736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103263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3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107252</xdr:rowOff>
    </xdr:from>
    <xdr:to>
      <xdr:col>41</xdr:col>
      <xdr:colOff>50800</xdr:colOff>
      <xdr:row>78</xdr:row>
      <xdr:rowOff>110806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80352"/>
          <a:ext cx="889000" cy="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148960</xdr:rowOff>
    </xdr:from>
    <xdr:to>
      <xdr:col>41</xdr:col>
      <xdr:colOff>101600</xdr:colOff>
      <xdr:row>78</xdr:row>
      <xdr:rowOff>79110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95637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126589</xdr:rowOff>
    </xdr:from>
    <xdr:to>
      <xdr:col>36</xdr:col>
      <xdr:colOff>165100</xdr:colOff>
      <xdr:row>78</xdr:row>
      <xdr:rowOff>56739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73266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26936</xdr:rowOff>
    </xdr:from>
    <xdr:to>
      <xdr:col>55</xdr:col>
      <xdr:colOff>50800</xdr:colOff>
      <xdr:row>78</xdr:row>
      <xdr:rowOff>128536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0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113313</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1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54350</xdr:rowOff>
    </xdr:from>
    <xdr:to>
      <xdr:col>50</xdr:col>
      <xdr:colOff>165100</xdr:colOff>
      <xdr:row>78</xdr:row>
      <xdr:rowOff>155950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147077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52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64055</xdr:rowOff>
    </xdr:from>
    <xdr:to>
      <xdr:col>46</xdr:col>
      <xdr:colOff>38100</xdr:colOff>
      <xdr:row>78</xdr:row>
      <xdr:rowOff>165655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3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156782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52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60006</xdr:rowOff>
    </xdr:from>
    <xdr:to>
      <xdr:col>41</xdr:col>
      <xdr:colOff>101600</xdr:colOff>
      <xdr:row>78</xdr:row>
      <xdr:rowOff>161606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3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152733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2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56452</xdr:rowOff>
    </xdr:from>
    <xdr:to>
      <xdr:col>36</xdr:col>
      <xdr:colOff>165100</xdr:colOff>
      <xdr:row>78</xdr:row>
      <xdr:rowOff>158052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2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149179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52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132629</xdr:rowOff>
    </xdr:from>
    <xdr:to>
      <xdr:col>55</xdr:col>
      <xdr:colOff>0</xdr:colOff>
      <xdr:row>97</xdr:row>
      <xdr:rowOff>136314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763279"/>
          <a:ext cx="838200" cy="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134438</xdr:rowOff>
    </xdr:from>
    <xdr:to>
      <xdr:col>50</xdr:col>
      <xdr:colOff>114300</xdr:colOff>
      <xdr:row>97</xdr:row>
      <xdr:rowOff>132629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593638"/>
          <a:ext cx="889000" cy="16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111913</xdr:rowOff>
    </xdr:from>
    <xdr:to>
      <xdr:col>50</xdr:col>
      <xdr:colOff>165100</xdr:colOff>
      <xdr:row>97</xdr:row>
      <xdr:rowOff>42063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7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58590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34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134438</xdr:rowOff>
    </xdr:from>
    <xdr:to>
      <xdr:col>45</xdr:col>
      <xdr:colOff>177800</xdr:colOff>
      <xdr:row>97</xdr:row>
      <xdr:rowOff>9778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593638"/>
          <a:ext cx="889000" cy="4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155536</xdr:rowOff>
    </xdr:from>
    <xdr:to>
      <xdr:col>46</xdr:col>
      <xdr:colOff>38100</xdr:colOff>
      <xdr:row>97</xdr:row>
      <xdr:rowOff>85686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1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76813</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0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9778</xdr:rowOff>
    </xdr:from>
    <xdr:to>
      <xdr:col>41</xdr:col>
      <xdr:colOff>50800</xdr:colOff>
      <xdr:row>97</xdr:row>
      <xdr:rowOff>134657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640428"/>
          <a:ext cx="889000" cy="1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141605</xdr:rowOff>
    </xdr:from>
    <xdr:to>
      <xdr:col>41</xdr:col>
      <xdr:colOff>101600</xdr:colOff>
      <xdr:row>97</xdr:row>
      <xdr:rowOff>71755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62882</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9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87917</xdr:rowOff>
    </xdr:from>
    <xdr:to>
      <xdr:col>36</xdr:col>
      <xdr:colOff>165100</xdr:colOff>
      <xdr:row>97</xdr:row>
      <xdr:rowOff>18067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34594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2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85514</xdr:rowOff>
    </xdr:from>
    <xdr:to>
      <xdr:col>55</xdr:col>
      <xdr:colOff>50800</xdr:colOff>
      <xdr:row>98</xdr:row>
      <xdr:rowOff>15664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1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441</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3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81829</xdr:rowOff>
    </xdr:from>
    <xdr:to>
      <xdr:col>50</xdr:col>
      <xdr:colOff>165100</xdr:colOff>
      <xdr:row>98</xdr:row>
      <xdr:rowOff>11979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1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3106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0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83638</xdr:rowOff>
    </xdr:from>
    <xdr:to>
      <xdr:col>46</xdr:col>
      <xdr:colOff>38100</xdr:colOff>
      <xdr:row>97</xdr:row>
      <xdr:rowOff>13788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30315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31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130428</xdr:rowOff>
    </xdr:from>
    <xdr:to>
      <xdr:col>41</xdr:col>
      <xdr:colOff>101600</xdr:colOff>
      <xdr:row>97</xdr:row>
      <xdr:rowOff>60578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5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77105</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36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83857</xdr:rowOff>
    </xdr:from>
    <xdr:to>
      <xdr:col>36</xdr:col>
      <xdr:colOff>165100</xdr:colOff>
      <xdr:row>98</xdr:row>
      <xdr:rowOff>14007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5134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66198</xdr:rowOff>
    </xdr:from>
    <xdr:to>
      <xdr:col>85</xdr:col>
      <xdr:colOff>127000</xdr:colOff>
      <xdr:row>37</xdr:row>
      <xdr:rowOff>104960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409848"/>
          <a:ext cx="838200" cy="3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139029</xdr:rowOff>
    </xdr:from>
    <xdr:to>
      <xdr:col>81</xdr:col>
      <xdr:colOff>50800</xdr:colOff>
      <xdr:row>37</xdr:row>
      <xdr:rowOff>66198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311229"/>
          <a:ext cx="889000" cy="9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48385</xdr:rowOff>
    </xdr:from>
    <xdr:to>
      <xdr:col>81</xdr:col>
      <xdr:colOff>101600</xdr:colOff>
      <xdr:row>36</xdr:row>
      <xdr:rowOff>149985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166512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9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139029</xdr:rowOff>
    </xdr:from>
    <xdr:to>
      <xdr:col>76</xdr:col>
      <xdr:colOff>114300</xdr:colOff>
      <xdr:row>37</xdr:row>
      <xdr:rowOff>67097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311229"/>
          <a:ext cx="889000" cy="9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150150</xdr:rowOff>
    </xdr:from>
    <xdr:to>
      <xdr:col>76</xdr:col>
      <xdr:colOff>165100</xdr:colOff>
      <xdr:row>36</xdr:row>
      <xdr:rowOff>80300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96827</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39946</xdr:rowOff>
    </xdr:from>
    <xdr:to>
      <xdr:col>71</xdr:col>
      <xdr:colOff>177800</xdr:colOff>
      <xdr:row>37</xdr:row>
      <xdr:rowOff>67097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383596"/>
          <a:ext cx="889000" cy="2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90843</xdr:rowOff>
    </xdr:from>
    <xdr:to>
      <xdr:col>72</xdr:col>
      <xdr:colOff>38100</xdr:colOff>
      <xdr:row>37</xdr:row>
      <xdr:rowOff>20993</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37520</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4341</xdr:rowOff>
    </xdr:from>
    <xdr:to>
      <xdr:col>67</xdr:col>
      <xdr:colOff>101600</xdr:colOff>
      <xdr:row>37</xdr:row>
      <xdr:rowOff>105941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97068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4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54160</xdr:rowOff>
    </xdr:from>
    <xdr:to>
      <xdr:col>85</xdr:col>
      <xdr:colOff>177800</xdr:colOff>
      <xdr:row>37</xdr:row>
      <xdr:rowOff>155760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9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32587</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37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15398</xdr:rowOff>
    </xdr:from>
    <xdr:to>
      <xdr:col>81</xdr:col>
      <xdr:colOff>101600</xdr:colOff>
      <xdr:row>37</xdr:row>
      <xdr:rowOff>116998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108125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45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88229</xdr:rowOff>
    </xdr:from>
    <xdr:to>
      <xdr:col>76</xdr:col>
      <xdr:colOff>165100</xdr:colOff>
      <xdr:row>37</xdr:row>
      <xdr:rowOff>18379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26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9506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35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16297</xdr:rowOff>
    </xdr:from>
    <xdr:to>
      <xdr:col>72</xdr:col>
      <xdr:colOff>38100</xdr:colOff>
      <xdr:row>37</xdr:row>
      <xdr:rowOff>117897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5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109024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5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160596</xdr:rowOff>
    </xdr:from>
    <xdr:to>
      <xdr:col>67</xdr:col>
      <xdr:colOff>101600</xdr:colOff>
      <xdr:row>37</xdr:row>
      <xdr:rowOff>90746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107273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0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121183</xdr:rowOff>
    </xdr:from>
    <xdr:to>
      <xdr:col>85</xdr:col>
      <xdr:colOff>127000</xdr:colOff>
      <xdr:row>58</xdr:row>
      <xdr:rowOff>19171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893833"/>
          <a:ext cx="838200" cy="6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19171</xdr:rowOff>
    </xdr:from>
    <xdr:to>
      <xdr:col>81</xdr:col>
      <xdr:colOff>50800</xdr:colOff>
      <xdr:row>58</xdr:row>
      <xdr:rowOff>48273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63271"/>
          <a:ext cx="889000" cy="2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122855</xdr:rowOff>
    </xdr:from>
    <xdr:to>
      <xdr:col>81</xdr:col>
      <xdr:colOff>101600</xdr:colOff>
      <xdr:row>58</xdr:row>
      <xdr:rowOff>53005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9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69532</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70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117339</xdr:rowOff>
    </xdr:from>
    <xdr:to>
      <xdr:col>76</xdr:col>
      <xdr:colOff>114300</xdr:colOff>
      <xdr:row>58</xdr:row>
      <xdr:rowOff>48273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889989"/>
          <a:ext cx="889000" cy="10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125895</xdr:rowOff>
    </xdr:from>
    <xdr:to>
      <xdr:col>76</xdr:col>
      <xdr:colOff>165100</xdr:colOff>
      <xdr:row>58</xdr:row>
      <xdr:rowOff>56045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72572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7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117339</xdr:rowOff>
    </xdr:from>
    <xdr:to>
      <xdr:col>71</xdr:col>
      <xdr:colOff>177800</xdr:colOff>
      <xdr:row>58</xdr:row>
      <xdr:rowOff>68857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89989"/>
          <a:ext cx="889000" cy="12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127091</xdr:rowOff>
    </xdr:from>
    <xdr:to>
      <xdr:col>72</xdr:col>
      <xdr:colOff>38100</xdr:colOff>
      <xdr:row>58</xdr:row>
      <xdr:rowOff>57241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48368</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99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102967</xdr:rowOff>
    </xdr:from>
    <xdr:to>
      <xdr:col>67</xdr:col>
      <xdr:colOff>101600</xdr:colOff>
      <xdr:row>58</xdr:row>
      <xdr:rowOff>33117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49644</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70383</xdr:rowOff>
    </xdr:from>
    <xdr:to>
      <xdr:col>85</xdr:col>
      <xdr:colOff>177800</xdr:colOff>
      <xdr:row>58</xdr:row>
      <xdr:rowOff>533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4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93260</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69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139821</xdr:rowOff>
    </xdr:from>
    <xdr:to>
      <xdr:col>81</xdr:col>
      <xdr:colOff>101600</xdr:colOff>
      <xdr:row>58</xdr:row>
      <xdr:rowOff>69971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61098</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1000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168923</xdr:rowOff>
    </xdr:from>
    <xdr:to>
      <xdr:col>76</xdr:col>
      <xdr:colOff>165100</xdr:colOff>
      <xdr:row>58</xdr:row>
      <xdr:rowOff>99073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4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90200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3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66539</xdr:rowOff>
    </xdr:from>
    <xdr:to>
      <xdr:col>72</xdr:col>
      <xdr:colOff>38100</xdr:colOff>
      <xdr:row>57</xdr:row>
      <xdr:rowOff>168139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13216</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61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18057</xdr:rowOff>
    </xdr:from>
    <xdr:to>
      <xdr:col>67</xdr:col>
      <xdr:colOff>101600</xdr:colOff>
      <xdr:row>58</xdr:row>
      <xdr:rowOff>119657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6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110784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3742</xdr:rowOff>
    </xdr:from>
    <xdr:to>
      <xdr:col>85</xdr:col>
      <xdr:colOff>127000</xdr:colOff>
      <xdr:row>78</xdr:row>
      <xdr:rowOff>52485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376842"/>
          <a:ext cx="838200" cy="4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52485</xdr:rowOff>
    </xdr:from>
    <xdr:to>
      <xdr:col>81</xdr:col>
      <xdr:colOff>50800</xdr:colOff>
      <xdr:row>78</xdr:row>
      <xdr:rowOff>104077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425585"/>
          <a:ext cx="889000" cy="5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109183</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104077</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77177"/>
          <a:ext cx="889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149503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125554</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98654"/>
          <a:ext cx="889000" cy="1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7359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10307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124392</xdr:rowOff>
    </xdr:from>
    <xdr:to>
      <xdr:col>85</xdr:col>
      <xdr:colOff>177800</xdr:colOff>
      <xdr:row>78</xdr:row>
      <xdr:rowOff>54542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2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147269</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17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1685</xdr:rowOff>
    </xdr:from>
    <xdr:to>
      <xdr:col>81</xdr:col>
      <xdr:colOff>101600</xdr:colOff>
      <xdr:row>78</xdr:row>
      <xdr:rowOff>103285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7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119812</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15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53277</xdr:rowOff>
    </xdr:from>
    <xdr:to>
      <xdr:col>76</xdr:col>
      <xdr:colOff>165100</xdr:colOff>
      <xdr:row>78</xdr:row>
      <xdr:rowOff>154877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2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171404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20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74754</xdr:rowOff>
    </xdr:from>
    <xdr:to>
      <xdr:col>67</xdr:col>
      <xdr:colOff>101600</xdr:colOff>
      <xdr:row>79</xdr:row>
      <xdr:rowOff>4904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4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167481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4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160224</xdr:rowOff>
    </xdr:from>
    <xdr:to>
      <xdr:col>85</xdr:col>
      <xdr:colOff>127000</xdr:colOff>
      <xdr:row>97</xdr:row>
      <xdr:rowOff>48064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619424"/>
          <a:ext cx="838200" cy="5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48064</xdr:rowOff>
    </xdr:from>
    <xdr:to>
      <xdr:col>81</xdr:col>
      <xdr:colOff>50800</xdr:colOff>
      <xdr:row>97</xdr:row>
      <xdr:rowOff>128894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678714"/>
          <a:ext cx="889000" cy="8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102062</xdr:rowOff>
    </xdr:from>
    <xdr:to>
      <xdr:col>81</xdr:col>
      <xdr:colOff>101600</xdr:colOff>
      <xdr:row>98</xdr:row>
      <xdr:rowOff>32212</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73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23339</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8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125040</xdr:rowOff>
    </xdr:from>
    <xdr:to>
      <xdr:col>76</xdr:col>
      <xdr:colOff>114300</xdr:colOff>
      <xdr:row>97</xdr:row>
      <xdr:rowOff>128894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755690"/>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117799</xdr:rowOff>
    </xdr:from>
    <xdr:to>
      <xdr:col>76</xdr:col>
      <xdr:colOff>165100</xdr:colOff>
      <xdr:row>98</xdr:row>
      <xdr:rowOff>47949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74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39076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84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123472</xdr:rowOff>
    </xdr:from>
    <xdr:to>
      <xdr:col>71</xdr:col>
      <xdr:colOff>177800</xdr:colOff>
      <xdr:row>97</xdr:row>
      <xdr:rowOff>125040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754122"/>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133525</xdr:rowOff>
    </xdr:from>
    <xdr:to>
      <xdr:col>72</xdr:col>
      <xdr:colOff>38100</xdr:colOff>
      <xdr:row>98</xdr:row>
      <xdr:rowOff>63675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76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54802</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85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134679</xdr:rowOff>
    </xdr:from>
    <xdr:to>
      <xdr:col>67</xdr:col>
      <xdr:colOff>101600</xdr:colOff>
      <xdr:row>98</xdr:row>
      <xdr:rowOff>64829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7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55956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85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109424</xdr:rowOff>
    </xdr:from>
    <xdr:to>
      <xdr:col>85</xdr:col>
      <xdr:colOff>177800</xdr:colOff>
      <xdr:row>97</xdr:row>
      <xdr:rowOff>39574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56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132301</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2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168714</xdr:rowOff>
    </xdr:from>
    <xdr:to>
      <xdr:col>81</xdr:col>
      <xdr:colOff>101600</xdr:colOff>
      <xdr:row>97</xdr:row>
      <xdr:rowOff>98864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2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115391</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40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78094</xdr:rowOff>
    </xdr:from>
    <xdr:to>
      <xdr:col>76</xdr:col>
      <xdr:colOff>165100</xdr:colOff>
      <xdr:row>98</xdr:row>
      <xdr:rowOff>8244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24771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48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74240</xdr:rowOff>
    </xdr:from>
    <xdr:to>
      <xdr:col>72</xdr:col>
      <xdr:colOff>38100</xdr:colOff>
      <xdr:row>98</xdr:row>
      <xdr:rowOff>4390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20917</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48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72672</xdr:rowOff>
    </xdr:from>
    <xdr:to>
      <xdr:col>67</xdr:col>
      <xdr:colOff>101600</xdr:colOff>
      <xdr:row>98</xdr:row>
      <xdr:rowOff>2822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0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19349</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47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154813</xdr:rowOff>
    </xdr:from>
    <xdr:to>
      <xdr:col>112</xdr:col>
      <xdr:colOff>38100</xdr:colOff>
      <xdr:row>39</xdr:row>
      <xdr:rowOff>84963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101490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4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165100</xdr:rowOff>
    </xdr:from>
    <xdr:to>
      <xdr:col>107</xdr:col>
      <xdr:colOff>101600</xdr:colOff>
      <xdr:row>39</xdr:row>
      <xdr:rowOff>95250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153213</xdr:rowOff>
    </xdr:from>
    <xdr:to>
      <xdr:col>102</xdr:col>
      <xdr:colOff>165100</xdr:colOff>
      <xdr:row>39</xdr:row>
      <xdr:rowOff>83363</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99890</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118923</xdr:rowOff>
    </xdr:from>
    <xdr:to>
      <xdr:col>98</xdr:col>
      <xdr:colOff>38100</xdr:colOff>
      <xdr:row>39</xdr:row>
      <xdr:rowOff>49073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65600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21428" y="640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111777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総務費、民生費</a:t>
          </a:r>
          <a:r>
            <a:rPr kumimoji="1" lang="ja-JP" altLang="en-US" sz="1200">
              <a:solidFill>
                <a:schemeClr val="dk1"/>
              </a:solidFill>
              <a:effectLst/>
              <a:latin typeface="+mn-lt"/>
              <a:ea typeface="+mn-ea"/>
              <a:cs typeface="+mn-cs"/>
            </a:rPr>
            <a:t>、衛生費</a:t>
          </a:r>
          <a:r>
            <a:rPr kumimoji="1" lang="ja-JP" altLang="ja-JP" sz="1200">
              <a:solidFill>
                <a:schemeClr val="dk1"/>
              </a:solidFill>
              <a:effectLst/>
              <a:latin typeface="+mn-lt"/>
              <a:ea typeface="+mn-ea"/>
              <a:cs typeface="+mn-cs"/>
            </a:rPr>
            <a:t>の住民一人当たりコストの数値</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については、新型コロナウイルス関連の国からの臨時的な給付や交付金事業の補助費増によるものである。消防費に関しては、非常時電源供給設備の事業完了により、大幅にコストが減少している。災害復旧費は、令和２年８月の被災によりコスト増となっている。将来的に当村が人口減少対策として子育て環境の充実と福祉事業の拡充を図るため、重点的に事業に取組が予想されるため、当面、住民一人当たりのコストは高くなると見込まれる。</a:t>
          </a:r>
          <a:r>
            <a:rPr kumimoji="1" lang="ja-JP" altLang="ja-JP" sz="1200" baseline="0">
              <a:solidFill>
                <a:schemeClr val="dk1"/>
              </a:solidFill>
              <a:effectLst/>
              <a:latin typeface="+mn-lt"/>
              <a:ea typeface="+mn-ea"/>
              <a:cs typeface="+mn-cs"/>
            </a:rPr>
            <a:t>公債費については、平成の後半時に</a:t>
          </a:r>
          <a:r>
            <a:rPr kumimoji="1" lang="ja-JP" altLang="ja-JP" sz="1200">
              <a:solidFill>
                <a:schemeClr val="dk1"/>
              </a:solidFill>
              <a:effectLst/>
              <a:latin typeface="+mn-lt"/>
              <a:ea typeface="+mn-ea"/>
              <a:cs typeface="+mn-cs"/>
            </a:rPr>
            <a:t>実施した大規模事業に係る地方債の償還が始まり、令和２年度から増加となり、５年度ピーク時まで段階的に増額となるため、</a:t>
          </a:r>
          <a:r>
            <a:rPr kumimoji="1" lang="ja-JP" altLang="ja-JP" sz="1200" baseline="0">
              <a:solidFill>
                <a:schemeClr val="dk1"/>
              </a:solidFill>
              <a:effectLst/>
              <a:latin typeface="+mn-lt"/>
              <a:ea typeface="+mn-ea"/>
              <a:cs typeface="+mn-cs"/>
            </a:rPr>
            <a:t>繰上償還を計画的に行い財政健全化に取り組む。</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財政調整基金残高の財政規模に占める割合の減少については、新型コロナウイルス関連の交付金等により決算額規模が大きくなったためである。歳出削減の取組やふるさと納税寄付金の増額、補助金等の財源活用により、年々財政の安定化は進んでいる。</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年度は</a:t>
          </a:r>
          <a:r>
            <a:rPr kumimoji="1" lang="ja-JP" altLang="en-US" sz="1200">
              <a:solidFill>
                <a:schemeClr val="dk1"/>
              </a:solidFill>
              <a:effectLst/>
              <a:latin typeface="+mn-lt"/>
              <a:ea typeface="+mn-ea"/>
              <a:cs typeface="+mn-cs"/>
            </a:rPr>
            <a:t>前年度に引き続き、</a:t>
          </a:r>
          <a:r>
            <a:rPr kumimoji="1" lang="ja-JP" altLang="ja-JP" sz="1200">
              <a:solidFill>
                <a:schemeClr val="dk1"/>
              </a:solidFill>
              <a:effectLst/>
              <a:latin typeface="+mn-lt"/>
              <a:ea typeface="+mn-ea"/>
              <a:cs typeface="+mn-cs"/>
            </a:rPr>
            <a:t>利率の高い公債費に対して</a:t>
          </a:r>
          <a:r>
            <a:rPr kumimoji="1" lang="ja-JP" altLang="en-US" sz="1200">
              <a:solidFill>
                <a:schemeClr val="dk1"/>
              </a:solidFill>
              <a:effectLst/>
              <a:latin typeface="+mn-lt"/>
              <a:ea typeface="+mn-ea"/>
              <a:cs typeface="+mn-cs"/>
            </a:rPr>
            <a:t>決算余剰金等</a:t>
          </a:r>
          <a:r>
            <a:rPr kumimoji="1" lang="ja-JP" altLang="ja-JP" sz="1200">
              <a:solidFill>
                <a:schemeClr val="dk1"/>
              </a:solidFill>
              <a:effectLst/>
              <a:latin typeface="+mn-lt"/>
              <a:ea typeface="+mn-ea"/>
              <a:cs typeface="+mn-cs"/>
            </a:rPr>
            <a:t>によ</a:t>
          </a:r>
          <a:r>
            <a:rPr kumimoji="1" lang="ja-JP" altLang="en-US" sz="1200">
              <a:solidFill>
                <a:schemeClr val="dk1"/>
              </a:solidFill>
              <a:effectLst/>
              <a:latin typeface="+mn-lt"/>
              <a:ea typeface="+mn-ea"/>
              <a:cs typeface="+mn-cs"/>
            </a:rPr>
            <a:t>り、</a:t>
          </a:r>
          <a:r>
            <a:rPr kumimoji="1" lang="ja-JP" altLang="ja-JP" sz="1200">
              <a:solidFill>
                <a:schemeClr val="dk1"/>
              </a:solidFill>
              <a:effectLst/>
              <a:latin typeface="+mn-lt"/>
              <a:ea typeface="+mn-ea"/>
              <a:cs typeface="+mn-cs"/>
            </a:rPr>
            <a:t>繰上償還を実施した。今後も継続的に財政健全化への取組みを推進する。</a:t>
          </a:r>
          <a:endParaRPr kumimoji="1" lang="ja-JP" altLang="en-US" sz="16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長野県生坂村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これまで一般会計ほか各特別会計全体を通じて赤字が生じることなく、それぞれ運営を実施してきている。今後も各会計において、</a:t>
          </a:r>
          <a:r>
            <a:rPr kumimoji="1" lang="ja-JP" altLang="en-US" sz="1200">
              <a:solidFill>
                <a:schemeClr val="dk1"/>
              </a:solidFill>
              <a:effectLst/>
              <a:latin typeface="+mn-lt"/>
              <a:ea typeface="+mn-ea"/>
              <a:cs typeface="+mn-cs"/>
            </a:rPr>
            <a:t>経営戦略に基づき</a:t>
          </a:r>
          <a:r>
            <a:rPr kumimoji="1" lang="ja-JP" altLang="ja-JP" sz="1200">
              <a:solidFill>
                <a:schemeClr val="dk1"/>
              </a:solidFill>
              <a:effectLst/>
              <a:latin typeface="+mn-lt"/>
              <a:ea typeface="+mn-ea"/>
              <a:cs typeface="+mn-cs"/>
            </a:rPr>
            <a:t>計画的に事業を進めるとともに、経営の健全化を</a:t>
          </a:r>
          <a:r>
            <a:rPr kumimoji="1" lang="ja-JP" altLang="en-US" sz="1200">
              <a:solidFill>
                <a:schemeClr val="dk1"/>
              </a:solidFill>
              <a:effectLst/>
              <a:latin typeface="+mn-lt"/>
              <a:ea typeface="+mn-ea"/>
              <a:cs typeface="+mn-cs"/>
            </a:rPr>
            <a:t>図ることとする。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E49" sqref="E49:DI49"/>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4" t="s">
        <v>80</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81</v>
      </c>
      <c r="C2" s="179"/>
      <c r="D2" s="180"/>
    </row>
    <row r="3" spans="1:119" ht="18.75" customHeight="1" thickBot="1" x14ac:dyDescent="0.2">
      <c r="A3" s="178"/>
      <c r="B3" s="625" t="s">
        <v>82</v>
      </c>
      <c r="C3" s="626"/>
      <c r="D3" s="626"/>
      <c r="E3" s="627"/>
      <c r="F3" s="627"/>
      <c r="G3" s="627"/>
      <c r="H3" s="627"/>
      <c r="I3" s="627"/>
      <c r="J3" s="627"/>
      <c r="K3" s="627"/>
      <c r="L3" s="627" t="s">
        <v>83</v>
      </c>
      <c r="M3" s="627"/>
      <c r="N3" s="627"/>
      <c r="O3" s="627"/>
      <c r="P3" s="627"/>
      <c r="Q3" s="627"/>
      <c r="R3" s="630"/>
      <c r="S3" s="630"/>
      <c r="T3" s="630"/>
      <c r="U3" s="630"/>
      <c r="V3" s="631"/>
      <c r="W3" s="521" t="s">
        <v>84</v>
      </c>
      <c r="X3" s="522"/>
      <c r="Y3" s="522"/>
      <c r="Z3" s="522"/>
      <c r="AA3" s="522"/>
      <c r="AB3" s="626"/>
      <c r="AC3" s="630" t="s">
        <v>85</v>
      </c>
      <c r="AD3" s="522"/>
      <c r="AE3" s="522"/>
      <c r="AF3" s="522"/>
      <c r="AG3" s="522"/>
      <c r="AH3" s="522"/>
      <c r="AI3" s="522"/>
      <c r="AJ3" s="522"/>
      <c r="AK3" s="522"/>
      <c r="AL3" s="592"/>
      <c r="AM3" s="521" t="s">
        <v>86</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87</v>
      </c>
      <c r="BO3" s="522"/>
      <c r="BP3" s="522"/>
      <c r="BQ3" s="522"/>
      <c r="BR3" s="522"/>
      <c r="BS3" s="522"/>
      <c r="BT3" s="522"/>
      <c r="BU3" s="592"/>
      <c r="BV3" s="521" t="s">
        <v>88</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89</v>
      </c>
      <c r="CU3" s="522"/>
      <c r="CV3" s="522"/>
      <c r="CW3" s="522"/>
      <c r="CX3" s="522"/>
      <c r="CY3" s="522"/>
      <c r="CZ3" s="522"/>
      <c r="DA3" s="592"/>
      <c r="DB3" s="521" t="s">
        <v>90</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91</v>
      </c>
      <c r="AZ4" s="479"/>
      <c r="BA4" s="479"/>
      <c r="BB4" s="479"/>
      <c r="BC4" s="479"/>
      <c r="BD4" s="479"/>
      <c r="BE4" s="479"/>
      <c r="BF4" s="479"/>
      <c r="BG4" s="479"/>
      <c r="BH4" s="479"/>
      <c r="BI4" s="479"/>
      <c r="BJ4" s="479"/>
      <c r="BK4" s="479"/>
      <c r="BL4" s="479"/>
      <c r="BM4" s="480"/>
      <c r="BN4" s="481">
        <v>2591213</v>
      </c>
      <c r="BO4" s="482"/>
      <c r="BP4" s="482"/>
      <c r="BQ4" s="482"/>
      <c r="BR4" s="482"/>
      <c r="BS4" s="482"/>
      <c r="BT4" s="482"/>
      <c r="BU4" s="483"/>
      <c r="BV4" s="481">
        <v>2781390</v>
      </c>
      <c r="BW4" s="482"/>
      <c r="BX4" s="482"/>
      <c r="BY4" s="482"/>
      <c r="BZ4" s="482"/>
      <c r="CA4" s="482"/>
      <c r="CB4" s="482"/>
      <c r="CC4" s="483"/>
      <c r="CD4" s="618" t="s">
        <v>92</v>
      </c>
      <c r="CE4" s="619"/>
      <c r="CF4" s="619"/>
      <c r="CG4" s="619"/>
      <c r="CH4" s="619"/>
      <c r="CI4" s="619"/>
      <c r="CJ4" s="619"/>
      <c r="CK4" s="619"/>
      <c r="CL4" s="619"/>
      <c r="CM4" s="619"/>
      <c r="CN4" s="619"/>
      <c r="CO4" s="619"/>
      <c r="CP4" s="619"/>
      <c r="CQ4" s="619"/>
      <c r="CR4" s="619"/>
      <c r="CS4" s="620"/>
      <c r="CT4" s="621">
        <v>0.6</v>
      </c>
      <c r="CU4" s="622"/>
      <c r="CV4" s="622"/>
      <c r="CW4" s="622"/>
      <c r="CX4" s="622"/>
      <c r="CY4" s="622"/>
      <c r="CZ4" s="622"/>
      <c r="DA4" s="623"/>
      <c r="DB4" s="621">
        <v>2.2000000000000002</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93</v>
      </c>
      <c r="AN5" s="409"/>
      <c r="AO5" s="409"/>
      <c r="AP5" s="409"/>
      <c r="AQ5" s="409"/>
      <c r="AR5" s="409"/>
      <c r="AS5" s="409"/>
      <c r="AT5" s="410"/>
      <c r="AU5" s="510" t="s">
        <v>94</v>
      </c>
      <c r="AV5" s="511"/>
      <c r="AW5" s="511"/>
      <c r="AX5" s="511"/>
      <c r="AY5" s="466" t="s">
        <v>95</v>
      </c>
      <c r="AZ5" s="467"/>
      <c r="BA5" s="467"/>
      <c r="BB5" s="467"/>
      <c r="BC5" s="467"/>
      <c r="BD5" s="467"/>
      <c r="BE5" s="467"/>
      <c r="BF5" s="467"/>
      <c r="BG5" s="467"/>
      <c r="BH5" s="467"/>
      <c r="BI5" s="467"/>
      <c r="BJ5" s="467"/>
      <c r="BK5" s="467"/>
      <c r="BL5" s="467"/>
      <c r="BM5" s="468"/>
      <c r="BN5" s="452">
        <v>2573160</v>
      </c>
      <c r="BO5" s="453"/>
      <c r="BP5" s="453"/>
      <c r="BQ5" s="453"/>
      <c r="BR5" s="453"/>
      <c r="BS5" s="453"/>
      <c r="BT5" s="453"/>
      <c r="BU5" s="454"/>
      <c r="BV5" s="452">
        <v>2718527</v>
      </c>
      <c r="BW5" s="453"/>
      <c r="BX5" s="453"/>
      <c r="BY5" s="453"/>
      <c r="BZ5" s="453"/>
      <c r="CA5" s="453"/>
      <c r="CB5" s="453"/>
      <c r="CC5" s="454"/>
      <c r="CD5" s="492" t="s">
        <v>96</v>
      </c>
      <c r="CE5" s="412"/>
      <c r="CF5" s="412"/>
      <c r="CG5" s="412"/>
      <c r="CH5" s="412"/>
      <c r="CI5" s="412"/>
      <c r="CJ5" s="412"/>
      <c r="CK5" s="412"/>
      <c r="CL5" s="412"/>
      <c r="CM5" s="412"/>
      <c r="CN5" s="412"/>
      <c r="CO5" s="412"/>
      <c r="CP5" s="412"/>
      <c r="CQ5" s="412"/>
      <c r="CR5" s="412"/>
      <c r="CS5" s="493"/>
      <c r="CT5" s="449">
        <v>77.099999999999994</v>
      </c>
      <c r="CU5" s="450"/>
      <c r="CV5" s="450"/>
      <c r="CW5" s="450"/>
      <c r="CX5" s="450"/>
      <c r="CY5" s="450"/>
      <c r="CZ5" s="450"/>
      <c r="DA5" s="451"/>
      <c r="DB5" s="449">
        <v>82.5</v>
      </c>
      <c r="DC5" s="450"/>
      <c r="DD5" s="450"/>
      <c r="DE5" s="450"/>
      <c r="DF5" s="450"/>
      <c r="DG5" s="450"/>
      <c r="DH5" s="450"/>
      <c r="DI5" s="451"/>
    </row>
    <row r="6" spans="1:119" ht="18.75" customHeight="1" x14ac:dyDescent="0.15">
      <c r="A6" s="178"/>
      <c r="B6" s="598" t="s">
        <v>97</v>
      </c>
      <c r="C6" s="439"/>
      <c r="D6" s="439"/>
      <c r="E6" s="599"/>
      <c r="F6" s="599"/>
      <c r="G6" s="599"/>
      <c r="H6" s="599"/>
      <c r="I6" s="599"/>
      <c r="J6" s="599"/>
      <c r="K6" s="599"/>
      <c r="L6" s="599" t="s">
        <v>98</v>
      </c>
      <c r="M6" s="599"/>
      <c r="N6" s="599"/>
      <c r="O6" s="599"/>
      <c r="P6" s="599"/>
      <c r="Q6" s="599"/>
      <c r="R6" s="437"/>
      <c r="S6" s="437"/>
      <c r="T6" s="437"/>
      <c r="U6" s="437"/>
      <c r="V6" s="605"/>
      <c r="W6" s="542" t="s">
        <v>99</v>
      </c>
      <c r="X6" s="438"/>
      <c r="Y6" s="438"/>
      <c r="Z6" s="438"/>
      <c r="AA6" s="438"/>
      <c r="AB6" s="439"/>
      <c r="AC6" s="610" t="s">
        <v>100</v>
      </c>
      <c r="AD6" s="611"/>
      <c r="AE6" s="611"/>
      <c r="AF6" s="611"/>
      <c r="AG6" s="611"/>
      <c r="AH6" s="611"/>
      <c r="AI6" s="611"/>
      <c r="AJ6" s="611"/>
      <c r="AK6" s="611"/>
      <c r="AL6" s="612"/>
      <c r="AM6" s="509" t="s">
        <v>101</v>
      </c>
      <c r="AN6" s="409"/>
      <c r="AO6" s="409"/>
      <c r="AP6" s="409"/>
      <c r="AQ6" s="409"/>
      <c r="AR6" s="409"/>
      <c r="AS6" s="409"/>
      <c r="AT6" s="410"/>
      <c r="AU6" s="510" t="s">
        <v>94</v>
      </c>
      <c r="AV6" s="511"/>
      <c r="AW6" s="511"/>
      <c r="AX6" s="511"/>
      <c r="AY6" s="466" t="s">
        <v>102</v>
      </c>
      <c r="AZ6" s="467"/>
      <c r="BA6" s="467"/>
      <c r="BB6" s="467"/>
      <c r="BC6" s="467"/>
      <c r="BD6" s="467"/>
      <c r="BE6" s="467"/>
      <c r="BF6" s="467"/>
      <c r="BG6" s="467"/>
      <c r="BH6" s="467"/>
      <c r="BI6" s="467"/>
      <c r="BJ6" s="467"/>
      <c r="BK6" s="467"/>
      <c r="BL6" s="467"/>
      <c r="BM6" s="468"/>
      <c r="BN6" s="452">
        <v>18053</v>
      </c>
      <c r="BO6" s="453"/>
      <c r="BP6" s="453"/>
      <c r="BQ6" s="453"/>
      <c r="BR6" s="453"/>
      <c r="BS6" s="453"/>
      <c r="BT6" s="453"/>
      <c r="BU6" s="454"/>
      <c r="BV6" s="452">
        <v>62863</v>
      </c>
      <c r="BW6" s="453"/>
      <c r="BX6" s="453"/>
      <c r="BY6" s="453"/>
      <c r="BZ6" s="453"/>
      <c r="CA6" s="453"/>
      <c r="CB6" s="453"/>
      <c r="CC6" s="454"/>
      <c r="CD6" s="492" t="s">
        <v>103</v>
      </c>
      <c r="CE6" s="412"/>
      <c r="CF6" s="412"/>
      <c r="CG6" s="412"/>
      <c r="CH6" s="412"/>
      <c r="CI6" s="412"/>
      <c r="CJ6" s="412"/>
      <c r="CK6" s="412"/>
      <c r="CL6" s="412"/>
      <c r="CM6" s="412"/>
      <c r="CN6" s="412"/>
      <c r="CO6" s="412"/>
      <c r="CP6" s="412"/>
      <c r="CQ6" s="412"/>
      <c r="CR6" s="412"/>
      <c r="CS6" s="493"/>
      <c r="CT6" s="595">
        <v>79.5</v>
      </c>
      <c r="CU6" s="596"/>
      <c r="CV6" s="596"/>
      <c r="CW6" s="596"/>
      <c r="CX6" s="596"/>
      <c r="CY6" s="596"/>
      <c r="CZ6" s="596"/>
      <c r="DA6" s="597"/>
      <c r="DB6" s="595">
        <v>84.7</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104</v>
      </c>
      <c r="AN7" s="409"/>
      <c r="AO7" s="409"/>
      <c r="AP7" s="409"/>
      <c r="AQ7" s="409"/>
      <c r="AR7" s="409"/>
      <c r="AS7" s="409"/>
      <c r="AT7" s="410"/>
      <c r="AU7" s="510" t="s">
        <v>105</v>
      </c>
      <c r="AV7" s="511"/>
      <c r="AW7" s="511"/>
      <c r="AX7" s="511"/>
      <c r="AY7" s="466" t="s">
        <v>106</v>
      </c>
      <c r="AZ7" s="467"/>
      <c r="BA7" s="467"/>
      <c r="BB7" s="467"/>
      <c r="BC7" s="467"/>
      <c r="BD7" s="467"/>
      <c r="BE7" s="467"/>
      <c r="BF7" s="467"/>
      <c r="BG7" s="467"/>
      <c r="BH7" s="467"/>
      <c r="BI7" s="467"/>
      <c r="BJ7" s="467"/>
      <c r="BK7" s="467"/>
      <c r="BL7" s="467"/>
      <c r="BM7" s="468"/>
      <c r="BN7" s="452">
        <v>9186</v>
      </c>
      <c r="BO7" s="453"/>
      <c r="BP7" s="453"/>
      <c r="BQ7" s="453"/>
      <c r="BR7" s="453"/>
      <c r="BS7" s="453"/>
      <c r="BT7" s="453"/>
      <c r="BU7" s="454"/>
      <c r="BV7" s="452">
        <v>33783</v>
      </c>
      <c r="BW7" s="453"/>
      <c r="BX7" s="453"/>
      <c r="BY7" s="453"/>
      <c r="BZ7" s="453"/>
      <c r="CA7" s="453"/>
      <c r="CB7" s="453"/>
      <c r="CC7" s="454"/>
      <c r="CD7" s="492" t="s">
        <v>107</v>
      </c>
      <c r="CE7" s="412"/>
      <c r="CF7" s="412"/>
      <c r="CG7" s="412"/>
      <c r="CH7" s="412"/>
      <c r="CI7" s="412"/>
      <c r="CJ7" s="412"/>
      <c r="CK7" s="412"/>
      <c r="CL7" s="412"/>
      <c r="CM7" s="412"/>
      <c r="CN7" s="412"/>
      <c r="CO7" s="412"/>
      <c r="CP7" s="412"/>
      <c r="CQ7" s="412"/>
      <c r="CR7" s="412"/>
      <c r="CS7" s="493"/>
      <c r="CT7" s="452">
        <v>1481023</v>
      </c>
      <c r="CU7" s="453"/>
      <c r="CV7" s="453"/>
      <c r="CW7" s="453"/>
      <c r="CX7" s="453"/>
      <c r="CY7" s="453"/>
      <c r="CZ7" s="453"/>
      <c r="DA7" s="454"/>
      <c r="DB7" s="452">
        <v>1325379</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108</v>
      </c>
      <c r="AN8" s="409"/>
      <c r="AO8" s="409"/>
      <c r="AP8" s="409"/>
      <c r="AQ8" s="409"/>
      <c r="AR8" s="409"/>
      <c r="AS8" s="409"/>
      <c r="AT8" s="410"/>
      <c r="AU8" s="510" t="s">
        <v>109</v>
      </c>
      <c r="AV8" s="511"/>
      <c r="AW8" s="511"/>
      <c r="AX8" s="511"/>
      <c r="AY8" s="466" t="s">
        <v>110</v>
      </c>
      <c r="AZ8" s="467"/>
      <c r="BA8" s="467"/>
      <c r="BB8" s="467"/>
      <c r="BC8" s="467"/>
      <c r="BD8" s="467"/>
      <c r="BE8" s="467"/>
      <c r="BF8" s="467"/>
      <c r="BG8" s="467"/>
      <c r="BH8" s="467"/>
      <c r="BI8" s="467"/>
      <c r="BJ8" s="467"/>
      <c r="BK8" s="467"/>
      <c r="BL8" s="467"/>
      <c r="BM8" s="468"/>
      <c r="BN8" s="452">
        <v>8867</v>
      </c>
      <c r="BO8" s="453"/>
      <c r="BP8" s="453"/>
      <c r="BQ8" s="453"/>
      <c r="BR8" s="453"/>
      <c r="BS8" s="453"/>
      <c r="BT8" s="453"/>
      <c r="BU8" s="454"/>
      <c r="BV8" s="452">
        <v>29080</v>
      </c>
      <c r="BW8" s="453"/>
      <c r="BX8" s="453"/>
      <c r="BY8" s="453"/>
      <c r="BZ8" s="453"/>
      <c r="CA8" s="453"/>
      <c r="CB8" s="453"/>
      <c r="CC8" s="454"/>
      <c r="CD8" s="492" t="s">
        <v>111</v>
      </c>
      <c r="CE8" s="412"/>
      <c r="CF8" s="412"/>
      <c r="CG8" s="412"/>
      <c r="CH8" s="412"/>
      <c r="CI8" s="412"/>
      <c r="CJ8" s="412"/>
      <c r="CK8" s="412"/>
      <c r="CL8" s="412"/>
      <c r="CM8" s="412"/>
      <c r="CN8" s="412"/>
      <c r="CO8" s="412"/>
      <c r="CP8" s="412"/>
      <c r="CQ8" s="412"/>
      <c r="CR8" s="412"/>
      <c r="CS8" s="493"/>
      <c r="CT8" s="555">
        <v>0.14000000000000001</v>
      </c>
      <c r="CU8" s="556"/>
      <c r="CV8" s="556"/>
      <c r="CW8" s="556"/>
      <c r="CX8" s="556"/>
      <c r="CY8" s="556"/>
      <c r="CZ8" s="556"/>
      <c r="DA8" s="557"/>
      <c r="DB8" s="555">
        <v>0.15</v>
      </c>
      <c r="DC8" s="556"/>
      <c r="DD8" s="556"/>
      <c r="DE8" s="556"/>
      <c r="DF8" s="556"/>
      <c r="DG8" s="556"/>
      <c r="DH8" s="556"/>
      <c r="DI8" s="557"/>
    </row>
    <row r="9" spans="1:119" ht="18.75" customHeight="1" thickBot="1" x14ac:dyDescent="0.2">
      <c r="A9" s="178"/>
      <c r="B9" s="584" t="s">
        <v>112</v>
      </c>
      <c r="C9" s="585"/>
      <c r="D9" s="585"/>
      <c r="E9" s="585"/>
      <c r="F9" s="585"/>
      <c r="G9" s="585"/>
      <c r="H9" s="585"/>
      <c r="I9" s="585"/>
      <c r="J9" s="585"/>
      <c r="K9" s="503"/>
      <c r="L9" s="586" t="s">
        <v>113</v>
      </c>
      <c r="M9" s="587"/>
      <c r="N9" s="587"/>
      <c r="O9" s="587"/>
      <c r="P9" s="587"/>
      <c r="Q9" s="588"/>
      <c r="R9" s="589">
        <v>1639</v>
      </c>
      <c r="S9" s="590"/>
      <c r="T9" s="590"/>
      <c r="U9" s="590"/>
      <c r="V9" s="591"/>
      <c r="W9" s="521" t="s">
        <v>114</v>
      </c>
      <c r="X9" s="522"/>
      <c r="Y9" s="522"/>
      <c r="Z9" s="522"/>
      <c r="AA9" s="522"/>
      <c r="AB9" s="522"/>
      <c r="AC9" s="522"/>
      <c r="AD9" s="522"/>
      <c r="AE9" s="522"/>
      <c r="AF9" s="522"/>
      <c r="AG9" s="522"/>
      <c r="AH9" s="522"/>
      <c r="AI9" s="522"/>
      <c r="AJ9" s="522"/>
      <c r="AK9" s="522"/>
      <c r="AL9" s="592"/>
      <c r="AM9" s="509" t="s">
        <v>115</v>
      </c>
      <c r="AN9" s="409"/>
      <c r="AO9" s="409"/>
      <c r="AP9" s="409"/>
      <c r="AQ9" s="409"/>
      <c r="AR9" s="409"/>
      <c r="AS9" s="409"/>
      <c r="AT9" s="410"/>
      <c r="AU9" s="510" t="s">
        <v>116</v>
      </c>
      <c r="AV9" s="511"/>
      <c r="AW9" s="511"/>
      <c r="AX9" s="511"/>
      <c r="AY9" s="466" t="s">
        <v>117</v>
      </c>
      <c r="AZ9" s="467"/>
      <c r="BA9" s="467"/>
      <c r="BB9" s="467"/>
      <c r="BC9" s="467"/>
      <c r="BD9" s="467"/>
      <c r="BE9" s="467"/>
      <c r="BF9" s="467"/>
      <c r="BG9" s="467"/>
      <c r="BH9" s="467"/>
      <c r="BI9" s="467"/>
      <c r="BJ9" s="467"/>
      <c r="BK9" s="467"/>
      <c r="BL9" s="467"/>
      <c r="BM9" s="468"/>
      <c r="BN9" s="452">
        <v>-20213</v>
      </c>
      <c r="BO9" s="453"/>
      <c r="BP9" s="453"/>
      <c r="BQ9" s="453"/>
      <c r="BR9" s="453"/>
      <c r="BS9" s="453"/>
      <c r="BT9" s="453"/>
      <c r="BU9" s="454"/>
      <c r="BV9" s="452">
        <v>1731</v>
      </c>
      <c r="BW9" s="453"/>
      <c r="BX9" s="453"/>
      <c r="BY9" s="453"/>
      <c r="BZ9" s="453"/>
      <c r="CA9" s="453"/>
      <c r="CB9" s="453"/>
      <c r="CC9" s="454"/>
      <c r="CD9" s="492" t="s">
        <v>118</v>
      </c>
      <c r="CE9" s="412"/>
      <c r="CF9" s="412"/>
      <c r="CG9" s="412"/>
      <c r="CH9" s="412"/>
      <c r="CI9" s="412"/>
      <c r="CJ9" s="412"/>
      <c r="CK9" s="412"/>
      <c r="CL9" s="412"/>
      <c r="CM9" s="412"/>
      <c r="CN9" s="412"/>
      <c r="CO9" s="412"/>
      <c r="CP9" s="412"/>
      <c r="CQ9" s="412"/>
      <c r="CR9" s="412"/>
      <c r="CS9" s="493"/>
      <c r="CT9" s="449">
        <v>19.2</v>
      </c>
      <c r="CU9" s="450"/>
      <c r="CV9" s="450"/>
      <c r="CW9" s="450"/>
      <c r="CX9" s="450"/>
      <c r="CY9" s="450"/>
      <c r="CZ9" s="450"/>
      <c r="DA9" s="451"/>
      <c r="DB9" s="449">
        <v>17.7</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119</v>
      </c>
      <c r="M10" s="409"/>
      <c r="N10" s="409"/>
      <c r="O10" s="409"/>
      <c r="P10" s="409"/>
      <c r="Q10" s="410"/>
      <c r="R10" s="405">
        <v>1843</v>
      </c>
      <c r="S10" s="406"/>
      <c r="T10" s="406"/>
      <c r="U10" s="406"/>
      <c r="V10" s="465"/>
      <c r="W10" s="593"/>
      <c r="X10" s="403"/>
      <c r="Y10" s="403"/>
      <c r="Z10" s="403"/>
      <c r="AA10" s="403"/>
      <c r="AB10" s="403"/>
      <c r="AC10" s="403"/>
      <c r="AD10" s="403"/>
      <c r="AE10" s="403"/>
      <c r="AF10" s="403"/>
      <c r="AG10" s="403"/>
      <c r="AH10" s="403"/>
      <c r="AI10" s="403"/>
      <c r="AJ10" s="403"/>
      <c r="AK10" s="403"/>
      <c r="AL10" s="594"/>
      <c r="AM10" s="509" t="s">
        <v>120</v>
      </c>
      <c r="AN10" s="409"/>
      <c r="AO10" s="409"/>
      <c r="AP10" s="409"/>
      <c r="AQ10" s="409"/>
      <c r="AR10" s="409"/>
      <c r="AS10" s="409"/>
      <c r="AT10" s="410"/>
      <c r="AU10" s="510" t="s">
        <v>121</v>
      </c>
      <c r="AV10" s="511"/>
      <c r="AW10" s="511"/>
      <c r="AX10" s="511"/>
      <c r="AY10" s="466" t="s">
        <v>122</v>
      </c>
      <c r="AZ10" s="467"/>
      <c r="BA10" s="467"/>
      <c r="BB10" s="467"/>
      <c r="BC10" s="467"/>
      <c r="BD10" s="467"/>
      <c r="BE10" s="467"/>
      <c r="BF10" s="467"/>
      <c r="BG10" s="467"/>
      <c r="BH10" s="467"/>
      <c r="BI10" s="467"/>
      <c r="BJ10" s="467"/>
      <c r="BK10" s="467"/>
      <c r="BL10" s="467"/>
      <c r="BM10" s="468"/>
      <c r="BN10" s="452">
        <v>100289</v>
      </c>
      <c r="BO10" s="453"/>
      <c r="BP10" s="453"/>
      <c r="BQ10" s="453"/>
      <c r="BR10" s="453"/>
      <c r="BS10" s="453"/>
      <c r="BT10" s="453"/>
      <c r="BU10" s="454"/>
      <c r="BV10" s="452">
        <v>408</v>
      </c>
      <c r="BW10" s="453"/>
      <c r="BX10" s="453"/>
      <c r="BY10" s="453"/>
      <c r="BZ10" s="453"/>
      <c r="CA10" s="453"/>
      <c r="CB10" s="453"/>
      <c r="CC10" s="45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124</v>
      </c>
      <c r="M11" s="414"/>
      <c r="N11" s="414"/>
      <c r="O11" s="414"/>
      <c r="P11" s="414"/>
      <c r="Q11" s="415"/>
      <c r="R11" s="581" t="s">
        <v>125</v>
      </c>
      <c r="S11" s="582"/>
      <c r="T11" s="582"/>
      <c r="U11" s="582"/>
      <c r="V11" s="583"/>
      <c r="W11" s="593"/>
      <c r="X11" s="403"/>
      <c r="Y11" s="403"/>
      <c r="Z11" s="403"/>
      <c r="AA11" s="403"/>
      <c r="AB11" s="403"/>
      <c r="AC11" s="403"/>
      <c r="AD11" s="403"/>
      <c r="AE11" s="403"/>
      <c r="AF11" s="403"/>
      <c r="AG11" s="403"/>
      <c r="AH11" s="403"/>
      <c r="AI11" s="403"/>
      <c r="AJ11" s="403"/>
      <c r="AK11" s="403"/>
      <c r="AL11" s="594"/>
      <c r="AM11" s="509" t="s">
        <v>126</v>
      </c>
      <c r="AN11" s="409"/>
      <c r="AO11" s="409"/>
      <c r="AP11" s="409"/>
      <c r="AQ11" s="409"/>
      <c r="AR11" s="409"/>
      <c r="AS11" s="409"/>
      <c r="AT11" s="410"/>
      <c r="AU11" s="510" t="s">
        <v>116</v>
      </c>
      <c r="AV11" s="511"/>
      <c r="AW11" s="511"/>
      <c r="AX11" s="511"/>
      <c r="AY11" s="466" t="s">
        <v>127</v>
      </c>
      <c r="AZ11" s="467"/>
      <c r="BA11" s="467"/>
      <c r="BB11" s="467"/>
      <c r="BC11" s="467"/>
      <c r="BD11" s="467"/>
      <c r="BE11" s="467"/>
      <c r="BF11" s="467"/>
      <c r="BG11" s="467"/>
      <c r="BH11" s="467"/>
      <c r="BI11" s="467"/>
      <c r="BJ11" s="467"/>
      <c r="BK11" s="467"/>
      <c r="BL11" s="467"/>
      <c r="BM11" s="468"/>
      <c r="BN11" s="452">
        <v>86875</v>
      </c>
      <c r="BO11" s="453"/>
      <c r="BP11" s="453"/>
      <c r="BQ11" s="453"/>
      <c r="BR11" s="453"/>
      <c r="BS11" s="453"/>
      <c r="BT11" s="453"/>
      <c r="BU11" s="454"/>
      <c r="BV11" s="452">
        <v>59154</v>
      </c>
      <c r="BW11" s="453"/>
      <c r="BX11" s="453"/>
      <c r="BY11" s="453"/>
      <c r="BZ11" s="453"/>
      <c r="CA11" s="453"/>
      <c r="CB11" s="453"/>
      <c r="CC11" s="454"/>
      <c r="CD11" s="492" t="s">
        <v>128</v>
      </c>
      <c r="CE11" s="412"/>
      <c r="CF11" s="412"/>
      <c r="CG11" s="412"/>
      <c r="CH11" s="412"/>
      <c r="CI11" s="412"/>
      <c r="CJ11" s="412"/>
      <c r="CK11" s="412"/>
      <c r="CL11" s="412"/>
      <c r="CM11" s="412"/>
      <c r="CN11" s="412"/>
      <c r="CO11" s="412"/>
      <c r="CP11" s="412"/>
      <c r="CQ11" s="412"/>
      <c r="CR11" s="412"/>
      <c r="CS11" s="493"/>
      <c r="CT11" s="555" t="s">
        <v>129</v>
      </c>
      <c r="CU11" s="556"/>
      <c r="CV11" s="556"/>
      <c r="CW11" s="556"/>
      <c r="CX11" s="556"/>
      <c r="CY11" s="556"/>
      <c r="CZ11" s="556"/>
      <c r="DA11" s="557"/>
      <c r="DB11" s="555" t="s">
        <v>129</v>
      </c>
      <c r="DC11" s="556"/>
      <c r="DD11" s="556"/>
      <c r="DE11" s="556"/>
      <c r="DF11" s="556"/>
      <c r="DG11" s="556"/>
      <c r="DH11" s="556"/>
      <c r="DI11" s="557"/>
    </row>
    <row r="12" spans="1:119" ht="18.75" customHeight="1" x14ac:dyDescent="0.15">
      <c r="A12" s="178"/>
      <c r="B12" s="558" t="s">
        <v>130</v>
      </c>
      <c r="C12" s="559"/>
      <c r="D12" s="559"/>
      <c r="E12" s="559"/>
      <c r="F12" s="559"/>
      <c r="G12" s="559"/>
      <c r="H12" s="559"/>
      <c r="I12" s="559"/>
      <c r="J12" s="559"/>
      <c r="K12" s="560"/>
      <c r="L12" s="567" t="s">
        <v>131</v>
      </c>
      <c r="M12" s="568"/>
      <c r="N12" s="568"/>
      <c r="O12" s="568"/>
      <c r="P12" s="568"/>
      <c r="Q12" s="569"/>
      <c r="R12" s="570">
        <v>1705</v>
      </c>
      <c r="S12" s="571"/>
      <c r="T12" s="571"/>
      <c r="U12" s="571"/>
      <c r="V12" s="572"/>
      <c r="W12" s="573" t="s">
        <v>1</v>
      </c>
      <c r="X12" s="511"/>
      <c r="Y12" s="511"/>
      <c r="Z12" s="511"/>
      <c r="AA12" s="511"/>
      <c r="AB12" s="574"/>
      <c r="AC12" s="575" t="s">
        <v>132</v>
      </c>
      <c r="AD12" s="576"/>
      <c r="AE12" s="576"/>
      <c r="AF12" s="576"/>
      <c r="AG12" s="577"/>
      <c r="AH12" s="575" t="s">
        <v>133</v>
      </c>
      <c r="AI12" s="576"/>
      <c r="AJ12" s="576"/>
      <c r="AK12" s="576"/>
      <c r="AL12" s="578"/>
      <c r="AM12" s="509" t="s">
        <v>134</v>
      </c>
      <c r="AN12" s="409"/>
      <c r="AO12" s="409"/>
      <c r="AP12" s="409"/>
      <c r="AQ12" s="409"/>
      <c r="AR12" s="409"/>
      <c r="AS12" s="409"/>
      <c r="AT12" s="410"/>
      <c r="AU12" s="510" t="s">
        <v>109</v>
      </c>
      <c r="AV12" s="511"/>
      <c r="AW12" s="511"/>
      <c r="AX12" s="511"/>
      <c r="AY12" s="466" t="s">
        <v>135</v>
      </c>
      <c r="AZ12" s="467"/>
      <c r="BA12" s="467"/>
      <c r="BB12" s="467"/>
      <c r="BC12" s="467"/>
      <c r="BD12" s="467"/>
      <c r="BE12" s="467"/>
      <c r="BF12" s="467"/>
      <c r="BG12" s="467"/>
      <c r="BH12" s="467"/>
      <c r="BI12" s="467"/>
      <c r="BJ12" s="467"/>
      <c r="BK12" s="467"/>
      <c r="BL12" s="467"/>
      <c r="BM12" s="468"/>
      <c r="BN12" s="452">
        <v>0</v>
      </c>
      <c r="BO12" s="453"/>
      <c r="BP12" s="453"/>
      <c r="BQ12" s="453"/>
      <c r="BR12" s="453"/>
      <c r="BS12" s="453"/>
      <c r="BT12" s="453"/>
      <c r="BU12" s="454"/>
      <c r="BV12" s="452">
        <v>0</v>
      </c>
      <c r="BW12" s="453"/>
      <c r="BX12" s="453"/>
      <c r="BY12" s="453"/>
      <c r="BZ12" s="453"/>
      <c r="CA12" s="453"/>
      <c r="CB12" s="453"/>
      <c r="CC12" s="454"/>
      <c r="CD12" s="492" t="s">
        <v>136</v>
      </c>
      <c r="CE12" s="412"/>
      <c r="CF12" s="412"/>
      <c r="CG12" s="412"/>
      <c r="CH12" s="412"/>
      <c r="CI12" s="412"/>
      <c r="CJ12" s="412"/>
      <c r="CK12" s="412"/>
      <c r="CL12" s="412"/>
      <c r="CM12" s="412"/>
      <c r="CN12" s="412"/>
      <c r="CO12" s="412"/>
      <c r="CP12" s="412"/>
      <c r="CQ12" s="412"/>
      <c r="CR12" s="412"/>
      <c r="CS12" s="493"/>
      <c r="CT12" s="555" t="s">
        <v>129</v>
      </c>
      <c r="CU12" s="556"/>
      <c r="CV12" s="556"/>
      <c r="CW12" s="556"/>
      <c r="CX12" s="556"/>
      <c r="CY12" s="556"/>
      <c r="CZ12" s="556"/>
      <c r="DA12" s="557"/>
      <c r="DB12" s="555" t="s">
        <v>137</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138</v>
      </c>
      <c r="N13" s="537"/>
      <c r="O13" s="537"/>
      <c r="P13" s="537"/>
      <c r="Q13" s="538"/>
      <c r="R13" s="539">
        <v>1693</v>
      </c>
      <c r="S13" s="540"/>
      <c r="T13" s="540"/>
      <c r="U13" s="540"/>
      <c r="V13" s="541"/>
      <c r="W13" s="542" t="s">
        <v>139</v>
      </c>
      <c r="X13" s="438"/>
      <c r="Y13" s="438"/>
      <c r="Z13" s="438"/>
      <c r="AA13" s="438"/>
      <c r="AB13" s="439"/>
      <c r="AC13" s="405">
        <v>166</v>
      </c>
      <c r="AD13" s="406"/>
      <c r="AE13" s="406"/>
      <c r="AF13" s="406"/>
      <c r="AG13" s="407"/>
      <c r="AH13" s="405">
        <v>145</v>
      </c>
      <c r="AI13" s="406"/>
      <c r="AJ13" s="406"/>
      <c r="AK13" s="406"/>
      <c r="AL13" s="465"/>
      <c r="AM13" s="509" t="s">
        <v>140</v>
      </c>
      <c r="AN13" s="409"/>
      <c r="AO13" s="409"/>
      <c r="AP13" s="409"/>
      <c r="AQ13" s="409"/>
      <c r="AR13" s="409"/>
      <c r="AS13" s="409"/>
      <c r="AT13" s="410"/>
      <c r="AU13" s="510" t="s">
        <v>121</v>
      </c>
      <c r="AV13" s="511"/>
      <c r="AW13" s="511"/>
      <c r="AX13" s="511"/>
      <c r="AY13" s="466" t="s">
        <v>141</v>
      </c>
      <c r="AZ13" s="467"/>
      <c r="BA13" s="467"/>
      <c r="BB13" s="467"/>
      <c r="BC13" s="467"/>
      <c r="BD13" s="467"/>
      <c r="BE13" s="467"/>
      <c r="BF13" s="467"/>
      <c r="BG13" s="467"/>
      <c r="BH13" s="467"/>
      <c r="BI13" s="467"/>
      <c r="BJ13" s="467"/>
      <c r="BK13" s="467"/>
      <c r="BL13" s="467"/>
      <c r="BM13" s="468"/>
      <c r="BN13" s="452">
        <v>166951</v>
      </c>
      <c r="BO13" s="453"/>
      <c r="BP13" s="453"/>
      <c r="BQ13" s="453"/>
      <c r="BR13" s="453"/>
      <c r="BS13" s="453"/>
      <c r="BT13" s="453"/>
      <c r="BU13" s="454"/>
      <c r="BV13" s="452">
        <v>61293</v>
      </c>
      <c r="BW13" s="453"/>
      <c r="BX13" s="453"/>
      <c r="BY13" s="453"/>
      <c r="BZ13" s="453"/>
      <c r="CA13" s="453"/>
      <c r="CB13" s="453"/>
      <c r="CC13" s="454"/>
      <c r="CD13" s="492" t="s">
        <v>142</v>
      </c>
      <c r="CE13" s="412"/>
      <c r="CF13" s="412"/>
      <c r="CG13" s="412"/>
      <c r="CH13" s="412"/>
      <c r="CI13" s="412"/>
      <c r="CJ13" s="412"/>
      <c r="CK13" s="412"/>
      <c r="CL13" s="412"/>
      <c r="CM13" s="412"/>
      <c r="CN13" s="412"/>
      <c r="CO13" s="412"/>
      <c r="CP13" s="412"/>
      <c r="CQ13" s="412"/>
      <c r="CR13" s="412"/>
      <c r="CS13" s="493"/>
      <c r="CT13" s="449">
        <v>7.2</v>
      </c>
      <c r="CU13" s="450"/>
      <c r="CV13" s="450"/>
      <c r="CW13" s="450"/>
      <c r="CX13" s="450"/>
      <c r="CY13" s="450"/>
      <c r="CZ13" s="450"/>
      <c r="DA13" s="451"/>
      <c r="DB13" s="449">
        <v>7.3</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143</v>
      </c>
      <c r="M14" s="579"/>
      <c r="N14" s="579"/>
      <c r="O14" s="579"/>
      <c r="P14" s="579"/>
      <c r="Q14" s="580"/>
      <c r="R14" s="539">
        <v>1724</v>
      </c>
      <c r="S14" s="540"/>
      <c r="T14" s="540"/>
      <c r="U14" s="540"/>
      <c r="V14" s="541"/>
      <c r="W14" s="543"/>
      <c r="X14" s="441"/>
      <c r="Y14" s="441"/>
      <c r="Z14" s="441"/>
      <c r="AA14" s="441"/>
      <c r="AB14" s="442"/>
      <c r="AC14" s="532">
        <v>19.2</v>
      </c>
      <c r="AD14" s="533"/>
      <c r="AE14" s="533"/>
      <c r="AF14" s="533"/>
      <c r="AG14" s="534"/>
      <c r="AH14" s="532">
        <v>16.100000000000001</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144</v>
      </c>
      <c r="CE14" s="490"/>
      <c r="CF14" s="490"/>
      <c r="CG14" s="490"/>
      <c r="CH14" s="490"/>
      <c r="CI14" s="490"/>
      <c r="CJ14" s="490"/>
      <c r="CK14" s="490"/>
      <c r="CL14" s="490"/>
      <c r="CM14" s="490"/>
      <c r="CN14" s="490"/>
      <c r="CO14" s="490"/>
      <c r="CP14" s="490"/>
      <c r="CQ14" s="490"/>
      <c r="CR14" s="490"/>
      <c r="CS14" s="491"/>
      <c r="CT14" s="549" t="s">
        <v>145</v>
      </c>
      <c r="CU14" s="550"/>
      <c r="CV14" s="550"/>
      <c r="CW14" s="550"/>
      <c r="CX14" s="550"/>
      <c r="CY14" s="550"/>
      <c r="CZ14" s="550"/>
      <c r="DA14" s="551"/>
      <c r="DB14" s="549" t="s">
        <v>129</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146</v>
      </c>
      <c r="N15" s="537"/>
      <c r="O15" s="537"/>
      <c r="P15" s="537"/>
      <c r="Q15" s="538"/>
      <c r="R15" s="539">
        <v>1715</v>
      </c>
      <c r="S15" s="540"/>
      <c r="T15" s="540"/>
      <c r="U15" s="540"/>
      <c r="V15" s="541"/>
      <c r="W15" s="542" t="s">
        <v>147</v>
      </c>
      <c r="X15" s="438"/>
      <c r="Y15" s="438"/>
      <c r="Z15" s="438"/>
      <c r="AA15" s="438"/>
      <c r="AB15" s="439"/>
      <c r="AC15" s="405">
        <v>247</v>
      </c>
      <c r="AD15" s="406"/>
      <c r="AE15" s="406"/>
      <c r="AF15" s="406"/>
      <c r="AG15" s="407"/>
      <c r="AH15" s="405">
        <v>255</v>
      </c>
      <c r="AI15" s="406"/>
      <c r="AJ15" s="406"/>
      <c r="AK15" s="406"/>
      <c r="AL15" s="465"/>
      <c r="AM15" s="509"/>
      <c r="AN15" s="409"/>
      <c r="AO15" s="409"/>
      <c r="AP15" s="409"/>
      <c r="AQ15" s="409"/>
      <c r="AR15" s="409"/>
      <c r="AS15" s="409"/>
      <c r="AT15" s="410"/>
      <c r="AU15" s="510"/>
      <c r="AV15" s="511"/>
      <c r="AW15" s="511"/>
      <c r="AX15" s="511"/>
      <c r="AY15" s="478" t="s">
        <v>148</v>
      </c>
      <c r="AZ15" s="479"/>
      <c r="BA15" s="479"/>
      <c r="BB15" s="479"/>
      <c r="BC15" s="479"/>
      <c r="BD15" s="479"/>
      <c r="BE15" s="479"/>
      <c r="BF15" s="479"/>
      <c r="BG15" s="479"/>
      <c r="BH15" s="479"/>
      <c r="BI15" s="479"/>
      <c r="BJ15" s="479"/>
      <c r="BK15" s="479"/>
      <c r="BL15" s="479"/>
      <c r="BM15" s="480"/>
      <c r="BN15" s="481">
        <v>184432</v>
      </c>
      <c r="BO15" s="482"/>
      <c r="BP15" s="482"/>
      <c r="BQ15" s="482"/>
      <c r="BR15" s="482"/>
      <c r="BS15" s="482"/>
      <c r="BT15" s="482"/>
      <c r="BU15" s="483"/>
      <c r="BV15" s="481">
        <v>189685</v>
      </c>
      <c r="BW15" s="482"/>
      <c r="BX15" s="482"/>
      <c r="BY15" s="482"/>
      <c r="BZ15" s="482"/>
      <c r="CA15" s="482"/>
      <c r="CB15" s="482"/>
      <c r="CC15" s="483"/>
      <c r="CD15" s="552" t="s">
        <v>149</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150</v>
      </c>
      <c r="M16" s="527"/>
      <c r="N16" s="527"/>
      <c r="O16" s="527"/>
      <c r="P16" s="527"/>
      <c r="Q16" s="528"/>
      <c r="R16" s="529" t="s">
        <v>151</v>
      </c>
      <c r="S16" s="530"/>
      <c r="T16" s="530"/>
      <c r="U16" s="530"/>
      <c r="V16" s="531"/>
      <c r="W16" s="543"/>
      <c r="X16" s="441"/>
      <c r="Y16" s="441"/>
      <c r="Z16" s="441"/>
      <c r="AA16" s="441"/>
      <c r="AB16" s="442"/>
      <c r="AC16" s="532">
        <v>28.5</v>
      </c>
      <c r="AD16" s="533"/>
      <c r="AE16" s="533"/>
      <c r="AF16" s="533"/>
      <c r="AG16" s="534"/>
      <c r="AH16" s="532">
        <v>28.3</v>
      </c>
      <c r="AI16" s="533"/>
      <c r="AJ16" s="533"/>
      <c r="AK16" s="533"/>
      <c r="AL16" s="535"/>
      <c r="AM16" s="509"/>
      <c r="AN16" s="409"/>
      <c r="AO16" s="409"/>
      <c r="AP16" s="409"/>
      <c r="AQ16" s="409"/>
      <c r="AR16" s="409"/>
      <c r="AS16" s="409"/>
      <c r="AT16" s="410"/>
      <c r="AU16" s="510"/>
      <c r="AV16" s="511"/>
      <c r="AW16" s="511"/>
      <c r="AX16" s="511"/>
      <c r="AY16" s="466" t="s">
        <v>152</v>
      </c>
      <c r="AZ16" s="467"/>
      <c r="BA16" s="467"/>
      <c r="BB16" s="467"/>
      <c r="BC16" s="467"/>
      <c r="BD16" s="467"/>
      <c r="BE16" s="467"/>
      <c r="BF16" s="467"/>
      <c r="BG16" s="467"/>
      <c r="BH16" s="467"/>
      <c r="BI16" s="467"/>
      <c r="BJ16" s="467"/>
      <c r="BK16" s="467"/>
      <c r="BL16" s="467"/>
      <c r="BM16" s="468"/>
      <c r="BN16" s="452">
        <v>1394974</v>
      </c>
      <c r="BO16" s="453"/>
      <c r="BP16" s="453"/>
      <c r="BQ16" s="453"/>
      <c r="BR16" s="453"/>
      <c r="BS16" s="453"/>
      <c r="BT16" s="453"/>
      <c r="BU16" s="454"/>
      <c r="BV16" s="452">
        <v>1250064</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153</v>
      </c>
      <c r="N17" s="546"/>
      <c r="O17" s="546"/>
      <c r="P17" s="546"/>
      <c r="Q17" s="547"/>
      <c r="R17" s="529" t="s">
        <v>154</v>
      </c>
      <c r="S17" s="530"/>
      <c r="T17" s="530"/>
      <c r="U17" s="530"/>
      <c r="V17" s="531"/>
      <c r="W17" s="542" t="s">
        <v>155</v>
      </c>
      <c r="X17" s="438"/>
      <c r="Y17" s="438"/>
      <c r="Z17" s="438"/>
      <c r="AA17" s="438"/>
      <c r="AB17" s="439"/>
      <c r="AC17" s="405">
        <v>453</v>
      </c>
      <c r="AD17" s="406"/>
      <c r="AE17" s="406"/>
      <c r="AF17" s="406"/>
      <c r="AG17" s="407"/>
      <c r="AH17" s="405">
        <v>501</v>
      </c>
      <c r="AI17" s="406"/>
      <c r="AJ17" s="406"/>
      <c r="AK17" s="406"/>
      <c r="AL17" s="465"/>
      <c r="AM17" s="509"/>
      <c r="AN17" s="409"/>
      <c r="AO17" s="409"/>
      <c r="AP17" s="409"/>
      <c r="AQ17" s="409"/>
      <c r="AR17" s="409"/>
      <c r="AS17" s="409"/>
      <c r="AT17" s="410"/>
      <c r="AU17" s="510"/>
      <c r="AV17" s="511"/>
      <c r="AW17" s="511"/>
      <c r="AX17" s="511"/>
      <c r="AY17" s="466" t="s">
        <v>156</v>
      </c>
      <c r="AZ17" s="467"/>
      <c r="BA17" s="467"/>
      <c r="BB17" s="467"/>
      <c r="BC17" s="467"/>
      <c r="BD17" s="467"/>
      <c r="BE17" s="467"/>
      <c r="BF17" s="467"/>
      <c r="BG17" s="467"/>
      <c r="BH17" s="467"/>
      <c r="BI17" s="467"/>
      <c r="BJ17" s="467"/>
      <c r="BK17" s="467"/>
      <c r="BL17" s="467"/>
      <c r="BM17" s="468"/>
      <c r="BN17" s="452">
        <v>224454</v>
      </c>
      <c r="BO17" s="453"/>
      <c r="BP17" s="453"/>
      <c r="BQ17" s="453"/>
      <c r="BR17" s="453"/>
      <c r="BS17" s="453"/>
      <c r="BT17" s="453"/>
      <c r="BU17" s="454"/>
      <c r="BV17" s="452">
        <v>232218</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157</v>
      </c>
      <c r="C18" s="503"/>
      <c r="D18" s="503"/>
      <c r="E18" s="504"/>
      <c r="F18" s="504"/>
      <c r="G18" s="504"/>
      <c r="H18" s="504"/>
      <c r="I18" s="504"/>
      <c r="J18" s="504"/>
      <c r="K18" s="504"/>
      <c r="L18" s="505">
        <v>39.049999999999997</v>
      </c>
      <c r="M18" s="505"/>
      <c r="N18" s="505"/>
      <c r="O18" s="505"/>
      <c r="P18" s="505"/>
      <c r="Q18" s="505"/>
      <c r="R18" s="506"/>
      <c r="S18" s="506"/>
      <c r="T18" s="506"/>
      <c r="U18" s="506"/>
      <c r="V18" s="507"/>
      <c r="W18" s="523"/>
      <c r="X18" s="524"/>
      <c r="Y18" s="524"/>
      <c r="Z18" s="524"/>
      <c r="AA18" s="524"/>
      <c r="AB18" s="548"/>
      <c r="AC18" s="422">
        <v>52.3</v>
      </c>
      <c r="AD18" s="423"/>
      <c r="AE18" s="423"/>
      <c r="AF18" s="423"/>
      <c r="AG18" s="508"/>
      <c r="AH18" s="422">
        <v>55.6</v>
      </c>
      <c r="AI18" s="423"/>
      <c r="AJ18" s="423"/>
      <c r="AK18" s="423"/>
      <c r="AL18" s="424"/>
      <c r="AM18" s="509"/>
      <c r="AN18" s="409"/>
      <c r="AO18" s="409"/>
      <c r="AP18" s="409"/>
      <c r="AQ18" s="409"/>
      <c r="AR18" s="409"/>
      <c r="AS18" s="409"/>
      <c r="AT18" s="410"/>
      <c r="AU18" s="510"/>
      <c r="AV18" s="511"/>
      <c r="AW18" s="511"/>
      <c r="AX18" s="511"/>
      <c r="AY18" s="466" t="s">
        <v>158</v>
      </c>
      <c r="AZ18" s="467"/>
      <c r="BA18" s="467"/>
      <c r="BB18" s="467"/>
      <c r="BC18" s="467"/>
      <c r="BD18" s="467"/>
      <c r="BE18" s="467"/>
      <c r="BF18" s="467"/>
      <c r="BG18" s="467"/>
      <c r="BH18" s="467"/>
      <c r="BI18" s="467"/>
      <c r="BJ18" s="467"/>
      <c r="BK18" s="467"/>
      <c r="BL18" s="467"/>
      <c r="BM18" s="468"/>
      <c r="BN18" s="452">
        <v>1151893</v>
      </c>
      <c r="BO18" s="453"/>
      <c r="BP18" s="453"/>
      <c r="BQ18" s="453"/>
      <c r="BR18" s="453"/>
      <c r="BS18" s="453"/>
      <c r="BT18" s="453"/>
      <c r="BU18" s="454"/>
      <c r="BV18" s="452">
        <v>1095634</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159</v>
      </c>
      <c r="C19" s="503"/>
      <c r="D19" s="503"/>
      <c r="E19" s="504"/>
      <c r="F19" s="504"/>
      <c r="G19" s="504"/>
      <c r="H19" s="504"/>
      <c r="I19" s="504"/>
      <c r="J19" s="504"/>
      <c r="K19" s="504"/>
      <c r="L19" s="512">
        <v>42</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160</v>
      </c>
      <c r="AZ19" s="467"/>
      <c r="BA19" s="467"/>
      <c r="BB19" s="467"/>
      <c r="BC19" s="467"/>
      <c r="BD19" s="467"/>
      <c r="BE19" s="467"/>
      <c r="BF19" s="467"/>
      <c r="BG19" s="467"/>
      <c r="BH19" s="467"/>
      <c r="BI19" s="467"/>
      <c r="BJ19" s="467"/>
      <c r="BK19" s="467"/>
      <c r="BL19" s="467"/>
      <c r="BM19" s="468"/>
      <c r="BN19" s="452">
        <v>1862353</v>
      </c>
      <c r="BO19" s="453"/>
      <c r="BP19" s="453"/>
      <c r="BQ19" s="453"/>
      <c r="BR19" s="453"/>
      <c r="BS19" s="453"/>
      <c r="BT19" s="453"/>
      <c r="BU19" s="454"/>
      <c r="BV19" s="452">
        <v>1735530</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161</v>
      </c>
      <c r="C20" s="503"/>
      <c r="D20" s="503"/>
      <c r="E20" s="504"/>
      <c r="F20" s="504"/>
      <c r="G20" s="504"/>
      <c r="H20" s="504"/>
      <c r="I20" s="504"/>
      <c r="J20" s="504"/>
      <c r="K20" s="504"/>
      <c r="L20" s="512">
        <v>665</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162</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163</v>
      </c>
      <c r="C22" s="429"/>
      <c r="D22" s="430"/>
      <c r="E22" s="437" t="s">
        <v>1</v>
      </c>
      <c r="F22" s="438"/>
      <c r="G22" s="438"/>
      <c r="H22" s="438"/>
      <c r="I22" s="438"/>
      <c r="J22" s="438"/>
      <c r="K22" s="439"/>
      <c r="L22" s="437" t="s">
        <v>164</v>
      </c>
      <c r="M22" s="438"/>
      <c r="N22" s="438"/>
      <c r="O22" s="438"/>
      <c r="P22" s="439"/>
      <c r="Q22" s="443" t="s">
        <v>165</v>
      </c>
      <c r="R22" s="444"/>
      <c r="S22" s="444"/>
      <c r="T22" s="444"/>
      <c r="U22" s="444"/>
      <c r="V22" s="445"/>
      <c r="W22" s="494" t="s">
        <v>166</v>
      </c>
      <c r="X22" s="429"/>
      <c r="Y22" s="430"/>
      <c r="Z22" s="437" t="s">
        <v>1</v>
      </c>
      <c r="AA22" s="438"/>
      <c r="AB22" s="438"/>
      <c r="AC22" s="438"/>
      <c r="AD22" s="438"/>
      <c r="AE22" s="438"/>
      <c r="AF22" s="438"/>
      <c r="AG22" s="439"/>
      <c r="AH22" s="455" t="s">
        <v>167</v>
      </c>
      <c r="AI22" s="438"/>
      <c r="AJ22" s="438"/>
      <c r="AK22" s="438"/>
      <c r="AL22" s="439"/>
      <c r="AM22" s="455" t="s">
        <v>168</v>
      </c>
      <c r="AN22" s="456"/>
      <c r="AO22" s="456"/>
      <c r="AP22" s="456"/>
      <c r="AQ22" s="456"/>
      <c r="AR22" s="457"/>
      <c r="AS22" s="443" t="s">
        <v>165</v>
      </c>
      <c r="AT22" s="444"/>
      <c r="AU22" s="444"/>
      <c r="AV22" s="444"/>
      <c r="AW22" s="444"/>
      <c r="AX22" s="461"/>
      <c r="AY22" s="478" t="s">
        <v>169</v>
      </c>
      <c r="AZ22" s="479"/>
      <c r="BA22" s="479"/>
      <c r="BB22" s="479"/>
      <c r="BC22" s="479"/>
      <c r="BD22" s="479"/>
      <c r="BE22" s="479"/>
      <c r="BF22" s="479"/>
      <c r="BG22" s="479"/>
      <c r="BH22" s="479"/>
      <c r="BI22" s="479"/>
      <c r="BJ22" s="479"/>
      <c r="BK22" s="479"/>
      <c r="BL22" s="479"/>
      <c r="BM22" s="480"/>
      <c r="BN22" s="481">
        <v>2576112</v>
      </c>
      <c r="BO22" s="482"/>
      <c r="BP22" s="482"/>
      <c r="BQ22" s="482"/>
      <c r="BR22" s="482"/>
      <c r="BS22" s="482"/>
      <c r="BT22" s="482"/>
      <c r="BU22" s="483"/>
      <c r="BV22" s="481">
        <v>2695073</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170</v>
      </c>
      <c r="AZ23" s="467"/>
      <c r="BA23" s="467"/>
      <c r="BB23" s="467"/>
      <c r="BC23" s="467"/>
      <c r="BD23" s="467"/>
      <c r="BE23" s="467"/>
      <c r="BF23" s="467"/>
      <c r="BG23" s="467"/>
      <c r="BH23" s="467"/>
      <c r="BI23" s="467"/>
      <c r="BJ23" s="467"/>
      <c r="BK23" s="467"/>
      <c r="BL23" s="467"/>
      <c r="BM23" s="468"/>
      <c r="BN23" s="452">
        <v>2117513</v>
      </c>
      <c r="BO23" s="453"/>
      <c r="BP23" s="453"/>
      <c r="BQ23" s="453"/>
      <c r="BR23" s="453"/>
      <c r="BS23" s="453"/>
      <c r="BT23" s="453"/>
      <c r="BU23" s="454"/>
      <c r="BV23" s="452">
        <v>2107823</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171</v>
      </c>
      <c r="F24" s="409"/>
      <c r="G24" s="409"/>
      <c r="H24" s="409"/>
      <c r="I24" s="409"/>
      <c r="J24" s="409"/>
      <c r="K24" s="410"/>
      <c r="L24" s="405">
        <v>1</v>
      </c>
      <c r="M24" s="406"/>
      <c r="N24" s="406"/>
      <c r="O24" s="406"/>
      <c r="P24" s="407"/>
      <c r="Q24" s="405">
        <v>6450</v>
      </c>
      <c r="R24" s="406"/>
      <c r="S24" s="406"/>
      <c r="T24" s="406"/>
      <c r="U24" s="406"/>
      <c r="V24" s="407"/>
      <c r="W24" s="495"/>
      <c r="X24" s="432"/>
      <c r="Y24" s="433"/>
      <c r="Z24" s="408" t="s">
        <v>172</v>
      </c>
      <c r="AA24" s="409"/>
      <c r="AB24" s="409"/>
      <c r="AC24" s="409"/>
      <c r="AD24" s="409"/>
      <c r="AE24" s="409"/>
      <c r="AF24" s="409"/>
      <c r="AG24" s="410"/>
      <c r="AH24" s="405">
        <v>37</v>
      </c>
      <c r="AI24" s="406"/>
      <c r="AJ24" s="406"/>
      <c r="AK24" s="406"/>
      <c r="AL24" s="407"/>
      <c r="AM24" s="405">
        <v>110260</v>
      </c>
      <c r="AN24" s="406"/>
      <c r="AO24" s="406"/>
      <c r="AP24" s="406"/>
      <c r="AQ24" s="406"/>
      <c r="AR24" s="407"/>
      <c r="AS24" s="405">
        <v>2980</v>
      </c>
      <c r="AT24" s="406"/>
      <c r="AU24" s="406"/>
      <c r="AV24" s="406"/>
      <c r="AW24" s="406"/>
      <c r="AX24" s="465"/>
      <c r="AY24" s="425" t="s">
        <v>173</v>
      </c>
      <c r="AZ24" s="426"/>
      <c r="BA24" s="426"/>
      <c r="BB24" s="426"/>
      <c r="BC24" s="426"/>
      <c r="BD24" s="426"/>
      <c r="BE24" s="426"/>
      <c r="BF24" s="426"/>
      <c r="BG24" s="426"/>
      <c r="BH24" s="426"/>
      <c r="BI24" s="426"/>
      <c r="BJ24" s="426"/>
      <c r="BK24" s="426"/>
      <c r="BL24" s="426"/>
      <c r="BM24" s="427"/>
      <c r="BN24" s="452">
        <v>2122912</v>
      </c>
      <c r="BO24" s="453"/>
      <c r="BP24" s="453"/>
      <c r="BQ24" s="453"/>
      <c r="BR24" s="453"/>
      <c r="BS24" s="453"/>
      <c r="BT24" s="453"/>
      <c r="BU24" s="454"/>
      <c r="BV24" s="452">
        <v>2156573</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174</v>
      </c>
      <c r="F25" s="409"/>
      <c r="G25" s="409"/>
      <c r="H25" s="409"/>
      <c r="I25" s="409"/>
      <c r="J25" s="409"/>
      <c r="K25" s="410"/>
      <c r="L25" s="405">
        <v>1</v>
      </c>
      <c r="M25" s="406"/>
      <c r="N25" s="406"/>
      <c r="O25" s="406"/>
      <c r="P25" s="407"/>
      <c r="Q25" s="405">
        <v>5470</v>
      </c>
      <c r="R25" s="406"/>
      <c r="S25" s="406"/>
      <c r="T25" s="406"/>
      <c r="U25" s="406"/>
      <c r="V25" s="407"/>
      <c r="W25" s="495"/>
      <c r="X25" s="432"/>
      <c r="Y25" s="433"/>
      <c r="Z25" s="408" t="s">
        <v>175</v>
      </c>
      <c r="AA25" s="409"/>
      <c r="AB25" s="409"/>
      <c r="AC25" s="409"/>
      <c r="AD25" s="409"/>
      <c r="AE25" s="409"/>
      <c r="AF25" s="409"/>
      <c r="AG25" s="410"/>
      <c r="AH25" s="405" t="s">
        <v>137</v>
      </c>
      <c r="AI25" s="406"/>
      <c r="AJ25" s="406"/>
      <c r="AK25" s="406"/>
      <c r="AL25" s="407"/>
      <c r="AM25" s="405" t="s">
        <v>176</v>
      </c>
      <c r="AN25" s="406"/>
      <c r="AO25" s="406"/>
      <c r="AP25" s="406"/>
      <c r="AQ25" s="406"/>
      <c r="AR25" s="407"/>
      <c r="AS25" s="405" t="s">
        <v>176</v>
      </c>
      <c r="AT25" s="406"/>
      <c r="AU25" s="406"/>
      <c r="AV25" s="406"/>
      <c r="AW25" s="406"/>
      <c r="AX25" s="465"/>
      <c r="AY25" s="478" t="s">
        <v>177</v>
      </c>
      <c r="AZ25" s="479"/>
      <c r="BA25" s="479"/>
      <c r="BB25" s="479"/>
      <c r="BC25" s="479"/>
      <c r="BD25" s="479"/>
      <c r="BE25" s="479"/>
      <c r="BF25" s="479"/>
      <c r="BG25" s="479"/>
      <c r="BH25" s="479"/>
      <c r="BI25" s="479"/>
      <c r="BJ25" s="479"/>
      <c r="BK25" s="479"/>
      <c r="BL25" s="479"/>
      <c r="BM25" s="480"/>
      <c r="BN25" s="481" t="s">
        <v>137</v>
      </c>
      <c r="BO25" s="482"/>
      <c r="BP25" s="482"/>
      <c r="BQ25" s="482"/>
      <c r="BR25" s="482"/>
      <c r="BS25" s="482"/>
      <c r="BT25" s="482"/>
      <c r="BU25" s="483"/>
      <c r="BV25" s="481" t="s">
        <v>176</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178</v>
      </c>
      <c r="F26" s="409"/>
      <c r="G26" s="409"/>
      <c r="H26" s="409"/>
      <c r="I26" s="409"/>
      <c r="J26" s="409"/>
      <c r="K26" s="410"/>
      <c r="L26" s="405">
        <v>1</v>
      </c>
      <c r="M26" s="406"/>
      <c r="N26" s="406"/>
      <c r="O26" s="406"/>
      <c r="P26" s="407"/>
      <c r="Q26" s="405">
        <v>5000</v>
      </c>
      <c r="R26" s="406"/>
      <c r="S26" s="406"/>
      <c r="T26" s="406"/>
      <c r="U26" s="406"/>
      <c r="V26" s="407"/>
      <c r="W26" s="495"/>
      <c r="X26" s="432"/>
      <c r="Y26" s="433"/>
      <c r="Z26" s="408" t="s">
        <v>179</v>
      </c>
      <c r="AA26" s="463"/>
      <c r="AB26" s="463"/>
      <c r="AC26" s="463"/>
      <c r="AD26" s="463"/>
      <c r="AE26" s="463"/>
      <c r="AF26" s="463"/>
      <c r="AG26" s="464"/>
      <c r="AH26" s="405" t="s">
        <v>176</v>
      </c>
      <c r="AI26" s="406"/>
      <c r="AJ26" s="406"/>
      <c r="AK26" s="406"/>
      <c r="AL26" s="407"/>
      <c r="AM26" s="405" t="s">
        <v>137</v>
      </c>
      <c r="AN26" s="406"/>
      <c r="AO26" s="406"/>
      <c r="AP26" s="406"/>
      <c r="AQ26" s="406"/>
      <c r="AR26" s="407"/>
      <c r="AS26" s="405" t="s">
        <v>137</v>
      </c>
      <c r="AT26" s="406"/>
      <c r="AU26" s="406"/>
      <c r="AV26" s="406"/>
      <c r="AW26" s="406"/>
      <c r="AX26" s="465"/>
      <c r="AY26" s="492" t="s">
        <v>180</v>
      </c>
      <c r="AZ26" s="412"/>
      <c r="BA26" s="412"/>
      <c r="BB26" s="412"/>
      <c r="BC26" s="412"/>
      <c r="BD26" s="412"/>
      <c r="BE26" s="412"/>
      <c r="BF26" s="412"/>
      <c r="BG26" s="412"/>
      <c r="BH26" s="412"/>
      <c r="BI26" s="412"/>
      <c r="BJ26" s="412"/>
      <c r="BK26" s="412"/>
      <c r="BL26" s="412"/>
      <c r="BM26" s="493"/>
      <c r="BN26" s="452" t="s">
        <v>129</v>
      </c>
      <c r="BO26" s="453"/>
      <c r="BP26" s="453"/>
      <c r="BQ26" s="453"/>
      <c r="BR26" s="453"/>
      <c r="BS26" s="453"/>
      <c r="BT26" s="453"/>
      <c r="BU26" s="454"/>
      <c r="BV26" s="452" t="s">
        <v>137</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181</v>
      </c>
      <c r="F27" s="409"/>
      <c r="G27" s="409"/>
      <c r="H27" s="409"/>
      <c r="I27" s="409"/>
      <c r="J27" s="409"/>
      <c r="K27" s="410"/>
      <c r="L27" s="405">
        <v>1</v>
      </c>
      <c r="M27" s="406"/>
      <c r="N27" s="406"/>
      <c r="O27" s="406"/>
      <c r="P27" s="407"/>
      <c r="Q27" s="405">
        <v>2670</v>
      </c>
      <c r="R27" s="406"/>
      <c r="S27" s="406"/>
      <c r="T27" s="406"/>
      <c r="U27" s="406"/>
      <c r="V27" s="407"/>
      <c r="W27" s="495"/>
      <c r="X27" s="432"/>
      <c r="Y27" s="433"/>
      <c r="Z27" s="408" t="s">
        <v>182</v>
      </c>
      <c r="AA27" s="409"/>
      <c r="AB27" s="409"/>
      <c r="AC27" s="409"/>
      <c r="AD27" s="409"/>
      <c r="AE27" s="409"/>
      <c r="AF27" s="409"/>
      <c r="AG27" s="410"/>
      <c r="AH27" s="405" t="s">
        <v>129</v>
      </c>
      <c r="AI27" s="406"/>
      <c r="AJ27" s="406"/>
      <c r="AK27" s="406"/>
      <c r="AL27" s="407"/>
      <c r="AM27" s="405" t="s">
        <v>176</v>
      </c>
      <c r="AN27" s="406"/>
      <c r="AO27" s="406"/>
      <c r="AP27" s="406"/>
      <c r="AQ27" s="406"/>
      <c r="AR27" s="407"/>
      <c r="AS27" s="405" t="s">
        <v>137</v>
      </c>
      <c r="AT27" s="406"/>
      <c r="AU27" s="406"/>
      <c r="AV27" s="406"/>
      <c r="AW27" s="406"/>
      <c r="AX27" s="465"/>
      <c r="AY27" s="489" t="s">
        <v>183</v>
      </c>
      <c r="AZ27" s="490"/>
      <c r="BA27" s="490"/>
      <c r="BB27" s="490"/>
      <c r="BC27" s="490"/>
      <c r="BD27" s="490"/>
      <c r="BE27" s="490"/>
      <c r="BF27" s="490"/>
      <c r="BG27" s="490"/>
      <c r="BH27" s="490"/>
      <c r="BI27" s="490"/>
      <c r="BJ27" s="490"/>
      <c r="BK27" s="490"/>
      <c r="BL27" s="490"/>
      <c r="BM27" s="491"/>
      <c r="BN27" s="486">
        <v>19168</v>
      </c>
      <c r="BO27" s="487"/>
      <c r="BP27" s="487"/>
      <c r="BQ27" s="487"/>
      <c r="BR27" s="487"/>
      <c r="BS27" s="487"/>
      <c r="BT27" s="487"/>
      <c r="BU27" s="488"/>
      <c r="BV27" s="486">
        <v>19168</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184</v>
      </c>
      <c r="F28" s="409"/>
      <c r="G28" s="409"/>
      <c r="H28" s="409"/>
      <c r="I28" s="409"/>
      <c r="J28" s="409"/>
      <c r="K28" s="410"/>
      <c r="L28" s="405">
        <v>1</v>
      </c>
      <c r="M28" s="406"/>
      <c r="N28" s="406"/>
      <c r="O28" s="406"/>
      <c r="P28" s="407"/>
      <c r="Q28" s="405">
        <v>2000</v>
      </c>
      <c r="R28" s="406"/>
      <c r="S28" s="406"/>
      <c r="T28" s="406"/>
      <c r="U28" s="406"/>
      <c r="V28" s="407"/>
      <c r="W28" s="495"/>
      <c r="X28" s="432"/>
      <c r="Y28" s="433"/>
      <c r="Z28" s="408" t="s">
        <v>185</v>
      </c>
      <c r="AA28" s="409"/>
      <c r="AB28" s="409"/>
      <c r="AC28" s="409"/>
      <c r="AD28" s="409"/>
      <c r="AE28" s="409"/>
      <c r="AF28" s="409"/>
      <c r="AG28" s="410"/>
      <c r="AH28" s="405" t="s">
        <v>176</v>
      </c>
      <c r="AI28" s="406"/>
      <c r="AJ28" s="406"/>
      <c r="AK28" s="406"/>
      <c r="AL28" s="407"/>
      <c r="AM28" s="405" t="s">
        <v>129</v>
      </c>
      <c r="AN28" s="406"/>
      <c r="AO28" s="406"/>
      <c r="AP28" s="406"/>
      <c r="AQ28" s="406"/>
      <c r="AR28" s="407"/>
      <c r="AS28" s="405" t="s">
        <v>137</v>
      </c>
      <c r="AT28" s="406"/>
      <c r="AU28" s="406"/>
      <c r="AV28" s="406"/>
      <c r="AW28" s="406"/>
      <c r="AX28" s="465"/>
      <c r="AY28" s="469" t="s">
        <v>186</v>
      </c>
      <c r="AZ28" s="470"/>
      <c r="BA28" s="470"/>
      <c r="BB28" s="471"/>
      <c r="BC28" s="478" t="s">
        <v>48</v>
      </c>
      <c r="BD28" s="479"/>
      <c r="BE28" s="479"/>
      <c r="BF28" s="479"/>
      <c r="BG28" s="479"/>
      <c r="BH28" s="479"/>
      <c r="BI28" s="479"/>
      <c r="BJ28" s="479"/>
      <c r="BK28" s="479"/>
      <c r="BL28" s="479"/>
      <c r="BM28" s="480"/>
      <c r="BN28" s="481">
        <v>637383</v>
      </c>
      <c r="BO28" s="482"/>
      <c r="BP28" s="482"/>
      <c r="BQ28" s="482"/>
      <c r="BR28" s="482"/>
      <c r="BS28" s="482"/>
      <c r="BT28" s="482"/>
      <c r="BU28" s="483"/>
      <c r="BV28" s="481">
        <v>523094</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187</v>
      </c>
      <c r="F29" s="409"/>
      <c r="G29" s="409"/>
      <c r="H29" s="409"/>
      <c r="I29" s="409"/>
      <c r="J29" s="409"/>
      <c r="K29" s="410"/>
      <c r="L29" s="405">
        <v>6</v>
      </c>
      <c r="M29" s="406"/>
      <c r="N29" s="406"/>
      <c r="O29" s="406"/>
      <c r="P29" s="407"/>
      <c r="Q29" s="405">
        <v>1800</v>
      </c>
      <c r="R29" s="406"/>
      <c r="S29" s="406"/>
      <c r="T29" s="406"/>
      <c r="U29" s="406"/>
      <c r="V29" s="407"/>
      <c r="W29" s="496"/>
      <c r="X29" s="497"/>
      <c r="Y29" s="498"/>
      <c r="Z29" s="408" t="s">
        <v>188</v>
      </c>
      <c r="AA29" s="409"/>
      <c r="AB29" s="409"/>
      <c r="AC29" s="409"/>
      <c r="AD29" s="409"/>
      <c r="AE29" s="409"/>
      <c r="AF29" s="409"/>
      <c r="AG29" s="410"/>
      <c r="AH29" s="405">
        <v>37</v>
      </c>
      <c r="AI29" s="406"/>
      <c r="AJ29" s="406"/>
      <c r="AK29" s="406"/>
      <c r="AL29" s="407"/>
      <c r="AM29" s="405">
        <v>110260</v>
      </c>
      <c r="AN29" s="406"/>
      <c r="AO29" s="406"/>
      <c r="AP29" s="406"/>
      <c r="AQ29" s="406"/>
      <c r="AR29" s="407"/>
      <c r="AS29" s="405">
        <v>2980</v>
      </c>
      <c r="AT29" s="406"/>
      <c r="AU29" s="406"/>
      <c r="AV29" s="406"/>
      <c r="AW29" s="406"/>
      <c r="AX29" s="465"/>
      <c r="AY29" s="472"/>
      <c r="AZ29" s="473"/>
      <c r="BA29" s="473"/>
      <c r="BB29" s="474"/>
      <c r="BC29" s="466" t="s">
        <v>189</v>
      </c>
      <c r="BD29" s="467"/>
      <c r="BE29" s="467"/>
      <c r="BF29" s="467"/>
      <c r="BG29" s="467"/>
      <c r="BH29" s="467"/>
      <c r="BI29" s="467"/>
      <c r="BJ29" s="467"/>
      <c r="BK29" s="467"/>
      <c r="BL29" s="467"/>
      <c r="BM29" s="468"/>
      <c r="BN29" s="452">
        <v>385902</v>
      </c>
      <c r="BO29" s="453"/>
      <c r="BP29" s="453"/>
      <c r="BQ29" s="453"/>
      <c r="BR29" s="453"/>
      <c r="BS29" s="453"/>
      <c r="BT29" s="453"/>
      <c r="BU29" s="454"/>
      <c r="BV29" s="452">
        <v>247947</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190</v>
      </c>
      <c r="X30" s="420"/>
      <c r="Y30" s="420"/>
      <c r="Z30" s="420"/>
      <c r="AA30" s="420"/>
      <c r="AB30" s="420"/>
      <c r="AC30" s="420"/>
      <c r="AD30" s="420"/>
      <c r="AE30" s="420"/>
      <c r="AF30" s="420"/>
      <c r="AG30" s="421"/>
      <c r="AH30" s="422">
        <v>96</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50</v>
      </c>
      <c r="BD30" s="426"/>
      <c r="BE30" s="426"/>
      <c r="BF30" s="426"/>
      <c r="BG30" s="426"/>
      <c r="BH30" s="426"/>
      <c r="BI30" s="426"/>
      <c r="BJ30" s="426"/>
      <c r="BK30" s="426"/>
      <c r="BL30" s="426"/>
      <c r="BM30" s="427"/>
      <c r="BN30" s="486">
        <v>979322</v>
      </c>
      <c r="BO30" s="487"/>
      <c r="BP30" s="487"/>
      <c r="BQ30" s="487"/>
      <c r="BR30" s="487"/>
      <c r="BS30" s="487"/>
      <c r="BT30" s="487"/>
      <c r="BU30" s="488"/>
      <c r="BV30" s="486">
        <v>979381</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191</v>
      </c>
      <c r="D32" s="411"/>
      <c r="E32" s="411"/>
      <c r="F32" s="411"/>
      <c r="G32" s="411"/>
      <c r="H32" s="411"/>
      <c r="I32" s="411"/>
      <c r="J32" s="411"/>
      <c r="K32" s="411"/>
      <c r="L32" s="411"/>
      <c r="M32" s="411"/>
      <c r="N32" s="411"/>
      <c r="O32" s="411"/>
      <c r="P32" s="411"/>
      <c r="Q32" s="411"/>
      <c r="R32" s="411"/>
      <c r="S32" s="411"/>
      <c r="U32" s="412" t="s">
        <v>192</v>
      </c>
      <c r="V32" s="412"/>
      <c r="W32" s="412"/>
      <c r="X32" s="412"/>
      <c r="Y32" s="412"/>
      <c r="Z32" s="412"/>
      <c r="AA32" s="412"/>
      <c r="AB32" s="412"/>
      <c r="AC32" s="412"/>
      <c r="AD32" s="412"/>
      <c r="AE32" s="412"/>
      <c r="AF32" s="412"/>
      <c r="AG32" s="412"/>
      <c r="AH32" s="412"/>
      <c r="AI32" s="412"/>
      <c r="AJ32" s="412"/>
      <c r="AK32" s="412"/>
      <c r="AM32" s="412" t="s">
        <v>193</v>
      </c>
      <c r="AN32" s="412"/>
      <c r="AO32" s="412"/>
      <c r="AP32" s="412"/>
      <c r="AQ32" s="412"/>
      <c r="AR32" s="412"/>
      <c r="AS32" s="412"/>
      <c r="AT32" s="412"/>
      <c r="AU32" s="412"/>
      <c r="AV32" s="412"/>
      <c r="AW32" s="412"/>
      <c r="AX32" s="412"/>
      <c r="AY32" s="412"/>
      <c r="AZ32" s="412"/>
      <c r="BA32" s="412"/>
      <c r="BB32" s="412"/>
      <c r="BC32" s="412"/>
      <c r="BE32" s="412" t="s">
        <v>194</v>
      </c>
      <c r="BF32" s="412"/>
      <c r="BG32" s="412"/>
      <c r="BH32" s="412"/>
      <c r="BI32" s="412"/>
      <c r="BJ32" s="412"/>
      <c r="BK32" s="412"/>
      <c r="BL32" s="412"/>
      <c r="BM32" s="412"/>
      <c r="BN32" s="412"/>
      <c r="BO32" s="412"/>
      <c r="BP32" s="412"/>
      <c r="BQ32" s="412"/>
      <c r="BR32" s="412"/>
      <c r="BS32" s="412"/>
      <c r="BT32" s="412"/>
      <c r="BU32" s="412"/>
      <c r="BW32" s="412" t="s">
        <v>195</v>
      </c>
      <c r="BX32" s="412"/>
      <c r="BY32" s="412"/>
      <c r="BZ32" s="412"/>
      <c r="CA32" s="412"/>
      <c r="CB32" s="412"/>
      <c r="CC32" s="412"/>
      <c r="CD32" s="412"/>
      <c r="CE32" s="412"/>
      <c r="CF32" s="412"/>
      <c r="CG32" s="412"/>
      <c r="CH32" s="412"/>
      <c r="CI32" s="412"/>
      <c r="CJ32" s="412"/>
      <c r="CK32" s="412"/>
      <c r="CL32" s="412"/>
      <c r="CM32" s="412"/>
      <c r="CO32" s="412" t="s">
        <v>196</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197</v>
      </c>
      <c r="D33" s="404"/>
      <c r="E33" s="403" t="s">
        <v>198</v>
      </c>
      <c r="F33" s="403"/>
      <c r="G33" s="403"/>
      <c r="H33" s="403"/>
      <c r="I33" s="403"/>
      <c r="J33" s="403"/>
      <c r="K33" s="403"/>
      <c r="L33" s="403"/>
      <c r="M33" s="403"/>
      <c r="N33" s="403"/>
      <c r="O33" s="403"/>
      <c r="P33" s="403"/>
      <c r="Q33" s="403"/>
      <c r="R33" s="403"/>
      <c r="S33" s="403"/>
      <c r="T33" s="203"/>
      <c r="U33" s="404" t="s">
        <v>199</v>
      </c>
      <c r="V33" s="404"/>
      <c r="W33" s="403" t="s">
        <v>200</v>
      </c>
      <c r="X33" s="403"/>
      <c r="Y33" s="403"/>
      <c r="Z33" s="403"/>
      <c r="AA33" s="403"/>
      <c r="AB33" s="403"/>
      <c r="AC33" s="403"/>
      <c r="AD33" s="403"/>
      <c r="AE33" s="403"/>
      <c r="AF33" s="403"/>
      <c r="AG33" s="403"/>
      <c r="AH33" s="403"/>
      <c r="AI33" s="403"/>
      <c r="AJ33" s="403"/>
      <c r="AK33" s="403"/>
      <c r="AL33" s="203"/>
      <c r="AM33" s="404" t="s">
        <v>201</v>
      </c>
      <c r="AN33" s="404"/>
      <c r="AO33" s="403" t="s">
        <v>202</v>
      </c>
      <c r="AP33" s="403"/>
      <c r="AQ33" s="403"/>
      <c r="AR33" s="403"/>
      <c r="AS33" s="403"/>
      <c r="AT33" s="403"/>
      <c r="AU33" s="403"/>
      <c r="AV33" s="403"/>
      <c r="AW33" s="403"/>
      <c r="AX33" s="403"/>
      <c r="AY33" s="403"/>
      <c r="AZ33" s="403"/>
      <c r="BA33" s="403"/>
      <c r="BB33" s="403"/>
      <c r="BC33" s="403"/>
      <c r="BD33" s="204"/>
      <c r="BE33" s="403" t="s">
        <v>203</v>
      </c>
      <c r="BF33" s="403"/>
      <c r="BG33" s="403" t="s">
        <v>204</v>
      </c>
      <c r="BH33" s="403"/>
      <c r="BI33" s="403"/>
      <c r="BJ33" s="403"/>
      <c r="BK33" s="403"/>
      <c r="BL33" s="403"/>
      <c r="BM33" s="403"/>
      <c r="BN33" s="403"/>
      <c r="BO33" s="403"/>
      <c r="BP33" s="403"/>
      <c r="BQ33" s="403"/>
      <c r="BR33" s="403"/>
      <c r="BS33" s="403"/>
      <c r="BT33" s="403"/>
      <c r="BU33" s="403"/>
      <c r="BV33" s="204"/>
      <c r="BW33" s="404" t="s">
        <v>203</v>
      </c>
      <c r="BX33" s="404"/>
      <c r="BY33" s="403" t="s">
        <v>205</v>
      </c>
      <c r="BZ33" s="403"/>
      <c r="CA33" s="403"/>
      <c r="CB33" s="403"/>
      <c r="CC33" s="403"/>
      <c r="CD33" s="403"/>
      <c r="CE33" s="403"/>
      <c r="CF33" s="403"/>
      <c r="CG33" s="403"/>
      <c r="CH33" s="403"/>
      <c r="CI33" s="403"/>
      <c r="CJ33" s="403"/>
      <c r="CK33" s="403"/>
      <c r="CL33" s="403"/>
      <c r="CM33" s="403"/>
      <c r="CN33" s="203"/>
      <c r="CO33" s="404" t="s">
        <v>199</v>
      </c>
      <c r="CP33" s="404"/>
      <c r="CQ33" s="403" t="s">
        <v>206</v>
      </c>
      <c r="CR33" s="403"/>
      <c r="CS33" s="403"/>
      <c r="CT33" s="403"/>
      <c r="CU33" s="403"/>
      <c r="CV33" s="403"/>
      <c r="CW33" s="403"/>
      <c r="CX33" s="403"/>
      <c r="CY33" s="403"/>
      <c r="CZ33" s="403"/>
      <c r="DA33" s="403"/>
      <c r="DB33" s="403"/>
      <c r="DC33" s="403"/>
      <c r="DD33" s="403"/>
      <c r="DE33" s="403"/>
      <c r="DF33" s="203"/>
      <c r="DG33" s="402" t="s">
        <v>207</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3</v>
      </c>
      <c r="V34" s="400"/>
      <c r="W34" s="401" t="str">
        <f>IF('各会計、関係団体の財政状況及び健全化判断比率'!B28="","",'各会計、関係団体の財政状況及び健全化判断比率'!B28)</f>
        <v>国民健康保険特別会計</v>
      </c>
      <c r="X34" s="401"/>
      <c r="Y34" s="401"/>
      <c r="Z34" s="401"/>
      <c r="AA34" s="401"/>
      <c r="AB34" s="401"/>
      <c r="AC34" s="401"/>
      <c r="AD34" s="401"/>
      <c r="AE34" s="401"/>
      <c r="AF34" s="401"/>
      <c r="AG34" s="401"/>
      <c r="AH34" s="401"/>
      <c r="AI34" s="401"/>
      <c r="AJ34" s="401"/>
      <c r="AK34" s="401"/>
      <c r="AL34" s="178"/>
      <c r="AM34" s="400" t="str">
        <f>IF(AO34="","",MAX(C34:D43,U34:V43)+1)</f>
        <v/>
      </c>
      <c r="AN34" s="400"/>
      <c r="AO34" s="401"/>
      <c r="AP34" s="401"/>
      <c r="AQ34" s="401"/>
      <c r="AR34" s="401"/>
      <c r="AS34" s="401"/>
      <c r="AT34" s="401"/>
      <c r="AU34" s="401"/>
      <c r="AV34" s="401"/>
      <c r="AW34" s="401"/>
      <c r="AX34" s="401"/>
      <c r="AY34" s="401"/>
      <c r="AZ34" s="401"/>
      <c r="BA34" s="401"/>
      <c r="BB34" s="401"/>
      <c r="BC34" s="401"/>
      <c r="BD34" s="178"/>
      <c r="BE34" s="400">
        <f>IF(BG34="","",MAX(C34:D43,U34:V43,AM34:AN43)+1)</f>
        <v>6</v>
      </c>
      <c r="BF34" s="400"/>
      <c r="BG34" s="401" t="str">
        <f>IF('各会計、関係団体の財政状況及び健全化判断比率'!B31="","",'各会計、関係団体の財政状況及び健全化判断比率'!B31)</f>
        <v>簡易水道特別会計</v>
      </c>
      <c r="BH34" s="401"/>
      <c r="BI34" s="401"/>
      <c r="BJ34" s="401"/>
      <c r="BK34" s="401"/>
      <c r="BL34" s="401"/>
      <c r="BM34" s="401"/>
      <c r="BN34" s="401"/>
      <c r="BO34" s="401"/>
      <c r="BP34" s="401"/>
      <c r="BQ34" s="401"/>
      <c r="BR34" s="401"/>
      <c r="BS34" s="401"/>
      <c r="BT34" s="401"/>
      <c r="BU34" s="401"/>
      <c r="BV34" s="178"/>
      <c r="BW34" s="400">
        <f>IF(BY34="","",MAX(C34:D43,U34:V43,AM34:AN43,BE34:BF43)+1)</f>
        <v>9</v>
      </c>
      <c r="BX34" s="400"/>
      <c r="BY34" s="401" t="str">
        <f>IF('各会計、関係団体の財政状況及び健全化判断比率'!B68="","",'各会計、関係団体の財政状況及び健全化判断比率'!B68)</f>
        <v>松本広域連合（一般会計）</v>
      </c>
      <c r="BZ34" s="401"/>
      <c r="CA34" s="401"/>
      <c r="CB34" s="401"/>
      <c r="CC34" s="401"/>
      <c r="CD34" s="401"/>
      <c r="CE34" s="401"/>
      <c r="CF34" s="401"/>
      <c r="CG34" s="401"/>
      <c r="CH34" s="401"/>
      <c r="CI34" s="401"/>
      <c r="CJ34" s="401"/>
      <c r="CK34" s="401"/>
      <c r="CL34" s="401"/>
      <c r="CM34" s="401"/>
      <c r="CN34" s="178"/>
      <c r="CO34" s="400" t="str">
        <f>IF(CQ34="","",MAX(C34:D43,U34:V43,AM34:AN43,BE34:BF43,BW34:BX43)+1)</f>
        <v/>
      </c>
      <c r="CP34" s="400"/>
      <c r="CQ34" s="401" t="str">
        <f>IF('各会計、関係団体の財政状況及び健全化判断比率'!BS7="","",'各会計、関係団体の財政状況及び健全化判断比率'!BS7)</f>
        <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15">
      <c r="A35" s="178"/>
      <c r="B35" s="202"/>
      <c r="C35" s="400">
        <f>IF(E35="","",C34+1)</f>
        <v>2</v>
      </c>
      <c r="D35" s="400"/>
      <c r="E35" s="401" t="str">
        <f>IF('各会計、関係団体の財政状況及び健全化判断比率'!B8="","",'各会計、関係団体の財政状況及び健全化判断比率'!B8)</f>
        <v>村営バス特別会計</v>
      </c>
      <c r="F35" s="401"/>
      <c r="G35" s="401"/>
      <c r="H35" s="401"/>
      <c r="I35" s="401"/>
      <c r="J35" s="401"/>
      <c r="K35" s="401"/>
      <c r="L35" s="401"/>
      <c r="M35" s="401"/>
      <c r="N35" s="401"/>
      <c r="O35" s="401"/>
      <c r="P35" s="401"/>
      <c r="Q35" s="401"/>
      <c r="R35" s="401"/>
      <c r="S35" s="401"/>
      <c r="T35" s="178"/>
      <c r="U35" s="400">
        <f>IF(W35="","",U34+1)</f>
        <v>4</v>
      </c>
      <c r="V35" s="400"/>
      <c r="W35" s="401" t="str">
        <f>IF('各会計、関係団体の財政状況及び健全化判断比率'!B29="","",'各会計、関係団体の財政状況及び健全化判断比率'!B29)</f>
        <v>介護保険特別会計</v>
      </c>
      <c r="X35" s="401"/>
      <c r="Y35" s="401"/>
      <c r="Z35" s="401"/>
      <c r="AA35" s="401"/>
      <c r="AB35" s="401"/>
      <c r="AC35" s="401"/>
      <c r="AD35" s="401"/>
      <c r="AE35" s="401"/>
      <c r="AF35" s="401"/>
      <c r="AG35" s="401"/>
      <c r="AH35" s="401"/>
      <c r="AI35" s="401"/>
      <c r="AJ35" s="401"/>
      <c r="AK35" s="401"/>
      <c r="AL35" s="178"/>
      <c r="AM35" s="400" t="str">
        <f t="shared" ref="AM35:AM43" si="0">IF(AO35="","",AM34+1)</f>
        <v/>
      </c>
      <c r="AN35" s="400"/>
      <c r="AO35" s="401"/>
      <c r="AP35" s="401"/>
      <c r="AQ35" s="401"/>
      <c r="AR35" s="401"/>
      <c r="AS35" s="401"/>
      <c r="AT35" s="401"/>
      <c r="AU35" s="401"/>
      <c r="AV35" s="401"/>
      <c r="AW35" s="401"/>
      <c r="AX35" s="401"/>
      <c r="AY35" s="401"/>
      <c r="AZ35" s="401"/>
      <c r="BA35" s="401"/>
      <c r="BB35" s="401"/>
      <c r="BC35" s="401"/>
      <c r="BD35" s="178"/>
      <c r="BE35" s="400">
        <f t="shared" ref="BE35:BE43" si="1">IF(BG35="","",BE34+1)</f>
        <v>7</v>
      </c>
      <c r="BF35" s="400"/>
      <c r="BG35" s="401" t="str">
        <f>IF('各会計、関係団体の財政状況及び健全化判断比率'!B32="","",'各会計、関係団体の財政状況及び健全化判断比率'!B32)</f>
        <v>農業集落排水特別会計</v>
      </c>
      <c r="BH35" s="401"/>
      <c r="BI35" s="401"/>
      <c r="BJ35" s="401"/>
      <c r="BK35" s="401"/>
      <c r="BL35" s="401"/>
      <c r="BM35" s="401"/>
      <c r="BN35" s="401"/>
      <c r="BO35" s="401"/>
      <c r="BP35" s="401"/>
      <c r="BQ35" s="401"/>
      <c r="BR35" s="401"/>
      <c r="BS35" s="401"/>
      <c r="BT35" s="401"/>
      <c r="BU35" s="401"/>
      <c r="BV35" s="178"/>
      <c r="BW35" s="400">
        <f t="shared" ref="BW35:BW43" si="2">IF(BY35="","",BW34+1)</f>
        <v>10</v>
      </c>
      <c r="BX35" s="400"/>
      <c r="BY35" s="401" t="str">
        <f>IF('各会計、関係団体の財政状況及び健全化判断比率'!B69="","",'各会計、関係団体の財政状況及び健全化判断比率'!B69)</f>
        <v>松本広域連合（松本地域ふるさと基金事業特別会計）</v>
      </c>
      <c r="BZ35" s="401"/>
      <c r="CA35" s="401"/>
      <c r="CB35" s="401"/>
      <c r="CC35" s="401"/>
      <c r="CD35" s="401"/>
      <c r="CE35" s="401"/>
      <c r="CF35" s="401"/>
      <c r="CG35" s="401"/>
      <c r="CH35" s="401"/>
      <c r="CI35" s="401"/>
      <c r="CJ35" s="401"/>
      <c r="CK35" s="401"/>
      <c r="CL35" s="401"/>
      <c r="CM35" s="401"/>
      <c r="CN35" s="178"/>
      <c r="CO35" s="400" t="str">
        <f t="shared" ref="CO35:CO43" si="3">IF(CQ35="","",CO34+1)</f>
        <v/>
      </c>
      <c r="CP35" s="400"/>
      <c r="CQ35" s="401" t="str">
        <f>IF('各会計、関係団体の財政状況及び健全化判断比率'!BS8="","",'各会計、関係団体の財政状況及び健全化判断比率'!BS8)</f>
        <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f t="shared" ref="U36:U43" si="4">IF(W36="","",U35+1)</f>
        <v>5</v>
      </c>
      <c r="V36" s="400"/>
      <c r="W36" s="401" t="str">
        <f>IF('各会計、関係団体の財政状況及び健全化判断比率'!B30="","",'各会計、関係団体の財政状況及び健全化判断比率'!B30)</f>
        <v>後期高齢者医療特別会計</v>
      </c>
      <c r="X36" s="401"/>
      <c r="Y36" s="401"/>
      <c r="Z36" s="401"/>
      <c r="AA36" s="401"/>
      <c r="AB36" s="401"/>
      <c r="AC36" s="401"/>
      <c r="AD36" s="401"/>
      <c r="AE36" s="401"/>
      <c r="AF36" s="401"/>
      <c r="AG36" s="401"/>
      <c r="AH36" s="401"/>
      <c r="AI36" s="401"/>
      <c r="AJ36" s="401"/>
      <c r="AK36" s="401"/>
      <c r="AL36" s="178"/>
      <c r="AM36" s="400" t="str">
        <f t="shared" si="0"/>
        <v/>
      </c>
      <c r="AN36" s="400"/>
      <c r="AO36" s="401"/>
      <c r="AP36" s="401"/>
      <c r="AQ36" s="401"/>
      <c r="AR36" s="401"/>
      <c r="AS36" s="401"/>
      <c r="AT36" s="401"/>
      <c r="AU36" s="401"/>
      <c r="AV36" s="401"/>
      <c r="AW36" s="401"/>
      <c r="AX36" s="401"/>
      <c r="AY36" s="401"/>
      <c r="AZ36" s="401"/>
      <c r="BA36" s="401"/>
      <c r="BB36" s="401"/>
      <c r="BC36" s="401"/>
      <c r="BD36" s="178"/>
      <c r="BE36" s="400">
        <f t="shared" si="1"/>
        <v>8</v>
      </c>
      <c r="BF36" s="400"/>
      <c r="BG36" s="401" t="str">
        <f>IF('各会計、関係団体の財政状況及び健全化判断比率'!B33="","",'各会計、関係団体の財政状況及び健全化判断比率'!B33)</f>
        <v>福祉センター特別会計</v>
      </c>
      <c r="BH36" s="401"/>
      <c r="BI36" s="401"/>
      <c r="BJ36" s="401"/>
      <c r="BK36" s="401"/>
      <c r="BL36" s="401"/>
      <c r="BM36" s="401"/>
      <c r="BN36" s="401"/>
      <c r="BO36" s="401"/>
      <c r="BP36" s="401"/>
      <c r="BQ36" s="401"/>
      <c r="BR36" s="401"/>
      <c r="BS36" s="401"/>
      <c r="BT36" s="401"/>
      <c r="BU36" s="401"/>
      <c r="BV36" s="178"/>
      <c r="BW36" s="400">
        <f t="shared" si="2"/>
        <v>11</v>
      </c>
      <c r="BX36" s="400"/>
      <c r="BY36" s="401" t="str">
        <f>IF('各会計、関係団体の財政状況及び健全化判断比率'!B70="","",'各会計、関係団体の財政状況及び健全化判断比率'!B70)</f>
        <v>長野県市町村自治振興組合（一般会計）</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t="str">
        <f t="shared" si="4"/>
        <v/>
      </c>
      <c r="V37" s="400"/>
      <c r="W37" s="401"/>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12</v>
      </c>
      <c r="BX37" s="400"/>
      <c r="BY37" s="401" t="str">
        <f>IF('各会計、関係団体の財政状況及び健全化判断比率'!B71="","",'各会計、関係団体の財政状況及び健全化判断比率'!B71)</f>
        <v>長野県後期高齢者医療広域連合（一般会計）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13</v>
      </c>
      <c r="BX38" s="400"/>
      <c r="BY38" s="401" t="str">
        <f>IF('各会計、関係団体の財政状況及び健全化判断比率'!B72="","",'各会計、関係団体の財政状況及び健全化判断比率'!B72)</f>
        <v>長野県後期高齢者医療広域連合（後期高齢者医療事業会計）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14</v>
      </c>
      <c r="BX39" s="400"/>
      <c r="BY39" s="401" t="str">
        <f>IF('各会計、関係団体の財政状況及び健全化判断比率'!B73="","",'各会計、関係団体の財政状況及び健全化判断比率'!B73)</f>
        <v>長野県市町村総合事務組合（一般会計）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15</v>
      </c>
      <c r="BX40" s="400"/>
      <c r="BY40" s="401" t="str">
        <f>IF('各会計、関係団体の財政状況及び健全化判断比率'!B74="","",'各会計、関係団体の財政状況及び健全化判断比率'!B74)</f>
        <v>長野県市町村総合事務組合（非常勤職員公務災害補償特別会計）</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f t="shared" si="2"/>
        <v>16</v>
      </c>
      <c r="BX41" s="400"/>
      <c r="BY41" s="401" t="str">
        <f>IF('各会計、関係団体の財政状況及び健全化判断比率'!B75="","",'各会計、関係団体の財政状況及び健全化判断比率'!B75)</f>
        <v>中信地域町村交通災害共済事務組合</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f t="shared" si="2"/>
        <v>17</v>
      </c>
      <c r="BX42" s="400"/>
      <c r="BY42" s="401" t="str">
        <f>IF('各会計、関係団体の財政状況及び健全化判断比率'!B76="","",'各会計、関係団体の財政状況及び健全化判断比率'!B76)</f>
        <v>松塩安筑老人福祉施設組合</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f t="shared" si="2"/>
        <v>18</v>
      </c>
      <c r="BX43" s="400"/>
      <c r="BY43" s="401" t="str">
        <f>IF('各会計、関係団体の財政状況及び健全化判断比率'!B77="","",'各会計、関係団体の財政状況及び健全化判断比率'!B77)</f>
        <v>松塩筑木曽老人福祉施設組合</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397" t="s">
        <v>209</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210</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211</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212</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213</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214</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215</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7" t="s">
        <v>605</v>
      </c>
    </row>
    <row r="54" spans="5:113" x14ac:dyDescent="0.15"/>
    <row r="55" spans="5:113" x14ac:dyDescent="0.15"/>
    <row r="56" spans="5:113" x14ac:dyDescent="0.15"/>
  </sheetData>
  <sheetProtection algorithmName="SHA-512" hashValue="TuWA39Rw30ESJF5Z+PAt4RkUb8qrK5kayMyPipE6lX2qV43bgV12l20ESAOLsQNhvfgL31se7iPYMyVmmp6JaQ==" saltValue="8J86Naq9gJApXDOJRw3DB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4" zoomScaleSheetLayoutView="100" workbookViewId="0">
      <selection activeCell="A32" sqref="A32:XFD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91" t="s">
        <v>570</v>
      </c>
      <c r="D34" s="1191"/>
      <c r="E34" s="1192"/>
      <c r="F34" s="32">
        <v>0</v>
      </c>
      <c r="G34" s="33">
        <v>0</v>
      </c>
      <c r="H34" s="33">
        <v>0</v>
      </c>
      <c r="I34" s="33">
        <v>0.34</v>
      </c>
      <c r="J34" s="34">
        <v>0.85</v>
      </c>
      <c r="K34" s="22"/>
      <c r="L34" s="22"/>
      <c r="M34" s="22"/>
      <c r="N34" s="22"/>
      <c r="O34" s="22"/>
      <c r="P34" s="22"/>
    </row>
    <row r="35" spans="1:16" ht="39" customHeight="1" x14ac:dyDescent="0.15">
      <c r="A35" s="22"/>
      <c r="B35" s="35"/>
      <c r="C35" s="1185" t="s">
        <v>571</v>
      </c>
      <c r="D35" s="1186"/>
      <c r="E35" s="1187"/>
      <c r="F35" s="36">
        <v>2.34</v>
      </c>
      <c r="G35" s="37">
        <v>2.2400000000000002</v>
      </c>
      <c r="H35" s="37">
        <v>2.13</v>
      </c>
      <c r="I35" s="37">
        <v>2.12</v>
      </c>
      <c r="J35" s="38">
        <v>0.54</v>
      </c>
      <c r="K35" s="22"/>
      <c r="L35" s="22"/>
      <c r="M35" s="22"/>
      <c r="N35" s="22"/>
      <c r="O35" s="22"/>
      <c r="P35" s="22"/>
    </row>
    <row r="36" spans="1:16" ht="39" customHeight="1" x14ac:dyDescent="0.15">
      <c r="A36" s="22"/>
      <c r="B36" s="35"/>
      <c r="C36" s="1185" t="s">
        <v>572</v>
      </c>
      <c r="D36" s="1186"/>
      <c r="E36" s="1187"/>
      <c r="F36" s="36">
        <v>0.17</v>
      </c>
      <c r="G36" s="37">
        <v>0.04</v>
      </c>
      <c r="H36" s="37">
        <v>0.06</v>
      </c>
      <c r="I36" s="37">
        <v>0.04</v>
      </c>
      <c r="J36" s="38">
        <v>0.13</v>
      </c>
      <c r="K36" s="22"/>
      <c r="L36" s="22"/>
      <c r="M36" s="22"/>
      <c r="N36" s="22"/>
      <c r="O36" s="22"/>
      <c r="P36" s="22"/>
    </row>
    <row r="37" spans="1:16" ht="39" customHeight="1" x14ac:dyDescent="0.15">
      <c r="A37" s="22"/>
      <c r="B37" s="35"/>
      <c r="C37" s="1185" t="s">
        <v>573</v>
      </c>
      <c r="D37" s="1186"/>
      <c r="E37" s="1187"/>
      <c r="F37" s="36">
        <v>1.93</v>
      </c>
      <c r="G37" s="37">
        <v>0.14000000000000001</v>
      </c>
      <c r="H37" s="37">
        <v>0.11</v>
      </c>
      <c r="I37" s="37">
        <v>0.14000000000000001</v>
      </c>
      <c r="J37" s="38">
        <v>0.1</v>
      </c>
      <c r="K37" s="22"/>
      <c r="L37" s="22"/>
      <c r="M37" s="22"/>
      <c r="N37" s="22"/>
      <c r="O37" s="22"/>
      <c r="P37" s="22"/>
    </row>
    <row r="38" spans="1:16" ht="39" customHeight="1" x14ac:dyDescent="0.15">
      <c r="A38" s="22"/>
      <c r="B38" s="35"/>
      <c r="C38" s="1185" t="s">
        <v>574</v>
      </c>
      <c r="D38" s="1186"/>
      <c r="E38" s="1187"/>
      <c r="F38" s="36">
        <v>0.05</v>
      </c>
      <c r="G38" s="37">
        <v>0.03</v>
      </c>
      <c r="H38" s="37">
        <v>7.0000000000000007E-2</v>
      </c>
      <c r="I38" s="37">
        <v>7.0000000000000007E-2</v>
      </c>
      <c r="J38" s="38">
        <v>0.05</v>
      </c>
      <c r="K38" s="22"/>
      <c r="L38" s="22"/>
      <c r="M38" s="22"/>
      <c r="N38" s="22"/>
      <c r="O38" s="22"/>
      <c r="P38" s="22"/>
    </row>
    <row r="39" spans="1:16" ht="39" customHeight="1" x14ac:dyDescent="0.15">
      <c r="A39" s="22"/>
      <c r="B39" s="35"/>
      <c r="C39" s="1185" t="s">
        <v>575</v>
      </c>
      <c r="D39" s="1186"/>
      <c r="E39" s="1187"/>
      <c r="F39" s="36">
        <v>0.03</v>
      </c>
      <c r="G39" s="37">
        <v>0.04</v>
      </c>
      <c r="H39" s="37">
        <v>0.03</v>
      </c>
      <c r="I39" s="37">
        <v>0.03</v>
      </c>
      <c r="J39" s="38">
        <v>0.04</v>
      </c>
      <c r="K39" s="22"/>
      <c r="L39" s="22"/>
      <c r="M39" s="22"/>
      <c r="N39" s="22"/>
      <c r="O39" s="22"/>
      <c r="P39" s="22"/>
    </row>
    <row r="40" spans="1:16" ht="39" customHeight="1" x14ac:dyDescent="0.15">
      <c r="A40" s="22"/>
      <c r="B40" s="35"/>
      <c r="C40" s="1185" t="s">
        <v>576</v>
      </c>
      <c r="D40" s="1186"/>
      <c r="E40" s="1187"/>
      <c r="F40" s="36">
        <v>0</v>
      </c>
      <c r="G40" s="37">
        <v>0</v>
      </c>
      <c r="H40" s="37">
        <v>0</v>
      </c>
      <c r="I40" s="37">
        <v>0</v>
      </c>
      <c r="J40" s="38">
        <v>0</v>
      </c>
      <c r="K40" s="22"/>
      <c r="L40" s="22"/>
      <c r="M40" s="22"/>
      <c r="N40" s="22"/>
      <c r="O40" s="22"/>
      <c r="P40" s="22"/>
    </row>
    <row r="41" spans="1:16" ht="39" customHeight="1" x14ac:dyDescent="0.15">
      <c r="A41" s="22"/>
      <c r="B41" s="35"/>
      <c r="C41" s="1185" t="s">
        <v>577</v>
      </c>
      <c r="D41" s="1186"/>
      <c r="E41" s="1187"/>
      <c r="F41" s="36">
        <v>0</v>
      </c>
      <c r="G41" s="37">
        <v>0</v>
      </c>
      <c r="H41" s="37">
        <v>0</v>
      </c>
      <c r="I41" s="37">
        <v>0</v>
      </c>
      <c r="J41" s="38">
        <v>0</v>
      </c>
      <c r="K41" s="22"/>
      <c r="L41" s="22"/>
      <c r="M41" s="22"/>
      <c r="N41" s="22"/>
      <c r="O41" s="22"/>
      <c r="P41" s="22"/>
    </row>
    <row r="42" spans="1:16" ht="39" customHeight="1" x14ac:dyDescent="0.15">
      <c r="A42" s="22"/>
      <c r="B42" s="39"/>
      <c r="C42" s="1185" t="s">
        <v>578</v>
      </c>
      <c r="D42" s="1186"/>
      <c r="E42" s="1187"/>
      <c r="F42" s="36" t="s">
        <v>521</v>
      </c>
      <c r="G42" s="37" t="s">
        <v>521</v>
      </c>
      <c r="H42" s="37" t="s">
        <v>521</v>
      </c>
      <c r="I42" s="37" t="s">
        <v>521</v>
      </c>
      <c r="J42" s="38" t="s">
        <v>521</v>
      </c>
      <c r="K42" s="22"/>
      <c r="L42" s="22"/>
      <c r="M42" s="22"/>
      <c r="N42" s="22"/>
      <c r="O42" s="22"/>
      <c r="P42" s="22"/>
    </row>
    <row r="43" spans="1:16" ht="39" customHeight="1" thickBot="1" x14ac:dyDescent="0.2">
      <c r="A43" s="22"/>
      <c r="B43" s="40"/>
      <c r="C43" s="1188" t="s">
        <v>579</v>
      </c>
      <c r="D43" s="1189"/>
      <c r="E43" s="1190"/>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9DaD0nbQZ0OgGgY4bj0gZj2RwAh80yjBqFUvyBwuZavw+QCfMCZBoeUUo72SNKikRfnPgbvXzZj56P1x/qMKDQ==" saltValue="mPUlAf1QOJbdcCcGd+D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11" t="s">
        <v>11</v>
      </c>
      <c r="C45" s="1212"/>
      <c r="D45" s="58"/>
      <c r="E45" s="1217" t="s">
        <v>12</v>
      </c>
      <c r="F45" s="1217"/>
      <c r="G45" s="1217"/>
      <c r="H45" s="1217"/>
      <c r="I45" s="1217"/>
      <c r="J45" s="1218"/>
      <c r="K45" s="59">
        <v>252</v>
      </c>
      <c r="L45" s="60">
        <v>242</v>
      </c>
      <c r="M45" s="60">
        <v>236</v>
      </c>
      <c r="N45" s="60">
        <v>248</v>
      </c>
      <c r="O45" s="61">
        <v>270</v>
      </c>
      <c r="P45" s="48"/>
      <c r="Q45" s="48"/>
      <c r="R45" s="48"/>
      <c r="S45" s="48"/>
      <c r="T45" s="48"/>
      <c r="U45" s="48"/>
    </row>
    <row r="46" spans="1:21" ht="30.75" customHeight="1" x14ac:dyDescent="0.15">
      <c r="A46" s="48"/>
      <c r="B46" s="1213"/>
      <c r="C46" s="1214"/>
      <c r="D46" s="62"/>
      <c r="E46" s="1195" t="s">
        <v>13</v>
      </c>
      <c r="F46" s="1195"/>
      <c r="G46" s="1195"/>
      <c r="H46" s="1195"/>
      <c r="I46" s="1195"/>
      <c r="J46" s="1196"/>
      <c r="K46" s="63" t="s">
        <v>521</v>
      </c>
      <c r="L46" s="64" t="s">
        <v>521</v>
      </c>
      <c r="M46" s="64" t="s">
        <v>521</v>
      </c>
      <c r="N46" s="64" t="s">
        <v>521</v>
      </c>
      <c r="O46" s="65" t="s">
        <v>521</v>
      </c>
      <c r="P46" s="48"/>
      <c r="Q46" s="48"/>
      <c r="R46" s="48"/>
      <c r="S46" s="48"/>
      <c r="T46" s="48"/>
      <c r="U46" s="48"/>
    </row>
    <row r="47" spans="1:21" ht="30.75" customHeight="1" x14ac:dyDescent="0.15">
      <c r="A47" s="48"/>
      <c r="B47" s="1213"/>
      <c r="C47" s="1214"/>
      <c r="D47" s="62"/>
      <c r="E47" s="1195" t="s">
        <v>14</v>
      </c>
      <c r="F47" s="1195"/>
      <c r="G47" s="1195"/>
      <c r="H47" s="1195"/>
      <c r="I47" s="1195"/>
      <c r="J47" s="1196"/>
      <c r="K47" s="63" t="s">
        <v>521</v>
      </c>
      <c r="L47" s="64" t="s">
        <v>521</v>
      </c>
      <c r="M47" s="64" t="s">
        <v>521</v>
      </c>
      <c r="N47" s="64" t="s">
        <v>521</v>
      </c>
      <c r="O47" s="65" t="s">
        <v>521</v>
      </c>
      <c r="P47" s="48"/>
      <c r="Q47" s="48"/>
      <c r="R47" s="48"/>
      <c r="S47" s="48"/>
      <c r="T47" s="48"/>
      <c r="U47" s="48"/>
    </row>
    <row r="48" spans="1:21" ht="30.75" customHeight="1" x14ac:dyDescent="0.15">
      <c r="A48" s="48"/>
      <c r="B48" s="1213"/>
      <c r="C48" s="1214"/>
      <c r="D48" s="62"/>
      <c r="E48" s="1195" t="s">
        <v>15</v>
      </c>
      <c r="F48" s="1195"/>
      <c r="G48" s="1195"/>
      <c r="H48" s="1195"/>
      <c r="I48" s="1195"/>
      <c r="J48" s="1196"/>
      <c r="K48" s="63">
        <v>68</v>
      </c>
      <c r="L48" s="64">
        <v>74</v>
      </c>
      <c r="M48" s="64">
        <v>72</v>
      </c>
      <c r="N48" s="64">
        <v>70</v>
      </c>
      <c r="O48" s="65">
        <v>71</v>
      </c>
      <c r="P48" s="48"/>
      <c r="Q48" s="48"/>
      <c r="R48" s="48"/>
      <c r="S48" s="48"/>
      <c r="T48" s="48"/>
      <c r="U48" s="48"/>
    </row>
    <row r="49" spans="1:21" ht="30.75" customHeight="1" x14ac:dyDescent="0.15">
      <c r="A49" s="48"/>
      <c r="B49" s="1213"/>
      <c r="C49" s="1214"/>
      <c r="D49" s="62"/>
      <c r="E49" s="1195" t="s">
        <v>16</v>
      </c>
      <c r="F49" s="1195"/>
      <c r="G49" s="1195"/>
      <c r="H49" s="1195"/>
      <c r="I49" s="1195"/>
      <c r="J49" s="1196"/>
      <c r="K49" s="63">
        <v>7</v>
      </c>
      <c r="L49" s="64">
        <v>4</v>
      </c>
      <c r="M49" s="64">
        <v>2</v>
      </c>
      <c r="N49" s="64">
        <v>2</v>
      </c>
      <c r="O49" s="65">
        <v>2</v>
      </c>
      <c r="P49" s="48"/>
      <c r="Q49" s="48"/>
      <c r="R49" s="48"/>
      <c r="S49" s="48"/>
      <c r="T49" s="48"/>
      <c r="U49" s="48"/>
    </row>
    <row r="50" spans="1:21" ht="30.75" customHeight="1" x14ac:dyDescent="0.15">
      <c r="A50" s="48"/>
      <c r="B50" s="1213"/>
      <c r="C50" s="1214"/>
      <c r="D50" s="62"/>
      <c r="E50" s="1195" t="s">
        <v>17</v>
      </c>
      <c r="F50" s="1195"/>
      <c r="G50" s="1195"/>
      <c r="H50" s="1195"/>
      <c r="I50" s="1195"/>
      <c r="J50" s="1196"/>
      <c r="K50" s="63" t="s">
        <v>521</v>
      </c>
      <c r="L50" s="64" t="s">
        <v>521</v>
      </c>
      <c r="M50" s="64" t="s">
        <v>521</v>
      </c>
      <c r="N50" s="64" t="s">
        <v>521</v>
      </c>
      <c r="O50" s="65" t="s">
        <v>521</v>
      </c>
      <c r="P50" s="48"/>
      <c r="Q50" s="48"/>
      <c r="R50" s="48"/>
      <c r="S50" s="48"/>
      <c r="T50" s="48"/>
      <c r="U50" s="48"/>
    </row>
    <row r="51" spans="1:21" ht="30.75" customHeight="1" x14ac:dyDescent="0.15">
      <c r="A51" s="48"/>
      <c r="B51" s="1215"/>
      <c r="C51" s="1216"/>
      <c r="D51" s="66"/>
      <c r="E51" s="1195" t="s">
        <v>18</v>
      </c>
      <c r="F51" s="1195"/>
      <c r="G51" s="1195"/>
      <c r="H51" s="1195"/>
      <c r="I51" s="1195"/>
      <c r="J51" s="1196"/>
      <c r="K51" s="63" t="s">
        <v>521</v>
      </c>
      <c r="L51" s="64" t="s">
        <v>521</v>
      </c>
      <c r="M51" s="64" t="s">
        <v>521</v>
      </c>
      <c r="N51" s="64" t="s">
        <v>521</v>
      </c>
      <c r="O51" s="65" t="s">
        <v>521</v>
      </c>
      <c r="P51" s="48"/>
      <c r="Q51" s="48"/>
      <c r="R51" s="48"/>
      <c r="S51" s="48"/>
      <c r="T51" s="48"/>
      <c r="U51" s="48"/>
    </row>
    <row r="52" spans="1:21" ht="30.75" customHeight="1" x14ac:dyDescent="0.15">
      <c r="A52" s="48"/>
      <c r="B52" s="1193" t="s">
        <v>19</v>
      </c>
      <c r="C52" s="1194"/>
      <c r="D52" s="66"/>
      <c r="E52" s="1195" t="s">
        <v>20</v>
      </c>
      <c r="F52" s="1195"/>
      <c r="G52" s="1195"/>
      <c r="H52" s="1195"/>
      <c r="I52" s="1195"/>
      <c r="J52" s="1196"/>
      <c r="K52" s="63">
        <v>261</v>
      </c>
      <c r="L52" s="64">
        <v>250</v>
      </c>
      <c r="M52" s="64">
        <v>236</v>
      </c>
      <c r="N52" s="64">
        <v>238</v>
      </c>
      <c r="O52" s="65">
        <v>259</v>
      </c>
      <c r="P52" s="48"/>
      <c r="Q52" s="48"/>
      <c r="R52" s="48"/>
      <c r="S52" s="48"/>
      <c r="T52" s="48"/>
      <c r="U52" s="48"/>
    </row>
    <row r="53" spans="1:21" ht="30.75" customHeight="1" thickBot="1" x14ac:dyDescent="0.2">
      <c r="A53" s="48"/>
      <c r="B53" s="1197" t="s">
        <v>21</v>
      </c>
      <c r="C53" s="1198"/>
      <c r="D53" s="67"/>
      <c r="E53" s="1199" t="s">
        <v>22</v>
      </c>
      <c r="F53" s="1199"/>
      <c r="G53" s="1199"/>
      <c r="H53" s="1199"/>
      <c r="I53" s="1199"/>
      <c r="J53" s="1200"/>
      <c r="K53" s="68">
        <v>66</v>
      </c>
      <c r="L53" s="69">
        <v>70</v>
      </c>
      <c r="M53" s="69">
        <v>74</v>
      </c>
      <c r="N53" s="69">
        <v>82</v>
      </c>
      <c r="O53" s="70">
        <v>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01" t="s">
        <v>25</v>
      </c>
      <c r="C57" s="1202"/>
      <c r="D57" s="1205" t="s">
        <v>26</v>
      </c>
      <c r="E57" s="1206"/>
      <c r="F57" s="1206"/>
      <c r="G57" s="1206"/>
      <c r="H57" s="1206"/>
      <c r="I57" s="1206"/>
      <c r="J57" s="1207"/>
      <c r="K57" s="83"/>
      <c r="L57" s="84"/>
      <c r="M57" s="84"/>
      <c r="N57" s="84"/>
      <c r="O57" s="85"/>
    </row>
    <row r="58" spans="1:21" ht="31.5" customHeight="1" thickBot="1" x14ac:dyDescent="0.2">
      <c r="B58" s="1203"/>
      <c r="C58" s="1204"/>
      <c r="D58" s="1208" t="s">
        <v>27</v>
      </c>
      <c r="E58" s="1209"/>
      <c r="F58" s="1209"/>
      <c r="G58" s="1209"/>
      <c r="H58" s="1209"/>
      <c r="I58" s="1209"/>
      <c r="J58" s="121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esXSNhx4s08Cykws+07/BYW1FcDNicNR98p3z9aLqNu2uyoJ00j0kAG5hz6KYpa1t2ZUq5V5wbDQQQoAPh3OQ==" saltValue="hiJGYhxAnlVTfV15VpWcF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E19" zoomScaleNormal="100" zoomScaleSheetLayoutView="100" workbookViewId="0">
      <selection activeCell="S45" sqref="S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31" t="s">
        <v>30</v>
      </c>
      <c r="C41" s="1232"/>
      <c r="D41" s="102"/>
      <c r="E41" s="1233" t="s">
        <v>31</v>
      </c>
      <c r="F41" s="1233"/>
      <c r="G41" s="1233"/>
      <c r="H41" s="1234"/>
      <c r="I41" s="346">
        <v>2390</v>
      </c>
      <c r="J41" s="347">
        <v>2563</v>
      </c>
      <c r="K41" s="347">
        <v>2673</v>
      </c>
      <c r="L41" s="347">
        <v>2695</v>
      </c>
      <c r="M41" s="348">
        <v>2576</v>
      </c>
    </row>
    <row r="42" spans="2:13" ht="27.75" customHeight="1" x14ac:dyDescent="0.15">
      <c r="B42" s="1221"/>
      <c r="C42" s="1222"/>
      <c r="D42" s="103"/>
      <c r="E42" s="1225" t="s">
        <v>32</v>
      </c>
      <c r="F42" s="1225"/>
      <c r="G42" s="1225"/>
      <c r="H42" s="1226"/>
      <c r="I42" s="349" t="s">
        <v>521</v>
      </c>
      <c r="J42" s="350" t="s">
        <v>521</v>
      </c>
      <c r="K42" s="350" t="s">
        <v>521</v>
      </c>
      <c r="L42" s="350" t="s">
        <v>521</v>
      </c>
      <c r="M42" s="351" t="s">
        <v>521</v>
      </c>
    </row>
    <row r="43" spans="2:13" ht="27.75" customHeight="1" x14ac:dyDescent="0.15">
      <c r="B43" s="1221"/>
      <c r="C43" s="1222"/>
      <c r="D43" s="103"/>
      <c r="E43" s="1225" t="s">
        <v>33</v>
      </c>
      <c r="F43" s="1225"/>
      <c r="G43" s="1225"/>
      <c r="H43" s="1226"/>
      <c r="I43" s="349">
        <v>589</v>
      </c>
      <c r="J43" s="350">
        <v>556</v>
      </c>
      <c r="K43" s="350">
        <v>521</v>
      </c>
      <c r="L43" s="350">
        <v>492</v>
      </c>
      <c r="M43" s="351">
        <v>434</v>
      </c>
    </row>
    <row r="44" spans="2:13" ht="27.75" customHeight="1" x14ac:dyDescent="0.15">
      <c r="B44" s="1221"/>
      <c r="C44" s="1222"/>
      <c r="D44" s="103"/>
      <c r="E44" s="1225" t="s">
        <v>34</v>
      </c>
      <c r="F44" s="1225"/>
      <c r="G44" s="1225"/>
      <c r="H44" s="1226"/>
      <c r="I44" s="349">
        <v>28</v>
      </c>
      <c r="J44" s="350">
        <v>23</v>
      </c>
      <c r="K44" s="350">
        <v>17</v>
      </c>
      <c r="L44" s="350">
        <v>15</v>
      </c>
      <c r="M44" s="351">
        <v>13</v>
      </c>
    </row>
    <row r="45" spans="2:13" ht="27.75" customHeight="1" x14ac:dyDescent="0.15">
      <c r="B45" s="1221"/>
      <c r="C45" s="1222"/>
      <c r="D45" s="103"/>
      <c r="E45" s="1225" t="s">
        <v>35</v>
      </c>
      <c r="F45" s="1225"/>
      <c r="G45" s="1225"/>
      <c r="H45" s="1226"/>
      <c r="I45" s="349">
        <v>412</v>
      </c>
      <c r="J45" s="350">
        <v>459</v>
      </c>
      <c r="K45" s="350">
        <v>431</v>
      </c>
      <c r="L45" s="350">
        <v>394</v>
      </c>
      <c r="M45" s="351">
        <v>428</v>
      </c>
    </row>
    <row r="46" spans="2:13" ht="27.75" customHeight="1" x14ac:dyDescent="0.15">
      <c r="B46" s="1221"/>
      <c r="C46" s="1222"/>
      <c r="D46" s="104"/>
      <c r="E46" s="1225" t="s">
        <v>36</v>
      </c>
      <c r="F46" s="1225"/>
      <c r="G46" s="1225"/>
      <c r="H46" s="1226"/>
      <c r="I46" s="349" t="s">
        <v>521</v>
      </c>
      <c r="J46" s="350" t="s">
        <v>521</v>
      </c>
      <c r="K46" s="350" t="s">
        <v>521</v>
      </c>
      <c r="L46" s="350" t="s">
        <v>521</v>
      </c>
      <c r="M46" s="351" t="s">
        <v>521</v>
      </c>
    </row>
    <row r="47" spans="2:13" ht="27.75" customHeight="1" x14ac:dyDescent="0.15">
      <c r="B47" s="1221"/>
      <c r="C47" s="1222"/>
      <c r="D47" s="105"/>
      <c r="E47" s="1235" t="s">
        <v>37</v>
      </c>
      <c r="F47" s="1236"/>
      <c r="G47" s="1236"/>
      <c r="H47" s="1237"/>
      <c r="I47" s="349" t="s">
        <v>521</v>
      </c>
      <c r="J47" s="350" t="s">
        <v>521</v>
      </c>
      <c r="K47" s="350" t="s">
        <v>521</v>
      </c>
      <c r="L47" s="350" t="s">
        <v>521</v>
      </c>
      <c r="M47" s="351" t="s">
        <v>521</v>
      </c>
    </row>
    <row r="48" spans="2:13" ht="27.75" customHeight="1" x14ac:dyDescent="0.15">
      <c r="B48" s="1221"/>
      <c r="C48" s="1222"/>
      <c r="D48" s="103"/>
      <c r="E48" s="1225" t="s">
        <v>38</v>
      </c>
      <c r="F48" s="1225"/>
      <c r="G48" s="1225"/>
      <c r="H48" s="1226"/>
      <c r="I48" s="349" t="s">
        <v>521</v>
      </c>
      <c r="J48" s="350" t="s">
        <v>521</v>
      </c>
      <c r="K48" s="350" t="s">
        <v>521</v>
      </c>
      <c r="L48" s="350" t="s">
        <v>521</v>
      </c>
      <c r="M48" s="351" t="s">
        <v>521</v>
      </c>
    </row>
    <row r="49" spans="2:13" ht="27.75" customHeight="1" x14ac:dyDescent="0.15">
      <c r="B49" s="1223"/>
      <c r="C49" s="1224"/>
      <c r="D49" s="103"/>
      <c r="E49" s="1225" t="s">
        <v>39</v>
      </c>
      <c r="F49" s="1225"/>
      <c r="G49" s="1225"/>
      <c r="H49" s="1226"/>
      <c r="I49" s="349" t="s">
        <v>521</v>
      </c>
      <c r="J49" s="350" t="s">
        <v>521</v>
      </c>
      <c r="K49" s="350" t="s">
        <v>521</v>
      </c>
      <c r="L49" s="350" t="s">
        <v>521</v>
      </c>
      <c r="M49" s="351" t="s">
        <v>521</v>
      </c>
    </row>
    <row r="50" spans="2:13" ht="27.75" customHeight="1" x14ac:dyDescent="0.15">
      <c r="B50" s="1219" t="s">
        <v>40</v>
      </c>
      <c r="C50" s="1220"/>
      <c r="D50" s="106"/>
      <c r="E50" s="1225" t="s">
        <v>41</v>
      </c>
      <c r="F50" s="1225"/>
      <c r="G50" s="1225"/>
      <c r="H50" s="1226"/>
      <c r="I50" s="349">
        <v>1524</v>
      </c>
      <c r="J50" s="350">
        <v>1631</v>
      </c>
      <c r="K50" s="350">
        <v>1683</v>
      </c>
      <c r="L50" s="350">
        <v>1828</v>
      </c>
      <c r="M50" s="351">
        <v>2099</v>
      </c>
    </row>
    <row r="51" spans="2:13" ht="27.75" customHeight="1" x14ac:dyDescent="0.15">
      <c r="B51" s="1221"/>
      <c r="C51" s="1222"/>
      <c r="D51" s="103"/>
      <c r="E51" s="1225" t="s">
        <v>42</v>
      </c>
      <c r="F51" s="1225"/>
      <c r="G51" s="1225"/>
      <c r="H51" s="1226"/>
      <c r="I51" s="349">
        <v>4</v>
      </c>
      <c r="J51" s="350">
        <v>0</v>
      </c>
      <c r="K51" s="350" t="s">
        <v>521</v>
      </c>
      <c r="L51" s="350" t="s">
        <v>521</v>
      </c>
      <c r="M51" s="351" t="s">
        <v>521</v>
      </c>
    </row>
    <row r="52" spans="2:13" ht="27.75" customHeight="1" x14ac:dyDescent="0.15">
      <c r="B52" s="1223"/>
      <c r="C52" s="1224"/>
      <c r="D52" s="103"/>
      <c r="E52" s="1225" t="s">
        <v>43</v>
      </c>
      <c r="F52" s="1225"/>
      <c r="G52" s="1225"/>
      <c r="H52" s="1226"/>
      <c r="I52" s="349">
        <v>2248</v>
      </c>
      <c r="J52" s="350">
        <v>2299</v>
      </c>
      <c r="K52" s="350">
        <v>2455</v>
      </c>
      <c r="L52" s="350">
        <v>2545</v>
      </c>
      <c r="M52" s="351">
        <v>2473</v>
      </c>
    </row>
    <row r="53" spans="2:13" ht="27.75" customHeight="1" thickBot="1" x14ac:dyDescent="0.2">
      <c r="B53" s="1227" t="s">
        <v>44</v>
      </c>
      <c r="C53" s="1228"/>
      <c r="D53" s="107"/>
      <c r="E53" s="1229" t="s">
        <v>45</v>
      </c>
      <c r="F53" s="1229"/>
      <c r="G53" s="1229"/>
      <c r="H53" s="1230"/>
      <c r="I53" s="352">
        <v>-357</v>
      </c>
      <c r="J53" s="353">
        <v>-328</v>
      </c>
      <c r="K53" s="353">
        <v>-495</v>
      </c>
      <c r="L53" s="353">
        <v>-777</v>
      </c>
      <c r="M53" s="354">
        <v>-1121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vehQbefAYBzyYrQeaGH1XmImSHDq/xpeyrBqK5jq5cBbaxIrpGfMSK9SqYqLy80oR0X7vTnXNdHsn17fzeLGwg==" saltValue="kTEeY/UFw6N/N+Pyoato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2"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46" t="s">
        <v>48</v>
      </c>
      <c r="D55" s="1246"/>
      <c r="E55" s="1247"/>
      <c r="F55" s="119">
        <v>523</v>
      </c>
      <c r="G55" s="119">
        <v>523</v>
      </c>
      <c r="H55" s="120">
        <v>637</v>
      </c>
    </row>
    <row r="56" spans="2:8" ht="52.5" customHeight="1" x14ac:dyDescent="0.15">
      <c r="B56" s="121"/>
      <c r="C56" s="1248" t="s">
        <v>49</v>
      </c>
      <c r="D56" s="1248"/>
      <c r="E56" s="1249"/>
      <c r="F56" s="122">
        <v>215</v>
      </c>
      <c r="G56" s="122">
        <v>248</v>
      </c>
      <c r="H56" s="123">
        <v>386</v>
      </c>
    </row>
    <row r="57" spans="2:8" ht="53.25" customHeight="1" x14ac:dyDescent="0.15">
      <c r="B57" s="121"/>
      <c r="C57" s="1250" t="s">
        <v>50</v>
      </c>
      <c r="D57" s="1250"/>
      <c r="E57" s="1251"/>
      <c r="F57" s="124">
        <v>874</v>
      </c>
      <c r="G57" s="124">
        <v>979</v>
      </c>
      <c r="H57" s="125">
        <v>979</v>
      </c>
    </row>
    <row r="58" spans="2:8" ht="45.75" customHeight="1" x14ac:dyDescent="0.15">
      <c r="B58" s="126"/>
      <c r="C58" s="1238" t="s">
        <v>586</v>
      </c>
      <c r="D58" s="1239"/>
      <c r="E58" s="1240"/>
      <c r="F58" s="127">
        <v>628</v>
      </c>
      <c r="G58" s="127">
        <v>633</v>
      </c>
      <c r="H58" s="128">
        <v>632</v>
      </c>
    </row>
    <row r="59" spans="2:8" ht="45.75" customHeight="1" x14ac:dyDescent="0.15">
      <c r="B59" s="126"/>
      <c r="C59" s="1238" t="s">
        <v>587</v>
      </c>
      <c r="D59" s="1239"/>
      <c r="E59" s="1240"/>
      <c r="F59" s="127">
        <v>130</v>
      </c>
      <c r="G59" s="127">
        <v>130</v>
      </c>
      <c r="H59" s="128">
        <v>147</v>
      </c>
    </row>
    <row r="60" spans="2:8" ht="45.75" customHeight="1" x14ac:dyDescent="0.15">
      <c r="B60" s="126"/>
      <c r="C60" s="1238" t="s">
        <v>588</v>
      </c>
      <c r="D60" s="1239"/>
      <c r="E60" s="1240"/>
      <c r="F60" s="127">
        <v>129</v>
      </c>
      <c r="G60" s="127">
        <v>129</v>
      </c>
      <c r="H60" s="128">
        <v>130</v>
      </c>
    </row>
    <row r="61" spans="2:8" ht="45.75" customHeight="1" x14ac:dyDescent="0.15">
      <c r="B61" s="126"/>
      <c r="C61" s="1238" t="s">
        <v>589</v>
      </c>
      <c r="D61" s="1239"/>
      <c r="E61" s="1240"/>
      <c r="F61" s="127">
        <v>19</v>
      </c>
      <c r="G61" s="127">
        <v>19</v>
      </c>
      <c r="H61" s="128">
        <v>19</v>
      </c>
    </row>
    <row r="62" spans="2:8" ht="45.75" customHeight="1" thickBot="1" x14ac:dyDescent="0.2">
      <c r="B62" s="129"/>
      <c r="C62" s="1241" t="s">
        <v>590</v>
      </c>
      <c r="D62" s="1242"/>
      <c r="E62" s="1243"/>
      <c r="F62" s="130">
        <v>17</v>
      </c>
      <c r="G62" s="130">
        <v>17</v>
      </c>
      <c r="H62" s="131">
        <v>17</v>
      </c>
    </row>
    <row r="63" spans="2:8" ht="52.5" customHeight="1" thickBot="1" x14ac:dyDescent="0.2">
      <c r="B63" s="132"/>
      <c r="C63" s="1244" t="s">
        <v>51</v>
      </c>
      <c r="D63" s="1244"/>
      <c r="E63" s="1245"/>
      <c r="F63" s="133">
        <v>1611</v>
      </c>
      <c r="G63" s="133">
        <v>1750</v>
      </c>
      <c r="H63" s="134">
        <v>2003</v>
      </c>
    </row>
    <row r="64" spans="2:8" x14ac:dyDescent="0.15"/>
  </sheetData>
  <sheetProtection algorithmName="SHA-512" hashValue="sGMyRRTmo0bXVxEL8PqVPr+I9YeJ6Z4+QWFoAlERUzGYbrsjyonYayxiddAFhXd2791JmsnYjUXjXsdJwYAXyg==" saltValue="inuPEcGtwYf2uetpTGMf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64E7C-F67A-4C89-AF82-C06A99957F78}">
  <sheetPr>
    <pageSetUpPr fitToPage="1"/>
  </sheetPr>
  <dimension ref="A1:DE85"/>
  <sheetViews>
    <sheetView showGridLines="0" topLeftCell="A46" zoomScaleNormal="100" zoomScaleSheetLayoutView="55" workbookViewId="0">
      <selection activeCell="BQ71" sqref="BQ71"/>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606</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607</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9" t="s">
        <v>615</v>
      </c>
      <c r="AO43" s="1260"/>
      <c r="AP43" s="1260"/>
      <c r="AQ43" s="1260"/>
      <c r="AR43" s="1260"/>
      <c r="AS43" s="1260"/>
      <c r="AT43" s="1260"/>
      <c r="AU43" s="1260"/>
      <c r="AV43" s="1260"/>
      <c r="AW43" s="1260"/>
      <c r="AX43" s="1260"/>
      <c r="AY43" s="1260"/>
      <c r="AZ43" s="1260"/>
      <c r="BA43" s="1260"/>
      <c r="BB43" s="1260"/>
      <c r="BC43" s="1260"/>
      <c r="BD43" s="1260"/>
      <c r="BE43" s="1260"/>
      <c r="BF43" s="1260"/>
      <c r="BG43" s="1260"/>
      <c r="BH43" s="1260"/>
      <c r="BI43" s="1260"/>
      <c r="BJ43" s="1260"/>
      <c r="BK43" s="1260"/>
      <c r="BL43" s="1260"/>
      <c r="BM43" s="1260"/>
      <c r="BN43" s="1260"/>
      <c r="BO43" s="1260"/>
      <c r="BP43" s="1260"/>
      <c r="BQ43" s="1260"/>
      <c r="BR43" s="1260"/>
      <c r="BS43" s="1260"/>
      <c r="BT43" s="1260"/>
      <c r="BU43" s="1260"/>
      <c r="BV43" s="1260"/>
      <c r="BW43" s="1260"/>
      <c r="BX43" s="1260"/>
      <c r="BY43" s="1260"/>
      <c r="BZ43" s="1260"/>
      <c r="CA43" s="1260"/>
      <c r="CB43" s="1260"/>
      <c r="CC43" s="1260"/>
      <c r="CD43" s="1260"/>
      <c r="CE43" s="1260"/>
      <c r="CF43" s="1260"/>
      <c r="CG43" s="1260"/>
      <c r="CH43" s="1260"/>
      <c r="CI43" s="1260"/>
      <c r="CJ43" s="1260"/>
      <c r="CK43" s="1260"/>
      <c r="CL43" s="1260"/>
      <c r="CM43" s="1260"/>
      <c r="CN43" s="1260"/>
      <c r="CO43" s="1260"/>
      <c r="CP43" s="1260"/>
      <c r="CQ43" s="1260"/>
      <c r="CR43" s="1260"/>
      <c r="CS43" s="1260"/>
      <c r="CT43" s="1260"/>
      <c r="CU43" s="1260"/>
      <c r="CV43" s="1260"/>
      <c r="CW43" s="1260"/>
      <c r="CX43" s="1260"/>
      <c r="CY43" s="1260"/>
      <c r="CZ43" s="1260"/>
      <c r="DA43" s="1260"/>
      <c r="DB43" s="1260"/>
      <c r="DC43" s="1261"/>
    </row>
    <row r="44" spans="2:109" x14ac:dyDescent="0.15">
      <c r="B44" s="369"/>
      <c r="AN44" s="1262"/>
      <c r="AO44" s="1263"/>
      <c r="AP44" s="1263"/>
      <c r="AQ44" s="1263"/>
      <c r="AR44" s="1263"/>
      <c r="AS44" s="1263"/>
      <c r="AT44" s="1263"/>
      <c r="AU44" s="1263"/>
      <c r="AV44" s="1263"/>
      <c r="AW44" s="1263"/>
      <c r="AX44" s="1263"/>
      <c r="AY44" s="1263"/>
      <c r="AZ44" s="1263"/>
      <c r="BA44" s="1263"/>
      <c r="BB44" s="1263"/>
      <c r="BC44" s="1263"/>
      <c r="BD44" s="1263"/>
      <c r="BE44" s="1263"/>
      <c r="BF44" s="1263"/>
      <c r="BG44" s="1263"/>
      <c r="BH44" s="1263"/>
      <c r="BI44" s="1263"/>
      <c r="BJ44" s="1263"/>
      <c r="BK44" s="1263"/>
      <c r="BL44" s="1263"/>
      <c r="BM44" s="1263"/>
      <c r="BN44" s="1263"/>
      <c r="BO44" s="1263"/>
      <c r="BP44" s="1263"/>
      <c r="BQ44" s="1263"/>
      <c r="BR44" s="1263"/>
      <c r="BS44" s="1263"/>
      <c r="BT44" s="1263"/>
      <c r="BU44" s="1263"/>
      <c r="BV44" s="1263"/>
      <c r="BW44" s="1263"/>
      <c r="BX44" s="1263"/>
      <c r="BY44" s="1263"/>
      <c r="BZ44" s="1263"/>
      <c r="CA44" s="1263"/>
      <c r="CB44" s="1263"/>
      <c r="CC44" s="1263"/>
      <c r="CD44" s="1263"/>
      <c r="CE44" s="1263"/>
      <c r="CF44" s="1263"/>
      <c r="CG44" s="1263"/>
      <c r="CH44" s="1263"/>
      <c r="CI44" s="1263"/>
      <c r="CJ44" s="1263"/>
      <c r="CK44" s="1263"/>
      <c r="CL44" s="1263"/>
      <c r="CM44" s="1263"/>
      <c r="CN44" s="1263"/>
      <c r="CO44" s="1263"/>
      <c r="CP44" s="1263"/>
      <c r="CQ44" s="1263"/>
      <c r="CR44" s="1263"/>
      <c r="CS44" s="1263"/>
      <c r="CT44" s="1263"/>
      <c r="CU44" s="1263"/>
      <c r="CV44" s="1263"/>
      <c r="CW44" s="1263"/>
      <c r="CX44" s="1263"/>
      <c r="CY44" s="1263"/>
      <c r="CZ44" s="1263"/>
      <c r="DA44" s="1263"/>
      <c r="DB44" s="1263"/>
      <c r="DC44" s="1264"/>
    </row>
    <row r="45" spans="2:109" x14ac:dyDescent="0.15">
      <c r="B45" s="369"/>
      <c r="AN45" s="1262"/>
      <c r="AO45" s="1263"/>
      <c r="AP45" s="1263"/>
      <c r="AQ45" s="1263"/>
      <c r="AR45" s="1263"/>
      <c r="AS45" s="1263"/>
      <c r="AT45" s="1263"/>
      <c r="AU45" s="1263"/>
      <c r="AV45" s="1263"/>
      <c r="AW45" s="1263"/>
      <c r="AX45" s="1263"/>
      <c r="AY45" s="1263"/>
      <c r="AZ45" s="1263"/>
      <c r="BA45" s="1263"/>
      <c r="BB45" s="1263"/>
      <c r="BC45" s="1263"/>
      <c r="BD45" s="1263"/>
      <c r="BE45" s="1263"/>
      <c r="BF45" s="1263"/>
      <c r="BG45" s="1263"/>
      <c r="BH45" s="1263"/>
      <c r="BI45" s="1263"/>
      <c r="BJ45" s="1263"/>
      <c r="BK45" s="1263"/>
      <c r="BL45" s="1263"/>
      <c r="BM45" s="1263"/>
      <c r="BN45" s="1263"/>
      <c r="BO45" s="1263"/>
      <c r="BP45" s="1263"/>
      <c r="BQ45" s="1263"/>
      <c r="BR45" s="1263"/>
      <c r="BS45" s="1263"/>
      <c r="BT45" s="1263"/>
      <c r="BU45" s="1263"/>
      <c r="BV45" s="1263"/>
      <c r="BW45" s="1263"/>
      <c r="BX45" s="1263"/>
      <c r="BY45" s="1263"/>
      <c r="BZ45" s="1263"/>
      <c r="CA45" s="1263"/>
      <c r="CB45" s="1263"/>
      <c r="CC45" s="1263"/>
      <c r="CD45" s="1263"/>
      <c r="CE45" s="1263"/>
      <c r="CF45" s="1263"/>
      <c r="CG45" s="1263"/>
      <c r="CH45" s="1263"/>
      <c r="CI45" s="1263"/>
      <c r="CJ45" s="1263"/>
      <c r="CK45" s="1263"/>
      <c r="CL45" s="1263"/>
      <c r="CM45" s="1263"/>
      <c r="CN45" s="1263"/>
      <c r="CO45" s="1263"/>
      <c r="CP45" s="1263"/>
      <c r="CQ45" s="1263"/>
      <c r="CR45" s="1263"/>
      <c r="CS45" s="1263"/>
      <c r="CT45" s="1263"/>
      <c r="CU45" s="1263"/>
      <c r="CV45" s="1263"/>
      <c r="CW45" s="1263"/>
      <c r="CX45" s="1263"/>
      <c r="CY45" s="1263"/>
      <c r="CZ45" s="1263"/>
      <c r="DA45" s="1263"/>
      <c r="DB45" s="1263"/>
      <c r="DC45" s="1264"/>
    </row>
    <row r="46" spans="2:109" x14ac:dyDescent="0.15">
      <c r="B46" s="369"/>
      <c r="AN46" s="1262"/>
      <c r="AO46" s="1263"/>
      <c r="AP46" s="1263"/>
      <c r="AQ46" s="1263"/>
      <c r="AR46" s="1263"/>
      <c r="AS46" s="1263"/>
      <c r="AT46" s="1263"/>
      <c r="AU46" s="1263"/>
      <c r="AV46" s="1263"/>
      <c r="AW46" s="1263"/>
      <c r="AX46" s="1263"/>
      <c r="AY46" s="1263"/>
      <c r="AZ46" s="1263"/>
      <c r="BA46" s="1263"/>
      <c r="BB46" s="1263"/>
      <c r="BC46" s="1263"/>
      <c r="BD46" s="1263"/>
      <c r="BE46" s="1263"/>
      <c r="BF46" s="1263"/>
      <c r="BG46" s="1263"/>
      <c r="BH46" s="1263"/>
      <c r="BI46" s="1263"/>
      <c r="BJ46" s="1263"/>
      <c r="BK46" s="1263"/>
      <c r="BL46" s="1263"/>
      <c r="BM46" s="1263"/>
      <c r="BN46" s="1263"/>
      <c r="BO46" s="1263"/>
      <c r="BP46" s="1263"/>
      <c r="BQ46" s="1263"/>
      <c r="BR46" s="1263"/>
      <c r="BS46" s="1263"/>
      <c r="BT46" s="1263"/>
      <c r="BU46" s="1263"/>
      <c r="BV46" s="1263"/>
      <c r="BW46" s="1263"/>
      <c r="BX46" s="1263"/>
      <c r="BY46" s="1263"/>
      <c r="BZ46" s="1263"/>
      <c r="CA46" s="1263"/>
      <c r="CB46" s="1263"/>
      <c r="CC46" s="1263"/>
      <c r="CD46" s="1263"/>
      <c r="CE46" s="1263"/>
      <c r="CF46" s="1263"/>
      <c r="CG46" s="1263"/>
      <c r="CH46" s="1263"/>
      <c r="CI46" s="1263"/>
      <c r="CJ46" s="1263"/>
      <c r="CK46" s="1263"/>
      <c r="CL46" s="1263"/>
      <c r="CM46" s="1263"/>
      <c r="CN46" s="1263"/>
      <c r="CO46" s="1263"/>
      <c r="CP46" s="1263"/>
      <c r="CQ46" s="1263"/>
      <c r="CR46" s="1263"/>
      <c r="CS46" s="1263"/>
      <c r="CT46" s="1263"/>
      <c r="CU46" s="1263"/>
      <c r="CV46" s="1263"/>
      <c r="CW46" s="1263"/>
      <c r="CX46" s="1263"/>
      <c r="CY46" s="1263"/>
      <c r="CZ46" s="1263"/>
      <c r="DA46" s="1263"/>
      <c r="DB46" s="1263"/>
      <c r="DC46" s="1264"/>
    </row>
    <row r="47" spans="2:109" x14ac:dyDescent="0.15">
      <c r="B47" s="369"/>
      <c r="AN47" s="1265"/>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7"/>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608</v>
      </c>
    </row>
    <row r="50" spans="1:109" x14ac:dyDescent="0.15">
      <c r="B50" s="369"/>
      <c r="G50" s="1252"/>
      <c r="H50" s="1252"/>
      <c r="I50" s="1252"/>
      <c r="J50" s="1252"/>
      <c r="K50" s="379"/>
      <c r="L50" s="379"/>
      <c r="M50" s="380"/>
      <c r="N50" s="380"/>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56" t="s">
        <v>563</v>
      </c>
      <c r="BQ50" s="1256"/>
      <c r="BR50" s="1256"/>
      <c r="BS50" s="1256"/>
      <c r="BT50" s="1256"/>
      <c r="BU50" s="1256"/>
      <c r="BV50" s="1256"/>
      <c r="BW50" s="1256"/>
      <c r="BX50" s="1256" t="s">
        <v>564</v>
      </c>
      <c r="BY50" s="1256"/>
      <c r="BZ50" s="1256"/>
      <c r="CA50" s="1256"/>
      <c r="CB50" s="1256"/>
      <c r="CC50" s="1256"/>
      <c r="CD50" s="1256"/>
      <c r="CE50" s="1256"/>
      <c r="CF50" s="1256" t="s">
        <v>565</v>
      </c>
      <c r="CG50" s="1256"/>
      <c r="CH50" s="1256"/>
      <c r="CI50" s="1256"/>
      <c r="CJ50" s="1256"/>
      <c r="CK50" s="1256"/>
      <c r="CL50" s="1256"/>
      <c r="CM50" s="1256"/>
      <c r="CN50" s="1256" t="s">
        <v>566</v>
      </c>
      <c r="CO50" s="1256"/>
      <c r="CP50" s="1256"/>
      <c r="CQ50" s="1256"/>
      <c r="CR50" s="1256"/>
      <c r="CS50" s="1256"/>
      <c r="CT50" s="1256"/>
      <c r="CU50" s="1256"/>
      <c r="CV50" s="1256" t="s">
        <v>567</v>
      </c>
      <c r="CW50" s="1256"/>
      <c r="CX50" s="1256"/>
      <c r="CY50" s="1256"/>
      <c r="CZ50" s="1256"/>
      <c r="DA50" s="1256"/>
      <c r="DB50" s="1256"/>
      <c r="DC50" s="1256"/>
    </row>
    <row r="51" spans="1:109" ht="13.5" customHeight="1" x14ac:dyDescent="0.15">
      <c r="B51" s="369"/>
      <c r="G51" s="1269"/>
      <c r="H51" s="1269"/>
      <c r="I51" s="1270"/>
      <c r="J51" s="1270"/>
      <c r="K51" s="1268"/>
      <c r="L51" s="1268"/>
      <c r="M51" s="1268"/>
      <c r="N51" s="1268"/>
      <c r="AM51" s="378"/>
      <c r="AN51" s="1258" t="s">
        <v>609</v>
      </c>
      <c r="AO51" s="1258"/>
      <c r="AP51" s="1258"/>
      <c r="AQ51" s="1258"/>
      <c r="AR51" s="1258"/>
      <c r="AS51" s="1258"/>
      <c r="AT51" s="1258"/>
      <c r="AU51" s="1258"/>
      <c r="AV51" s="1258"/>
      <c r="AW51" s="1258"/>
      <c r="AX51" s="1258"/>
      <c r="AY51" s="1258"/>
      <c r="AZ51" s="1258"/>
      <c r="BA51" s="1258"/>
      <c r="BB51" s="1258" t="s">
        <v>610</v>
      </c>
      <c r="BC51" s="1258"/>
      <c r="BD51" s="1258"/>
      <c r="BE51" s="1258"/>
      <c r="BF51" s="1258"/>
      <c r="BG51" s="1258"/>
      <c r="BH51" s="1258"/>
      <c r="BI51" s="1258"/>
      <c r="BJ51" s="1258"/>
      <c r="BK51" s="1258"/>
      <c r="BL51" s="1258"/>
      <c r="BM51" s="1258"/>
      <c r="BN51" s="1258"/>
      <c r="BO51" s="1258"/>
      <c r="BP51" s="1257"/>
      <c r="BQ51" s="1257"/>
      <c r="BR51" s="1257"/>
      <c r="BS51" s="1257"/>
      <c r="BT51" s="1257"/>
      <c r="BU51" s="1257"/>
      <c r="BV51" s="1257"/>
      <c r="BW51" s="1257"/>
      <c r="BX51" s="1257"/>
      <c r="BY51" s="1257"/>
      <c r="BZ51" s="1257"/>
      <c r="CA51" s="1257"/>
      <c r="CB51" s="1257"/>
      <c r="CC51" s="1257"/>
      <c r="CD51" s="1257"/>
      <c r="CE51" s="1257"/>
      <c r="CF51" s="1257"/>
      <c r="CG51" s="1257"/>
      <c r="CH51" s="1257"/>
      <c r="CI51" s="1257"/>
      <c r="CJ51" s="1257"/>
      <c r="CK51" s="1257"/>
      <c r="CL51" s="1257"/>
      <c r="CM51" s="1257"/>
      <c r="CN51" s="1257"/>
      <c r="CO51" s="1257"/>
      <c r="CP51" s="1257"/>
      <c r="CQ51" s="1257"/>
      <c r="CR51" s="1257"/>
      <c r="CS51" s="1257"/>
      <c r="CT51" s="1257"/>
      <c r="CU51" s="1257"/>
      <c r="CV51" s="1257"/>
      <c r="CW51" s="1257"/>
      <c r="CX51" s="1257"/>
      <c r="CY51" s="1257"/>
      <c r="CZ51" s="1257"/>
      <c r="DA51" s="1257"/>
      <c r="DB51" s="1257"/>
      <c r="DC51" s="1257"/>
    </row>
    <row r="52" spans="1:109" x14ac:dyDescent="0.15">
      <c r="B52" s="369"/>
      <c r="G52" s="1269"/>
      <c r="H52" s="1269"/>
      <c r="I52" s="1270"/>
      <c r="J52" s="1270"/>
      <c r="K52" s="1268"/>
      <c r="L52" s="1268"/>
      <c r="M52" s="1268"/>
      <c r="N52" s="1268"/>
      <c r="AM52" s="378"/>
      <c r="AN52" s="1258"/>
      <c r="AO52" s="1258"/>
      <c r="AP52" s="1258"/>
      <c r="AQ52" s="1258"/>
      <c r="AR52" s="1258"/>
      <c r="AS52" s="1258"/>
      <c r="AT52" s="1258"/>
      <c r="AU52" s="1258"/>
      <c r="AV52" s="1258"/>
      <c r="AW52" s="1258"/>
      <c r="AX52" s="1258"/>
      <c r="AY52" s="1258"/>
      <c r="AZ52" s="1258"/>
      <c r="BA52" s="1258"/>
      <c r="BB52" s="1258"/>
      <c r="BC52" s="1258"/>
      <c r="BD52" s="1258"/>
      <c r="BE52" s="1258"/>
      <c r="BF52" s="1258"/>
      <c r="BG52" s="1258"/>
      <c r="BH52" s="1258"/>
      <c r="BI52" s="1258"/>
      <c r="BJ52" s="1258"/>
      <c r="BK52" s="1258"/>
      <c r="BL52" s="1258"/>
      <c r="BM52" s="1258"/>
      <c r="BN52" s="1258"/>
      <c r="BO52" s="1258"/>
      <c r="BP52" s="1257"/>
      <c r="BQ52" s="1257"/>
      <c r="BR52" s="1257"/>
      <c r="BS52" s="1257"/>
      <c r="BT52" s="1257"/>
      <c r="BU52" s="1257"/>
      <c r="BV52" s="1257"/>
      <c r="BW52" s="1257"/>
      <c r="BX52" s="1257"/>
      <c r="BY52" s="1257"/>
      <c r="BZ52" s="1257"/>
      <c r="CA52" s="1257"/>
      <c r="CB52" s="1257"/>
      <c r="CC52" s="1257"/>
      <c r="CD52" s="1257"/>
      <c r="CE52" s="1257"/>
      <c r="CF52" s="1257"/>
      <c r="CG52" s="1257"/>
      <c r="CH52" s="1257"/>
      <c r="CI52" s="1257"/>
      <c r="CJ52" s="1257"/>
      <c r="CK52" s="1257"/>
      <c r="CL52" s="1257"/>
      <c r="CM52" s="1257"/>
      <c r="CN52" s="1257"/>
      <c r="CO52" s="1257"/>
      <c r="CP52" s="1257"/>
      <c r="CQ52" s="1257"/>
      <c r="CR52" s="1257"/>
      <c r="CS52" s="1257"/>
      <c r="CT52" s="1257"/>
      <c r="CU52" s="1257"/>
      <c r="CV52" s="1257"/>
      <c r="CW52" s="1257"/>
      <c r="CX52" s="1257"/>
      <c r="CY52" s="1257"/>
      <c r="CZ52" s="1257"/>
      <c r="DA52" s="1257"/>
      <c r="DB52" s="1257"/>
      <c r="DC52" s="1257"/>
    </row>
    <row r="53" spans="1:109" x14ac:dyDescent="0.15">
      <c r="A53" s="377"/>
      <c r="B53" s="369"/>
      <c r="G53" s="1269"/>
      <c r="H53" s="1269"/>
      <c r="I53" s="1252"/>
      <c r="J53" s="1252"/>
      <c r="K53" s="1268"/>
      <c r="L53" s="1268"/>
      <c r="M53" s="1268"/>
      <c r="N53" s="1268"/>
      <c r="AM53" s="378"/>
      <c r="AN53" s="1258"/>
      <c r="AO53" s="1258"/>
      <c r="AP53" s="1258"/>
      <c r="AQ53" s="1258"/>
      <c r="AR53" s="1258"/>
      <c r="AS53" s="1258"/>
      <c r="AT53" s="1258"/>
      <c r="AU53" s="1258"/>
      <c r="AV53" s="1258"/>
      <c r="AW53" s="1258"/>
      <c r="AX53" s="1258"/>
      <c r="AY53" s="1258"/>
      <c r="AZ53" s="1258"/>
      <c r="BA53" s="1258"/>
      <c r="BB53" s="1258" t="s">
        <v>611</v>
      </c>
      <c r="BC53" s="1258"/>
      <c r="BD53" s="1258"/>
      <c r="BE53" s="1258"/>
      <c r="BF53" s="1258"/>
      <c r="BG53" s="1258"/>
      <c r="BH53" s="1258"/>
      <c r="BI53" s="1258"/>
      <c r="BJ53" s="1258"/>
      <c r="BK53" s="1258"/>
      <c r="BL53" s="1258"/>
      <c r="BM53" s="1258"/>
      <c r="BN53" s="1258"/>
      <c r="BO53" s="1258"/>
      <c r="BP53" s="1257">
        <v>66</v>
      </c>
      <c r="BQ53" s="1257"/>
      <c r="BR53" s="1257"/>
      <c r="BS53" s="1257"/>
      <c r="BT53" s="1257"/>
      <c r="BU53" s="1257"/>
      <c r="BV53" s="1257"/>
      <c r="BW53" s="1257"/>
      <c r="BX53" s="1257">
        <v>65.7</v>
      </c>
      <c r="BY53" s="1257"/>
      <c r="BZ53" s="1257"/>
      <c r="CA53" s="1257"/>
      <c r="CB53" s="1257"/>
      <c r="CC53" s="1257"/>
      <c r="CD53" s="1257"/>
      <c r="CE53" s="1257"/>
      <c r="CF53" s="1257">
        <v>66.900000000000006</v>
      </c>
      <c r="CG53" s="1257"/>
      <c r="CH53" s="1257"/>
      <c r="CI53" s="1257"/>
      <c r="CJ53" s="1257"/>
      <c r="CK53" s="1257"/>
      <c r="CL53" s="1257"/>
      <c r="CM53" s="1257"/>
      <c r="CN53" s="1257">
        <v>66.099999999999994</v>
      </c>
      <c r="CO53" s="1257"/>
      <c r="CP53" s="1257"/>
      <c r="CQ53" s="1257"/>
      <c r="CR53" s="1257"/>
      <c r="CS53" s="1257"/>
      <c r="CT53" s="1257"/>
      <c r="CU53" s="1257"/>
      <c r="CV53" s="1257">
        <v>67.400000000000006</v>
      </c>
      <c r="CW53" s="1257"/>
      <c r="CX53" s="1257"/>
      <c r="CY53" s="1257"/>
      <c r="CZ53" s="1257"/>
      <c r="DA53" s="1257"/>
      <c r="DB53" s="1257"/>
      <c r="DC53" s="1257"/>
    </row>
    <row r="54" spans="1:109" x14ac:dyDescent="0.15">
      <c r="A54" s="377"/>
      <c r="B54" s="369"/>
      <c r="G54" s="1269"/>
      <c r="H54" s="1269"/>
      <c r="I54" s="1252"/>
      <c r="J54" s="1252"/>
      <c r="K54" s="1268"/>
      <c r="L54" s="1268"/>
      <c r="M54" s="1268"/>
      <c r="N54" s="1268"/>
      <c r="AM54" s="378"/>
      <c r="AN54" s="1258"/>
      <c r="AO54" s="1258"/>
      <c r="AP54" s="1258"/>
      <c r="AQ54" s="1258"/>
      <c r="AR54" s="1258"/>
      <c r="AS54" s="1258"/>
      <c r="AT54" s="1258"/>
      <c r="AU54" s="1258"/>
      <c r="AV54" s="1258"/>
      <c r="AW54" s="1258"/>
      <c r="AX54" s="1258"/>
      <c r="AY54" s="1258"/>
      <c r="AZ54" s="1258"/>
      <c r="BA54" s="1258"/>
      <c r="BB54" s="1258"/>
      <c r="BC54" s="1258"/>
      <c r="BD54" s="1258"/>
      <c r="BE54" s="1258"/>
      <c r="BF54" s="1258"/>
      <c r="BG54" s="1258"/>
      <c r="BH54" s="1258"/>
      <c r="BI54" s="1258"/>
      <c r="BJ54" s="1258"/>
      <c r="BK54" s="1258"/>
      <c r="BL54" s="1258"/>
      <c r="BM54" s="1258"/>
      <c r="BN54" s="1258"/>
      <c r="BO54" s="1258"/>
      <c r="BP54" s="1257"/>
      <c r="BQ54" s="1257"/>
      <c r="BR54" s="1257"/>
      <c r="BS54" s="1257"/>
      <c r="BT54" s="1257"/>
      <c r="BU54" s="1257"/>
      <c r="BV54" s="1257"/>
      <c r="BW54" s="1257"/>
      <c r="BX54" s="1257"/>
      <c r="BY54" s="1257"/>
      <c r="BZ54" s="1257"/>
      <c r="CA54" s="1257"/>
      <c r="CB54" s="1257"/>
      <c r="CC54" s="1257"/>
      <c r="CD54" s="1257"/>
      <c r="CE54" s="1257"/>
      <c r="CF54" s="1257"/>
      <c r="CG54" s="1257"/>
      <c r="CH54" s="1257"/>
      <c r="CI54" s="1257"/>
      <c r="CJ54" s="1257"/>
      <c r="CK54" s="1257"/>
      <c r="CL54" s="1257"/>
      <c r="CM54" s="1257"/>
      <c r="CN54" s="1257"/>
      <c r="CO54" s="1257"/>
      <c r="CP54" s="1257"/>
      <c r="CQ54" s="1257"/>
      <c r="CR54" s="1257"/>
      <c r="CS54" s="1257"/>
      <c r="CT54" s="1257"/>
      <c r="CU54" s="1257"/>
      <c r="CV54" s="1257"/>
      <c r="CW54" s="1257"/>
      <c r="CX54" s="1257"/>
      <c r="CY54" s="1257"/>
      <c r="CZ54" s="1257"/>
      <c r="DA54" s="1257"/>
      <c r="DB54" s="1257"/>
      <c r="DC54" s="1257"/>
    </row>
    <row r="55" spans="1:109" x14ac:dyDescent="0.15">
      <c r="A55" s="377"/>
      <c r="B55" s="369"/>
      <c r="G55" s="1252"/>
      <c r="H55" s="1252"/>
      <c r="I55" s="1252"/>
      <c r="J55" s="1252"/>
      <c r="K55" s="1268"/>
      <c r="L55" s="1268"/>
      <c r="M55" s="1268"/>
      <c r="N55" s="1268"/>
      <c r="AN55" s="1256" t="s">
        <v>612</v>
      </c>
      <c r="AO55" s="1256"/>
      <c r="AP55" s="1256"/>
      <c r="AQ55" s="1256"/>
      <c r="AR55" s="1256"/>
      <c r="AS55" s="1256"/>
      <c r="AT55" s="1256"/>
      <c r="AU55" s="1256"/>
      <c r="AV55" s="1256"/>
      <c r="AW55" s="1256"/>
      <c r="AX55" s="1256"/>
      <c r="AY55" s="1256"/>
      <c r="AZ55" s="1256"/>
      <c r="BA55" s="1256"/>
      <c r="BB55" s="1258" t="s">
        <v>610</v>
      </c>
      <c r="BC55" s="1258"/>
      <c r="BD55" s="1258"/>
      <c r="BE55" s="1258"/>
      <c r="BF55" s="1258"/>
      <c r="BG55" s="1258"/>
      <c r="BH55" s="1258"/>
      <c r="BI55" s="1258"/>
      <c r="BJ55" s="1258"/>
      <c r="BK55" s="1258"/>
      <c r="BL55" s="1258"/>
      <c r="BM55" s="1258"/>
      <c r="BN55" s="1258"/>
      <c r="BO55" s="1258"/>
      <c r="BP55" s="1257">
        <v>0</v>
      </c>
      <c r="BQ55" s="1257"/>
      <c r="BR55" s="1257"/>
      <c r="BS55" s="1257"/>
      <c r="BT55" s="1257"/>
      <c r="BU55" s="1257"/>
      <c r="BV55" s="1257"/>
      <c r="BW55" s="1257"/>
      <c r="BX55" s="1257">
        <v>0</v>
      </c>
      <c r="BY55" s="1257"/>
      <c r="BZ55" s="1257"/>
      <c r="CA55" s="1257"/>
      <c r="CB55" s="1257"/>
      <c r="CC55" s="1257"/>
      <c r="CD55" s="1257"/>
      <c r="CE55" s="1257"/>
      <c r="CF55" s="1257">
        <v>0</v>
      </c>
      <c r="CG55" s="1257"/>
      <c r="CH55" s="1257"/>
      <c r="CI55" s="1257"/>
      <c r="CJ55" s="1257"/>
      <c r="CK55" s="1257"/>
      <c r="CL55" s="1257"/>
      <c r="CM55" s="1257"/>
      <c r="CN55" s="1257">
        <v>0</v>
      </c>
      <c r="CO55" s="1257"/>
      <c r="CP55" s="1257"/>
      <c r="CQ55" s="1257"/>
      <c r="CR55" s="1257"/>
      <c r="CS55" s="1257"/>
      <c r="CT55" s="1257"/>
      <c r="CU55" s="1257"/>
      <c r="CV55" s="1257">
        <v>0</v>
      </c>
      <c r="CW55" s="1257"/>
      <c r="CX55" s="1257"/>
      <c r="CY55" s="1257"/>
      <c r="CZ55" s="1257"/>
      <c r="DA55" s="1257"/>
      <c r="DB55" s="1257"/>
      <c r="DC55" s="1257"/>
    </row>
    <row r="56" spans="1:109" x14ac:dyDescent="0.15">
      <c r="A56" s="377"/>
      <c r="B56" s="369"/>
      <c r="G56" s="1252"/>
      <c r="H56" s="1252"/>
      <c r="I56" s="1252"/>
      <c r="J56" s="1252"/>
      <c r="K56" s="1268"/>
      <c r="L56" s="1268"/>
      <c r="M56" s="1268"/>
      <c r="N56" s="1268"/>
      <c r="AN56" s="1256"/>
      <c r="AO56" s="1256"/>
      <c r="AP56" s="1256"/>
      <c r="AQ56" s="1256"/>
      <c r="AR56" s="1256"/>
      <c r="AS56" s="1256"/>
      <c r="AT56" s="1256"/>
      <c r="AU56" s="1256"/>
      <c r="AV56" s="1256"/>
      <c r="AW56" s="1256"/>
      <c r="AX56" s="1256"/>
      <c r="AY56" s="1256"/>
      <c r="AZ56" s="1256"/>
      <c r="BA56" s="1256"/>
      <c r="BB56" s="1258"/>
      <c r="BC56" s="1258"/>
      <c r="BD56" s="1258"/>
      <c r="BE56" s="1258"/>
      <c r="BF56" s="1258"/>
      <c r="BG56" s="1258"/>
      <c r="BH56" s="1258"/>
      <c r="BI56" s="1258"/>
      <c r="BJ56" s="1258"/>
      <c r="BK56" s="1258"/>
      <c r="BL56" s="1258"/>
      <c r="BM56" s="1258"/>
      <c r="BN56" s="1258"/>
      <c r="BO56" s="1258"/>
      <c r="BP56" s="1257"/>
      <c r="BQ56" s="1257"/>
      <c r="BR56" s="1257"/>
      <c r="BS56" s="1257"/>
      <c r="BT56" s="1257"/>
      <c r="BU56" s="1257"/>
      <c r="BV56" s="1257"/>
      <c r="BW56" s="1257"/>
      <c r="BX56" s="1257"/>
      <c r="BY56" s="1257"/>
      <c r="BZ56" s="1257"/>
      <c r="CA56" s="1257"/>
      <c r="CB56" s="1257"/>
      <c r="CC56" s="1257"/>
      <c r="CD56" s="1257"/>
      <c r="CE56" s="1257"/>
      <c r="CF56" s="1257"/>
      <c r="CG56" s="1257"/>
      <c r="CH56" s="1257"/>
      <c r="CI56" s="1257"/>
      <c r="CJ56" s="1257"/>
      <c r="CK56" s="1257"/>
      <c r="CL56" s="1257"/>
      <c r="CM56" s="1257"/>
      <c r="CN56" s="1257"/>
      <c r="CO56" s="1257"/>
      <c r="CP56" s="1257"/>
      <c r="CQ56" s="1257"/>
      <c r="CR56" s="1257"/>
      <c r="CS56" s="1257"/>
      <c r="CT56" s="1257"/>
      <c r="CU56" s="1257"/>
      <c r="CV56" s="1257"/>
      <c r="CW56" s="1257"/>
      <c r="CX56" s="1257"/>
      <c r="CY56" s="1257"/>
      <c r="CZ56" s="1257"/>
      <c r="DA56" s="1257"/>
      <c r="DB56" s="1257"/>
      <c r="DC56" s="1257"/>
    </row>
    <row r="57" spans="1:109" s="377" customFormat="1" x14ac:dyDescent="0.15">
      <c r="B57" s="381"/>
      <c r="G57" s="1252"/>
      <c r="H57" s="1252"/>
      <c r="I57" s="1271"/>
      <c r="J57" s="1271"/>
      <c r="K57" s="1268"/>
      <c r="L57" s="1268"/>
      <c r="M57" s="1268"/>
      <c r="N57" s="1268"/>
      <c r="AM57" s="363"/>
      <c r="AN57" s="1256"/>
      <c r="AO57" s="1256"/>
      <c r="AP57" s="1256"/>
      <c r="AQ57" s="1256"/>
      <c r="AR57" s="1256"/>
      <c r="AS57" s="1256"/>
      <c r="AT57" s="1256"/>
      <c r="AU57" s="1256"/>
      <c r="AV57" s="1256"/>
      <c r="AW57" s="1256"/>
      <c r="AX57" s="1256"/>
      <c r="AY57" s="1256"/>
      <c r="AZ57" s="1256"/>
      <c r="BA57" s="1256"/>
      <c r="BB57" s="1258" t="s">
        <v>611</v>
      </c>
      <c r="BC57" s="1258"/>
      <c r="BD57" s="1258"/>
      <c r="BE57" s="1258"/>
      <c r="BF57" s="1258"/>
      <c r="BG57" s="1258"/>
      <c r="BH57" s="1258"/>
      <c r="BI57" s="1258"/>
      <c r="BJ57" s="1258"/>
      <c r="BK57" s="1258"/>
      <c r="BL57" s="1258"/>
      <c r="BM57" s="1258"/>
      <c r="BN57" s="1258"/>
      <c r="BO57" s="1258"/>
      <c r="BP57" s="1257">
        <v>58.4</v>
      </c>
      <c r="BQ57" s="1257"/>
      <c r="BR57" s="1257"/>
      <c r="BS57" s="1257"/>
      <c r="BT57" s="1257"/>
      <c r="BU57" s="1257"/>
      <c r="BV57" s="1257"/>
      <c r="BW57" s="1257"/>
      <c r="BX57" s="1257">
        <v>61.8</v>
      </c>
      <c r="BY57" s="1257"/>
      <c r="BZ57" s="1257"/>
      <c r="CA57" s="1257"/>
      <c r="CB57" s="1257"/>
      <c r="CC57" s="1257"/>
      <c r="CD57" s="1257"/>
      <c r="CE57" s="1257"/>
      <c r="CF57" s="1257">
        <v>63.1</v>
      </c>
      <c r="CG57" s="1257"/>
      <c r="CH57" s="1257"/>
      <c r="CI57" s="1257"/>
      <c r="CJ57" s="1257"/>
      <c r="CK57" s="1257"/>
      <c r="CL57" s="1257"/>
      <c r="CM57" s="1257"/>
      <c r="CN57" s="1257">
        <v>62.2</v>
      </c>
      <c r="CO57" s="1257"/>
      <c r="CP57" s="1257"/>
      <c r="CQ57" s="1257"/>
      <c r="CR57" s="1257"/>
      <c r="CS57" s="1257"/>
      <c r="CT57" s="1257"/>
      <c r="CU57" s="1257"/>
      <c r="CV57" s="1257">
        <v>62.3</v>
      </c>
      <c r="CW57" s="1257"/>
      <c r="CX57" s="1257"/>
      <c r="CY57" s="1257"/>
      <c r="CZ57" s="1257"/>
      <c r="DA57" s="1257"/>
      <c r="DB57" s="1257"/>
      <c r="DC57" s="1257"/>
      <c r="DD57" s="382"/>
      <c r="DE57" s="381"/>
    </row>
    <row r="58" spans="1:109" s="377" customFormat="1" x14ac:dyDescent="0.15">
      <c r="A58" s="363"/>
      <c r="B58" s="381"/>
      <c r="G58" s="1252"/>
      <c r="H58" s="1252"/>
      <c r="I58" s="1271"/>
      <c r="J58" s="1271"/>
      <c r="K58" s="1268"/>
      <c r="L58" s="1268"/>
      <c r="M58" s="1268"/>
      <c r="N58" s="1268"/>
      <c r="AM58" s="363"/>
      <c r="AN58" s="1256"/>
      <c r="AO58" s="1256"/>
      <c r="AP58" s="1256"/>
      <c r="AQ58" s="1256"/>
      <c r="AR58" s="1256"/>
      <c r="AS58" s="1256"/>
      <c r="AT58" s="1256"/>
      <c r="AU58" s="1256"/>
      <c r="AV58" s="1256"/>
      <c r="AW58" s="1256"/>
      <c r="AX58" s="1256"/>
      <c r="AY58" s="1256"/>
      <c r="AZ58" s="1256"/>
      <c r="BA58" s="1256"/>
      <c r="BB58" s="1258"/>
      <c r="BC58" s="1258"/>
      <c r="BD58" s="1258"/>
      <c r="BE58" s="1258"/>
      <c r="BF58" s="1258"/>
      <c r="BG58" s="1258"/>
      <c r="BH58" s="1258"/>
      <c r="BI58" s="1258"/>
      <c r="BJ58" s="1258"/>
      <c r="BK58" s="1258"/>
      <c r="BL58" s="1258"/>
      <c r="BM58" s="1258"/>
      <c r="BN58" s="1258"/>
      <c r="BO58" s="1258"/>
      <c r="BP58" s="1257"/>
      <c r="BQ58" s="1257"/>
      <c r="BR58" s="1257"/>
      <c r="BS58" s="1257"/>
      <c r="BT58" s="1257"/>
      <c r="BU58" s="1257"/>
      <c r="BV58" s="1257"/>
      <c r="BW58" s="1257"/>
      <c r="BX58" s="1257"/>
      <c r="BY58" s="1257"/>
      <c r="BZ58" s="1257"/>
      <c r="CA58" s="1257"/>
      <c r="CB58" s="1257"/>
      <c r="CC58" s="1257"/>
      <c r="CD58" s="1257"/>
      <c r="CE58" s="1257"/>
      <c r="CF58" s="1257"/>
      <c r="CG58" s="1257"/>
      <c r="CH58" s="1257"/>
      <c r="CI58" s="1257"/>
      <c r="CJ58" s="1257"/>
      <c r="CK58" s="1257"/>
      <c r="CL58" s="1257"/>
      <c r="CM58" s="1257"/>
      <c r="CN58" s="1257"/>
      <c r="CO58" s="1257"/>
      <c r="CP58" s="1257"/>
      <c r="CQ58" s="1257"/>
      <c r="CR58" s="1257"/>
      <c r="CS58" s="1257"/>
      <c r="CT58" s="1257"/>
      <c r="CU58" s="1257"/>
      <c r="CV58" s="1257"/>
      <c r="CW58" s="1257"/>
      <c r="CX58" s="1257"/>
      <c r="CY58" s="1257"/>
      <c r="CZ58" s="1257"/>
      <c r="DA58" s="1257"/>
      <c r="DB58" s="1257"/>
      <c r="DC58" s="1257"/>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613</v>
      </c>
    </row>
    <row r="64" spans="1:109" x14ac:dyDescent="0.15">
      <c r="B64" s="369"/>
      <c r="G64" s="376"/>
      <c r="I64" s="389"/>
      <c r="J64" s="389"/>
      <c r="K64" s="389"/>
      <c r="L64" s="389"/>
      <c r="M64" s="389"/>
      <c r="N64" s="390"/>
      <c r="AM64" s="376"/>
      <c r="AN64" s="376" t="s">
        <v>607</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72" t="s">
        <v>616</v>
      </c>
      <c r="AO65" s="1273"/>
      <c r="AP65" s="1273"/>
      <c r="AQ65" s="1273"/>
      <c r="AR65" s="1273"/>
      <c r="AS65" s="1273"/>
      <c r="AT65" s="1273"/>
      <c r="AU65" s="1273"/>
      <c r="AV65" s="1273"/>
      <c r="AW65" s="1273"/>
      <c r="AX65" s="1273"/>
      <c r="AY65" s="1273"/>
      <c r="AZ65" s="1273"/>
      <c r="BA65" s="1273"/>
      <c r="BB65" s="1273"/>
      <c r="BC65" s="1273"/>
      <c r="BD65" s="1273"/>
      <c r="BE65" s="1273"/>
      <c r="BF65" s="1273"/>
      <c r="BG65" s="1273"/>
      <c r="BH65" s="1273"/>
      <c r="BI65" s="1273"/>
      <c r="BJ65" s="1273"/>
      <c r="BK65" s="1273"/>
      <c r="BL65" s="1273"/>
      <c r="BM65" s="1273"/>
      <c r="BN65" s="1273"/>
      <c r="BO65" s="1273"/>
      <c r="BP65" s="1273"/>
      <c r="BQ65" s="1273"/>
      <c r="BR65" s="1273"/>
      <c r="BS65" s="1273"/>
      <c r="BT65" s="1273"/>
      <c r="BU65" s="1273"/>
      <c r="BV65" s="1273"/>
      <c r="BW65" s="1273"/>
      <c r="BX65" s="1273"/>
      <c r="BY65" s="1273"/>
      <c r="BZ65" s="1273"/>
      <c r="CA65" s="1273"/>
      <c r="CB65" s="1273"/>
      <c r="CC65" s="1273"/>
      <c r="CD65" s="1273"/>
      <c r="CE65" s="1273"/>
      <c r="CF65" s="1273"/>
      <c r="CG65" s="1273"/>
      <c r="CH65" s="1273"/>
      <c r="CI65" s="1273"/>
      <c r="CJ65" s="1273"/>
      <c r="CK65" s="1273"/>
      <c r="CL65" s="1273"/>
      <c r="CM65" s="1273"/>
      <c r="CN65" s="1273"/>
      <c r="CO65" s="1273"/>
      <c r="CP65" s="1273"/>
      <c r="CQ65" s="1273"/>
      <c r="CR65" s="1273"/>
      <c r="CS65" s="1273"/>
      <c r="CT65" s="1273"/>
      <c r="CU65" s="1273"/>
      <c r="CV65" s="1273"/>
      <c r="CW65" s="1273"/>
      <c r="CX65" s="1273"/>
      <c r="CY65" s="1273"/>
      <c r="CZ65" s="1273"/>
      <c r="DA65" s="1273"/>
      <c r="DB65" s="1273"/>
      <c r="DC65" s="1274"/>
    </row>
    <row r="66" spans="2:107" x14ac:dyDescent="0.15">
      <c r="B66" s="369"/>
      <c r="AN66" s="1275"/>
      <c r="AO66" s="1276"/>
      <c r="AP66" s="1276"/>
      <c r="AQ66" s="1276"/>
      <c r="AR66" s="1276"/>
      <c r="AS66" s="1276"/>
      <c r="AT66" s="1276"/>
      <c r="AU66" s="1276"/>
      <c r="AV66" s="1276"/>
      <c r="AW66" s="1276"/>
      <c r="AX66" s="1276"/>
      <c r="AY66" s="1276"/>
      <c r="AZ66" s="1276"/>
      <c r="BA66" s="1276"/>
      <c r="BB66" s="1276"/>
      <c r="BC66" s="1276"/>
      <c r="BD66" s="1276"/>
      <c r="BE66" s="1276"/>
      <c r="BF66" s="1276"/>
      <c r="BG66" s="1276"/>
      <c r="BH66" s="1276"/>
      <c r="BI66" s="1276"/>
      <c r="BJ66" s="1276"/>
      <c r="BK66" s="1276"/>
      <c r="BL66" s="1276"/>
      <c r="BM66" s="1276"/>
      <c r="BN66" s="1276"/>
      <c r="BO66" s="1276"/>
      <c r="BP66" s="1276"/>
      <c r="BQ66" s="1276"/>
      <c r="BR66" s="1276"/>
      <c r="BS66" s="1276"/>
      <c r="BT66" s="1276"/>
      <c r="BU66" s="1276"/>
      <c r="BV66" s="1276"/>
      <c r="BW66" s="1276"/>
      <c r="BX66" s="1276"/>
      <c r="BY66" s="1276"/>
      <c r="BZ66" s="1276"/>
      <c r="CA66" s="1276"/>
      <c r="CB66" s="1276"/>
      <c r="CC66" s="1276"/>
      <c r="CD66" s="1276"/>
      <c r="CE66" s="1276"/>
      <c r="CF66" s="1276"/>
      <c r="CG66" s="1276"/>
      <c r="CH66" s="1276"/>
      <c r="CI66" s="1276"/>
      <c r="CJ66" s="1276"/>
      <c r="CK66" s="1276"/>
      <c r="CL66" s="1276"/>
      <c r="CM66" s="1276"/>
      <c r="CN66" s="1276"/>
      <c r="CO66" s="1276"/>
      <c r="CP66" s="1276"/>
      <c r="CQ66" s="1276"/>
      <c r="CR66" s="1276"/>
      <c r="CS66" s="1276"/>
      <c r="CT66" s="1276"/>
      <c r="CU66" s="1276"/>
      <c r="CV66" s="1276"/>
      <c r="CW66" s="1276"/>
      <c r="CX66" s="1276"/>
      <c r="CY66" s="1276"/>
      <c r="CZ66" s="1276"/>
      <c r="DA66" s="1276"/>
      <c r="DB66" s="1276"/>
      <c r="DC66" s="1277"/>
    </row>
    <row r="67" spans="2:107" x14ac:dyDescent="0.15">
      <c r="B67" s="369"/>
      <c r="AN67" s="1275"/>
      <c r="AO67" s="1276"/>
      <c r="AP67" s="1276"/>
      <c r="AQ67" s="1276"/>
      <c r="AR67" s="1276"/>
      <c r="AS67" s="1276"/>
      <c r="AT67" s="1276"/>
      <c r="AU67" s="1276"/>
      <c r="AV67" s="1276"/>
      <c r="AW67" s="1276"/>
      <c r="AX67" s="1276"/>
      <c r="AY67" s="1276"/>
      <c r="AZ67" s="1276"/>
      <c r="BA67" s="1276"/>
      <c r="BB67" s="1276"/>
      <c r="BC67" s="1276"/>
      <c r="BD67" s="1276"/>
      <c r="BE67" s="1276"/>
      <c r="BF67" s="1276"/>
      <c r="BG67" s="1276"/>
      <c r="BH67" s="1276"/>
      <c r="BI67" s="1276"/>
      <c r="BJ67" s="1276"/>
      <c r="BK67" s="1276"/>
      <c r="BL67" s="1276"/>
      <c r="BM67" s="1276"/>
      <c r="BN67" s="1276"/>
      <c r="BO67" s="1276"/>
      <c r="BP67" s="1276"/>
      <c r="BQ67" s="1276"/>
      <c r="BR67" s="1276"/>
      <c r="BS67" s="1276"/>
      <c r="BT67" s="1276"/>
      <c r="BU67" s="1276"/>
      <c r="BV67" s="1276"/>
      <c r="BW67" s="1276"/>
      <c r="BX67" s="1276"/>
      <c r="BY67" s="1276"/>
      <c r="BZ67" s="1276"/>
      <c r="CA67" s="1276"/>
      <c r="CB67" s="1276"/>
      <c r="CC67" s="1276"/>
      <c r="CD67" s="1276"/>
      <c r="CE67" s="1276"/>
      <c r="CF67" s="1276"/>
      <c r="CG67" s="1276"/>
      <c r="CH67" s="1276"/>
      <c r="CI67" s="1276"/>
      <c r="CJ67" s="1276"/>
      <c r="CK67" s="1276"/>
      <c r="CL67" s="1276"/>
      <c r="CM67" s="1276"/>
      <c r="CN67" s="1276"/>
      <c r="CO67" s="1276"/>
      <c r="CP67" s="1276"/>
      <c r="CQ67" s="1276"/>
      <c r="CR67" s="1276"/>
      <c r="CS67" s="1276"/>
      <c r="CT67" s="1276"/>
      <c r="CU67" s="1276"/>
      <c r="CV67" s="1276"/>
      <c r="CW67" s="1276"/>
      <c r="CX67" s="1276"/>
      <c r="CY67" s="1276"/>
      <c r="CZ67" s="1276"/>
      <c r="DA67" s="1276"/>
      <c r="DB67" s="1276"/>
      <c r="DC67" s="1277"/>
    </row>
    <row r="68" spans="2:107" x14ac:dyDescent="0.15">
      <c r="B68" s="369"/>
      <c r="AN68" s="1275"/>
      <c r="AO68" s="1276"/>
      <c r="AP68" s="1276"/>
      <c r="AQ68" s="1276"/>
      <c r="AR68" s="1276"/>
      <c r="AS68" s="1276"/>
      <c r="AT68" s="1276"/>
      <c r="AU68" s="1276"/>
      <c r="AV68" s="1276"/>
      <c r="AW68" s="1276"/>
      <c r="AX68" s="1276"/>
      <c r="AY68" s="1276"/>
      <c r="AZ68" s="1276"/>
      <c r="BA68" s="1276"/>
      <c r="BB68" s="1276"/>
      <c r="BC68" s="1276"/>
      <c r="BD68" s="1276"/>
      <c r="BE68" s="1276"/>
      <c r="BF68" s="1276"/>
      <c r="BG68" s="1276"/>
      <c r="BH68" s="1276"/>
      <c r="BI68" s="1276"/>
      <c r="BJ68" s="1276"/>
      <c r="BK68" s="1276"/>
      <c r="BL68" s="1276"/>
      <c r="BM68" s="1276"/>
      <c r="BN68" s="1276"/>
      <c r="BO68" s="1276"/>
      <c r="BP68" s="1276"/>
      <c r="BQ68" s="1276"/>
      <c r="BR68" s="1276"/>
      <c r="BS68" s="1276"/>
      <c r="BT68" s="1276"/>
      <c r="BU68" s="1276"/>
      <c r="BV68" s="1276"/>
      <c r="BW68" s="1276"/>
      <c r="BX68" s="1276"/>
      <c r="BY68" s="1276"/>
      <c r="BZ68" s="1276"/>
      <c r="CA68" s="1276"/>
      <c r="CB68" s="1276"/>
      <c r="CC68" s="1276"/>
      <c r="CD68" s="1276"/>
      <c r="CE68" s="1276"/>
      <c r="CF68" s="1276"/>
      <c r="CG68" s="1276"/>
      <c r="CH68" s="1276"/>
      <c r="CI68" s="1276"/>
      <c r="CJ68" s="1276"/>
      <c r="CK68" s="1276"/>
      <c r="CL68" s="1276"/>
      <c r="CM68" s="1276"/>
      <c r="CN68" s="1276"/>
      <c r="CO68" s="1276"/>
      <c r="CP68" s="1276"/>
      <c r="CQ68" s="1276"/>
      <c r="CR68" s="1276"/>
      <c r="CS68" s="1276"/>
      <c r="CT68" s="1276"/>
      <c r="CU68" s="1276"/>
      <c r="CV68" s="1276"/>
      <c r="CW68" s="1276"/>
      <c r="CX68" s="1276"/>
      <c r="CY68" s="1276"/>
      <c r="CZ68" s="1276"/>
      <c r="DA68" s="1276"/>
      <c r="DB68" s="1276"/>
      <c r="DC68" s="1277"/>
    </row>
    <row r="69" spans="2:107" x14ac:dyDescent="0.15">
      <c r="B69" s="369"/>
      <c r="AN69" s="1278"/>
      <c r="AO69" s="1279"/>
      <c r="AP69" s="1279"/>
      <c r="AQ69" s="1279"/>
      <c r="AR69" s="1279"/>
      <c r="AS69" s="1279"/>
      <c r="AT69" s="1279"/>
      <c r="AU69" s="1279"/>
      <c r="AV69" s="1279"/>
      <c r="AW69" s="1279"/>
      <c r="AX69" s="1279"/>
      <c r="AY69" s="1279"/>
      <c r="AZ69" s="1279"/>
      <c r="BA69" s="1279"/>
      <c r="BB69" s="1279"/>
      <c r="BC69" s="1279"/>
      <c r="BD69" s="1279"/>
      <c r="BE69" s="1279"/>
      <c r="BF69" s="1279"/>
      <c r="BG69" s="1279"/>
      <c r="BH69" s="1279"/>
      <c r="BI69" s="1279"/>
      <c r="BJ69" s="1279"/>
      <c r="BK69" s="1279"/>
      <c r="BL69" s="1279"/>
      <c r="BM69" s="1279"/>
      <c r="BN69" s="1279"/>
      <c r="BO69" s="1279"/>
      <c r="BP69" s="1279"/>
      <c r="BQ69" s="1279"/>
      <c r="BR69" s="1279"/>
      <c r="BS69" s="1279"/>
      <c r="BT69" s="1279"/>
      <c r="BU69" s="1279"/>
      <c r="BV69" s="1279"/>
      <c r="BW69" s="1279"/>
      <c r="BX69" s="1279"/>
      <c r="BY69" s="1279"/>
      <c r="BZ69" s="1279"/>
      <c r="CA69" s="1279"/>
      <c r="CB69" s="1279"/>
      <c r="CC69" s="1279"/>
      <c r="CD69" s="1279"/>
      <c r="CE69" s="1279"/>
      <c r="CF69" s="1279"/>
      <c r="CG69" s="1279"/>
      <c r="CH69" s="1279"/>
      <c r="CI69" s="1279"/>
      <c r="CJ69" s="1279"/>
      <c r="CK69" s="1279"/>
      <c r="CL69" s="1279"/>
      <c r="CM69" s="1279"/>
      <c r="CN69" s="1279"/>
      <c r="CO69" s="1279"/>
      <c r="CP69" s="1279"/>
      <c r="CQ69" s="1279"/>
      <c r="CR69" s="1279"/>
      <c r="CS69" s="1279"/>
      <c r="CT69" s="1279"/>
      <c r="CU69" s="1279"/>
      <c r="CV69" s="1279"/>
      <c r="CW69" s="1279"/>
      <c r="CX69" s="1279"/>
      <c r="CY69" s="1279"/>
      <c r="CZ69" s="1279"/>
      <c r="DA69" s="1279"/>
      <c r="DB69" s="1279"/>
      <c r="DC69" s="1280"/>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608</v>
      </c>
    </row>
    <row r="72" spans="2:107" x14ac:dyDescent="0.15">
      <c r="B72" s="369"/>
      <c r="G72" s="1252"/>
      <c r="H72" s="1252"/>
      <c r="I72" s="1252"/>
      <c r="J72" s="1252"/>
      <c r="K72" s="379"/>
      <c r="L72" s="379"/>
      <c r="M72" s="380"/>
      <c r="N72" s="380"/>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56" t="s">
        <v>563</v>
      </c>
      <c r="BQ72" s="1256"/>
      <c r="BR72" s="1256"/>
      <c r="BS72" s="1256"/>
      <c r="BT72" s="1256"/>
      <c r="BU72" s="1256"/>
      <c r="BV72" s="1256"/>
      <c r="BW72" s="1256"/>
      <c r="BX72" s="1256" t="s">
        <v>564</v>
      </c>
      <c r="BY72" s="1256"/>
      <c r="BZ72" s="1256"/>
      <c r="CA72" s="1256"/>
      <c r="CB72" s="1256"/>
      <c r="CC72" s="1256"/>
      <c r="CD72" s="1256"/>
      <c r="CE72" s="1256"/>
      <c r="CF72" s="1256" t="s">
        <v>565</v>
      </c>
      <c r="CG72" s="1256"/>
      <c r="CH72" s="1256"/>
      <c r="CI72" s="1256"/>
      <c r="CJ72" s="1256"/>
      <c r="CK72" s="1256"/>
      <c r="CL72" s="1256"/>
      <c r="CM72" s="1256"/>
      <c r="CN72" s="1256" t="s">
        <v>566</v>
      </c>
      <c r="CO72" s="1256"/>
      <c r="CP72" s="1256"/>
      <c r="CQ72" s="1256"/>
      <c r="CR72" s="1256"/>
      <c r="CS72" s="1256"/>
      <c r="CT72" s="1256"/>
      <c r="CU72" s="1256"/>
      <c r="CV72" s="1256" t="s">
        <v>567</v>
      </c>
      <c r="CW72" s="1256"/>
      <c r="CX72" s="1256"/>
      <c r="CY72" s="1256"/>
      <c r="CZ72" s="1256"/>
      <c r="DA72" s="1256"/>
      <c r="DB72" s="1256"/>
      <c r="DC72" s="1256"/>
    </row>
    <row r="73" spans="2:107" x14ac:dyDescent="0.15">
      <c r="B73" s="369"/>
      <c r="G73" s="1269"/>
      <c r="H73" s="1269"/>
      <c r="I73" s="1269"/>
      <c r="J73" s="1269"/>
      <c r="K73" s="1281"/>
      <c r="L73" s="1281"/>
      <c r="M73" s="1281"/>
      <c r="N73" s="1281"/>
      <c r="AM73" s="378"/>
      <c r="AN73" s="1258" t="s">
        <v>609</v>
      </c>
      <c r="AO73" s="1258"/>
      <c r="AP73" s="1258"/>
      <c r="AQ73" s="1258"/>
      <c r="AR73" s="1258"/>
      <c r="AS73" s="1258"/>
      <c r="AT73" s="1258"/>
      <c r="AU73" s="1258"/>
      <c r="AV73" s="1258"/>
      <c r="AW73" s="1258"/>
      <c r="AX73" s="1258"/>
      <c r="AY73" s="1258"/>
      <c r="AZ73" s="1258"/>
      <c r="BA73" s="1258"/>
      <c r="BB73" s="1258" t="s">
        <v>610</v>
      </c>
      <c r="BC73" s="1258"/>
      <c r="BD73" s="1258"/>
      <c r="BE73" s="1258"/>
      <c r="BF73" s="1258"/>
      <c r="BG73" s="1258"/>
      <c r="BH73" s="1258"/>
      <c r="BI73" s="1258"/>
      <c r="BJ73" s="1258"/>
      <c r="BK73" s="1258"/>
      <c r="BL73" s="1258"/>
      <c r="BM73" s="1258"/>
      <c r="BN73" s="1258"/>
      <c r="BO73" s="1258"/>
      <c r="BP73" s="1257"/>
      <c r="BQ73" s="1257"/>
      <c r="BR73" s="1257"/>
      <c r="BS73" s="1257"/>
      <c r="BT73" s="1257"/>
      <c r="BU73" s="1257"/>
      <c r="BV73" s="1257"/>
      <c r="BW73" s="1257"/>
      <c r="BX73" s="1257"/>
      <c r="BY73" s="1257"/>
      <c r="BZ73" s="1257"/>
      <c r="CA73" s="1257"/>
      <c r="CB73" s="1257"/>
      <c r="CC73" s="1257"/>
      <c r="CD73" s="1257"/>
      <c r="CE73" s="1257"/>
      <c r="CF73" s="1257"/>
      <c r="CG73" s="1257"/>
      <c r="CH73" s="1257"/>
      <c r="CI73" s="1257"/>
      <c r="CJ73" s="1257"/>
      <c r="CK73" s="1257"/>
      <c r="CL73" s="1257"/>
      <c r="CM73" s="1257"/>
      <c r="CN73" s="1257"/>
      <c r="CO73" s="1257"/>
      <c r="CP73" s="1257"/>
      <c r="CQ73" s="1257"/>
      <c r="CR73" s="1257"/>
      <c r="CS73" s="1257"/>
      <c r="CT73" s="1257"/>
      <c r="CU73" s="1257"/>
      <c r="CV73" s="1257"/>
      <c r="CW73" s="1257"/>
      <c r="CX73" s="1257"/>
      <c r="CY73" s="1257"/>
      <c r="CZ73" s="1257"/>
      <c r="DA73" s="1257"/>
      <c r="DB73" s="1257"/>
      <c r="DC73" s="1257"/>
    </row>
    <row r="74" spans="2:107" x14ac:dyDescent="0.15">
      <c r="B74" s="369"/>
      <c r="G74" s="1269"/>
      <c r="H74" s="1269"/>
      <c r="I74" s="1269"/>
      <c r="J74" s="1269"/>
      <c r="K74" s="1281"/>
      <c r="L74" s="1281"/>
      <c r="M74" s="1281"/>
      <c r="N74" s="1281"/>
      <c r="AM74" s="378"/>
      <c r="AN74" s="1258"/>
      <c r="AO74" s="1258"/>
      <c r="AP74" s="1258"/>
      <c r="AQ74" s="1258"/>
      <c r="AR74" s="1258"/>
      <c r="AS74" s="1258"/>
      <c r="AT74" s="1258"/>
      <c r="AU74" s="1258"/>
      <c r="AV74" s="1258"/>
      <c r="AW74" s="1258"/>
      <c r="AX74" s="1258"/>
      <c r="AY74" s="1258"/>
      <c r="AZ74" s="1258"/>
      <c r="BA74" s="1258"/>
      <c r="BB74" s="1258"/>
      <c r="BC74" s="1258"/>
      <c r="BD74" s="1258"/>
      <c r="BE74" s="1258"/>
      <c r="BF74" s="1258"/>
      <c r="BG74" s="1258"/>
      <c r="BH74" s="1258"/>
      <c r="BI74" s="1258"/>
      <c r="BJ74" s="1258"/>
      <c r="BK74" s="1258"/>
      <c r="BL74" s="1258"/>
      <c r="BM74" s="1258"/>
      <c r="BN74" s="1258"/>
      <c r="BO74" s="1258"/>
      <c r="BP74" s="1257"/>
      <c r="BQ74" s="1257"/>
      <c r="BR74" s="1257"/>
      <c r="BS74" s="1257"/>
      <c r="BT74" s="1257"/>
      <c r="BU74" s="1257"/>
      <c r="BV74" s="1257"/>
      <c r="BW74" s="1257"/>
      <c r="BX74" s="1257"/>
      <c r="BY74" s="1257"/>
      <c r="BZ74" s="1257"/>
      <c r="CA74" s="1257"/>
      <c r="CB74" s="1257"/>
      <c r="CC74" s="1257"/>
      <c r="CD74" s="1257"/>
      <c r="CE74" s="1257"/>
      <c r="CF74" s="1257"/>
      <c r="CG74" s="1257"/>
      <c r="CH74" s="1257"/>
      <c r="CI74" s="1257"/>
      <c r="CJ74" s="1257"/>
      <c r="CK74" s="1257"/>
      <c r="CL74" s="1257"/>
      <c r="CM74" s="1257"/>
      <c r="CN74" s="1257"/>
      <c r="CO74" s="1257"/>
      <c r="CP74" s="1257"/>
      <c r="CQ74" s="1257"/>
      <c r="CR74" s="1257"/>
      <c r="CS74" s="1257"/>
      <c r="CT74" s="1257"/>
      <c r="CU74" s="1257"/>
      <c r="CV74" s="1257"/>
      <c r="CW74" s="1257"/>
      <c r="CX74" s="1257"/>
      <c r="CY74" s="1257"/>
      <c r="CZ74" s="1257"/>
      <c r="DA74" s="1257"/>
      <c r="DB74" s="1257"/>
      <c r="DC74" s="1257"/>
    </row>
    <row r="75" spans="2:107" x14ac:dyDescent="0.15">
      <c r="B75" s="369"/>
      <c r="G75" s="1269"/>
      <c r="H75" s="1269"/>
      <c r="I75" s="1252"/>
      <c r="J75" s="1252"/>
      <c r="K75" s="1268"/>
      <c r="L75" s="1268"/>
      <c r="M75" s="1268"/>
      <c r="N75" s="1268"/>
      <c r="AM75" s="378"/>
      <c r="AN75" s="1258"/>
      <c r="AO75" s="1258"/>
      <c r="AP75" s="1258"/>
      <c r="AQ75" s="1258"/>
      <c r="AR75" s="1258"/>
      <c r="AS75" s="1258"/>
      <c r="AT75" s="1258"/>
      <c r="AU75" s="1258"/>
      <c r="AV75" s="1258"/>
      <c r="AW75" s="1258"/>
      <c r="AX75" s="1258"/>
      <c r="AY75" s="1258"/>
      <c r="AZ75" s="1258"/>
      <c r="BA75" s="1258"/>
      <c r="BB75" s="1258" t="s">
        <v>614</v>
      </c>
      <c r="BC75" s="1258"/>
      <c r="BD75" s="1258"/>
      <c r="BE75" s="1258"/>
      <c r="BF75" s="1258"/>
      <c r="BG75" s="1258"/>
      <c r="BH75" s="1258"/>
      <c r="BI75" s="1258"/>
      <c r="BJ75" s="1258"/>
      <c r="BK75" s="1258"/>
      <c r="BL75" s="1258"/>
      <c r="BM75" s="1258"/>
      <c r="BN75" s="1258"/>
      <c r="BO75" s="1258"/>
      <c r="BP75" s="1257">
        <v>7.8</v>
      </c>
      <c r="BQ75" s="1257"/>
      <c r="BR75" s="1257"/>
      <c r="BS75" s="1257"/>
      <c r="BT75" s="1257"/>
      <c r="BU75" s="1257"/>
      <c r="BV75" s="1257"/>
      <c r="BW75" s="1257"/>
      <c r="BX75" s="1257">
        <v>7.2</v>
      </c>
      <c r="BY75" s="1257"/>
      <c r="BZ75" s="1257"/>
      <c r="CA75" s="1257"/>
      <c r="CB75" s="1257"/>
      <c r="CC75" s="1257"/>
      <c r="CD75" s="1257"/>
      <c r="CE75" s="1257"/>
      <c r="CF75" s="1257">
        <v>6.9</v>
      </c>
      <c r="CG75" s="1257"/>
      <c r="CH75" s="1257"/>
      <c r="CI75" s="1257"/>
      <c r="CJ75" s="1257"/>
      <c r="CK75" s="1257"/>
      <c r="CL75" s="1257"/>
      <c r="CM75" s="1257"/>
      <c r="CN75" s="1257">
        <v>7.3</v>
      </c>
      <c r="CO75" s="1257"/>
      <c r="CP75" s="1257"/>
      <c r="CQ75" s="1257"/>
      <c r="CR75" s="1257"/>
      <c r="CS75" s="1257"/>
      <c r="CT75" s="1257"/>
      <c r="CU75" s="1257"/>
      <c r="CV75" s="1257">
        <v>7.2</v>
      </c>
      <c r="CW75" s="1257"/>
      <c r="CX75" s="1257"/>
      <c r="CY75" s="1257"/>
      <c r="CZ75" s="1257"/>
      <c r="DA75" s="1257"/>
      <c r="DB75" s="1257"/>
      <c r="DC75" s="1257"/>
    </row>
    <row r="76" spans="2:107" x14ac:dyDescent="0.15">
      <c r="B76" s="369"/>
      <c r="G76" s="1269"/>
      <c r="H76" s="1269"/>
      <c r="I76" s="1252"/>
      <c r="J76" s="1252"/>
      <c r="K76" s="1268"/>
      <c r="L76" s="1268"/>
      <c r="M76" s="1268"/>
      <c r="N76" s="1268"/>
      <c r="AM76" s="378"/>
      <c r="AN76" s="1258"/>
      <c r="AO76" s="1258"/>
      <c r="AP76" s="1258"/>
      <c r="AQ76" s="1258"/>
      <c r="AR76" s="1258"/>
      <c r="AS76" s="1258"/>
      <c r="AT76" s="1258"/>
      <c r="AU76" s="1258"/>
      <c r="AV76" s="1258"/>
      <c r="AW76" s="1258"/>
      <c r="AX76" s="1258"/>
      <c r="AY76" s="1258"/>
      <c r="AZ76" s="1258"/>
      <c r="BA76" s="1258"/>
      <c r="BB76" s="1258"/>
      <c r="BC76" s="1258"/>
      <c r="BD76" s="1258"/>
      <c r="BE76" s="1258"/>
      <c r="BF76" s="1258"/>
      <c r="BG76" s="1258"/>
      <c r="BH76" s="1258"/>
      <c r="BI76" s="1258"/>
      <c r="BJ76" s="1258"/>
      <c r="BK76" s="1258"/>
      <c r="BL76" s="1258"/>
      <c r="BM76" s="1258"/>
      <c r="BN76" s="1258"/>
      <c r="BO76" s="1258"/>
      <c r="BP76" s="1257"/>
      <c r="BQ76" s="1257"/>
      <c r="BR76" s="1257"/>
      <c r="BS76" s="1257"/>
      <c r="BT76" s="1257"/>
      <c r="BU76" s="1257"/>
      <c r="BV76" s="1257"/>
      <c r="BW76" s="1257"/>
      <c r="BX76" s="1257"/>
      <c r="BY76" s="1257"/>
      <c r="BZ76" s="1257"/>
      <c r="CA76" s="1257"/>
      <c r="CB76" s="1257"/>
      <c r="CC76" s="1257"/>
      <c r="CD76" s="1257"/>
      <c r="CE76" s="1257"/>
      <c r="CF76" s="1257"/>
      <c r="CG76" s="1257"/>
      <c r="CH76" s="1257"/>
      <c r="CI76" s="1257"/>
      <c r="CJ76" s="1257"/>
      <c r="CK76" s="1257"/>
      <c r="CL76" s="1257"/>
      <c r="CM76" s="1257"/>
      <c r="CN76" s="1257"/>
      <c r="CO76" s="1257"/>
      <c r="CP76" s="1257"/>
      <c r="CQ76" s="1257"/>
      <c r="CR76" s="1257"/>
      <c r="CS76" s="1257"/>
      <c r="CT76" s="1257"/>
      <c r="CU76" s="1257"/>
      <c r="CV76" s="1257"/>
      <c r="CW76" s="1257"/>
      <c r="CX76" s="1257"/>
      <c r="CY76" s="1257"/>
      <c r="CZ76" s="1257"/>
      <c r="DA76" s="1257"/>
      <c r="DB76" s="1257"/>
      <c r="DC76" s="1257"/>
    </row>
    <row r="77" spans="2:107" x14ac:dyDescent="0.15">
      <c r="B77" s="369"/>
      <c r="G77" s="1252"/>
      <c r="H77" s="1252"/>
      <c r="I77" s="1252"/>
      <c r="J77" s="1252"/>
      <c r="K77" s="1281"/>
      <c r="L77" s="1281"/>
      <c r="M77" s="1281"/>
      <c r="N77" s="1281"/>
      <c r="AN77" s="1256" t="s">
        <v>612</v>
      </c>
      <c r="AO77" s="1256"/>
      <c r="AP77" s="1256"/>
      <c r="AQ77" s="1256"/>
      <c r="AR77" s="1256"/>
      <c r="AS77" s="1256"/>
      <c r="AT77" s="1256"/>
      <c r="AU77" s="1256"/>
      <c r="AV77" s="1256"/>
      <c r="AW77" s="1256"/>
      <c r="AX77" s="1256"/>
      <c r="AY77" s="1256"/>
      <c r="AZ77" s="1256"/>
      <c r="BA77" s="1256"/>
      <c r="BB77" s="1258" t="s">
        <v>610</v>
      </c>
      <c r="BC77" s="1258"/>
      <c r="BD77" s="1258"/>
      <c r="BE77" s="1258"/>
      <c r="BF77" s="1258"/>
      <c r="BG77" s="1258"/>
      <c r="BH77" s="1258"/>
      <c r="BI77" s="1258"/>
      <c r="BJ77" s="1258"/>
      <c r="BK77" s="1258"/>
      <c r="BL77" s="1258"/>
      <c r="BM77" s="1258"/>
      <c r="BN77" s="1258"/>
      <c r="BO77" s="1258"/>
      <c r="BP77" s="1257">
        <v>0</v>
      </c>
      <c r="BQ77" s="1257"/>
      <c r="BR77" s="1257"/>
      <c r="BS77" s="1257"/>
      <c r="BT77" s="1257"/>
      <c r="BU77" s="1257"/>
      <c r="BV77" s="1257"/>
      <c r="BW77" s="1257"/>
      <c r="BX77" s="1257">
        <v>0</v>
      </c>
      <c r="BY77" s="1257"/>
      <c r="BZ77" s="1257"/>
      <c r="CA77" s="1257"/>
      <c r="CB77" s="1257"/>
      <c r="CC77" s="1257"/>
      <c r="CD77" s="1257"/>
      <c r="CE77" s="1257"/>
      <c r="CF77" s="1257">
        <v>0</v>
      </c>
      <c r="CG77" s="1257"/>
      <c r="CH77" s="1257"/>
      <c r="CI77" s="1257"/>
      <c r="CJ77" s="1257"/>
      <c r="CK77" s="1257"/>
      <c r="CL77" s="1257"/>
      <c r="CM77" s="1257"/>
      <c r="CN77" s="1257">
        <v>0</v>
      </c>
      <c r="CO77" s="1257"/>
      <c r="CP77" s="1257"/>
      <c r="CQ77" s="1257"/>
      <c r="CR77" s="1257"/>
      <c r="CS77" s="1257"/>
      <c r="CT77" s="1257"/>
      <c r="CU77" s="1257"/>
      <c r="CV77" s="1257">
        <v>0</v>
      </c>
      <c r="CW77" s="1257"/>
      <c r="CX77" s="1257"/>
      <c r="CY77" s="1257"/>
      <c r="CZ77" s="1257"/>
      <c r="DA77" s="1257"/>
      <c r="DB77" s="1257"/>
      <c r="DC77" s="1257"/>
    </row>
    <row r="78" spans="2:107" x14ac:dyDescent="0.15">
      <c r="B78" s="369"/>
      <c r="G78" s="1252"/>
      <c r="H78" s="1252"/>
      <c r="I78" s="1252"/>
      <c r="J78" s="1252"/>
      <c r="K78" s="1281"/>
      <c r="L78" s="1281"/>
      <c r="M78" s="1281"/>
      <c r="N78" s="1281"/>
      <c r="AN78" s="1256"/>
      <c r="AO78" s="1256"/>
      <c r="AP78" s="1256"/>
      <c r="AQ78" s="1256"/>
      <c r="AR78" s="1256"/>
      <c r="AS78" s="1256"/>
      <c r="AT78" s="1256"/>
      <c r="AU78" s="1256"/>
      <c r="AV78" s="1256"/>
      <c r="AW78" s="1256"/>
      <c r="AX78" s="1256"/>
      <c r="AY78" s="1256"/>
      <c r="AZ78" s="1256"/>
      <c r="BA78" s="1256"/>
      <c r="BB78" s="1258"/>
      <c r="BC78" s="1258"/>
      <c r="BD78" s="1258"/>
      <c r="BE78" s="1258"/>
      <c r="BF78" s="1258"/>
      <c r="BG78" s="1258"/>
      <c r="BH78" s="1258"/>
      <c r="BI78" s="1258"/>
      <c r="BJ78" s="1258"/>
      <c r="BK78" s="1258"/>
      <c r="BL78" s="1258"/>
      <c r="BM78" s="1258"/>
      <c r="BN78" s="1258"/>
      <c r="BO78" s="1258"/>
      <c r="BP78" s="1257"/>
      <c r="BQ78" s="1257"/>
      <c r="BR78" s="1257"/>
      <c r="BS78" s="1257"/>
      <c r="BT78" s="1257"/>
      <c r="BU78" s="1257"/>
      <c r="BV78" s="1257"/>
      <c r="BW78" s="1257"/>
      <c r="BX78" s="1257"/>
      <c r="BY78" s="1257"/>
      <c r="BZ78" s="1257"/>
      <c r="CA78" s="1257"/>
      <c r="CB78" s="1257"/>
      <c r="CC78" s="1257"/>
      <c r="CD78" s="1257"/>
      <c r="CE78" s="1257"/>
      <c r="CF78" s="1257"/>
      <c r="CG78" s="1257"/>
      <c r="CH78" s="1257"/>
      <c r="CI78" s="1257"/>
      <c r="CJ78" s="1257"/>
      <c r="CK78" s="1257"/>
      <c r="CL78" s="1257"/>
      <c r="CM78" s="1257"/>
      <c r="CN78" s="1257"/>
      <c r="CO78" s="1257"/>
      <c r="CP78" s="1257"/>
      <c r="CQ78" s="1257"/>
      <c r="CR78" s="1257"/>
      <c r="CS78" s="1257"/>
      <c r="CT78" s="1257"/>
      <c r="CU78" s="1257"/>
      <c r="CV78" s="1257"/>
      <c r="CW78" s="1257"/>
      <c r="CX78" s="1257"/>
      <c r="CY78" s="1257"/>
      <c r="CZ78" s="1257"/>
      <c r="DA78" s="1257"/>
      <c r="DB78" s="1257"/>
      <c r="DC78" s="1257"/>
    </row>
    <row r="79" spans="2:107" x14ac:dyDescent="0.15">
      <c r="B79" s="369"/>
      <c r="G79" s="1252"/>
      <c r="H79" s="1252"/>
      <c r="I79" s="1271"/>
      <c r="J79" s="1271"/>
      <c r="K79" s="1282"/>
      <c r="L79" s="1282"/>
      <c r="M79" s="1282"/>
      <c r="N79" s="1282"/>
      <c r="AN79" s="1256"/>
      <c r="AO79" s="1256"/>
      <c r="AP79" s="1256"/>
      <c r="AQ79" s="1256"/>
      <c r="AR79" s="1256"/>
      <c r="AS79" s="1256"/>
      <c r="AT79" s="1256"/>
      <c r="AU79" s="1256"/>
      <c r="AV79" s="1256"/>
      <c r="AW79" s="1256"/>
      <c r="AX79" s="1256"/>
      <c r="AY79" s="1256"/>
      <c r="AZ79" s="1256"/>
      <c r="BA79" s="1256"/>
      <c r="BB79" s="1258" t="s">
        <v>614</v>
      </c>
      <c r="BC79" s="1258"/>
      <c r="BD79" s="1258"/>
      <c r="BE79" s="1258"/>
      <c r="BF79" s="1258"/>
      <c r="BG79" s="1258"/>
      <c r="BH79" s="1258"/>
      <c r="BI79" s="1258"/>
      <c r="BJ79" s="1258"/>
      <c r="BK79" s="1258"/>
      <c r="BL79" s="1258"/>
      <c r="BM79" s="1258"/>
      <c r="BN79" s="1258"/>
      <c r="BO79" s="1258"/>
      <c r="BP79" s="1257">
        <v>5.6</v>
      </c>
      <c r="BQ79" s="1257"/>
      <c r="BR79" s="1257"/>
      <c r="BS79" s="1257"/>
      <c r="BT79" s="1257"/>
      <c r="BU79" s="1257"/>
      <c r="BV79" s="1257"/>
      <c r="BW79" s="1257"/>
      <c r="BX79" s="1257">
        <v>5.3</v>
      </c>
      <c r="BY79" s="1257"/>
      <c r="BZ79" s="1257"/>
      <c r="CA79" s="1257"/>
      <c r="CB79" s="1257"/>
      <c r="CC79" s="1257"/>
      <c r="CD79" s="1257"/>
      <c r="CE79" s="1257"/>
      <c r="CF79" s="1257">
        <v>5.8</v>
      </c>
      <c r="CG79" s="1257"/>
      <c r="CH79" s="1257"/>
      <c r="CI79" s="1257"/>
      <c r="CJ79" s="1257"/>
      <c r="CK79" s="1257"/>
      <c r="CL79" s="1257"/>
      <c r="CM79" s="1257"/>
      <c r="CN79" s="1257">
        <v>5.8</v>
      </c>
      <c r="CO79" s="1257"/>
      <c r="CP79" s="1257"/>
      <c r="CQ79" s="1257"/>
      <c r="CR79" s="1257"/>
      <c r="CS79" s="1257"/>
      <c r="CT79" s="1257"/>
      <c r="CU79" s="1257"/>
      <c r="CV79" s="1257">
        <v>7.5</v>
      </c>
      <c r="CW79" s="1257"/>
      <c r="CX79" s="1257"/>
      <c r="CY79" s="1257"/>
      <c r="CZ79" s="1257"/>
      <c r="DA79" s="1257"/>
      <c r="DB79" s="1257"/>
      <c r="DC79" s="1257"/>
    </row>
    <row r="80" spans="2:107" x14ac:dyDescent="0.15">
      <c r="B80" s="369"/>
      <c r="G80" s="1252"/>
      <c r="H80" s="1252"/>
      <c r="I80" s="1271"/>
      <c r="J80" s="1271"/>
      <c r="K80" s="1282"/>
      <c r="L80" s="1282"/>
      <c r="M80" s="1282"/>
      <c r="N80" s="1282"/>
      <c r="AN80" s="1256"/>
      <c r="AO80" s="1256"/>
      <c r="AP80" s="1256"/>
      <c r="AQ80" s="1256"/>
      <c r="AR80" s="1256"/>
      <c r="AS80" s="1256"/>
      <c r="AT80" s="1256"/>
      <c r="AU80" s="1256"/>
      <c r="AV80" s="1256"/>
      <c r="AW80" s="1256"/>
      <c r="AX80" s="1256"/>
      <c r="AY80" s="1256"/>
      <c r="AZ80" s="1256"/>
      <c r="BA80" s="1256"/>
      <c r="BB80" s="1258"/>
      <c r="BC80" s="1258"/>
      <c r="BD80" s="1258"/>
      <c r="BE80" s="1258"/>
      <c r="BF80" s="1258"/>
      <c r="BG80" s="1258"/>
      <c r="BH80" s="1258"/>
      <c r="BI80" s="1258"/>
      <c r="BJ80" s="1258"/>
      <c r="BK80" s="1258"/>
      <c r="BL80" s="1258"/>
      <c r="BM80" s="1258"/>
      <c r="BN80" s="1258"/>
      <c r="BO80" s="1258"/>
      <c r="BP80" s="1257"/>
      <c r="BQ80" s="1257"/>
      <c r="BR80" s="1257"/>
      <c r="BS80" s="1257"/>
      <c r="BT80" s="1257"/>
      <c r="BU80" s="1257"/>
      <c r="BV80" s="1257"/>
      <c r="BW80" s="1257"/>
      <c r="BX80" s="1257"/>
      <c r="BY80" s="1257"/>
      <c r="BZ80" s="1257"/>
      <c r="CA80" s="1257"/>
      <c r="CB80" s="1257"/>
      <c r="CC80" s="1257"/>
      <c r="CD80" s="1257"/>
      <c r="CE80" s="1257"/>
      <c r="CF80" s="1257"/>
      <c r="CG80" s="1257"/>
      <c r="CH80" s="1257"/>
      <c r="CI80" s="1257"/>
      <c r="CJ80" s="1257"/>
      <c r="CK80" s="1257"/>
      <c r="CL80" s="1257"/>
      <c r="CM80" s="1257"/>
      <c r="CN80" s="1257"/>
      <c r="CO80" s="1257"/>
      <c r="CP80" s="1257"/>
      <c r="CQ80" s="1257"/>
      <c r="CR80" s="1257"/>
      <c r="CS80" s="1257"/>
      <c r="CT80" s="1257"/>
      <c r="CU80" s="1257"/>
      <c r="CV80" s="1257"/>
      <c r="CW80" s="1257"/>
      <c r="CX80" s="1257"/>
      <c r="CY80" s="1257"/>
      <c r="CZ80" s="1257"/>
      <c r="DA80" s="1257"/>
      <c r="DB80" s="1257"/>
      <c r="DC80" s="1257"/>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1bA+d4GGqqJ9avxukQ296lCqIzRtYm1aFhkqQqvuE5XQjGSSXCCZe18vp91AqrFPHBzRViIcgGoITcubM/Ulew==" saltValue="vjYNGkqD85r56Vv7v5rle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5D07F-4087-40DE-BB30-E8DDA9885E7A}">
  <sheetPr>
    <pageSetUpPr fitToPage="1"/>
  </sheetPr>
  <dimension ref="A1:DR125"/>
  <sheetViews>
    <sheetView showGridLines="0" topLeftCell="A101" zoomScale="85" zoomScaleNormal="85" zoomScaleSheetLayoutView="70" workbookViewId="0">
      <selection activeCell="AE91" sqref="AE91"/>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510</v>
      </c>
    </row>
  </sheetData>
  <sheetProtection algorithmName="SHA-512" hashValue="ahHZC0RSLDqZ7qbCwRRRN1sdnc1BDdT9Op4DRTaGvQotxfbBCoPT0l94V60wksKnCMJ2o/c0vYvm2dlEbFfuwQ==" saltValue="Bp2O0hRfoP/bi68rp6Lt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432EA-F41E-4206-B48A-854EED813E62}">
  <sheetPr>
    <pageSetUpPr fitToPage="1"/>
  </sheetPr>
  <dimension ref="A1:DR125"/>
  <sheetViews>
    <sheetView showGridLines="0" zoomScale="70" zoomScaleNormal="70" zoomScaleSheetLayoutView="55" workbookViewId="0">
      <selection activeCell="BH74" sqref="BH74"/>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510</v>
      </c>
    </row>
  </sheetData>
  <sheetProtection algorithmName="SHA-512" hashValue="Jonn6ZTrEbfrcTgFd+pVo9uzsZCpv9VFrulW+PtvdT/wfgOUXntr30VxFMcJjzBvpPEgNDk8+dC3aPD46qUfKw==" saltValue="nUo7potx0eG/B2Bdh1Mbt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560</v>
      </c>
      <c r="G2" s="148"/>
      <c r="H2" s="149"/>
    </row>
    <row r="3" spans="1:8" x14ac:dyDescent="0.15">
      <c r="A3" s="145" t="s">
        <v>553</v>
      </c>
      <c r="B3" s="150"/>
      <c r="C3" s="151"/>
      <c r="D3" s="152">
        <v>297154</v>
      </c>
      <c r="E3" s="153"/>
      <c r="F3" s="154">
        <v>267911</v>
      </c>
      <c r="G3" s="155"/>
      <c r="H3" s="156"/>
    </row>
    <row r="4" spans="1:8" x14ac:dyDescent="0.15">
      <c r="A4" s="157"/>
      <c r="B4" s="158"/>
      <c r="C4" s="159"/>
      <c r="D4" s="160">
        <v>78977</v>
      </c>
      <c r="E4" s="161"/>
      <c r="F4" s="162">
        <v>106425</v>
      </c>
      <c r="G4" s="163"/>
      <c r="H4" s="164"/>
    </row>
    <row r="5" spans="1:8" x14ac:dyDescent="0.15">
      <c r="A5" s="145" t="s">
        <v>555</v>
      </c>
      <c r="B5" s="150"/>
      <c r="C5" s="151"/>
      <c r="D5" s="152">
        <v>319495</v>
      </c>
      <c r="E5" s="153"/>
      <c r="F5" s="154">
        <v>228215</v>
      </c>
      <c r="G5" s="155"/>
      <c r="H5" s="156"/>
    </row>
    <row r="6" spans="1:8" x14ac:dyDescent="0.15">
      <c r="A6" s="157"/>
      <c r="B6" s="158"/>
      <c r="C6" s="159"/>
      <c r="D6" s="160">
        <v>135160</v>
      </c>
      <c r="E6" s="161"/>
      <c r="F6" s="162">
        <v>117571</v>
      </c>
      <c r="G6" s="163"/>
      <c r="H6" s="164"/>
    </row>
    <row r="7" spans="1:8" x14ac:dyDescent="0.15">
      <c r="A7" s="145" t="s">
        <v>556</v>
      </c>
      <c r="B7" s="150"/>
      <c r="C7" s="151"/>
      <c r="D7" s="152">
        <v>200752</v>
      </c>
      <c r="E7" s="153"/>
      <c r="F7" s="154">
        <v>264232</v>
      </c>
      <c r="G7" s="155"/>
      <c r="H7" s="156"/>
    </row>
    <row r="8" spans="1:8" x14ac:dyDescent="0.15">
      <c r="A8" s="157"/>
      <c r="B8" s="158"/>
      <c r="C8" s="159"/>
      <c r="D8" s="160">
        <v>94606</v>
      </c>
      <c r="E8" s="161"/>
      <c r="F8" s="162">
        <v>133959</v>
      </c>
      <c r="G8" s="163"/>
      <c r="H8" s="164"/>
    </row>
    <row r="9" spans="1:8" x14ac:dyDescent="0.15">
      <c r="A9" s="145" t="s">
        <v>557</v>
      </c>
      <c r="B9" s="150"/>
      <c r="C9" s="151"/>
      <c r="D9" s="152">
        <v>173299</v>
      </c>
      <c r="E9" s="153"/>
      <c r="F9" s="154">
        <v>263613</v>
      </c>
      <c r="G9" s="155"/>
      <c r="H9" s="156"/>
    </row>
    <row r="10" spans="1:8" x14ac:dyDescent="0.15">
      <c r="A10" s="157"/>
      <c r="B10" s="158"/>
      <c r="C10" s="159"/>
      <c r="D10" s="160">
        <v>102033</v>
      </c>
      <c r="E10" s="161"/>
      <c r="F10" s="162">
        <v>128823</v>
      </c>
      <c r="G10" s="163"/>
      <c r="H10" s="164"/>
    </row>
    <row r="11" spans="1:8" x14ac:dyDescent="0.15">
      <c r="A11" s="145" t="s">
        <v>558</v>
      </c>
      <c r="B11" s="150"/>
      <c r="C11" s="151"/>
      <c r="D11" s="152">
        <v>142900</v>
      </c>
      <c r="E11" s="153"/>
      <c r="F11" s="154">
        <v>277467</v>
      </c>
      <c r="G11" s="155"/>
      <c r="H11" s="156"/>
    </row>
    <row r="12" spans="1:8" x14ac:dyDescent="0.15">
      <c r="A12" s="157"/>
      <c r="B12" s="158"/>
      <c r="C12" s="165"/>
      <c r="D12" s="160">
        <v>109681</v>
      </c>
      <c r="E12" s="161"/>
      <c r="F12" s="162">
        <v>128378</v>
      </c>
      <c r="G12" s="163"/>
      <c r="H12" s="164"/>
    </row>
    <row r="13" spans="1:8" x14ac:dyDescent="0.15">
      <c r="A13" s="145"/>
      <c r="B13" s="150"/>
      <c r="C13" s="166"/>
      <c r="D13" s="167">
        <v>226720</v>
      </c>
      <c r="E13" s="168"/>
      <c r="F13" s="169">
        <v>260288</v>
      </c>
      <c r="G13" s="170"/>
      <c r="H13" s="156"/>
    </row>
    <row r="14" spans="1:8" x14ac:dyDescent="0.15">
      <c r="A14" s="157"/>
      <c r="B14" s="158"/>
      <c r="C14" s="159"/>
      <c r="D14" s="160">
        <v>104091</v>
      </c>
      <c r="E14" s="161"/>
      <c r="F14" s="162">
        <v>123031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2.4</v>
      </c>
      <c r="C19" s="171">
        <f>ROUND(VALUE(SUBSTITUTE(実質収支比率等に係る経年分析!G$48,"▲","-")),2)</f>
        <v>2.2799999999999998</v>
      </c>
      <c r="D19" s="171">
        <f>ROUND(VALUE(SUBSTITUTE(実質収支比率等に係る経年分析!H$48,"▲","-")),2)</f>
        <v>2.21</v>
      </c>
      <c r="E19" s="171">
        <f>ROUND(VALUE(SUBSTITUTE(実質収支比率等に係る経年分析!I$48,"▲","-")),2)</f>
        <v>2.19</v>
      </c>
      <c r="F19" s="171">
        <f>ROUND(VALUE(SUBSTITUTE(実質収支比率等に係る経年分析!J$48,"▲","-")),2)</f>
        <v>0.6</v>
      </c>
    </row>
    <row r="20" spans="1:11" x14ac:dyDescent="0.15">
      <c r="A20" s="171" t="s">
        <v>55</v>
      </c>
      <c r="B20" s="171">
        <f>ROUND(VALUE(SUBSTITUTE(実質収支比率等に係る経年分析!F$47,"▲","-")),2)</f>
        <v>41.28</v>
      </c>
      <c r="C20" s="171">
        <f>ROUND(VALUE(SUBSTITUTE(実質収支比率等に係る経年分析!G$47,"▲","-")),2)</f>
        <v>42.05</v>
      </c>
      <c r="D20" s="171">
        <f>ROUND(VALUE(SUBSTITUTE(実質収支比率等に係る経年分析!H$47,"▲","-")),2)</f>
        <v>42.21</v>
      </c>
      <c r="E20" s="171">
        <f>ROUND(VALUE(SUBSTITUTE(実質収支比率等に係る経年分析!I$47,"▲","-")),2)</f>
        <v>39.47</v>
      </c>
      <c r="F20" s="171">
        <f>ROUND(VALUE(SUBSTITUTE(実質収支比率等に係る経年分析!J$47,"▲","-")),2)</f>
        <v>43.04</v>
      </c>
    </row>
    <row r="21" spans="1:11" x14ac:dyDescent="0.15">
      <c r="A21" s="171" t="s">
        <v>56</v>
      </c>
      <c r="B21" s="171">
        <f>IF(ISNUMBER(VALUE(SUBSTITUTE(実質収支比率等に係る経年分析!F$49,"▲","-"))),ROUND(VALUE(SUBSTITUTE(実質収支比率等に係る経年分析!F$49,"▲","-")),2),NA())</f>
        <v>-0.05</v>
      </c>
      <c r="C21" s="171">
        <f>IF(ISNUMBER(VALUE(SUBSTITUTE(実質収支比率等に係る経年分析!G$49,"▲","-"))),ROUND(VALUE(SUBSTITUTE(実質収支比率等に係る経年分析!G$49,"▲","-")),2),NA())</f>
        <v>-0.14000000000000001</v>
      </c>
      <c r="D21" s="171">
        <f>IF(ISNUMBER(VALUE(SUBSTITUTE(実質収支比率等に係る経年分析!H$49,"▲","-"))),ROUND(VALUE(SUBSTITUTE(実質収支比率等に係る経年分析!H$49,"▲","-")),2),NA())</f>
        <v>-0.05</v>
      </c>
      <c r="E21" s="171">
        <f>IF(ISNUMBER(VALUE(SUBSTITUTE(実質収支比率等に係る経年分析!I$49,"▲","-"))),ROUND(VALUE(SUBSTITUTE(実質収支比率等に係る経年分析!I$49,"▲","-")),2),NA())</f>
        <v>4.62</v>
      </c>
      <c r="F21" s="171">
        <f>IF(ISNUMBER(VALUE(SUBSTITUTE(実質収支比率等に係る経年分析!J$49,"▲","-"))),ROUND(VALUE(SUBSTITUTE(実質収支比率等に係る経年分析!J$49,"▲","-")),2),NA())</f>
        <v>11.27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福祉センター特別会計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農業集落排水特別会計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村営バス特別会計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7.0000000000000007E-2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7.0000000000000007E-2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0.05</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1.93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0.14000000000000001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0.14000000000000001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v>
      </c>
    </row>
    <row r="34" spans="1:16" x14ac:dyDescent="0.15">
      <c r="A34" s="172" t="str">
        <f>IF(連結実質赤字比率に係る赤字・黒字の構成分析!C$36="",NA(),連結実質赤字比率に係る赤字・黒字の構成分析!C$36)</f>
        <v>簡易水道特別会計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0.17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0.13</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2.34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2.2400000000000002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2.13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2.12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0.54</v>
      </c>
    </row>
    <row r="36" spans="1:16" x14ac:dyDescent="0.15">
      <c r="A36" s="172" t="str">
        <f>IF(連結実質赤字比率に係る赤字・黒字の構成分析!C$34="",NA(),連結実質赤字比率に係る赤字・黒字の構成分析!C$34)</f>
        <v>介護保険特別会計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0.34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0.85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261</v>
      </c>
      <c r="E42" s="173"/>
      <c r="F42" s="173"/>
      <c r="G42" s="173">
        <f>'実質公債費比率（分子）の構造'!L$52</f>
        <v>250</v>
      </c>
      <c r="H42" s="173"/>
      <c r="I42" s="173"/>
      <c r="J42" s="173">
        <f>'実質公債費比率（分子）の構造'!M$52</f>
        <v>236</v>
      </c>
      <c r="K42" s="173"/>
      <c r="L42" s="173"/>
      <c r="M42" s="173">
        <f>'実質公債費比率（分子）の構造'!N$52</f>
        <v>238</v>
      </c>
      <c r="N42" s="173"/>
      <c r="O42" s="173"/>
      <c r="P42" s="173">
        <f>'実質公債費比率（分子）の構造'!O$52</f>
        <v>259</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7</v>
      </c>
      <c r="C45" s="173"/>
      <c r="D45" s="173"/>
      <c r="E45" s="173">
        <f>'実質公債費比率（分子）の構造'!L$49</f>
        <v>4</v>
      </c>
      <c r="F45" s="173"/>
      <c r="G45" s="173"/>
      <c r="H45" s="173">
        <f>'実質公債費比率（分子）の構造'!M$49</f>
        <v>2</v>
      </c>
      <c r="I45" s="173"/>
      <c r="J45" s="173"/>
      <c r="K45" s="173">
        <f>'実質公債費比率（分子）の構造'!N$49</f>
        <v>2</v>
      </c>
      <c r="L45" s="173"/>
      <c r="M45" s="173"/>
      <c r="N45" s="173">
        <f>'実質公債費比率（分子）の構造'!O$49</f>
        <v>2</v>
      </c>
      <c r="O45" s="173"/>
      <c r="P45" s="173"/>
    </row>
    <row r="46" spans="1:16" x14ac:dyDescent="0.15">
      <c r="A46" s="173" t="s">
        <v>67</v>
      </c>
      <c r="B46" s="173">
        <f>'実質公債費比率（分子）の構造'!K$48</f>
        <v>68</v>
      </c>
      <c r="C46" s="173"/>
      <c r="D46" s="173"/>
      <c r="E46" s="173">
        <f>'実質公債費比率（分子）の構造'!L$48</f>
        <v>74</v>
      </c>
      <c r="F46" s="173"/>
      <c r="G46" s="173"/>
      <c r="H46" s="173">
        <f>'実質公債費比率（分子）の構造'!M$48</f>
        <v>72</v>
      </c>
      <c r="I46" s="173"/>
      <c r="J46" s="173"/>
      <c r="K46" s="173">
        <f>'実質公債費比率（分子）の構造'!N$48</f>
        <v>70</v>
      </c>
      <c r="L46" s="173"/>
      <c r="M46" s="173"/>
      <c r="N46" s="173">
        <f>'実質公債費比率（分子）の構造'!O$48</f>
        <v>71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252</v>
      </c>
      <c r="C49" s="173"/>
      <c r="D49" s="173"/>
      <c r="E49" s="173">
        <f>'実質公債費比率（分子）の構造'!L$45</f>
        <v>242</v>
      </c>
      <c r="F49" s="173"/>
      <c r="G49" s="173"/>
      <c r="H49" s="173">
        <f>'実質公債費比率（分子）の構造'!M$45</f>
        <v>236</v>
      </c>
      <c r="I49" s="173"/>
      <c r="J49" s="173"/>
      <c r="K49" s="173">
        <f>'実質公債費比率（分子）の構造'!N$45</f>
        <v>248</v>
      </c>
      <c r="L49" s="173"/>
      <c r="M49" s="173"/>
      <c r="N49" s="173">
        <f>'実質公債費比率（分子）の構造'!O$45</f>
        <v>270</v>
      </c>
      <c r="O49" s="173"/>
      <c r="P49" s="173"/>
    </row>
    <row r="50" spans="1:16" x14ac:dyDescent="0.15">
      <c r="A50" s="173" t="s">
        <v>71</v>
      </c>
      <c r="B50" s="173" t="e">
        <f>NA()</f>
        <v>#N/A</v>
      </c>
      <c r="C50" s="173">
        <f>IF(ISNUMBER('実質公債費比率（分子）の構造'!K$53),'実質公債費比率（分子）の構造'!K$53,NA())</f>
        <v>66</v>
      </c>
      <c r="D50" s="173" t="e">
        <f>NA()</f>
        <v>#N/A</v>
      </c>
      <c r="E50" s="173" t="e">
        <f>NA()</f>
        <v>#N/A</v>
      </c>
      <c r="F50" s="173">
        <f>IF(ISNUMBER('実質公債費比率（分子）の構造'!L$53),'実質公債費比率（分子）の構造'!L$53,NA())</f>
        <v>70</v>
      </c>
      <c r="G50" s="173" t="e">
        <f>NA()</f>
        <v>#N/A</v>
      </c>
      <c r="H50" s="173" t="e">
        <f>NA()</f>
        <v>#N/A</v>
      </c>
      <c r="I50" s="173">
        <f>IF(ISNUMBER('実質公債費比率（分子）の構造'!M$53),'実質公債費比率（分子）の構造'!M$53,NA())</f>
        <v>74</v>
      </c>
      <c r="J50" s="173" t="e">
        <f>NA()</f>
        <v>#N/A</v>
      </c>
      <c r="K50" s="173" t="e">
        <f>NA()</f>
        <v>#N/A</v>
      </c>
      <c r="L50" s="173">
        <f>IF(ISNUMBER('実質公債費比率（分子）の構造'!N$53),'実質公債費比率（分子）の構造'!N$53,NA())</f>
        <v>82</v>
      </c>
      <c r="M50" s="173" t="e">
        <f>NA()</f>
        <v>#N/A</v>
      </c>
      <c r="N50" s="173" t="e">
        <f>NA()</f>
        <v>#N/A</v>
      </c>
      <c r="O50" s="173">
        <f>IF(ISNUMBER('実質公債費比率（分子）の構造'!O$53),'実質公債費比率（分子）の構造'!O$53,NA())</f>
        <v>84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2248</v>
      </c>
      <c r="E56" s="172"/>
      <c r="F56" s="172"/>
      <c r="G56" s="172">
        <f>'将来負担比率（分子）の構造'!J$52</f>
        <v>2299</v>
      </c>
      <c r="H56" s="172"/>
      <c r="I56" s="172"/>
      <c r="J56" s="172">
        <f>'将来負担比率（分子）の構造'!K$52</f>
        <v>2455</v>
      </c>
      <c r="K56" s="172"/>
      <c r="L56" s="172"/>
      <c r="M56" s="172">
        <f>'将来負担比率（分子）の構造'!L$52</f>
        <v>2545</v>
      </c>
      <c r="N56" s="172"/>
      <c r="O56" s="172"/>
      <c r="P56" s="172">
        <f>'将来負担比率（分子）の構造'!M$52</f>
        <v>2473</v>
      </c>
    </row>
    <row r="57" spans="1:16" x14ac:dyDescent="0.15">
      <c r="A57" s="172" t="s">
        <v>42</v>
      </c>
      <c r="B57" s="172"/>
      <c r="C57" s="172"/>
      <c r="D57" s="172">
        <f>'将来負担比率（分子）の構造'!I$51</f>
        <v>4</v>
      </c>
      <c r="E57" s="172"/>
      <c r="F57" s="172"/>
      <c r="G57" s="172">
        <f>'将来負担比率（分子）の構造'!J$51</f>
        <v>0</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1524</v>
      </c>
      <c r="E58" s="172"/>
      <c r="F58" s="172"/>
      <c r="G58" s="172">
        <f>'将来負担比率（分子）の構造'!J$50</f>
        <v>1631</v>
      </c>
      <c r="H58" s="172"/>
      <c r="I58" s="172"/>
      <c r="J58" s="172">
        <f>'将来負担比率（分子）の構造'!K$50</f>
        <v>1683</v>
      </c>
      <c r="K58" s="172"/>
      <c r="L58" s="172"/>
      <c r="M58" s="172">
        <f>'将来負担比率（分子）の構造'!L$50</f>
        <v>1828</v>
      </c>
      <c r="N58" s="172"/>
      <c r="O58" s="172"/>
      <c r="P58" s="172">
        <f>'将来負担比率（分子）の構造'!M$50</f>
        <v>2099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412</v>
      </c>
      <c r="C62" s="172"/>
      <c r="D62" s="172"/>
      <c r="E62" s="172">
        <f>'将来負担比率（分子）の構造'!J$45</f>
        <v>459</v>
      </c>
      <c r="F62" s="172"/>
      <c r="G62" s="172"/>
      <c r="H62" s="172">
        <f>'将来負担比率（分子）の構造'!K$45</f>
        <v>431</v>
      </c>
      <c r="I62" s="172"/>
      <c r="J62" s="172"/>
      <c r="K62" s="172">
        <f>'将来負担比率（分子）の構造'!L$45</f>
        <v>394</v>
      </c>
      <c r="L62" s="172"/>
      <c r="M62" s="172"/>
      <c r="N62" s="172">
        <f>'将来負担比率（分子）の構造'!M$45</f>
        <v>428</v>
      </c>
      <c r="O62" s="172"/>
      <c r="P62" s="172"/>
    </row>
    <row r="63" spans="1:16" x14ac:dyDescent="0.15">
      <c r="A63" s="172" t="s">
        <v>34</v>
      </c>
      <c r="B63" s="172">
        <f>'将来負担比率（分子）の構造'!I$44</f>
        <v>28</v>
      </c>
      <c r="C63" s="172"/>
      <c r="D63" s="172"/>
      <c r="E63" s="172">
        <f>'将来負担比率（分子）の構造'!J$44</f>
        <v>23</v>
      </c>
      <c r="F63" s="172"/>
      <c r="G63" s="172"/>
      <c r="H63" s="172">
        <f>'将来負担比率（分子）の構造'!K$44</f>
        <v>17</v>
      </c>
      <c r="I63" s="172"/>
      <c r="J63" s="172"/>
      <c r="K63" s="172">
        <f>'将来負担比率（分子）の構造'!L$44</f>
        <v>15</v>
      </c>
      <c r="L63" s="172"/>
      <c r="M63" s="172"/>
      <c r="N63" s="172">
        <f>'将来負担比率（分子）の構造'!M$44</f>
        <v>13</v>
      </c>
      <c r="O63" s="172"/>
      <c r="P63" s="172"/>
    </row>
    <row r="64" spans="1:16" x14ac:dyDescent="0.15">
      <c r="A64" s="172" t="s">
        <v>33</v>
      </c>
      <c r="B64" s="172">
        <f>'将来負担比率（分子）の構造'!I$43</f>
        <v>589</v>
      </c>
      <c r="C64" s="172"/>
      <c r="D64" s="172"/>
      <c r="E64" s="172">
        <f>'将来負担比率（分子）の構造'!J$43</f>
        <v>556</v>
      </c>
      <c r="F64" s="172"/>
      <c r="G64" s="172"/>
      <c r="H64" s="172">
        <f>'将来負担比率（分子）の構造'!K$43</f>
        <v>521</v>
      </c>
      <c r="I64" s="172"/>
      <c r="J64" s="172"/>
      <c r="K64" s="172">
        <f>'将来負担比率（分子）の構造'!L$43</f>
        <v>492</v>
      </c>
      <c r="L64" s="172"/>
      <c r="M64" s="172"/>
      <c r="N64" s="172">
        <f>'将来負担比率（分子）の構造'!M$43</f>
        <v>434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2390</v>
      </c>
      <c r="C66" s="172"/>
      <c r="D66" s="172"/>
      <c r="E66" s="172">
        <f>'将来負担比率（分子）の構造'!J$41</f>
        <v>2563</v>
      </c>
      <c r="F66" s="172"/>
      <c r="G66" s="172"/>
      <c r="H66" s="172">
        <f>'将来負担比率（分子）の構造'!K$41</f>
        <v>2673</v>
      </c>
      <c r="I66" s="172"/>
      <c r="J66" s="172"/>
      <c r="K66" s="172">
        <f>'将来負担比率（分子）の構造'!L$41</f>
        <v>2695</v>
      </c>
      <c r="L66" s="172"/>
      <c r="M66" s="172"/>
      <c r="N66" s="172">
        <f>'将来負担比率（分子）の構造'!M$41</f>
        <v>2576</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523</v>
      </c>
      <c r="C72" s="176">
        <f>基金残高に係る経年分析!G55</f>
        <v>523</v>
      </c>
      <c r="D72" s="176">
        <f>基金残高に係る経年分析!H55</f>
        <v>637</v>
      </c>
    </row>
    <row r="73" spans="1:16" x14ac:dyDescent="0.15">
      <c r="A73" s="175" t="s">
        <v>78</v>
      </c>
      <c r="B73" s="176">
        <f>基金残高に係る経年分析!F56</f>
        <v>215</v>
      </c>
      <c r="C73" s="176">
        <f>基金残高に係る経年分析!G56</f>
        <v>248</v>
      </c>
      <c r="D73" s="176">
        <f>基金残高に係る経年分析!H56</f>
        <v>386</v>
      </c>
    </row>
    <row r="74" spans="1:16" x14ac:dyDescent="0.15">
      <c r="A74" s="175" t="s">
        <v>79</v>
      </c>
      <c r="B74" s="176">
        <f>基金残高に係る経年分析!F57</f>
        <v>874</v>
      </c>
      <c r="C74" s="176">
        <f>基金残高に係る経年分析!G57</f>
        <v>979</v>
      </c>
      <c r="D74" s="176">
        <f>基金残高に係る経年分析!H57</f>
        <v>979</v>
      </c>
    </row>
  </sheetData>
  <sheetProtection algorithmName="SHA-512" hashValue="O6f6f/AXQWbAYshux8Qay7/FqRGDQRKq6Bp7A4CJrhB8K1LGO1ojcdwBYq8Q9VhbB0M5nrB32Z51rbsarycWlA==" saltValue="Wy/OuiyPBQIDrj/LS94Q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E9949-86BF-4F7B-94CA-8FBB7EDA190A}">
  <sheetPr>
    <pageSetUpPr fitToPage="1"/>
  </sheetPr>
  <dimension ref="B1:EM50"/>
  <sheetViews>
    <sheetView showGridLines="0" topLeftCell="A5" workbookViewId="0">
      <selection activeCell="CD29" sqref="CD29:CE32"/>
    </sheetView>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216</v>
      </c>
      <c r="DI1" s="750"/>
      <c r="DJ1" s="750"/>
      <c r="DK1" s="750"/>
      <c r="DL1" s="750"/>
      <c r="DM1" s="750"/>
      <c r="DN1" s="751"/>
      <c r="DO1" s="211"/>
      <c r="DP1" s="749" t="s">
        <v>217</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218</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220</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221</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222</v>
      </c>
      <c r="S4" s="712"/>
      <c r="T4" s="712"/>
      <c r="U4" s="712"/>
      <c r="V4" s="712"/>
      <c r="W4" s="712"/>
      <c r="X4" s="712"/>
      <c r="Y4" s="713"/>
      <c r="Z4" s="711" t="s">
        <v>223</v>
      </c>
      <c r="AA4" s="712"/>
      <c r="AB4" s="712"/>
      <c r="AC4" s="713"/>
      <c r="AD4" s="711" t="s">
        <v>224</v>
      </c>
      <c r="AE4" s="712"/>
      <c r="AF4" s="712"/>
      <c r="AG4" s="712"/>
      <c r="AH4" s="712"/>
      <c r="AI4" s="712"/>
      <c r="AJ4" s="712"/>
      <c r="AK4" s="713"/>
      <c r="AL4" s="711" t="s">
        <v>223</v>
      </c>
      <c r="AM4" s="712"/>
      <c r="AN4" s="712"/>
      <c r="AO4" s="713"/>
      <c r="AP4" s="752" t="s">
        <v>225</v>
      </c>
      <c r="AQ4" s="752"/>
      <c r="AR4" s="752"/>
      <c r="AS4" s="752"/>
      <c r="AT4" s="752"/>
      <c r="AU4" s="752"/>
      <c r="AV4" s="752"/>
      <c r="AW4" s="752"/>
      <c r="AX4" s="752"/>
      <c r="AY4" s="752"/>
      <c r="AZ4" s="752"/>
      <c r="BA4" s="752"/>
      <c r="BB4" s="752"/>
      <c r="BC4" s="752"/>
      <c r="BD4" s="752"/>
      <c r="BE4" s="752"/>
      <c r="BF4" s="752"/>
      <c r="BG4" s="752" t="s">
        <v>226</v>
      </c>
      <c r="BH4" s="752"/>
      <c r="BI4" s="752"/>
      <c r="BJ4" s="752"/>
      <c r="BK4" s="752"/>
      <c r="BL4" s="752"/>
      <c r="BM4" s="752"/>
      <c r="BN4" s="752"/>
      <c r="BO4" s="752" t="s">
        <v>223</v>
      </c>
      <c r="BP4" s="752"/>
      <c r="BQ4" s="752"/>
      <c r="BR4" s="752"/>
      <c r="BS4" s="752" t="s">
        <v>227</v>
      </c>
      <c r="BT4" s="752"/>
      <c r="BU4" s="752"/>
      <c r="BV4" s="752"/>
      <c r="BW4" s="752"/>
      <c r="BX4" s="752"/>
      <c r="BY4" s="752"/>
      <c r="BZ4" s="752"/>
      <c r="CA4" s="752"/>
      <c r="CB4" s="752"/>
      <c r="CD4" s="711" t="s">
        <v>228</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229</v>
      </c>
      <c r="C5" s="709"/>
      <c r="D5" s="709"/>
      <c r="E5" s="709"/>
      <c r="F5" s="709"/>
      <c r="G5" s="709"/>
      <c r="H5" s="709"/>
      <c r="I5" s="709"/>
      <c r="J5" s="709"/>
      <c r="K5" s="709"/>
      <c r="L5" s="709"/>
      <c r="M5" s="709"/>
      <c r="N5" s="709"/>
      <c r="O5" s="709"/>
      <c r="P5" s="709"/>
      <c r="Q5" s="710"/>
      <c r="R5" s="705">
        <v>165386</v>
      </c>
      <c r="S5" s="706"/>
      <c r="T5" s="706"/>
      <c r="U5" s="706"/>
      <c r="V5" s="706"/>
      <c r="W5" s="706"/>
      <c r="X5" s="706"/>
      <c r="Y5" s="734"/>
      <c r="Z5" s="747">
        <v>6.4</v>
      </c>
      <c r="AA5" s="747"/>
      <c r="AB5" s="747"/>
      <c r="AC5" s="747"/>
      <c r="AD5" s="748">
        <v>165386</v>
      </c>
      <c r="AE5" s="748"/>
      <c r="AF5" s="748"/>
      <c r="AG5" s="748"/>
      <c r="AH5" s="748"/>
      <c r="AI5" s="748"/>
      <c r="AJ5" s="748"/>
      <c r="AK5" s="748"/>
      <c r="AL5" s="735">
        <v>11.4</v>
      </c>
      <c r="AM5" s="720"/>
      <c r="AN5" s="720"/>
      <c r="AO5" s="736"/>
      <c r="AP5" s="708" t="s">
        <v>230</v>
      </c>
      <c r="AQ5" s="709"/>
      <c r="AR5" s="709"/>
      <c r="AS5" s="709"/>
      <c r="AT5" s="709"/>
      <c r="AU5" s="709"/>
      <c r="AV5" s="709"/>
      <c r="AW5" s="709"/>
      <c r="AX5" s="709"/>
      <c r="AY5" s="709"/>
      <c r="AZ5" s="709"/>
      <c r="BA5" s="709"/>
      <c r="BB5" s="709"/>
      <c r="BC5" s="709"/>
      <c r="BD5" s="709"/>
      <c r="BE5" s="709"/>
      <c r="BF5" s="710"/>
      <c r="BG5" s="658">
        <v>165386</v>
      </c>
      <c r="BH5" s="659"/>
      <c r="BI5" s="659"/>
      <c r="BJ5" s="659"/>
      <c r="BK5" s="659"/>
      <c r="BL5" s="659"/>
      <c r="BM5" s="659"/>
      <c r="BN5" s="660"/>
      <c r="BO5" s="684">
        <v>100</v>
      </c>
      <c r="BP5" s="684"/>
      <c r="BQ5" s="684"/>
      <c r="BR5" s="684"/>
      <c r="BS5" s="685">
        <v>1875</v>
      </c>
      <c r="BT5" s="685"/>
      <c r="BU5" s="685"/>
      <c r="BV5" s="685"/>
      <c r="BW5" s="685"/>
      <c r="BX5" s="685"/>
      <c r="BY5" s="685"/>
      <c r="BZ5" s="685"/>
      <c r="CA5" s="685"/>
      <c r="CB5" s="730"/>
      <c r="CD5" s="711" t="s">
        <v>225</v>
      </c>
      <c r="CE5" s="712"/>
      <c r="CF5" s="712"/>
      <c r="CG5" s="712"/>
      <c r="CH5" s="712"/>
      <c r="CI5" s="712"/>
      <c r="CJ5" s="712"/>
      <c r="CK5" s="712"/>
      <c r="CL5" s="712"/>
      <c r="CM5" s="712"/>
      <c r="CN5" s="712"/>
      <c r="CO5" s="712"/>
      <c r="CP5" s="712"/>
      <c r="CQ5" s="713"/>
      <c r="CR5" s="711" t="s">
        <v>231</v>
      </c>
      <c r="CS5" s="712"/>
      <c r="CT5" s="712"/>
      <c r="CU5" s="712"/>
      <c r="CV5" s="712"/>
      <c r="CW5" s="712"/>
      <c r="CX5" s="712"/>
      <c r="CY5" s="713"/>
      <c r="CZ5" s="711" t="s">
        <v>223</v>
      </c>
      <c r="DA5" s="712"/>
      <c r="DB5" s="712"/>
      <c r="DC5" s="713"/>
      <c r="DD5" s="711" t="s">
        <v>232</v>
      </c>
      <c r="DE5" s="712"/>
      <c r="DF5" s="712"/>
      <c r="DG5" s="712"/>
      <c r="DH5" s="712"/>
      <c r="DI5" s="712"/>
      <c r="DJ5" s="712"/>
      <c r="DK5" s="712"/>
      <c r="DL5" s="712"/>
      <c r="DM5" s="712"/>
      <c r="DN5" s="712"/>
      <c r="DO5" s="712"/>
      <c r="DP5" s="713"/>
      <c r="DQ5" s="711" t="s">
        <v>233</v>
      </c>
      <c r="DR5" s="712"/>
      <c r="DS5" s="712"/>
      <c r="DT5" s="712"/>
      <c r="DU5" s="712"/>
      <c r="DV5" s="712"/>
      <c r="DW5" s="712"/>
      <c r="DX5" s="712"/>
      <c r="DY5" s="712"/>
      <c r="DZ5" s="712"/>
      <c r="EA5" s="712"/>
      <c r="EB5" s="712"/>
      <c r="EC5" s="713"/>
    </row>
    <row r="6" spans="2:143" ht="11.25" customHeight="1" x14ac:dyDescent="0.15">
      <c r="B6" s="655" t="s">
        <v>234</v>
      </c>
      <c r="C6" s="656"/>
      <c r="D6" s="656"/>
      <c r="E6" s="656"/>
      <c r="F6" s="656"/>
      <c r="G6" s="656"/>
      <c r="H6" s="656"/>
      <c r="I6" s="656"/>
      <c r="J6" s="656"/>
      <c r="K6" s="656"/>
      <c r="L6" s="656"/>
      <c r="M6" s="656"/>
      <c r="N6" s="656"/>
      <c r="O6" s="656"/>
      <c r="P6" s="656"/>
      <c r="Q6" s="657"/>
      <c r="R6" s="658">
        <v>24704</v>
      </c>
      <c r="S6" s="659"/>
      <c r="T6" s="659"/>
      <c r="U6" s="659"/>
      <c r="V6" s="659"/>
      <c r="W6" s="659"/>
      <c r="X6" s="659"/>
      <c r="Y6" s="660"/>
      <c r="Z6" s="684">
        <v>1</v>
      </c>
      <c r="AA6" s="684"/>
      <c r="AB6" s="684"/>
      <c r="AC6" s="684"/>
      <c r="AD6" s="685">
        <v>24704</v>
      </c>
      <c r="AE6" s="685"/>
      <c r="AF6" s="685"/>
      <c r="AG6" s="685"/>
      <c r="AH6" s="685"/>
      <c r="AI6" s="685"/>
      <c r="AJ6" s="685"/>
      <c r="AK6" s="685"/>
      <c r="AL6" s="661">
        <v>1.7</v>
      </c>
      <c r="AM6" s="662"/>
      <c r="AN6" s="662"/>
      <c r="AO6" s="686"/>
      <c r="AP6" s="655" t="s">
        <v>235</v>
      </c>
      <c r="AQ6" s="656"/>
      <c r="AR6" s="656"/>
      <c r="AS6" s="656"/>
      <c r="AT6" s="656"/>
      <c r="AU6" s="656"/>
      <c r="AV6" s="656"/>
      <c r="AW6" s="656"/>
      <c r="AX6" s="656"/>
      <c r="AY6" s="656"/>
      <c r="AZ6" s="656"/>
      <c r="BA6" s="656"/>
      <c r="BB6" s="656"/>
      <c r="BC6" s="656"/>
      <c r="BD6" s="656"/>
      <c r="BE6" s="656"/>
      <c r="BF6" s="657"/>
      <c r="BG6" s="658">
        <v>165386</v>
      </c>
      <c r="BH6" s="659"/>
      <c r="BI6" s="659"/>
      <c r="BJ6" s="659"/>
      <c r="BK6" s="659"/>
      <c r="BL6" s="659"/>
      <c r="BM6" s="659"/>
      <c r="BN6" s="660"/>
      <c r="BO6" s="684">
        <v>100</v>
      </c>
      <c r="BP6" s="684"/>
      <c r="BQ6" s="684"/>
      <c r="BR6" s="684"/>
      <c r="BS6" s="685">
        <v>1875</v>
      </c>
      <c r="BT6" s="685"/>
      <c r="BU6" s="685"/>
      <c r="BV6" s="685"/>
      <c r="BW6" s="685"/>
      <c r="BX6" s="685"/>
      <c r="BY6" s="685"/>
      <c r="BZ6" s="685"/>
      <c r="CA6" s="685"/>
      <c r="CB6" s="730"/>
      <c r="CD6" s="708" t="s">
        <v>236</v>
      </c>
      <c r="CE6" s="709"/>
      <c r="CF6" s="709"/>
      <c r="CG6" s="709"/>
      <c r="CH6" s="709"/>
      <c r="CI6" s="709"/>
      <c r="CJ6" s="709"/>
      <c r="CK6" s="709"/>
      <c r="CL6" s="709"/>
      <c r="CM6" s="709"/>
      <c r="CN6" s="709"/>
      <c r="CO6" s="709"/>
      <c r="CP6" s="709"/>
      <c r="CQ6" s="710"/>
      <c r="CR6" s="658">
        <v>44623</v>
      </c>
      <c r="CS6" s="659"/>
      <c r="CT6" s="659"/>
      <c r="CU6" s="659"/>
      <c r="CV6" s="659"/>
      <c r="CW6" s="659"/>
      <c r="CX6" s="659"/>
      <c r="CY6" s="660"/>
      <c r="CZ6" s="735">
        <v>1.7</v>
      </c>
      <c r="DA6" s="720"/>
      <c r="DB6" s="720"/>
      <c r="DC6" s="737"/>
      <c r="DD6" s="664" t="s">
        <v>129</v>
      </c>
      <c r="DE6" s="659"/>
      <c r="DF6" s="659"/>
      <c r="DG6" s="659"/>
      <c r="DH6" s="659"/>
      <c r="DI6" s="659"/>
      <c r="DJ6" s="659"/>
      <c r="DK6" s="659"/>
      <c r="DL6" s="659"/>
      <c r="DM6" s="659"/>
      <c r="DN6" s="659"/>
      <c r="DO6" s="659"/>
      <c r="DP6" s="660"/>
      <c r="DQ6" s="664">
        <v>44621</v>
      </c>
      <c r="DR6" s="659"/>
      <c r="DS6" s="659"/>
      <c r="DT6" s="659"/>
      <c r="DU6" s="659"/>
      <c r="DV6" s="659"/>
      <c r="DW6" s="659"/>
      <c r="DX6" s="659"/>
      <c r="DY6" s="659"/>
      <c r="DZ6" s="659"/>
      <c r="EA6" s="659"/>
      <c r="EB6" s="659"/>
      <c r="EC6" s="694"/>
    </row>
    <row r="7" spans="2:143" ht="11.25" customHeight="1" x14ac:dyDescent="0.15">
      <c r="B7" s="655" t="s">
        <v>237</v>
      </c>
      <c r="C7" s="656"/>
      <c r="D7" s="656"/>
      <c r="E7" s="656"/>
      <c r="F7" s="656"/>
      <c r="G7" s="656"/>
      <c r="H7" s="656"/>
      <c r="I7" s="656"/>
      <c r="J7" s="656"/>
      <c r="K7" s="656"/>
      <c r="L7" s="656"/>
      <c r="M7" s="656"/>
      <c r="N7" s="656"/>
      <c r="O7" s="656"/>
      <c r="P7" s="656"/>
      <c r="Q7" s="657"/>
      <c r="R7" s="658">
        <v>95</v>
      </c>
      <c r="S7" s="659"/>
      <c r="T7" s="659"/>
      <c r="U7" s="659"/>
      <c r="V7" s="659"/>
      <c r="W7" s="659"/>
      <c r="X7" s="659"/>
      <c r="Y7" s="660"/>
      <c r="Z7" s="684">
        <v>0</v>
      </c>
      <c r="AA7" s="684"/>
      <c r="AB7" s="684"/>
      <c r="AC7" s="684"/>
      <c r="AD7" s="685">
        <v>95</v>
      </c>
      <c r="AE7" s="685"/>
      <c r="AF7" s="685"/>
      <c r="AG7" s="685"/>
      <c r="AH7" s="685"/>
      <c r="AI7" s="685"/>
      <c r="AJ7" s="685"/>
      <c r="AK7" s="685"/>
      <c r="AL7" s="661">
        <v>0</v>
      </c>
      <c r="AM7" s="662"/>
      <c r="AN7" s="662"/>
      <c r="AO7" s="686"/>
      <c r="AP7" s="655" t="s">
        <v>238</v>
      </c>
      <c r="AQ7" s="656"/>
      <c r="AR7" s="656"/>
      <c r="AS7" s="656"/>
      <c r="AT7" s="656"/>
      <c r="AU7" s="656"/>
      <c r="AV7" s="656"/>
      <c r="AW7" s="656"/>
      <c r="AX7" s="656"/>
      <c r="AY7" s="656"/>
      <c r="AZ7" s="656"/>
      <c r="BA7" s="656"/>
      <c r="BB7" s="656"/>
      <c r="BC7" s="656"/>
      <c r="BD7" s="656"/>
      <c r="BE7" s="656"/>
      <c r="BF7" s="657"/>
      <c r="BG7" s="658">
        <v>65898</v>
      </c>
      <c r="BH7" s="659"/>
      <c r="BI7" s="659"/>
      <c r="BJ7" s="659"/>
      <c r="BK7" s="659"/>
      <c r="BL7" s="659"/>
      <c r="BM7" s="659"/>
      <c r="BN7" s="660"/>
      <c r="BO7" s="684">
        <v>39.799999999999997</v>
      </c>
      <c r="BP7" s="684"/>
      <c r="BQ7" s="684"/>
      <c r="BR7" s="684"/>
      <c r="BS7" s="685">
        <v>1875</v>
      </c>
      <c r="BT7" s="685"/>
      <c r="BU7" s="685"/>
      <c r="BV7" s="685"/>
      <c r="BW7" s="685"/>
      <c r="BX7" s="685"/>
      <c r="BY7" s="685"/>
      <c r="BZ7" s="685"/>
      <c r="CA7" s="685"/>
      <c r="CB7" s="730"/>
      <c r="CD7" s="655" t="s">
        <v>239</v>
      </c>
      <c r="CE7" s="656"/>
      <c r="CF7" s="656"/>
      <c r="CG7" s="656"/>
      <c r="CH7" s="656"/>
      <c r="CI7" s="656"/>
      <c r="CJ7" s="656"/>
      <c r="CK7" s="656"/>
      <c r="CL7" s="656"/>
      <c r="CM7" s="656"/>
      <c r="CN7" s="656"/>
      <c r="CO7" s="656"/>
      <c r="CP7" s="656"/>
      <c r="CQ7" s="657"/>
      <c r="CR7" s="658">
        <v>742015</v>
      </c>
      <c r="CS7" s="659"/>
      <c r="CT7" s="659"/>
      <c r="CU7" s="659"/>
      <c r="CV7" s="659"/>
      <c r="CW7" s="659"/>
      <c r="CX7" s="659"/>
      <c r="CY7" s="660"/>
      <c r="CZ7" s="684">
        <v>28.8</v>
      </c>
      <c r="DA7" s="684"/>
      <c r="DB7" s="684"/>
      <c r="DC7" s="684"/>
      <c r="DD7" s="664">
        <v>184</v>
      </c>
      <c r="DE7" s="659"/>
      <c r="DF7" s="659"/>
      <c r="DG7" s="659"/>
      <c r="DH7" s="659"/>
      <c r="DI7" s="659"/>
      <c r="DJ7" s="659"/>
      <c r="DK7" s="659"/>
      <c r="DL7" s="659"/>
      <c r="DM7" s="659"/>
      <c r="DN7" s="659"/>
      <c r="DO7" s="659"/>
      <c r="DP7" s="660"/>
      <c r="DQ7" s="664">
        <v>572748</v>
      </c>
      <c r="DR7" s="659"/>
      <c r="DS7" s="659"/>
      <c r="DT7" s="659"/>
      <c r="DU7" s="659"/>
      <c r="DV7" s="659"/>
      <c r="DW7" s="659"/>
      <c r="DX7" s="659"/>
      <c r="DY7" s="659"/>
      <c r="DZ7" s="659"/>
      <c r="EA7" s="659"/>
      <c r="EB7" s="659"/>
      <c r="EC7" s="694"/>
    </row>
    <row r="8" spans="2:143" ht="11.25" customHeight="1" x14ac:dyDescent="0.15">
      <c r="B8" s="655" t="s">
        <v>240</v>
      </c>
      <c r="C8" s="656"/>
      <c r="D8" s="656"/>
      <c r="E8" s="656"/>
      <c r="F8" s="656"/>
      <c r="G8" s="656"/>
      <c r="H8" s="656"/>
      <c r="I8" s="656"/>
      <c r="J8" s="656"/>
      <c r="K8" s="656"/>
      <c r="L8" s="656"/>
      <c r="M8" s="656"/>
      <c r="N8" s="656"/>
      <c r="O8" s="656"/>
      <c r="P8" s="656"/>
      <c r="Q8" s="657"/>
      <c r="R8" s="658">
        <v>746</v>
      </c>
      <c r="S8" s="659"/>
      <c r="T8" s="659"/>
      <c r="U8" s="659"/>
      <c r="V8" s="659"/>
      <c r="W8" s="659"/>
      <c r="X8" s="659"/>
      <c r="Y8" s="660"/>
      <c r="Z8" s="684">
        <v>0</v>
      </c>
      <c r="AA8" s="684"/>
      <c r="AB8" s="684"/>
      <c r="AC8" s="684"/>
      <c r="AD8" s="685">
        <v>746</v>
      </c>
      <c r="AE8" s="685"/>
      <c r="AF8" s="685"/>
      <c r="AG8" s="685"/>
      <c r="AH8" s="685"/>
      <c r="AI8" s="685"/>
      <c r="AJ8" s="685"/>
      <c r="AK8" s="685"/>
      <c r="AL8" s="661">
        <v>0.1</v>
      </c>
      <c r="AM8" s="662"/>
      <c r="AN8" s="662"/>
      <c r="AO8" s="686"/>
      <c r="AP8" s="655" t="s">
        <v>241</v>
      </c>
      <c r="AQ8" s="656"/>
      <c r="AR8" s="656"/>
      <c r="AS8" s="656"/>
      <c r="AT8" s="656"/>
      <c r="AU8" s="656"/>
      <c r="AV8" s="656"/>
      <c r="AW8" s="656"/>
      <c r="AX8" s="656"/>
      <c r="AY8" s="656"/>
      <c r="AZ8" s="656"/>
      <c r="BA8" s="656"/>
      <c r="BB8" s="656"/>
      <c r="BC8" s="656"/>
      <c r="BD8" s="656"/>
      <c r="BE8" s="656"/>
      <c r="BF8" s="657"/>
      <c r="BG8" s="658">
        <v>2831</v>
      </c>
      <c r="BH8" s="659"/>
      <c r="BI8" s="659"/>
      <c r="BJ8" s="659"/>
      <c r="BK8" s="659"/>
      <c r="BL8" s="659"/>
      <c r="BM8" s="659"/>
      <c r="BN8" s="660"/>
      <c r="BO8" s="684">
        <v>1.7</v>
      </c>
      <c r="BP8" s="684"/>
      <c r="BQ8" s="684"/>
      <c r="BR8" s="684"/>
      <c r="BS8" s="685" t="s">
        <v>129</v>
      </c>
      <c r="BT8" s="685"/>
      <c r="BU8" s="685"/>
      <c r="BV8" s="685"/>
      <c r="BW8" s="685"/>
      <c r="BX8" s="685"/>
      <c r="BY8" s="685"/>
      <c r="BZ8" s="685"/>
      <c r="CA8" s="685"/>
      <c r="CB8" s="730"/>
      <c r="CD8" s="655" t="s">
        <v>242</v>
      </c>
      <c r="CE8" s="656"/>
      <c r="CF8" s="656"/>
      <c r="CG8" s="656"/>
      <c r="CH8" s="656"/>
      <c r="CI8" s="656"/>
      <c r="CJ8" s="656"/>
      <c r="CK8" s="656"/>
      <c r="CL8" s="656"/>
      <c r="CM8" s="656"/>
      <c r="CN8" s="656"/>
      <c r="CO8" s="656"/>
      <c r="CP8" s="656"/>
      <c r="CQ8" s="657"/>
      <c r="CR8" s="658">
        <v>436148</v>
      </c>
      <c r="CS8" s="659"/>
      <c r="CT8" s="659"/>
      <c r="CU8" s="659"/>
      <c r="CV8" s="659"/>
      <c r="CW8" s="659"/>
      <c r="CX8" s="659"/>
      <c r="CY8" s="660"/>
      <c r="CZ8" s="684">
        <v>16.899999999999999</v>
      </c>
      <c r="DA8" s="684"/>
      <c r="DB8" s="684"/>
      <c r="DC8" s="684"/>
      <c r="DD8" s="664" t="s">
        <v>129</v>
      </c>
      <c r="DE8" s="659"/>
      <c r="DF8" s="659"/>
      <c r="DG8" s="659"/>
      <c r="DH8" s="659"/>
      <c r="DI8" s="659"/>
      <c r="DJ8" s="659"/>
      <c r="DK8" s="659"/>
      <c r="DL8" s="659"/>
      <c r="DM8" s="659"/>
      <c r="DN8" s="659"/>
      <c r="DO8" s="659"/>
      <c r="DP8" s="660"/>
      <c r="DQ8" s="664">
        <v>298096</v>
      </c>
      <c r="DR8" s="659"/>
      <c r="DS8" s="659"/>
      <c r="DT8" s="659"/>
      <c r="DU8" s="659"/>
      <c r="DV8" s="659"/>
      <c r="DW8" s="659"/>
      <c r="DX8" s="659"/>
      <c r="DY8" s="659"/>
      <c r="DZ8" s="659"/>
      <c r="EA8" s="659"/>
      <c r="EB8" s="659"/>
      <c r="EC8" s="694"/>
    </row>
    <row r="9" spans="2:143" ht="11.25" customHeight="1" x14ac:dyDescent="0.15">
      <c r="B9" s="655" t="s">
        <v>243</v>
      </c>
      <c r="C9" s="656"/>
      <c r="D9" s="656"/>
      <c r="E9" s="656"/>
      <c r="F9" s="656"/>
      <c r="G9" s="656"/>
      <c r="H9" s="656"/>
      <c r="I9" s="656"/>
      <c r="J9" s="656"/>
      <c r="K9" s="656"/>
      <c r="L9" s="656"/>
      <c r="M9" s="656"/>
      <c r="N9" s="656"/>
      <c r="O9" s="656"/>
      <c r="P9" s="656"/>
      <c r="Q9" s="657"/>
      <c r="R9" s="658">
        <v>801</v>
      </c>
      <c r="S9" s="659"/>
      <c r="T9" s="659"/>
      <c r="U9" s="659"/>
      <c r="V9" s="659"/>
      <c r="W9" s="659"/>
      <c r="X9" s="659"/>
      <c r="Y9" s="660"/>
      <c r="Z9" s="684">
        <v>0</v>
      </c>
      <c r="AA9" s="684"/>
      <c r="AB9" s="684"/>
      <c r="AC9" s="684"/>
      <c r="AD9" s="685">
        <v>801</v>
      </c>
      <c r="AE9" s="685"/>
      <c r="AF9" s="685"/>
      <c r="AG9" s="685"/>
      <c r="AH9" s="685"/>
      <c r="AI9" s="685"/>
      <c r="AJ9" s="685"/>
      <c r="AK9" s="685"/>
      <c r="AL9" s="661">
        <v>0.1</v>
      </c>
      <c r="AM9" s="662"/>
      <c r="AN9" s="662"/>
      <c r="AO9" s="686"/>
      <c r="AP9" s="655" t="s">
        <v>244</v>
      </c>
      <c r="AQ9" s="656"/>
      <c r="AR9" s="656"/>
      <c r="AS9" s="656"/>
      <c r="AT9" s="656"/>
      <c r="AU9" s="656"/>
      <c r="AV9" s="656"/>
      <c r="AW9" s="656"/>
      <c r="AX9" s="656"/>
      <c r="AY9" s="656"/>
      <c r="AZ9" s="656"/>
      <c r="BA9" s="656"/>
      <c r="BB9" s="656"/>
      <c r="BC9" s="656"/>
      <c r="BD9" s="656"/>
      <c r="BE9" s="656"/>
      <c r="BF9" s="657"/>
      <c r="BG9" s="658">
        <v>52529</v>
      </c>
      <c r="BH9" s="659"/>
      <c r="BI9" s="659"/>
      <c r="BJ9" s="659"/>
      <c r="BK9" s="659"/>
      <c r="BL9" s="659"/>
      <c r="BM9" s="659"/>
      <c r="BN9" s="660"/>
      <c r="BO9" s="684">
        <v>31.8</v>
      </c>
      <c r="BP9" s="684"/>
      <c r="BQ9" s="684"/>
      <c r="BR9" s="684"/>
      <c r="BS9" s="685" t="s">
        <v>129</v>
      </c>
      <c r="BT9" s="685"/>
      <c r="BU9" s="685"/>
      <c r="BV9" s="685"/>
      <c r="BW9" s="685"/>
      <c r="BX9" s="685"/>
      <c r="BY9" s="685"/>
      <c r="BZ9" s="685"/>
      <c r="CA9" s="685"/>
      <c r="CB9" s="730"/>
      <c r="CD9" s="655" t="s">
        <v>245</v>
      </c>
      <c r="CE9" s="656"/>
      <c r="CF9" s="656"/>
      <c r="CG9" s="656"/>
      <c r="CH9" s="656"/>
      <c r="CI9" s="656"/>
      <c r="CJ9" s="656"/>
      <c r="CK9" s="656"/>
      <c r="CL9" s="656"/>
      <c r="CM9" s="656"/>
      <c r="CN9" s="656"/>
      <c r="CO9" s="656"/>
      <c r="CP9" s="656"/>
      <c r="CQ9" s="657"/>
      <c r="CR9" s="658">
        <v>119756</v>
      </c>
      <c r="CS9" s="659"/>
      <c r="CT9" s="659"/>
      <c r="CU9" s="659"/>
      <c r="CV9" s="659"/>
      <c r="CW9" s="659"/>
      <c r="CX9" s="659"/>
      <c r="CY9" s="660"/>
      <c r="CZ9" s="684">
        <v>4.7</v>
      </c>
      <c r="DA9" s="684"/>
      <c r="DB9" s="684"/>
      <c r="DC9" s="684"/>
      <c r="DD9" s="664">
        <v>550</v>
      </c>
      <c r="DE9" s="659"/>
      <c r="DF9" s="659"/>
      <c r="DG9" s="659"/>
      <c r="DH9" s="659"/>
      <c r="DI9" s="659"/>
      <c r="DJ9" s="659"/>
      <c r="DK9" s="659"/>
      <c r="DL9" s="659"/>
      <c r="DM9" s="659"/>
      <c r="DN9" s="659"/>
      <c r="DO9" s="659"/>
      <c r="DP9" s="660"/>
      <c r="DQ9" s="664">
        <v>78926</v>
      </c>
      <c r="DR9" s="659"/>
      <c r="DS9" s="659"/>
      <c r="DT9" s="659"/>
      <c r="DU9" s="659"/>
      <c r="DV9" s="659"/>
      <c r="DW9" s="659"/>
      <c r="DX9" s="659"/>
      <c r="DY9" s="659"/>
      <c r="DZ9" s="659"/>
      <c r="EA9" s="659"/>
      <c r="EB9" s="659"/>
      <c r="EC9" s="694"/>
    </row>
    <row r="10" spans="2:143" ht="11.25" customHeight="1" x14ac:dyDescent="0.15">
      <c r="B10" s="655" t="s">
        <v>246</v>
      </c>
      <c r="C10" s="656"/>
      <c r="D10" s="656"/>
      <c r="E10" s="656"/>
      <c r="F10" s="656"/>
      <c r="G10" s="656"/>
      <c r="H10" s="656"/>
      <c r="I10" s="656"/>
      <c r="J10" s="656"/>
      <c r="K10" s="656"/>
      <c r="L10" s="656"/>
      <c r="M10" s="656"/>
      <c r="N10" s="656"/>
      <c r="O10" s="656"/>
      <c r="P10" s="656"/>
      <c r="Q10" s="657"/>
      <c r="R10" s="658" t="s">
        <v>129</v>
      </c>
      <c r="S10" s="659"/>
      <c r="T10" s="659"/>
      <c r="U10" s="659"/>
      <c r="V10" s="659"/>
      <c r="W10" s="659"/>
      <c r="X10" s="659"/>
      <c r="Y10" s="660"/>
      <c r="Z10" s="684" t="s">
        <v>129</v>
      </c>
      <c r="AA10" s="684"/>
      <c r="AB10" s="684"/>
      <c r="AC10" s="684"/>
      <c r="AD10" s="685" t="s">
        <v>129</v>
      </c>
      <c r="AE10" s="685"/>
      <c r="AF10" s="685"/>
      <c r="AG10" s="685"/>
      <c r="AH10" s="685"/>
      <c r="AI10" s="685"/>
      <c r="AJ10" s="685"/>
      <c r="AK10" s="685"/>
      <c r="AL10" s="661" t="s">
        <v>129</v>
      </c>
      <c r="AM10" s="662"/>
      <c r="AN10" s="662"/>
      <c r="AO10" s="686"/>
      <c r="AP10" s="655" t="s">
        <v>247</v>
      </c>
      <c r="AQ10" s="656"/>
      <c r="AR10" s="656"/>
      <c r="AS10" s="656"/>
      <c r="AT10" s="656"/>
      <c r="AU10" s="656"/>
      <c r="AV10" s="656"/>
      <c r="AW10" s="656"/>
      <c r="AX10" s="656"/>
      <c r="AY10" s="656"/>
      <c r="AZ10" s="656"/>
      <c r="BA10" s="656"/>
      <c r="BB10" s="656"/>
      <c r="BC10" s="656"/>
      <c r="BD10" s="656"/>
      <c r="BE10" s="656"/>
      <c r="BF10" s="657"/>
      <c r="BG10" s="658">
        <v>3578</v>
      </c>
      <c r="BH10" s="659"/>
      <c r="BI10" s="659"/>
      <c r="BJ10" s="659"/>
      <c r="BK10" s="659"/>
      <c r="BL10" s="659"/>
      <c r="BM10" s="659"/>
      <c r="BN10" s="660"/>
      <c r="BO10" s="684">
        <v>2.2000000000000002</v>
      </c>
      <c r="BP10" s="684"/>
      <c r="BQ10" s="684"/>
      <c r="BR10" s="684"/>
      <c r="BS10" s="685" t="s">
        <v>129</v>
      </c>
      <c r="BT10" s="685"/>
      <c r="BU10" s="685"/>
      <c r="BV10" s="685"/>
      <c r="BW10" s="685"/>
      <c r="BX10" s="685"/>
      <c r="BY10" s="685"/>
      <c r="BZ10" s="685"/>
      <c r="CA10" s="685"/>
      <c r="CB10" s="730"/>
      <c r="CD10" s="655" t="s">
        <v>248</v>
      </c>
      <c r="CE10" s="656"/>
      <c r="CF10" s="656"/>
      <c r="CG10" s="656"/>
      <c r="CH10" s="656"/>
      <c r="CI10" s="656"/>
      <c r="CJ10" s="656"/>
      <c r="CK10" s="656"/>
      <c r="CL10" s="656"/>
      <c r="CM10" s="656"/>
      <c r="CN10" s="656"/>
      <c r="CO10" s="656"/>
      <c r="CP10" s="656"/>
      <c r="CQ10" s="657"/>
      <c r="CR10" s="658" t="s">
        <v>129</v>
      </c>
      <c r="CS10" s="659"/>
      <c r="CT10" s="659"/>
      <c r="CU10" s="659"/>
      <c r="CV10" s="659"/>
      <c r="CW10" s="659"/>
      <c r="CX10" s="659"/>
      <c r="CY10" s="660"/>
      <c r="CZ10" s="684" t="s">
        <v>129</v>
      </c>
      <c r="DA10" s="684"/>
      <c r="DB10" s="684"/>
      <c r="DC10" s="684"/>
      <c r="DD10" s="664" t="s">
        <v>129</v>
      </c>
      <c r="DE10" s="659"/>
      <c r="DF10" s="659"/>
      <c r="DG10" s="659"/>
      <c r="DH10" s="659"/>
      <c r="DI10" s="659"/>
      <c r="DJ10" s="659"/>
      <c r="DK10" s="659"/>
      <c r="DL10" s="659"/>
      <c r="DM10" s="659"/>
      <c r="DN10" s="659"/>
      <c r="DO10" s="659"/>
      <c r="DP10" s="660"/>
      <c r="DQ10" s="664" t="s">
        <v>129</v>
      </c>
      <c r="DR10" s="659"/>
      <c r="DS10" s="659"/>
      <c r="DT10" s="659"/>
      <c r="DU10" s="659"/>
      <c r="DV10" s="659"/>
      <c r="DW10" s="659"/>
      <c r="DX10" s="659"/>
      <c r="DY10" s="659"/>
      <c r="DZ10" s="659"/>
      <c r="EA10" s="659"/>
      <c r="EB10" s="659"/>
      <c r="EC10" s="694"/>
    </row>
    <row r="11" spans="2:143" ht="11.25" customHeight="1" x14ac:dyDescent="0.15">
      <c r="B11" s="655" t="s">
        <v>249</v>
      </c>
      <c r="C11" s="656"/>
      <c r="D11" s="656"/>
      <c r="E11" s="656"/>
      <c r="F11" s="656"/>
      <c r="G11" s="656"/>
      <c r="H11" s="656"/>
      <c r="I11" s="656"/>
      <c r="J11" s="656"/>
      <c r="K11" s="656"/>
      <c r="L11" s="656"/>
      <c r="M11" s="656"/>
      <c r="N11" s="656"/>
      <c r="O11" s="656"/>
      <c r="P11" s="656"/>
      <c r="Q11" s="657"/>
      <c r="R11" s="658">
        <v>41238</v>
      </c>
      <c r="S11" s="659"/>
      <c r="T11" s="659"/>
      <c r="U11" s="659"/>
      <c r="V11" s="659"/>
      <c r="W11" s="659"/>
      <c r="X11" s="659"/>
      <c r="Y11" s="660"/>
      <c r="Z11" s="661">
        <v>1.6</v>
      </c>
      <c r="AA11" s="662"/>
      <c r="AB11" s="662"/>
      <c r="AC11" s="663"/>
      <c r="AD11" s="664">
        <v>41238</v>
      </c>
      <c r="AE11" s="659"/>
      <c r="AF11" s="659"/>
      <c r="AG11" s="659"/>
      <c r="AH11" s="659"/>
      <c r="AI11" s="659"/>
      <c r="AJ11" s="659"/>
      <c r="AK11" s="660"/>
      <c r="AL11" s="661">
        <v>2.8</v>
      </c>
      <c r="AM11" s="662"/>
      <c r="AN11" s="662"/>
      <c r="AO11" s="686"/>
      <c r="AP11" s="655" t="s">
        <v>250</v>
      </c>
      <c r="AQ11" s="656"/>
      <c r="AR11" s="656"/>
      <c r="AS11" s="656"/>
      <c r="AT11" s="656"/>
      <c r="AU11" s="656"/>
      <c r="AV11" s="656"/>
      <c r="AW11" s="656"/>
      <c r="AX11" s="656"/>
      <c r="AY11" s="656"/>
      <c r="AZ11" s="656"/>
      <c r="BA11" s="656"/>
      <c r="BB11" s="656"/>
      <c r="BC11" s="656"/>
      <c r="BD11" s="656"/>
      <c r="BE11" s="656"/>
      <c r="BF11" s="657"/>
      <c r="BG11" s="658">
        <v>6960</v>
      </c>
      <c r="BH11" s="659"/>
      <c r="BI11" s="659"/>
      <c r="BJ11" s="659"/>
      <c r="BK11" s="659"/>
      <c r="BL11" s="659"/>
      <c r="BM11" s="659"/>
      <c r="BN11" s="660"/>
      <c r="BO11" s="684">
        <v>4.2</v>
      </c>
      <c r="BP11" s="684"/>
      <c r="BQ11" s="684"/>
      <c r="BR11" s="684"/>
      <c r="BS11" s="685">
        <v>1875</v>
      </c>
      <c r="BT11" s="685"/>
      <c r="BU11" s="685"/>
      <c r="BV11" s="685"/>
      <c r="BW11" s="685"/>
      <c r="BX11" s="685"/>
      <c r="BY11" s="685"/>
      <c r="BZ11" s="685"/>
      <c r="CA11" s="685"/>
      <c r="CB11" s="730"/>
      <c r="CD11" s="655" t="s">
        <v>251</v>
      </c>
      <c r="CE11" s="656"/>
      <c r="CF11" s="656"/>
      <c r="CG11" s="656"/>
      <c r="CH11" s="656"/>
      <c r="CI11" s="656"/>
      <c r="CJ11" s="656"/>
      <c r="CK11" s="656"/>
      <c r="CL11" s="656"/>
      <c r="CM11" s="656"/>
      <c r="CN11" s="656"/>
      <c r="CO11" s="656"/>
      <c r="CP11" s="656"/>
      <c r="CQ11" s="657"/>
      <c r="CR11" s="658">
        <v>294461</v>
      </c>
      <c r="CS11" s="659"/>
      <c r="CT11" s="659"/>
      <c r="CU11" s="659"/>
      <c r="CV11" s="659"/>
      <c r="CW11" s="659"/>
      <c r="CX11" s="659"/>
      <c r="CY11" s="660"/>
      <c r="CZ11" s="684">
        <v>11.4</v>
      </c>
      <c r="DA11" s="684"/>
      <c r="DB11" s="684"/>
      <c r="DC11" s="684"/>
      <c r="DD11" s="664">
        <v>39422</v>
      </c>
      <c r="DE11" s="659"/>
      <c r="DF11" s="659"/>
      <c r="DG11" s="659"/>
      <c r="DH11" s="659"/>
      <c r="DI11" s="659"/>
      <c r="DJ11" s="659"/>
      <c r="DK11" s="659"/>
      <c r="DL11" s="659"/>
      <c r="DM11" s="659"/>
      <c r="DN11" s="659"/>
      <c r="DO11" s="659"/>
      <c r="DP11" s="660"/>
      <c r="DQ11" s="664">
        <v>153341</v>
      </c>
      <c r="DR11" s="659"/>
      <c r="DS11" s="659"/>
      <c r="DT11" s="659"/>
      <c r="DU11" s="659"/>
      <c r="DV11" s="659"/>
      <c r="DW11" s="659"/>
      <c r="DX11" s="659"/>
      <c r="DY11" s="659"/>
      <c r="DZ11" s="659"/>
      <c r="EA11" s="659"/>
      <c r="EB11" s="659"/>
      <c r="EC11" s="694"/>
    </row>
    <row r="12" spans="2:143" ht="11.25" customHeight="1" x14ac:dyDescent="0.15">
      <c r="B12" s="655" t="s">
        <v>252</v>
      </c>
      <c r="C12" s="656"/>
      <c r="D12" s="656"/>
      <c r="E12" s="656"/>
      <c r="F12" s="656"/>
      <c r="G12" s="656"/>
      <c r="H12" s="656"/>
      <c r="I12" s="656"/>
      <c r="J12" s="656"/>
      <c r="K12" s="656"/>
      <c r="L12" s="656"/>
      <c r="M12" s="656"/>
      <c r="N12" s="656"/>
      <c r="O12" s="656"/>
      <c r="P12" s="656"/>
      <c r="Q12" s="657"/>
      <c r="R12" s="658" t="s">
        <v>129</v>
      </c>
      <c r="S12" s="659"/>
      <c r="T12" s="659"/>
      <c r="U12" s="659"/>
      <c r="V12" s="659"/>
      <c r="W12" s="659"/>
      <c r="X12" s="659"/>
      <c r="Y12" s="660"/>
      <c r="Z12" s="684" t="s">
        <v>129</v>
      </c>
      <c r="AA12" s="684"/>
      <c r="AB12" s="684"/>
      <c r="AC12" s="684"/>
      <c r="AD12" s="685" t="s">
        <v>129</v>
      </c>
      <c r="AE12" s="685"/>
      <c r="AF12" s="685"/>
      <c r="AG12" s="685"/>
      <c r="AH12" s="685"/>
      <c r="AI12" s="685"/>
      <c r="AJ12" s="685"/>
      <c r="AK12" s="685"/>
      <c r="AL12" s="661" t="s">
        <v>129</v>
      </c>
      <c r="AM12" s="662"/>
      <c r="AN12" s="662"/>
      <c r="AO12" s="686"/>
      <c r="AP12" s="655" t="s">
        <v>253</v>
      </c>
      <c r="AQ12" s="656"/>
      <c r="AR12" s="656"/>
      <c r="AS12" s="656"/>
      <c r="AT12" s="656"/>
      <c r="AU12" s="656"/>
      <c r="AV12" s="656"/>
      <c r="AW12" s="656"/>
      <c r="AX12" s="656"/>
      <c r="AY12" s="656"/>
      <c r="AZ12" s="656"/>
      <c r="BA12" s="656"/>
      <c r="BB12" s="656"/>
      <c r="BC12" s="656"/>
      <c r="BD12" s="656"/>
      <c r="BE12" s="656"/>
      <c r="BF12" s="657"/>
      <c r="BG12" s="658">
        <v>89097</v>
      </c>
      <c r="BH12" s="659"/>
      <c r="BI12" s="659"/>
      <c r="BJ12" s="659"/>
      <c r="BK12" s="659"/>
      <c r="BL12" s="659"/>
      <c r="BM12" s="659"/>
      <c r="BN12" s="660"/>
      <c r="BO12" s="684">
        <v>53.9</v>
      </c>
      <c r="BP12" s="684"/>
      <c r="BQ12" s="684"/>
      <c r="BR12" s="684"/>
      <c r="BS12" s="685" t="s">
        <v>129</v>
      </c>
      <c r="BT12" s="685"/>
      <c r="BU12" s="685"/>
      <c r="BV12" s="685"/>
      <c r="BW12" s="685"/>
      <c r="BX12" s="685"/>
      <c r="BY12" s="685"/>
      <c r="BZ12" s="685"/>
      <c r="CA12" s="685"/>
      <c r="CB12" s="730"/>
      <c r="CD12" s="655" t="s">
        <v>254</v>
      </c>
      <c r="CE12" s="656"/>
      <c r="CF12" s="656"/>
      <c r="CG12" s="656"/>
      <c r="CH12" s="656"/>
      <c r="CI12" s="656"/>
      <c r="CJ12" s="656"/>
      <c r="CK12" s="656"/>
      <c r="CL12" s="656"/>
      <c r="CM12" s="656"/>
      <c r="CN12" s="656"/>
      <c r="CO12" s="656"/>
      <c r="CP12" s="656"/>
      <c r="CQ12" s="657"/>
      <c r="CR12" s="658">
        <v>46215</v>
      </c>
      <c r="CS12" s="659"/>
      <c r="CT12" s="659"/>
      <c r="CU12" s="659"/>
      <c r="CV12" s="659"/>
      <c r="CW12" s="659"/>
      <c r="CX12" s="659"/>
      <c r="CY12" s="660"/>
      <c r="CZ12" s="684">
        <v>1.8</v>
      </c>
      <c r="DA12" s="684"/>
      <c r="DB12" s="684"/>
      <c r="DC12" s="684"/>
      <c r="DD12" s="664">
        <v>4526</v>
      </c>
      <c r="DE12" s="659"/>
      <c r="DF12" s="659"/>
      <c r="DG12" s="659"/>
      <c r="DH12" s="659"/>
      <c r="DI12" s="659"/>
      <c r="DJ12" s="659"/>
      <c r="DK12" s="659"/>
      <c r="DL12" s="659"/>
      <c r="DM12" s="659"/>
      <c r="DN12" s="659"/>
      <c r="DO12" s="659"/>
      <c r="DP12" s="660"/>
      <c r="DQ12" s="664">
        <v>39573</v>
      </c>
      <c r="DR12" s="659"/>
      <c r="DS12" s="659"/>
      <c r="DT12" s="659"/>
      <c r="DU12" s="659"/>
      <c r="DV12" s="659"/>
      <c r="DW12" s="659"/>
      <c r="DX12" s="659"/>
      <c r="DY12" s="659"/>
      <c r="DZ12" s="659"/>
      <c r="EA12" s="659"/>
      <c r="EB12" s="659"/>
      <c r="EC12" s="694"/>
    </row>
    <row r="13" spans="2:143" ht="11.25" customHeight="1" x14ac:dyDescent="0.15">
      <c r="B13" s="655" t="s">
        <v>255</v>
      </c>
      <c r="C13" s="656"/>
      <c r="D13" s="656"/>
      <c r="E13" s="656"/>
      <c r="F13" s="656"/>
      <c r="G13" s="656"/>
      <c r="H13" s="656"/>
      <c r="I13" s="656"/>
      <c r="J13" s="656"/>
      <c r="K13" s="656"/>
      <c r="L13" s="656"/>
      <c r="M13" s="656"/>
      <c r="N13" s="656"/>
      <c r="O13" s="656"/>
      <c r="P13" s="656"/>
      <c r="Q13" s="657"/>
      <c r="R13" s="658" t="s">
        <v>129</v>
      </c>
      <c r="S13" s="659"/>
      <c r="T13" s="659"/>
      <c r="U13" s="659"/>
      <c r="V13" s="659"/>
      <c r="W13" s="659"/>
      <c r="X13" s="659"/>
      <c r="Y13" s="660"/>
      <c r="Z13" s="684" t="s">
        <v>129</v>
      </c>
      <c r="AA13" s="684"/>
      <c r="AB13" s="684"/>
      <c r="AC13" s="684"/>
      <c r="AD13" s="685" t="s">
        <v>129</v>
      </c>
      <c r="AE13" s="685"/>
      <c r="AF13" s="685"/>
      <c r="AG13" s="685"/>
      <c r="AH13" s="685"/>
      <c r="AI13" s="685"/>
      <c r="AJ13" s="685"/>
      <c r="AK13" s="685"/>
      <c r="AL13" s="661" t="s">
        <v>129</v>
      </c>
      <c r="AM13" s="662"/>
      <c r="AN13" s="662"/>
      <c r="AO13" s="686"/>
      <c r="AP13" s="655" t="s">
        <v>256</v>
      </c>
      <c r="AQ13" s="656"/>
      <c r="AR13" s="656"/>
      <c r="AS13" s="656"/>
      <c r="AT13" s="656"/>
      <c r="AU13" s="656"/>
      <c r="AV13" s="656"/>
      <c r="AW13" s="656"/>
      <c r="AX13" s="656"/>
      <c r="AY13" s="656"/>
      <c r="AZ13" s="656"/>
      <c r="BA13" s="656"/>
      <c r="BB13" s="656"/>
      <c r="BC13" s="656"/>
      <c r="BD13" s="656"/>
      <c r="BE13" s="656"/>
      <c r="BF13" s="657"/>
      <c r="BG13" s="658">
        <v>89097</v>
      </c>
      <c r="BH13" s="659"/>
      <c r="BI13" s="659"/>
      <c r="BJ13" s="659"/>
      <c r="BK13" s="659"/>
      <c r="BL13" s="659"/>
      <c r="BM13" s="659"/>
      <c r="BN13" s="660"/>
      <c r="BO13" s="684">
        <v>53.9</v>
      </c>
      <c r="BP13" s="684"/>
      <c r="BQ13" s="684"/>
      <c r="BR13" s="684"/>
      <c r="BS13" s="685" t="s">
        <v>129</v>
      </c>
      <c r="BT13" s="685"/>
      <c r="BU13" s="685"/>
      <c r="BV13" s="685"/>
      <c r="BW13" s="685"/>
      <c r="BX13" s="685"/>
      <c r="BY13" s="685"/>
      <c r="BZ13" s="685"/>
      <c r="CA13" s="685"/>
      <c r="CB13" s="730"/>
      <c r="CD13" s="655" t="s">
        <v>257</v>
      </c>
      <c r="CE13" s="656"/>
      <c r="CF13" s="656"/>
      <c r="CG13" s="656"/>
      <c r="CH13" s="656"/>
      <c r="CI13" s="656"/>
      <c r="CJ13" s="656"/>
      <c r="CK13" s="656"/>
      <c r="CL13" s="656"/>
      <c r="CM13" s="656"/>
      <c r="CN13" s="656"/>
      <c r="CO13" s="656"/>
      <c r="CP13" s="656"/>
      <c r="CQ13" s="657"/>
      <c r="CR13" s="658">
        <v>130400</v>
      </c>
      <c r="CS13" s="659"/>
      <c r="CT13" s="659"/>
      <c r="CU13" s="659"/>
      <c r="CV13" s="659"/>
      <c r="CW13" s="659"/>
      <c r="CX13" s="659"/>
      <c r="CY13" s="660"/>
      <c r="CZ13" s="684">
        <v>5.0999999999999996</v>
      </c>
      <c r="DA13" s="684"/>
      <c r="DB13" s="684"/>
      <c r="DC13" s="684"/>
      <c r="DD13" s="664">
        <v>107569</v>
      </c>
      <c r="DE13" s="659"/>
      <c r="DF13" s="659"/>
      <c r="DG13" s="659"/>
      <c r="DH13" s="659"/>
      <c r="DI13" s="659"/>
      <c r="DJ13" s="659"/>
      <c r="DK13" s="659"/>
      <c r="DL13" s="659"/>
      <c r="DM13" s="659"/>
      <c r="DN13" s="659"/>
      <c r="DO13" s="659"/>
      <c r="DP13" s="660"/>
      <c r="DQ13" s="664">
        <v>61877</v>
      </c>
      <c r="DR13" s="659"/>
      <c r="DS13" s="659"/>
      <c r="DT13" s="659"/>
      <c r="DU13" s="659"/>
      <c r="DV13" s="659"/>
      <c r="DW13" s="659"/>
      <c r="DX13" s="659"/>
      <c r="DY13" s="659"/>
      <c r="DZ13" s="659"/>
      <c r="EA13" s="659"/>
      <c r="EB13" s="659"/>
      <c r="EC13" s="694"/>
    </row>
    <row r="14" spans="2:143" ht="11.25" customHeight="1" x14ac:dyDescent="0.15">
      <c r="B14" s="655" t="s">
        <v>258</v>
      </c>
      <c r="C14" s="656"/>
      <c r="D14" s="656"/>
      <c r="E14" s="656"/>
      <c r="F14" s="656"/>
      <c r="G14" s="656"/>
      <c r="H14" s="656"/>
      <c r="I14" s="656"/>
      <c r="J14" s="656"/>
      <c r="K14" s="656"/>
      <c r="L14" s="656"/>
      <c r="M14" s="656"/>
      <c r="N14" s="656"/>
      <c r="O14" s="656"/>
      <c r="P14" s="656"/>
      <c r="Q14" s="657"/>
      <c r="R14" s="658" t="s">
        <v>129</v>
      </c>
      <c r="S14" s="659"/>
      <c r="T14" s="659"/>
      <c r="U14" s="659"/>
      <c r="V14" s="659"/>
      <c r="W14" s="659"/>
      <c r="X14" s="659"/>
      <c r="Y14" s="660"/>
      <c r="Z14" s="684" t="s">
        <v>129</v>
      </c>
      <c r="AA14" s="684"/>
      <c r="AB14" s="684"/>
      <c r="AC14" s="684"/>
      <c r="AD14" s="685" t="s">
        <v>129</v>
      </c>
      <c r="AE14" s="685"/>
      <c r="AF14" s="685"/>
      <c r="AG14" s="685"/>
      <c r="AH14" s="685"/>
      <c r="AI14" s="685"/>
      <c r="AJ14" s="685"/>
      <c r="AK14" s="685"/>
      <c r="AL14" s="661" t="s">
        <v>129</v>
      </c>
      <c r="AM14" s="662"/>
      <c r="AN14" s="662"/>
      <c r="AO14" s="686"/>
      <c r="AP14" s="655" t="s">
        <v>259</v>
      </c>
      <c r="AQ14" s="656"/>
      <c r="AR14" s="656"/>
      <c r="AS14" s="656"/>
      <c r="AT14" s="656"/>
      <c r="AU14" s="656"/>
      <c r="AV14" s="656"/>
      <c r="AW14" s="656"/>
      <c r="AX14" s="656"/>
      <c r="AY14" s="656"/>
      <c r="AZ14" s="656"/>
      <c r="BA14" s="656"/>
      <c r="BB14" s="656"/>
      <c r="BC14" s="656"/>
      <c r="BD14" s="656"/>
      <c r="BE14" s="656"/>
      <c r="BF14" s="657"/>
      <c r="BG14" s="658">
        <v>8408</v>
      </c>
      <c r="BH14" s="659"/>
      <c r="BI14" s="659"/>
      <c r="BJ14" s="659"/>
      <c r="BK14" s="659"/>
      <c r="BL14" s="659"/>
      <c r="BM14" s="659"/>
      <c r="BN14" s="660"/>
      <c r="BO14" s="684">
        <v>5.0999999999999996</v>
      </c>
      <c r="BP14" s="684"/>
      <c r="BQ14" s="684"/>
      <c r="BR14" s="684"/>
      <c r="BS14" s="685" t="s">
        <v>129</v>
      </c>
      <c r="BT14" s="685"/>
      <c r="BU14" s="685"/>
      <c r="BV14" s="685"/>
      <c r="BW14" s="685"/>
      <c r="BX14" s="685"/>
      <c r="BY14" s="685"/>
      <c r="BZ14" s="685"/>
      <c r="CA14" s="685"/>
      <c r="CB14" s="730"/>
      <c r="CD14" s="655" t="s">
        <v>260</v>
      </c>
      <c r="CE14" s="656"/>
      <c r="CF14" s="656"/>
      <c r="CG14" s="656"/>
      <c r="CH14" s="656"/>
      <c r="CI14" s="656"/>
      <c r="CJ14" s="656"/>
      <c r="CK14" s="656"/>
      <c r="CL14" s="656"/>
      <c r="CM14" s="656"/>
      <c r="CN14" s="656"/>
      <c r="CO14" s="656"/>
      <c r="CP14" s="656"/>
      <c r="CQ14" s="657"/>
      <c r="CR14" s="658">
        <v>63185</v>
      </c>
      <c r="CS14" s="659"/>
      <c r="CT14" s="659"/>
      <c r="CU14" s="659"/>
      <c r="CV14" s="659"/>
      <c r="CW14" s="659"/>
      <c r="CX14" s="659"/>
      <c r="CY14" s="660"/>
      <c r="CZ14" s="684">
        <v>2.5</v>
      </c>
      <c r="DA14" s="684"/>
      <c r="DB14" s="684"/>
      <c r="DC14" s="684"/>
      <c r="DD14" s="664">
        <v>7082</v>
      </c>
      <c r="DE14" s="659"/>
      <c r="DF14" s="659"/>
      <c r="DG14" s="659"/>
      <c r="DH14" s="659"/>
      <c r="DI14" s="659"/>
      <c r="DJ14" s="659"/>
      <c r="DK14" s="659"/>
      <c r="DL14" s="659"/>
      <c r="DM14" s="659"/>
      <c r="DN14" s="659"/>
      <c r="DO14" s="659"/>
      <c r="DP14" s="660"/>
      <c r="DQ14" s="664">
        <v>55954</v>
      </c>
      <c r="DR14" s="659"/>
      <c r="DS14" s="659"/>
      <c r="DT14" s="659"/>
      <c r="DU14" s="659"/>
      <c r="DV14" s="659"/>
      <c r="DW14" s="659"/>
      <c r="DX14" s="659"/>
      <c r="DY14" s="659"/>
      <c r="DZ14" s="659"/>
      <c r="EA14" s="659"/>
      <c r="EB14" s="659"/>
      <c r="EC14" s="694"/>
    </row>
    <row r="15" spans="2:143" ht="11.25" customHeight="1" x14ac:dyDescent="0.15">
      <c r="B15" s="655" t="s">
        <v>261</v>
      </c>
      <c r="C15" s="656"/>
      <c r="D15" s="656"/>
      <c r="E15" s="656"/>
      <c r="F15" s="656"/>
      <c r="G15" s="656"/>
      <c r="H15" s="656"/>
      <c r="I15" s="656"/>
      <c r="J15" s="656"/>
      <c r="K15" s="656"/>
      <c r="L15" s="656"/>
      <c r="M15" s="656"/>
      <c r="N15" s="656"/>
      <c r="O15" s="656"/>
      <c r="P15" s="656"/>
      <c r="Q15" s="657"/>
      <c r="R15" s="658" t="s">
        <v>129</v>
      </c>
      <c r="S15" s="659"/>
      <c r="T15" s="659"/>
      <c r="U15" s="659"/>
      <c r="V15" s="659"/>
      <c r="W15" s="659"/>
      <c r="X15" s="659"/>
      <c r="Y15" s="660"/>
      <c r="Z15" s="684" t="s">
        <v>129</v>
      </c>
      <c r="AA15" s="684"/>
      <c r="AB15" s="684"/>
      <c r="AC15" s="684"/>
      <c r="AD15" s="685" t="s">
        <v>129</v>
      </c>
      <c r="AE15" s="685"/>
      <c r="AF15" s="685"/>
      <c r="AG15" s="685"/>
      <c r="AH15" s="685"/>
      <c r="AI15" s="685"/>
      <c r="AJ15" s="685"/>
      <c r="AK15" s="685"/>
      <c r="AL15" s="661" t="s">
        <v>129</v>
      </c>
      <c r="AM15" s="662"/>
      <c r="AN15" s="662"/>
      <c r="AO15" s="686"/>
      <c r="AP15" s="655" t="s">
        <v>262</v>
      </c>
      <c r="AQ15" s="656"/>
      <c r="AR15" s="656"/>
      <c r="AS15" s="656"/>
      <c r="AT15" s="656"/>
      <c r="AU15" s="656"/>
      <c r="AV15" s="656"/>
      <c r="AW15" s="656"/>
      <c r="AX15" s="656"/>
      <c r="AY15" s="656"/>
      <c r="AZ15" s="656"/>
      <c r="BA15" s="656"/>
      <c r="BB15" s="656"/>
      <c r="BC15" s="656"/>
      <c r="BD15" s="656"/>
      <c r="BE15" s="656"/>
      <c r="BF15" s="657"/>
      <c r="BG15" s="658">
        <v>1983</v>
      </c>
      <c r="BH15" s="659"/>
      <c r="BI15" s="659"/>
      <c r="BJ15" s="659"/>
      <c r="BK15" s="659"/>
      <c r="BL15" s="659"/>
      <c r="BM15" s="659"/>
      <c r="BN15" s="660"/>
      <c r="BO15" s="684">
        <v>1.2</v>
      </c>
      <c r="BP15" s="684"/>
      <c r="BQ15" s="684"/>
      <c r="BR15" s="684"/>
      <c r="BS15" s="685" t="s">
        <v>129</v>
      </c>
      <c r="BT15" s="685"/>
      <c r="BU15" s="685"/>
      <c r="BV15" s="685"/>
      <c r="BW15" s="685"/>
      <c r="BX15" s="685"/>
      <c r="BY15" s="685"/>
      <c r="BZ15" s="685"/>
      <c r="CA15" s="685"/>
      <c r="CB15" s="730"/>
      <c r="CD15" s="655" t="s">
        <v>263</v>
      </c>
      <c r="CE15" s="656"/>
      <c r="CF15" s="656"/>
      <c r="CG15" s="656"/>
      <c r="CH15" s="656"/>
      <c r="CI15" s="656"/>
      <c r="CJ15" s="656"/>
      <c r="CK15" s="656"/>
      <c r="CL15" s="656"/>
      <c r="CM15" s="656"/>
      <c r="CN15" s="656"/>
      <c r="CO15" s="656"/>
      <c r="CP15" s="656"/>
      <c r="CQ15" s="657"/>
      <c r="CR15" s="658">
        <v>238223</v>
      </c>
      <c r="CS15" s="659"/>
      <c r="CT15" s="659"/>
      <c r="CU15" s="659"/>
      <c r="CV15" s="659"/>
      <c r="CW15" s="659"/>
      <c r="CX15" s="659"/>
      <c r="CY15" s="660"/>
      <c r="CZ15" s="684">
        <v>9.3000000000000007</v>
      </c>
      <c r="DA15" s="684"/>
      <c r="DB15" s="684"/>
      <c r="DC15" s="684"/>
      <c r="DD15" s="664">
        <v>84312</v>
      </c>
      <c r="DE15" s="659"/>
      <c r="DF15" s="659"/>
      <c r="DG15" s="659"/>
      <c r="DH15" s="659"/>
      <c r="DI15" s="659"/>
      <c r="DJ15" s="659"/>
      <c r="DK15" s="659"/>
      <c r="DL15" s="659"/>
      <c r="DM15" s="659"/>
      <c r="DN15" s="659"/>
      <c r="DO15" s="659"/>
      <c r="DP15" s="660"/>
      <c r="DQ15" s="664">
        <v>141152</v>
      </c>
      <c r="DR15" s="659"/>
      <c r="DS15" s="659"/>
      <c r="DT15" s="659"/>
      <c r="DU15" s="659"/>
      <c r="DV15" s="659"/>
      <c r="DW15" s="659"/>
      <c r="DX15" s="659"/>
      <c r="DY15" s="659"/>
      <c r="DZ15" s="659"/>
      <c r="EA15" s="659"/>
      <c r="EB15" s="659"/>
      <c r="EC15" s="694"/>
    </row>
    <row r="16" spans="2:143" ht="11.25" customHeight="1" x14ac:dyDescent="0.15">
      <c r="B16" s="655" t="s">
        <v>264</v>
      </c>
      <c r="C16" s="656"/>
      <c r="D16" s="656"/>
      <c r="E16" s="656"/>
      <c r="F16" s="656"/>
      <c r="G16" s="656"/>
      <c r="H16" s="656"/>
      <c r="I16" s="656"/>
      <c r="J16" s="656"/>
      <c r="K16" s="656"/>
      <c r="L16" s="656"/>
      <c r="M16" s="656"/>
      <c r="N16" s="656"/>
      <c r="O16" s="656"/>
      <c r="P16" s="656"/>
      <c r="Q16" s="657"/>
      <c r="R16" s="658">
        <v>1697</v>
      </c>
      <c r="S16" s="659"/>
      <c r="T16" s="659"/>
      <c r="U16" s="659"/>
      <c r="V16" s="659"/>
      <c r="W16" s="659"/>
      <c r="X16" s="659"/>
      <c r="Y16" s="660"/>
      <c r="Z16" s="684">
        <v>0.1</v>
      </c>
      <c r="AA16" s="684"/>
      <c r="AB16" s="684"/>
      <c r="AC16" s="684"/>
      <c r="AD16" s="685">
        <v>1697</v>
      </c>
      <c r="AE16" s="685"/>
      <c r="AF16" s="685"/>
      <c r="AG16" s="685"/>
      <c r="AH16" s="685"/>
      <c r="AI16" s="685"/>
      <c r="AJ16" s="685"/>
      <c r="AK16" s="685"/>
      <c r="AL16" s="661">
        <v>0.1</v>
      </c>
      <c r="AM16" s="662"/>
      <c r="AN16" s="662"/>
      <c r="AO16" s="686"/>
      <c r="AP16" s="655" t="s">
        <v>265</v>
      </c>
      <c r="AQ16" s="656"/>
      <c r="AR16" s="656"/>
      <c r="AS16" s="656"/>
      <c r="AT16" s="656"/>
      <c r="AU16" s="656"/>
      <c r="AV16" s="656"/>
      <c r="AW16" s="656"/>
      <c r="AX16" s="656"/>
      <c r="AY16" s="656"/>
      <c r="AZ16" s="656"/>
      <c r="BA16" s="656"/>
      <c r="BB16" s="656"/>
      <c r="BC16" s="656"/>
      <c r="BD16" s="656"/>
      <c r="BE16" s="656"/>
      <c r="BF16" s="657"/>
      <c r="BG16" s="658" t="s">
        <v>129</v>
      </c>
      <c r="BH16" s="659"/>
      <c r="BI16" s="659"/>
      <c r="BJ16" s="659"/>
      <c r="BK16" s="659"/>
      <c r="BL16" s="659"/>
      <c r="BM16" s="659"/>
      <c r="BN16" s="660"/>
      <c r="BO16" s="684" t="s">
        <v>129</v>
      </c>
      <c r="BP16" s="684"/>
      <c r="BQ16" s="684"/>
      <c r="BR16" s="684"/>
      <c r="BS16" s="685" t="s">
        <v>129</v>
      </c>
      <c r="BT16" s="685"/>
      <c r="BU16" s="685"/>
      <c r="BV16" s="685"/>
      <c r="BW16" s="685"/>
      <c r="BX16" s="685"/>
      <c r="BY16" s="685"/>
      <c r="BZ16" s="685"/>
      <c r="CA16" s="685"/>
      <c r="CB16" s="730"/>
      <c r="CD16" s="655" t="s">
        <v>266</v>
      </c>
      <c r="CE16" s="656"/>
      <c r="CF16" s="656"/>
      <c r="CG16" s="656"/>
      <c r="CH16" s="656"/>
      <c r="CI16" s="656"/>
      <c r="CJ16" s="656"/>
      <c r="CK16" s="656"/>
      <c r="CL16" s="656"/>
      <c r="CM16" s="656"/>
      <c r="CN16" s="656"/>
      <c r="CO16" s="656"/>
      <c r="CP16" s="656"/>
      <c r="CQ16" s="657"/>
      <c r="CR16" s="658">
        <v>101404</v>
      </c>
      <c r="CS16" s="659"/>
      <c r="CT16" s="659"/>
      <c r="CU16" s="659"/>
      <c r="CV16" s="659"/>
      <c r="CW16" s="659"/>
      <c r="CX16" s="659"/>
      <c r="CY16" s="660"/>
      <c r="CZ16" s="684">
        <v>3.9</v>
      </c>
      <c r="DA16" s="684"/>
      <c r="DB16" s="684"/>
      <c r="DC16" s="684"/>
      <c r="DD16" s="664" t="s">
        <v>129</v>
      </c>
      <c r="DE16" s="659"/>
      <c r="DF16" s="659"/>
      <c r="DG16" s="659"/>
      <c r="DH16" s="659"/>
      <c r="DI16" s="659"/>
      <c r="DJ16" s="659"/>
      <c r="DK16" s="659"/>
      <c r="DL16" s="659"/>
      <c r="DM16" s="659"/>
      <c r="DN16" s="659"/>
      <c r="DO16" s="659"/>
      <c r="DP16" s="660"/>
      <c r="DQ16" s="664">
        <v>41282</v>
      </c>
      <c r="DR16" s="659"/>
      <c r="DS16" s="659"/>
      <c r="DT16" s="659"/>
      <c r="DU16" s="659"/>
      <c r="DV16" s="659"/>
      <c r="DW16" s="659"/>
      <c r="DX16" s="659"/>
      <c r="DY16" s="659"/>
      <c r="DZ16" s="659"/>
      <c r="EA16" s="659"/>
      <c r="EB16" s="659"/>
      <c r="EC16" s="694"/>
    </row>
    <row r="17" spans="2:133" ht="11.25" customHeight="1" x14ac:dyDescent="0.15">
      <c r="B17" s="655" t="s">
        <v>267</v>
      </c>
      <c r="C17" s="656"/>
      <c r="D17" s="656"/>
      <c r="E17" s="656"/>
      <c r="F17" s="656"/>
      <c r="G17" s="656"/>
      <c r="H17" s="656"/>
      <c r="I17" s="656"/>
      <c r="J17" s="656"/>
      <c r="K17" s="656"/>
      <c r="L17" s="656"/>
      <c r="M17" s="656"/>
      <c r="N17" s="656"/>
      <c r="O17" s="656"/>
      <c r="P17" s="656"/>
      <c r="Q17" s="657"/>
      <c r="R17" s="658">
        <v>1796</v>
      </c>
      <c r="S17" s="659"/>
      <c r="T17" s="659"/>
      <c r="U17" s="659"/>
      <c r="V17" s="659"/>
      <c r="W17" s="659"/>
      <c r="X17" s="659"/>
      <c r="Y17" s="660"/>
      <c r="Z17" s="684">
        <v>0.1</v>
      </c>
      <c r="AA17" s="684"/>
      <c r="AB17" s="684"/>
      <c r="AC17" s="684"/>
      <c r="AD17" s="685">
        <v>1796</v>
      </c>
      <c r="AE17" s="685"/>
      <c r="AF17" s="685"/>
      <c r="AG17" s="685"/>
      <c r="AH17" s="685"/>
      <c r="AI17" s="685"/>
      <c r="AJ17" s="685"/>
      <c r="AK17" s="685"/>
      <c r="AL17" s="661">
        <v>0.1</v>
      </c>
      <c r="AM17" s="662"/>
      <c r="AN17" s="662"/>
      <c r="AO17" s="686"/>
      <c r="AP17" s="655" t="s">
        <v>268</v>
      </c>
      <c r="AQ17" s="656"/>
      <c r="AR17" s="656"/>
      <c r="AS17" s="656"/>
      <c r="AT17" s="656"/>
      <c r="AU17" s="656"/>
      <c r="AV17" s="656"/>
      <c r="AW17" s="656"/>
      <c r="AX17" s="656"/>
      <c r="AY17" s="656"/>
      <c r="AZ17" s="656"/>
      <c r="BA17" s="656"/>
      <c r="BB17" s="656"/>
      <c r="BC17" s="656"/>
      <c r="BD17" s="656"/>
      <c r="BE17" s="656"/>
      <c r="BF17" s="657"/>
      <c r="BG17" s="658" t="s">
        <v>129</v>
      </c>
      <c r="BH17" s="659"/>
      <c r="BI17" s="659"/>
      <c r="BJ17" s="659"/>
      <c r="BK17" s="659"/>
      <c r="BL17" s="659"/>
      <c r="BM17" s="659"/>
      <c r="BN17" s="660"/>
      <c r="BO17" s="684" t="s">
        <v>129</v>
      </c>
      <c r="BP17" s="684"/>
      <c r="BQ17" s="684"/>
      <c r="BR17" s="684"/>
      <c r="BS17" s="685" t="s">
        <v>129</v>
      </c>
      <c r="BT17" s="685"/>
      <c r="BU17" s="685"/>
      <c r="BV17" s="685"/>
      <c r="BW17" s="685"/>
      <c r="BX17" s="685"/>
      <c r="BY17" s="685"/>
      <c r="BZ17" s="685"/>
      <c r="CA17" s="685"/>
      <c r="CB17" s="730"/>
      <c r="CD17" s="655" t="s">
        <v>269</v>
      </c>
      <c r="CE17" s="656"/>
      <c r="CF17" s="656"/>
      <c r="CG17" s="656"/>
      <c r="CH17" s="656"/>
      <c r="CI17" s="656"/>
      <c r="CJ17" s="656"/>
      <c r="CK17" s="656"/>
      <c r="CL17" s="656"/>
      <c r="CM17" s="656"/>
      <c r="CN17" s="656"/>
      <c r="CO17" s="656"/>
      <c r="CP17" s="656"/>
      <c r="CQ17" s="657"/>
      <c r="CR17" s="658">
        <v>356730</v>
      </c>
      <c r="CS17" s="659"/>
      <c r="CT17" s="659"/>
      <c r="CU17" s="659"/>
      <c r="CV17" s="659"/>
      <c r="CW17" s="659"/>
      <c r="CX17" s="659"/>
      <c r="CY17" s="660"/>
      <c r="CZ17" s="684">
        <v>13.9</v>
      </c>
      <c r="DA17" s="684"/>
      <c r="DB17" s="684"/>
      <c r="DC17" s="684"/>
      <c r="DD17" s="664" t="s">
        <v>129</v>
      </c>
      <c r="DE17" s="659"/>
      <c r="DF17" s="659"/>
      <c r="DG17" s="659"/>
      <c r="DH17" s="659"/>
      <c r="DI17" s="659"/>
      <c r="DJ17" s="659"/>
      <c r="DK17" s="659"/>
      <c r="DL17" s="659"/>
      <c r="DM17" s="659"/>
      <c r="DN17" s="659"/>
      <c r="DO17" s="659"/>
      <c r="DP17" s="660"/>
      <c r="DQ17" s="664">
        <v>356730</v>
      </c>
      <c r="DR17" s="659"/>
      <c r="DS17" s="659"/>
      <c r="DT17" s="659"/>
      <c r="DU17" s="659"/>
      <c r="DV17" s="659"/>
      <c r="DW17" s="659"/>
      <c r="DX17" s="659"/>
      <c r="DY17" s="659"/>
      <c r="DZ17" s="659"/>
      <c r="EA17" s="659"/>
      <c r="EB17" s="659"/>
      <c r="EC17" s="694"/>
    </row>
    <row r="18" spans="2:133" ht="11.25" customHeight="1" x14ac:dyDescent="0.15">
      <c r="B18" s="655" t="s">
        <v>270</v>
      </c>
      <c r="C18" s="656"/>
      <c r="D18" s="656"/>
      <c r="E18" s="656"/>
      <c r="F18" s="656"/>
      <c r="G18" s="656"/>
      <c r="H18" s="656"/>
      <c r="I18" s="656"/>
      <c r="J18" s="656"/>
      <c r="K18" s="656"/>
      <c r="L18" s="656"/>
      <c r="M18" s="656"/>
      <c r="N18" s="656"/>
      <c r="O18" s="656"/>
      <c r="P18" s="656"/>
      <c r="Q18" s="657"/>
      <c r="R18" s="658">
        <v>885</v>
      </c>
      <c r="S18" s="659"/>
      <c r="T18" s="659"/>
      <c r="U18" s="659"/>
      <c r="V18" s="659"/>
      <c r="W18" s="659"/>
      <c r="X18" s="659"/>
      <c r="Y18" s="660"/>
      <c r="Z18" s="684">
        <v>0</v>
      </c>
      <c r="AA18" s="684"/>
      <c r="AB18" s="684"/>
      <c r="AC18" s="684"/>
      <c r="AD18" s="685">
        <v>885</v>
      </c>
      <c r="AE18" s="685"/>
      <c r="AF18" s="685"/>
      <c r="AG18" s="685"/>
      <c r="AH18" s="685"/>
      <c r="AI18" s="685"/>
      <c r="AJ18" s="685"/>
      <c r="AK18" s="685"/>
      <c r="AL18" s="661">
        <v>0.10000000149011612</v>
      </c>
      <c r="AM18" s="662"/>
      <c r="AN18" s="662"/>
      <c r="AO18" s="686"/>
      <c r="AP18" s="655" t="s">
        <v>271</v>
      </c>
      <c r="AQ18" s="656"/>
      <c r="AR18" s="656"/>
      <c r="AS18" s="656"/>
      <c r="AT18" s="656"/>
      <c r="AU18" s="656"/>
      <c r="AV18" s="656"/>
      <c r="AW18" s="656"/>
      <c r="AX18" s="656"/>
      <c r="AY18" s="656"/>
      <c r="AZ18" s="656"/>
      <c r="BA18" s="656"/>
      <c r="BB18" s="656"/>
      <c r="BC18" s="656"/>
      <c r="BD18" s="656"/>
      <c r="BE18" s="656"/>
      <c r="BF18" s="657"/>
      <c r="BG18" s="658" t="s">
        <v>129</v>
      </c>
      <c r="BH18" s="659"/>
      <c r="BI18" s="659"/>
      <c r="BJ18" s="659"/>
      <c r="BK18" s="659"/>
      <c r="BL18" s="659"/>
      <c r="BM18" s="659"/>
      <c r="BN18" s="660"/>
      <c r="BO18" s="684" t="s">
        <v>129</v>
      </c>
      <c r="BP18" s="684"/>
      <c r="BQ18" s="684"/>
      <c r="BR18" s="684"/>
      <c r="BS18" s="685" t="s">
        <v>129</v>
      </c>
      <c r="BT18" s="685"/>
      <c r="BU18" s="685"/>
      <c r="BV18" s="685"/>
      <c r="BW18" s="685"/>
      <c r="BX18" s="685"/>
      <c r="BY18" s="685"/>
      <c r="BZ18" s="685"/>
      <c r="CA18" s="685"/>
      <c r="CB18" s="730"/>
      <c r="CD18" s="655" t="s">
        <v>272</v>
      </c>
      <c r="CE18" s="656"/>
      <c r="CF18" s="656"/>
      <c r="CG18" s="656"/>
      <c r="CH18" s="656"/>
      <c r="CI18" s="656"/>
      <c r="CJ18" s="656"/>
      <c r="CK18" s="656"/>
      <c r="CL18" s="656"/>
      <c r="CM18" s="656"/>
      <c r="CN18" s="656"/>
      <c r="CO18" s="656"/>
      <c r="CP18" s="656"/>
      <c r="CQ18" s="657"/>
      <c r="CR18" s="658" t="s">
        <v>129</v>
      </c>
      <c r="CS18" s="659"/>
      <c r="CT18" s="659"/>
      <c r="CU18" s="659"/>
      <c r="CV18" s="659"/>
      <c r="CW18" s="659"/>
      <c r="CX18" s="659"/>
      <c r="CY18" s="660"/>
      <c r="CZ18" s="684" t="s">
        <v>129</v>
      </c>
      <c r="DA18" s="684"/>
      <c r="DB18" s="684"/>
      <c r="DC18" s="684"/>
      <c r="DD18" s="664" t="s">
        <v>129</v>
      </c>
      <c r="DE18" s="659"/>
      <c r="DF18" s="659"/>
      <c r="DG18" s="659"/>
      <c r="DH18" s="659"/>
      <c r="DI18" s="659"/>
      <c r="DJ18" s="659"/>
      <c r="DK18" s="659"/>
      <c r="DL18" s="659"/>
      <c r="DM18" s="659"/>
      <c r="DN18" s="659"/>
      <c r="DO18" s="659"/>
      <c r="DP18" s="660"/>
      <c r="DQ18" s="664" t="s">
        <v>129</v>
      </c>
      <c r="DR18" s="659"/>
      <c r="DS18" s="659"/>
      <c r="DT18" s="659"/>
      <c r="DU18" s="659"/>
      <c r="DV18" s="659"/>
      <c r="DW18" s="659"/>
      <c r="DX18" s="659"/>
      <c r="DY18" s="659"/>
      <c r="DZ18" s="659"/>
      <c r="EA18" s="659"/>
      <c r="EB18" s="659"/>
      <c r="EC18" s="694"/>
    </row>
    <row r="19" spans="2:133" ht="11.25" customHeight="1" x14ac:dyDescent="0.15">
      <c r="B19" s="655" t="s">
        <v>273</v>
      </c>
      <c r="C19" s="656"/>
      <c r="D19" s="656"/>
      <c r="E19" s="656"/>
      <c r="F19" s="656"/>
      <c r="G19" s="656"/>
      <c r="H19" s="656"/>
      <c r="I19" s="656"/>
      <c r="J19" s="656"/>
      <c r="K19" s="656"/>
      <c r="L19" s="656"/>
      <c r="M19" s="656"/>
      <c r="N19" s="656"/>
      <c r="O19" s="656"/>
      <c r="P19" s="656"/>
      <c r="Q19" s="657"/>
      <c r="R19" s="658">
        <v>153</v>
      </c>
      <c r="S19" s="659"/>
      <c r="T19" s="659"/>
      <c r="U19" s="659"/>
      <c r="V19" s="659"/>
      <c r="W19" s="659"/>
      <c r="X19" s="659"/>
      <c r="Y19" s="660"/>
      <c r="Z19" s="684">
        <v>0</v>
      </c>
      <c r="AA19" s="684"/>
      <c r="AB19" s="684"/>
      <c r="AC19" s="684"/>
      <c r="AD19" s="685">
        <v>153</v>
      </c>
      <c r="AE19" s="685"/>
      <c r="AF19" s="685"/>
      <c r="AG19" s="685"/>
      <c r="AH19" s="685"/>
      <c r="AI19" s="685"/>
      <c r="AJ19" s="685"/>
      <c r="AK19" s="685"/>
      <c r="AL19" s="661">
        <v>0</v>
      </c>
      <c r="AM19" s="662"/>
      <c r="AN19" s="662"/>
      <c r="AO19" s="686"/>
      <c r="AP19" s="655" t="s">
        <v>274</v>
      </c>
      <c r="AQ19" s="656"/>
      <c r="AR19" s="656"/>
      <c r="AS19" s="656"/>
      <c r="AT19" s="656"/>
      <c r="AU19" s="656"/>
      <c r="AV19" s="656"/>
      <c r="AW19" s="656"/>
      <c r="AX19" s="656"/>
      <c r="AY19" s="656"/>
      <c r="AZ19" s="656"/>
      <c r="BA19" s="656"/>
      <c r="BB19" s="656"/>
      <c r="BC19" s="656"/>
      <c r="BD19" s="656"/>
      <c r="BE19" s="656"/>
      <c r="BF19" s="657"/>
      <c r="BG19" s="658" t="s">
        <v>129</v>
      </c>
      <c r="BH19" s="659"/>
      <c r="BI19" s="659"/>
      <c r="BJ19" s="659"/>
      <c r="BK19" s="659"/>
      <c r="BL19" s="659"/>
      <c r="BM19" s="659"/>
      <c r="BN19" s="660"/>
      <c r="BO19" s="684" t="s">
        <v>129</v>
      </c>
      <c r="BP19" s="684"/>
      <c r="BQ19" s="684"/>
      <c r="BR19" s="684"/>
      <c r="BS19" s="685" t="s">
        <v>129</v>
      </c>
      <c r="BT19" s="685"/>
      <c r="BU19" s="685"/>
      <c r="BV19" s="685"/>
      <c r="BW19" s="685"/>
      <c r="BX19" s="685"/>
      <c r="BY19" s="685"/>
      <c r="BZ19" s="685"/>
      <c r="CA19" s="685"/>
      <c r="CB19" s="730"/>
      <c r="CD19" s="655" t="s">
        <v>275</v>
      </c>
      <c r="CE19" s="656"/>
      <c r="CF19" s="656"/>
      <c r="CG19" s="656"/>
      <c r="CH19" s="656"/>
      <c r="CI19" s="656"/>
      <c r="CJ19" s="656"/>
      <c r="CK19" s="656"/>
      <c r="CL19" s="656"/>
      <c r="CM19" s="656"/>
      <c r="CN19" s="656"/>
      <c r="CO19" s="656"/>
      <c r="CP19" s="656"/>
      <c r="CQ19" s="657"/>
      <c r="CR19" s="658" t="s">
        <v>129</v>
      </c>
      <c r="CS19" s="659"/>
      <c r="CT19" s="659"/>
      <c r="CU19" s="659"/>
      <c r="CV19" s="659"/>
      <c r="CW19" s="659"/>
      <c r="CX19" s="659"/>
      <c r="CY19" s="660"/>
      <c r="CZ19" s="684" t="s">
        <v>129</v>
      </c>
      <c r="DA19" s="684"/>
      <c r="DB19" s="684"/>
      <c r="DC19" s="684"/>
      <c r="DD19" s="664" t="s">
        <v>129</v>
      </c>
      <c r="DE19" s="659"/>
      <c r="DF19" s="659"/>
      <c r="DG19" s="659"/>
      <c r="DH19" s="659"/>
      <c r="DI19" s="659"/>
      <c r="DJ19" s="659"/>
      <c r="DK19" s="659"/>
      <c r="DL19" s="659"/>
      <c r="DM19" s="659"/>
      <c r="DN19" s="659"/>
      <c r="DO19" s="659"/>
      <c r="DP19" s="660"/>
      <c r="DQ19" s="664" t="s">
        <v>129</v>
      </c>
      <c r="DR19" s="659"/>
      <c r="DS19" s="659"/>
      <c r="DT19" s="659"/>
      <c r="DU19" s="659"/>
      <c r="DV19" s="659"/>
      <c r="DW19" s="659"/>
      <c r="DX19" s="659"/>
      <c r="DY19" s="659"/>
      <c r="DZ19" s="659"/>
      <c r="EA19" s="659"/>
      <c r="EB19" s="659"/>
      <c r="EC19" s="694"/>
    </row>
    <row r="20" spans="2:133" ht="11.25" customHeight="1" x14ac:dyDescent="0.15">
      <c r="B20" s="655" t="s">
        <v>276</v>
      </c>
      <c r="C20" s="656"/>
      <c r="D20" s="656"/>
      <c r="E20" s="656"/>
      <c r="F20" s="656"/>
      <c r="G20" s="656"/>
      <c r="H20" s="656"/>
      <c r="I20" s="656"/>
      <c r="J20" s="656"/>
      <c r="K20" s="656"/>
      <c r="L20" s="656"/>
      <c r="M20" s="656"/>
      <c r="N20" s="656"/>
      <c r="O20" s="656"/>
      <c r="P20" s="656"/>
      <c r="Q20" s="657"/>
      <c r="R20" s="658">
        <v>495</v>
      </c>
      <c r="S20" s="659"/>
      <c r="T20" s="659"/>
      <c r="U20" s="659"/>
      <c r="V20" s="659"/>
      <c r="W20" s="659"/>
      <c r="X20" s="659"/>
      <c r="Y20" s="660"/>
      <c r="Z20" s="684">
        <v>0</v>
      </c>
      <c r="AA20" s="684"/>
      <c r="AB20" s="684"/>
      <c r="AC20" s="684"/>
      <c r="AD20" s="685">
        <v>495</v>
      </c>
      <c r="AE20" s="685"/>
      <c r="AF20" s="685"/>
      <c r="AG20" s="685"/>
      <c r="AH20" s="685"/>
      <c r="AI20" s="685"/>
      <c r="AJ20" s="685"/>
      <c r="AK20" s="685"/>
      <c r="AL20" s="661">
        <v>0</v>
      </c>
      <c r="AM20" s="662"/>
      <c r="AN20" s="662"/>
      <c r="AO20" s="686"/>
      <c r="AP20" s="655" t="s">
        <v>277</v>
      </c>
      <c r="AQ20" s="656"/>
      <c r="AR20" s="656"/>
      <c r="AS20" s="656"/>
      <c r="AT20" s="656"/>
      <c r="AU20" s="656"/>
      <c r="AV20" s="656"/>
      <c r="AW20" s="656"/>
      <c r="AX20" s="656"/>
      <c r="AY20" s="656"/>
      <c r="AZ20" s="656"/>
      <c r="BA20" s="656"/>
      <c r="BB20" s="656"/>
      <c r="BC20" s="656"/>
      <c r="BD20" s="656"/>
      <c r="BE20" s="656"/>
      <c r="BF20" s="657"/>
      <c r="BG20" s="658" t="s">
        <v>129</v>
      </c>
      <c r="BH20" s="659"/>
      <c r="BI20" s="659"/>
      <c r="BJ20" s="659"/>
      <c r="BK20" s="659"/>
      <c r="BL20" s="659"/>
      <c r="BM20" s="659"/>
      <c r="BN20" s="660"/>
      <c r="BO20" s="684" t="s">
        <v>129</v>
      </c>
      <c r="BP20" s="684"/>
      <c r="BQ20" s="684"/>
      <c r="BR20" s="684"/>
      <c r="BS20" s="685" t="s">
        <v>129</v>
      </c>
      <c r="BT20" s="685"/>
      <c r="BU20" s="685"/>
      <c r="BV20" s="685"/>
      <c r="BW20" s="685"/>
      <c r="BX20" s="685"/>
      <c r="BY20" s="685"/>
      <c r="BZ20" s="685"/>
      <c r="CA20" s="685"/>
      <c r="CB20" s="730"/>
      <c r="CD20" s="655" t="s">
        <v>278</v>
      </c>
      <c r="CE20" s="656"/>
      <c r="CF20" s="656"/>
      <c r="CG20" s="656"/>
      <c r="CH20" s="656"/>
      <c r="CI20" s="656"/>
      <c r="CJ20" s="656"/>
      <c r="CK20" s="656"/>
      <c r="CL20" s="656"/>
      <c r="CM20" s="656"/>
      <c r="CN20" s="656"/>
      <c r="CO20" s="656"/>
      <c r="CP20" s="656"/>
      <c r="CQ20" s="657"/>
      <c r="CR20" s="658">
        <v>2573160</v>
      </c>
      <c r="CS20" s="659"/>
      <c r="CT20" s="659"/>
      <c r="CU20" s="659"/>
      <c r="CV20" s="659"/>
      <c r="CW20" s="659"/>
      <c r="CX20" s="659"/>
      <c r="CY20" s="660"/>
      <c r="CZ20" s="684">
        <v>100</v>
      </c>
      <c r="DA20" s="684"/>
      <c r="DB20" s="684"/>
      <c r="DC20" s="684"/>
      <c r="DD20" s="664">
        <v>243645</v>
      </c>
      <c r="DE20" s="659"/>
      <c r="DF20" s="659"/>
      <c r="DG20" s="659"/>
      <c r="DH20" s="659"/>
      <c r="DI20" s="659"/>
      <c r="DJ20" s="659"/>
      <c r="DK20" s="659"/>
      <c r="DL20" s="659"/>
      <c r="DM20" s="659"/>
      <c r="DN20" s="659"/>
      <c r="DO20" s="659"/>
      <c r="DP20" s="660"/>
      <c r="DQ20" s="664">
        <v>1844300</v>
      </c>
      <c r="DR20" s="659"/>
      <c r="DS20" s="659"/>
      <c r="DT20" s="659"/>
      <c r="DU20" s="659"/>
      <c r="DV20" s="659"/>
      <c r="DW20" s="659"/>
      <c r="DX20" s="659"/>
      <c r="DY20" s="659"/>
      <c r="DZ20" s="659"/>
      <c r="EA20" s="659"/>
      <c r="EB20" s="659"/>
      <c r="EC20" s="694"/>
    </row>
    <row r="21" spans="2:133" ht="11.25" customHeight="1" x14ac:dyDescent="0.15">
      <c r="B21" s="655" t="s">
        <v>279</v>
      </c>
      <c r="C21" s="656"/>
      <c r="D21" s="656"/>
      <c r="E21" s="656"/>
      <c r="F21" s="656"/>
      <c r="G21" s="656"/>
      <c r="H21" s="656"/>
      <c r="I21" s="656"/>
      <c r="J21" s="656"/>
      <c r="K21" s="656"/>
      <c r="L21" s="656"/>
      <c r="M21" s="656"/>
      <c r="N21" s="656"/>
      <c r="O21" s="656"/>
      <c r="P21" s="656"/>
      <c r="Q21" s="657"/>
      <c r="R21" s="658">
        <v>149</v>
      </c>
      <c r="S21" s="659"/>
      <c r="T21" s="659"/>
      <c r="U21" s="659"/>
      <c r="V21" s="659"/>
      <c r="W21" s="659"/>
      <c r="X21" s="659"/>
      <c r="Y21" s="660"/>
      <c r="Z21" s="684">
        <v>0</v>
      </c>
      <c r="AA21" s="684"/>
      <c r="AB21" s="684"/>
      <c r="AC21" s="684"/>
      <c r="AD21" s="685">
        <v>149</v>
      </c>
      <c r="AE21" s="685"/>
      <c r="AF21" s="685"/>
      <c r="AG21" s="685"/>
      <c r="AH21" s="685"/>
      <c r="AI21" s="685"/>
      <c r="AJ21" s="685"/>
      <c r="AK21" s="685"/>
      <c r="AL21" s="661">
        <v>0</v>
      </c>
      <c r="AM21" s="662"/>
      <c r="AN21" s="662"/>
      <c r="AO21" s="686"/>
      <c r="AP21" s="655" t="s">
        <v>280</v>
      </c>
      <c r="AQ21" s="731"/>
      <c r="AR21" s="731"/>
      <c r="AS21" s="731"/>
      <c r="AT21" s="731"/>
      <c r="AU21" s="731"/>
      <c r="AV21" s="731"/>
      <c r="AW21" s="731"/>
      <c r="AX21" s="731"/>
      <c r="AY21" s="731"/>
      <c r="AZ21" s="731"/>
      <c r="BA21" s="731"/>
      <c r="BB21" s="731"/>
      <c r="BC21" s="731"/>
      <c r="BD21" s="731"/>
      <c r="BE21" s="731"/>
      <c r="BF21" s="732"/>
      <c r="BG21" s="658" t="s">
        <v>129</v>
      </c>
      <c r="BH21" s="659"/>
      <c r="BI21" s="659"/>
      <c r="BJ21" s="659"/>
      <c r="BK21" s="659"/>
      <c r="BL21" s="659"/>
      <c r="BM21" s="659"/>
      <c r="BN21" s="660"/>
      <c r="BO21" s="684" t="s">
        <v>129</v>
      </c>
      <c r="BP21" s="684"/>
      <c r="BQ21" s="684"/>
      <c r="BR21" s="684"/>
      <c r="BS21" s="685" t="s">
        <v>129</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281</v>
      </c>
      <c r="C22" s="716"/>
      <c r="D22" s="716"/>
      <c r="E22" s="716"/>
      <c r="F22" s="716"/>
      <c r="G22" s="716"/>
      <c r="H22" s="716"/>
      <c r="I22" s="716"/>
      <c r="J22" s="716"/>
      <c r="K22" s="716"/>
      <c r="L22" s="716"/>
      <c r="M22" s="716"/>
      <c r="N22" s="716"/>
      <c r="O22" s="716"/>
      <c r="P22" s="716"/>
      <c r="Q22" s="717"/>
      <c r="R22" s="658">
        <v>88</v>
      </c>
      <c r="S22" s="659"/>
      <c r="T22" s="659"/>
      <c r="U22" s="659"/>
      <c r="V22" s="659"/>
      <c r="W22" s="659"/>
      <c r="X22" s="659"/>
      <c r="Y22" s="660"/>
      <c r="Z22" s="684">
        <v>0</v>
      </c>
      <c r="AA22" s="684"/>
      <c r="AB22" s="684"/>
      <c r="AC22" s="684"/>
      <c r="AD22" s="685">
        <v>88</v>
      </c>
      <c r="AE22" s="685"/>
      <c r="AF22" s="685"/>
      <c r="AG22" s="685"/>
      <c r="AH22" s="685"/>
      <c r="AI22" s="685"/>
      <c r="AJ22" s="685"/>
      <c r="AK22" s="685"/>
      <c r="AL22" s="661">
        <v>0</v>
      </c>
      <c r="AM22" s="662"/>
      <c r="AN22" s="662"/>
      <c r="AO22" s="686"/>
      <c r="AP22" s="655" t="s">
        <v>282</v>
      </c>
      <c r="AQ22" s="731"/>
      <c r="AR22" s="731"/>
      <c r="AS22" s="731"/>
      <c r="AT22" s="731"/>
      <c r="AU22" s="731"/>
      <c r="AV22" s="731"/>
      <c r="AW22" s="731"/>
      <c r="AX22" s="731"/>
      <c r="AY22" s="731"/>
      <c r="AZ22" s="731"/>
      <c r="BA22" s="731"/>
      <c r="BB22" s="731"/>
      <c r="BC22" s="731"/>
      <c r="BD22" s="731"/>
      <c r="BE22" s="731"/>
      <c r="BF22" s="732"/>
      <c r="BG22" s="658" t="s">
        <v>129</v>
      </c>
      <c r="BH22" s="659"/>
      <c r="BI22" s="659"/>
      <c r="BJ22" s="659"/>
      <c r="BK22" s="659"/>
      <c r="BL22" s="659"/>
      <c r="BM22" s="659"/>
      <c r="BN22" s="660"/>
      <c r="BO22" s="684" t="s">
        <v>129</v>
      </c>
      <c r="BP22" s="684"/>
      <c r="BQ22" s="684"/>
      <c r="BR22" s="684"/>
      <c r="BS22" s="685" t="s">
        <v>129</v>
      </c>
      <c r="BT22" s="685"/>
      <c r="BU22" s="685"/>
      <c r="BV22" s="685"/>
      <c r="BW22" s="685"/>
      <c r="BX22" s="685"/>
      <c r="BY22" s="685"/>
      <c r="BZ22" s="685"/>
      <c r="CA22" s="685"/>
      <c r="CB22" s="730"/>
      <c r="CD22" s="711" t="s">
        <v>283</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284</v>
      </c>
      <c r="C23" s="656"/>
      <c r="D23" s="656"/>
      <c r="E23" s="656"/>
      <c r="F23" s="656"/>
      <c r="G23" s="656"/>
      <c r="H23" s="656"/>
      <c r="I23" s="656"/>
      <c r="J23" s="656"/>
      <c r="K23" s="656"/>
      <c r="L23" s="656"/>
      <c r="M23" s="656"/>
      <c r="N23" s="656"/>
      <c r="O23" s="656"/>
      <c r="P23" s="656"/>
      <c r="Q23" s="657"/>
      <c r="R23" s="658">
        <v>1367452</v>
      </c>
      <c r="S23" s="659"/>
      <c r="T23" s="659"/>
      <c r="U23" s="659"/>
      <c r="V23" s="659"/>
      <c r="W23" s="659"/>
      <c r="X23" s="659"/>
      <c r="Y23" s="660"/>
      <c r="Z23" s="684">
        <v>52.8</v>
      </c>
      <c r="AA23" s="684"/>
      <c r="AB23" s="684"/>
      <c r="AC23" s="684"/>
      <c r="AD23" s="685">
        <v>1210542</v>
      </c>
      <c r="AE23" s="685"/>
      <c r="AF23" s="685"/>
      <c r="AG23" s="685"/>
      <c r="AH23" s="685"/>
      <c r="AI23" s="685"/>
      <c r="AJ23" s="685"/>
      <c r="AK23" s="685"/>
      <c r="AL23" s="661">
        <v>83.6</v>
      </c>
      <c r="AM23" s="662"/>
      <c r="AN23" s="662"/>
      <c r="AO23" s="686"/>
      <c r="AP23" s="655" t="s">
        <v>285</v>
      </c>
      <c r="AQ23" s="731"/>
      <c r="AR23" s="731"/>
      <c r="AS23" s="731"/>
      <c r="AT23" s="731"/>
      <c r="AU23" s="731"/>
      <c r="AV23" s="731"/>
      <c r="AW23" s="731"/>
      <c r="AX23" s="731"/>
      <c r="AY23" s="731"/>
      <c r="AZ23" s="731"/>
      <c r="BA23" s="731"/>
      <c r="BB23" s="731"/>
      <c r="BC23" s="731"/>
      <c r="BD23" s="731"/>
      <c r="BE23" s="731"/>
      <c r="BF23" s="732"/>
      <c r="BG23" s="658" t="s">
        <v>129</v>
      </c>
      <c r="BH23" s="659"/>
      <c r="BI23" s="659"/>
      <c r="BJ23" s="659"/>
      <c r="BK23" s="659"/>
      <c r="BL23" s="659"/>
      <c r="BM23" s="659"/>
      <c r="BN23" s="660"/>
      <c r="BO23" s="684" t="s">
        <v>129</v>
      </c>
      <c r="BP23" s="684"/>
      <c r="BQ23" s="684"/>
      <c r="BR23" s="684"/>
      <c r="BS23" s="685" t="s">
        <v>129</v>
      </c>
      <c r="BT23" s="685"/>
      <c r="BU23" s="685"/>
      <c r="BV23" s="685"/>
      <c r="BW23" s="685"/>
      <c r="BX23" s="685"/>
      <c r="BY23" s="685"/>
      <c r="BZ23" s="685"/>
      <c r="CA23" s="685"/>
      <c r="CB23" s="730"/>
      <c r="CD23" s="711" t="s">
        <v>225</v>
      </c>
      <c r="CE23" s="712"/>
      <c r="CF23" s="712"/>
      <c r="CG23" s="712"/>
      <c r="CH23" s="712"/>
      <c r="CI23" s="712"/>
      <c r="CJ23" s="712"/>
      <c r="CK23" s="712"/>
      <c r="CL23" s="712"/>
      <c r="CM23" s="712"/>
      <c r="CN23" s="712"/>
      <c r="CO23" s="712"/>
      <c r="CP23" s="712"/>
      <c r="CQ23" s="713"/>
      <c r="CR23" s="711" t="s">
        <v>286</v>
      </c>
      <c r="CS23" s="712"/>
      <c r="CT23" s="712"/>
      <c r="CU23" s="712"/>
      <c r="CV23" s="712"/>
      <c r="CW23" s="712"/>
      <c r="CX23" s="712"/>
      <c r="CY23" s="713"/>
      <c r="CZ23" s="711" t="s">
        <v>287</v>
      </c>
      <c r="DA23" s="712"/>
      <c r="DB23" s="712"/>
      <c r="DC23" s="713"/>
      <c r="DD23" s="711" t="s">
        <v>288</v>
      </c>
      <c r="DE23" s="712"/>
      <c r="DF23" s="712"/>
      <c r="DG23" s="712"/>
      <c r="DH23" s="712"/>
      <c r="DI23" s="712"/>
      <c r="DJ23" s="712"/>
      <c r="DK23" s="713"/>
      <c r="DL23" s="743" t="s">
        <v>289</v>
      </c>
      <c r="DM23" s="744"/>
      <c r="DN23" s="744"/>
      <c r="DO23" s="744"/>
      <c r="DP23" s="744"/>
      <c r="DQ23" s="744"/>
      <c r="DR23" s="744"/>
      <c r="DS23" s="744"/>
      <c r="DT23" s="744"/>
      <c r="DU23" s="744"/>
      <c r="DV23" s="745"/>
      <c r="DW23" s="711" t="s">
        <v>290</v>
      </c>
      <c r="DX23" s="712"/>
      <c r="DY23" s="712"/>
      <c r="DZ23" s="712"/>
      <c r="EA23" s="712"/>
      <c r="EB23" s="712"/>
      <c r="EC23" s="713"/>
    </row>
    <row r="24" spans="2:133" ht="11.25" customHeight="1" x14ac:dyDescent="0.15">
      <c r="B24" s="655" t="s">
        <v>291</v>
      </c>
      <c r="C24" s="656"/>
      <c r="D24" s="656"/>
      <c r="E24" s="656"/>
      <c r="F24" s="656"/>
      <c r="G24" s="656"/>
      <c r="H24" s="656"/>
      <c r="I24" s="656"/>
      <c r="J24" s="656"/>
      <c r="K24" s="656"/>
      <c r="L24" s="656"/>
      <c r="M24" s="656"/>
      <c r="N24" s="656"/>
      <c r="O24" s="656"/>
      <c r="P24" s="656"/>
      <c r="Q24" s="657"/>
      <c r="R24" s="658">
        <v>1210542</v>
      </c>
      <c r="S24" s="659"/>
      <c r="T24" s="659"/>
      <c r="U24" s="659"/>
      <c r="V24" s="659"/>
      <c r="W24" s="659"/>
      <c r="X24" s="659"/>
      <c r="Y24" s="660"/>
      <c r="Z24" s="684">
        <v>46.7</v>
      </c>
      <c r="AA24" s="684"/>
      <c r="AB24" s="684"/>
      <c r="AC24" s="684"/>
      <c r="AD24" s="685">
        <v>1210542</v>
      </c>
      <c r="AE24" s="685"/>
      <c r="AF24" s="685"/>
      <c r="AG24" s="685"/>
      <c r="AH24" s="685"/>
      <c r="AI24" s="685"/>
      <c r="AJ24" s="685"/>
      <c r="AK24" s="685"/>
      <c r="AL24" s="661">
        <v>83.6</v>
      </c>
      <c r="AM24" s="662"/>
      <c r="AN24" s="662"/>
      <c r="AO24" s="686"/>
      <c r="AP24" s="655" t="s">
        <v>292</v>
      </c>
      <c r="AQ24" s="731"/>
      <c r="AR24" s="731"/>
      <c r="AS24" s="731"/>
      <c r="AT24" s="731"/>
      <c r="AU24" s="731"/>
      <c r="AV24" s="731"/>
      <c r="AW24" s="731"/>
      <c r="AX24" s="731"/>
      <c r="AY24" s="731"/>
      <c r="AZ24" s="731"/>
      <c r="BA24" s="731"/>
      <c r="BB24" s="731"/>
      <c r="BC24" s="731"/>
      <c r="BD24" s="731"/>
      <c r="BE24" s="731"/>
      <c r="BF24" s="732"/>
      <c r="BG24" s="658" t="s">
        <v>129</v>
      </c>
      <c r="BH24" s="659"/>
      <c r="BI24" s="659"/>
      <c r="BJ24" s="659"/>
      <c r="BK24" s="659"/>
      <c r="BL24" s="659"/>
      <c r="BM24" s="659"/>
      <c r="BN24" s="660"/>
      <c r="BO24" s="684" t="s">
        <v>129</v>
      </c>
      <c r="BP24" s="684"/>
      <c r="BQ24" s="684"/>
      <c r="BR24" s="684"/>
      <c r="BS24" s="685" t="s">
        <v>129</v>
      </c>
      <c r="BT24" s="685"/>
      <c r="BU24" s="685"/>
      <c r="BV24" s="685"/>
      <c r="BW24" s="685"/>
      <c r="BX24" s="685"/>
      <c r="BY24" s="685"/>
      <c r="BZ24" s="685"/>
      <c r="CA24" s="685"/>
      <c r="CB24" s="730"/>
      <c r="CD24" s="708" t="s">
        <v>293</v>
      </c>
      <c r="CE24" s="709"/>
      <c r="CF24" s="709"/>
      <c r="CG24" s="709"/>
      <c r="CH24" s="709"/>
      <c r="CI24" s="709"/>
      <c r="CJ24" s="709"/>
      <c r="CK24" s="709"/>
      <c r="CL24" s="709"/>
      <c r="CM24" s="709"/>
      <c r="CN24" s="709"/>
      <c r="CO24" s="709"/>
      <c r="CP24" s="709"/>
      <c r="CQ24" s="710"/>
      <c r="CR24" s="705">
        <v>966179</v>
      </c>
      <c r="CS24" s="706"/>
      <c r="CT24" s="706"/>
      <c r="CU24" s="706"/>
      <c r="CV24" s="706"/>
      <c r="CW24" s="706"/>
      <c r="CX24" s="706"/>
      <c r="CY24" s="734"/>
      <c r="CZ24" s="735">
        <v>37.5</v>
      </c>
      <c r="DA24" s="720"/>
      <c r="DB24" s="720"/>
      <c r="DC24" s="737"/>
      <c r="DD24" s="733">
        <v>830729</v>
      </c>
      <c r="DE24" s="706"/>
      <c r="DF24" s="706"/>
      <c r="DG24" s="706"/>
      <c r="DH24" s="706"/>
      <c r="DI24" s="706"/>
      <c r="DJ24" s="706"/>
      <c r="DK24" s="734"/>
      <c r="DL24" s="733">
        <v>732409</v>
      </c>
      <c r="DM24" s="706"/>
      <c r="DN24" s="706"/>
      <c r="DO24" s="706"/>
      <c r="DP24" s="706"/>
      <c r="DQ24" s="706"/>
      <c r="DR24" s="706"/>
      <c r="DS24" s="706"/>
      <c r="DT24" s="706"/>
      <c r="DU24" s="706"/>
      <c r="DV24" s="734"/>
      <c r="DW24" s="735">
        <v>49</v>
      </c>
      <c r="DX24" s="720"/>
      <c r="DY24" s="720"/>
      <c r="DZ24" s="720"/>
      <c r="EA24" s="720"/>
      <c r="EB24" s="720"/>
      <c r="EC24" s="736"/>
    </row>
    <row r="25" spans="2:133" ht="11.25" customHeight="1" x14ac:dyDescent="0.15">
      <c r="B25" s="655" t="s">
        <v>294</v>
      </c>
      <c r="C25" s="656"/>
      <c r="D25" s="656"/>
      <c r="E25" s="656"/>
      <c r="F25" s="656"/>
      <c r="G25" s="656"/>
      <c r="H25" s="656"/>
      <c r="I25" s="656"/>
      <c r="J25" s="656"/>
      <c r="K25" s="656"/>
      <c r="L25" s="656"/>
      <c r="M25" s="656"/>
      <c r="N25" s="656"/>
      <c r="O25" s="656"/>
      <c r="P25" s="656"/>
      <c r="Q25" s="657"/>
      <c r="R25" s="658">
        <v>156908</v>
      </c>
      <c r="S25" s="659"/>
      <c r="T25" s="659"/>
      <c r="U25" s="659"/>
      <c r="V25" s="659"/>
      <c r="W25" s="659"/>
      <c r="X25" s="659"/>
      <c r="Y25" s="660"/>
      <c r="Z25" s="684">
        <v>6.1</v>
      </c>
      <c r="AA25" s="684"/>
      <c r="AB25" s="684"/>
      <c r="AC25" s="684"/>
      <c r="AD25" s="685" t="s">
        <v>129</v>
      </c>
      <c r="AE25" s="685"/>
      <c r="AF25" s="685"/>
      <c r="AG25" s="685"/>
      <c r="AH25" s="685"/>
      <c r="AI25" s="685"/>
      <c r="AJ25" s="685"/>
      <c r="AK25" s="685"/>
      <c r="AL25" s="661" t="s">
        <v>129</v>
      </c>
      <c r="AM25" s="662"/>
      <c r="AN25" s="662"/>
      <c r="AO25" s="686"/>
      <c r="AP25" s="655" t="s">
        <v>295</v>
      </c>
      <c r="AQ25" s="731"/>
      <c r="AR25" s="731"/>
      <c r="AS25" s="731"/>
      <c r="AT25" s="731"/>
      <c r="AU25" s="731"/>
      <c r="AV25" s="731"/>
      <c r="AW25" s="731"/>
      <c r="AX25" s="731"/>
      <c r="AY25" s="731"/>
      <c r="AZ25" s="731"/>
      <c r="BA25" s="731"/>
      <c r="BB25" s="731"/>
      <c r="BC25" s="731"/>
      <c r="BD25" s="731"/>
      <c r="BE25" s="731"/>
      <c r="BF25" s="732"/>
      <c r="BG25" s="658" t="s">
        <v>129</v>
      </c>
      <c r="BH25" s="659"/>
      <c r="BI25" s="659"/>
      <c r="BJ25" s="659"/>
      <c r="BK25" s="659"/>
      <c r="BL25" s="659"/>
      <c r="BM25" s="659"/>
      <c r="BN25" s="660"/>
      <c r="BO25" s="684" t="s">
        <v>129</v>
      </c>
      <c r="BP25" s="684"/>
      <c r="BQ25" s="684"/>
      <c r="BR25" s="684"/>
      <c r="BS25" s="685" t="s">
        <v>129</v>
      </c>
      <c r="BT25" s="685"/>
      <c r="BU25" s="685"/>
      <c r="BV25" s="685"/>
      <c r="BW25" s="685"/>
      <c r="BX25" s="685"/>
      <c r="BY25" s="685"/>
      <c r="BZ25" s="685"/>
      <c r="CA25" s="685"/>
      <c r="CB25" s="730"/>
      <c r="CD25" s="655" t="s">
        <v>296</v>
      </c>
      <c r="CE25" s="656"/>
      <c r="CF25" s="656"/>
      <c r="CG25" s="656"/>
      <c r="CH25" s="656"/>
      <c r="CI25" s="656"/>
      <c r="CJ25" s="656"/>
      <c r="CK25" s="656"/>
      <c r="CL25" s="656"/>
      <c r="CM25" s="656"/>
      <c r="CN25" s="656"/>
      <c r="CO25" s="656"/>
      <c r="CP25" s="656"/>
      <c r="CQ25" s="657"/>
      <c r="CR25" s="658">
        <v>488897</v>
      </c>
      <c r="CS25" s="668"/>
      <c r="CT25" s="668"/>
      <c r="CU25" s="668"/>
      <c r="CV25" s="668"/>
      <c r="CW25" s="668"/>
      <c r="CX25" s="668"/>
      <c r="CY25" s="669"/>
      <c r="CZ25" s="661">
        <v>19</v>
      </c>
      <c r="DA25" s="670"/>
      <c r="DB25" s="670"/>
      <c r="DC25" s="671"/>
      <c r="DD25" s="664">
        <v>440915</v>
      </c>
      <c r="DE25" s="668"/>
      <c r="DF25" s="668"/>
      <c r="DG25" s="668"/>
      <c r="DH25" s="668"/>
      <c r="DI25" s="668"/>
      <c r="DJ25" s="668"/>
      <c r="DK25" s="669"/>
      <c r="DL25" s="664">
        <v>439871</v>
      </c>
      <c r="DM25" s="668"/>
      <c r="DN25" s="668"/>
      <c r="DO25" s="668"/>
      <c r="DP25" s="668"/>
      <c r="DQ25" s="668"/>
      <c r="DR25" s="668"/>
      <c r="DS25" s="668"/>
      <c r="DT25" s="668"/>
      <c r="DU25" s="668"/>
      <c r="DV25" s="669"/>
      <c r="DW25" s="661">
        <v>29.4</v>
      </c>
      <c r="DX25" s="670"/>
      <c r="DY25" s="670"/>
      <c r="DZ25" s="670"/>
      <c r="EA25" s="670"/>
      <c r="EB25" s="670"/>
      <c r="EC25" s="689"/>
    </row>
    <row r="26" spans="2:133" ht="11.25" customHeight="1" x14ac:dyDescent="0.15">
      <c r="B26" s="655" t="s">
        <v>297</v>
      </c>
      <c r="C26" s="656"/>
      <c r="D26" s="656"/>
      <c r="E26" s="656"/>
      <c r="F26" s="656"/>
      <c r="G26" s="656"/>
      <c r="H26" s="656"/>
      <c r="I26" s="656"/>
      <c r="J26" s="656"/>
      <c r="K26" s="656"/>
      <c r="L26" s="656"/>
      <c r="M26" s="656"/>
      <c r="N26" s="656"/>
      <c r="O26" s="656"/>
      <c r="P26" s="656"/>
      <c r="Q26" s="657"/>
      <c r="R26" s="658">
        <v>2</v>
      </c>
      <c r="S26" s="659"/>
      <c r="T26" s="659"/>
      <c r="U26" s="659"/>
      <c r="V26" s="659"/>
      <c r="W26" s="659"/>
      <c r="X26" s="659"/>
      <c r="Y26" s="660"/>
      <c r="Z26" s="684">
        <v>0</v>
      </c>
      <c r="AA26" s="684"/>
      <c r="AB26" s="684"/>
      <c r="AC26" s="684"/>
      <c r="AD26" s="685" t="s">
        <v>129</v>
      </c>
      <c r="AE26" s="685"/>
      <c r="AF26" s="685"/>
      <c r="AG26" s="685"/>
      <c r="AH26" s="685"/>
      <c r="AI26" s="685"/>
      <c r="AJ26" s="685"/>
      <c r="AK26" s="685"/>
      <c r="AL26" s="661" t="s">
        <v>129</v>
      </c>
      <c r="AM26" s="662"/>
      <c r="AN26" s="662"/>
      <c r="AO26" s="686"/>
      <c r="AP26" s="655" t="s">
        <v>298</v>
      </c>
      <c r="AQ26" s="731"/>
      <c r="AR26" s="731"/>
      <c r="AS26" s="731"/>
      <c r="AT26" s="731"/>
      <c r="AU26" s="731"/>
      <c r="AV26" s="731"/>
      <c r="AW26" s="731"/>
      <c r="AX26" s="731"/>
      <c r="AY26" s="731"/>
      <c r="AZ26" s="731"/>
      <c r="BA26" s="731"/>
      <c r="BB26" s="731"/>
      <c r="BC26" s="731"/>
      <c r="BD26" s="731"/>
      <c r="BE26" s="731"/>
      <c r="BF26" s="732"/>
      <c r="BG26" s="658" t="s">
        <v>129</v>
      </c>
      <c r="BH26" s="659"/>
      <c r="BI26" s="659"/>
      <c r="BJ26" s="659"/>
      <c r="BK26" s="659"/>
      <c r="BL26" s="659"/>
      <c r="BM26" s="659"/>
      <c r="BN26" s="660"/>
      <c r="BO26" s="684" t="s">
        <v>129</v>
      </c>
      <c r="BP26" s="684"/>
      <c r="BQ26" s="684"/>
      <c r="BR26" s="684"/>
      <c r="BS26" s="685" t="s">
        <v>129</v>
      </c>
      <c r="BT26" s="685"/>
      <c r="BU26" s="685"/>
      <c r="BV26" s="685"/>
      <c r="BW26" s="685"/>
      <c r="BX26" s="685"/>
      <c r="BY26" s="685"/>
      <c r="BZ26" s="685"/>
      <c r="CA26" s="685"/>
      <c r="CB26" s="730"/>
      <c r="CD26" s="655" t="s">
        <v>299</v>
      </c>
      <c r="CE26" s="656"/>
      <c r="CF26" s="656"/>
      <c r="CG26" s="656"/>
      <c r="CH26" s="656"/>
      <c r="CI26" s="656"/>
      <c r="CJ26" s="656"/>
      <c r="CK26" s="656"/>
      <c r="CL26" s="656"/>
      <c r="CM26" s="656"/>
      <c r="CN26" s="656"/>
      <c r="CO26" s="656"/>
      <c r="CP26" s="656"/>
      <c r="CQ26" s="657"/>
      <c r="CR26" s="658">
        <v>212141</v>
      </c>
      <c r="CS26" s="659"/>
      <c r="CT26" s="659"/>
      <c r="CU26" s="659"/>
      <c r="CV26" s="659"/>
      <c r="CW26" s="659"/>
      <c r="CX26" s="659"/>
      <c r="CY26" s="660"/>
      <c r="CZ26" s="661">
        <v>8.1999999999999993</v>
      </c>
      <c r="DA26" s="670"/>
      <c r="DB26" s="670"/>
      <c r="DC26" s="671"/>
      <c r="DD26" s="664">
        <v>197375</v>
      </c>
      <c r="DE26" s="659"/>
      <c r="DF26" s="659"/>
      <c r="DG26" s="659"/>
      <c r="DH26" s="659"/>
      <c r="DI26" s="659"/>
      <c r="DJ26" s="659"/>
      <c r="DK26" s="660"/>
      <c r="DL26" s="664" t="s">
        <v>129</v>
      </c>
      <c r="DM26" s="659"/>
      <c r="DN26" s="659"/>
      <c r="DO26" s="659"/>
      <c r="DP26" s="659"/>
      <c r="DQ26" s="659"/>
      <c r="DR26" s="659"/>
      <c r="DS26" s="659"/>
      <c r="DT26" s="659"/>
      <c r="DU26" s="659"/>
      <c r="DV26" s="660"/>
      <c r="DW26" s="661" t="s">
        <v>129</v>
      </c>
      <c r="DX26" s="670"/>
      <c r="DY26" s="670"/>
      <c r="DZ26" s="670"/>
      <c r="EA26" s="670"/>
      <c r="EB26" s="670"/>
      <c r="EC26" s="689"/>
    </row>
    <row r="27" spans="2:133" ht="11.25" customHeight="1" x14ac:dyDescent="0.15">
      <c r="B27" s="655" t="s">
        <v>300</v>
      </c>
      <c r="C27" s="656"/>
      <c r="D27" s="656"/>
      <c r="E27" s="656"/>
      <c r="F27" s="656"/>
      <c r="G27" s="656"/>
      <c r="H27" s="656"/>
      <c r="I27" s="656"/>
      <c r="J27" s="656"/>
      <c r="K27" s="656"/>
      <c r="L27" s="656"/>
      <c r="M27" s="656"/>
      <c r="N27" s="656"/>
      <c r="O27" s="656"/>
      <c r="P27" s="656"/>
      <c r="Q27" s="657"/>
      <c r="R27" s="658">
        <v>1604800</v>
      </c>
      <c r="S27" s="659"/>
      <c r="T27" s="659"/>
      <c r="U27" s="659"/>
      <c r="V27" s="659"/>
      <c r="W27" s="659"/>
      <c r="X27" s="659"/>
      <c r="Y27" s="660"/>
      <c r="Z27" s="684">
        <v>61.9</v>
      </c>
      <c r="AA27" s="684"/>
      <c r="AB27" s="684"/>
      <c r="AC27" s="684"/>
      <c r="AD27" s="685">
        <v>1447890</v>
      </c>
      <c r="AE27" s="685"/>
      <c r="AF27" s="685"/>
      <c r="AG27" s="685"/>
      <c r="AH27" s="685"/>
      <c r="AI27" s="685"/>
      <c r="AJ27" s="685"/>
      <c r="AK27" s="685"/>
      <c r="AL27" s="661">
        <v>99.900001525878906</v>
      </c>
      <c r="AM27" s="662"/>
      <c r="AN27" s="662"/>
      <c r="AO27" s="686"/>
      <c r="AP27" s="655" t="s">
        <v>301</v>
      </c>
      <c r="AQ27" s="656"/>
      <c r="AR27" s="656"/>
      <c r="AS27" s="656"/>
      <c r="AT27" s="656"/>
      <c r="AU27" s="656"/>
      <c r="AV27" s="656"/>
      <c r="AW27" s="656"/>
      <c r="AX27" s="656"/>
      <c r="AY27" s="656"/>
      <c r="AZ27" s="656"/>
      <c r="BA27" s="656"/>
      <c r="BB27" s="656"/>
      <c r="BC27" s="656"/>
      <c r="BD27" s="656"/>
      <c r="BE27" s="656"/>
      <c r="BF27" s="657"/>
      <c r="BG27" s="658">
        <v>165386</v>
      </c>
      <c r="BH27" s="659"/>
      <c r="BI27" s="659"/>
      <c r="BJ27" s="659"/>
      <c r="BK27" s="659"/>
      <c r="BL27" s="659"/>
      <c r="BM27" s="659"/>
      <c r="BN27" s="660"/>
      <c r="BO27" s="684">
        <v>100</v>
      </c>
      <c r="BP27" s="684"/>
      <c r="BQ27" s="684"/>
      <c r="BR27" s="684"/>
      <c r="BS27" s="685">
        <v>1875</v>
      </c>
      <c r="BT27" s="685"/>
      <c r="BU27" s="685"/>
      <c r="BV27" s="685"/>
      <c r="BW27" s="685"/>
      <c r="BX27" s="685"/>
      <c r="BY27" s="685"/>
      <c r="BZ27" s="685"/>
      <c r="CA27" s="685"/>
      <c r="CB27" s="730"/>
      <c r="CD27" s="655" t="s">
        <v>302</v>
      </c>
      <c r="CE27" s="656"/>
      <c r="CF27" s="656"/>
      <c r="CG27" s="656"/>
      <c r="CH27" s="656"/>
      <c r="CI27" s="656"/>
      <c r="CJ27" s="656"/>
      <c r="CK27" s="656"/>
      <c r="CL27" s="656"/>
      <c r="CM27" s="656"/>
      <c r="CN27" s="656"/>
      <c r="CO27" s="656"/>
      <c r="CP27" s="656"/>
      <c r="CQ27" s="657"/>
      <c r="CR27" s="658">
        <v>120552</v>
      </c>
      <c r="CS27" s="668"/>
      <c r="CT27" s="668"/>
      <c r="CU27" s="668"/>
      <c r="CV27" s="668"/>
      <c r="CW27" s="668"/>
      <c r="CX27" s="668"/>
      <c r="CY27" s="669"/>
      <c r="CZ27" s="661">
        <v>4.7</v>
      </c>
      <c r="DA27" s="670"/>
      <c r="DB27" s="670"/>
      <c r="DC27" s="671"/>
      <c r="DD27" s="664">
        <v>33084</v>
      </c>
      <c r="DE27" s="668"/>
      <c r="DF27" s="668"/>
      <c r="DG27" s="668"/>
      <c r="DH27" s="668"/>
      <c r="DI27" s="668"/>
      <c r="DJ27" s="668"/>
      <c r="DK27" s="669"/>
      <c r="DL27" s="664">
        <v>22697</v>
      </c>
      <c r="DM27" s="668"/>
      <c r="DN27" s="668"/>
      <c r="DO27" s="668"/>
      <c r="DP27" s="668"/>
      <c r="DQ27" s="668"/>
      <c r="DR27" s="668"/>
      <c r="DS27" s="668"/>
      <c r="DT27" s="668"/>
      <c r="DU27" s="668"/>
      <c r="DV27" s="669"/>
      <c r="DW27" s="661">
        <v>1.5</v>
      </c>
      <c r="DX27" s="670"/>
      <c r="DY27" s="670"/>
      <c r="DZ27" s="670"/>
      <c r="EA27" s="670"/>
      <c r="EB27" s="670"/>
      <c r="EC27" s="689"/>
    </row>
    <row r="28" spans="2:133" ht="11.25" customHeight="1" x14ac:dyDescent="0.15">
      <c r="B28" s="655" t="s">
        <v>303</v>
      </c>
      <c r="C28" s="656"/>
      <c r="D28" s="656"/>
      <c r="E28" s="656"/>
      <c r="F28" s="656"/>
      <c r="G28" s="656"/>
      <c r="H28" s="656"/>
      <c r="I28" s="656"/>
      <c r="J28" s="656"/>
      <c r="K28" s="656"/>
      <c r="L28" s="656"/>
      <c r="M28" s="656"/>
      <c r="N28" s="656"/>
      <c r="O28" s="656"/>
      <c r="P28" s="656"/>
      <c r="Q28" s="657"/>
      <c r="R28" s="658" t="s">
        <v>129</v>
      </c>
      <c r="S28" s="659"/>
      <c r="T28" s="659"/>
      <c r="U28" s="659"/>
      <c r="V28" s="659"/>
      <c r="W28" s="659"/>
      <c r="X28" s="659"/>
      <c r="Y28" s="660"/>
      <c r="Z28" s="684" t="s">
        <v>129</v>
      </c>
      <c r="AA28" s="684"/>
      <c r="AB28" s="684"/>
      <c r="AC28" s="684"/>
      <c r="AD28" s="685" t="s">
        <v>129</v>
      </c>
      <c r="AE28" s="685"/>
      <c r="AF28" s="685"/>
      <c r="AG28" s="685"/>
      <c r="AH28" s="685"/>
      <c r="AI28" s="685"/>
      <c r="AJ28" s="685"/>
      <c r="AK28" s="685"/>
      <c r="AL28" s="661" t="s">
        <v>129</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4"/>
      <c r="CD28" s="655" t="s">
        <v>304</v>
      </c>
      <c r="CE28" s="656"/>
      <c r="CF28" s="656"/>
      <c r="CG28" s="656"/>
      <c r="CH28" s="656"/>
      <c r="CI28" s="656"/>
      <c r="CJ28" s="656"/>
      <c r="CK28" s="656"/>
      <c r="CL28" s="656"/>
      <c r="CM28" s="656"/>
      <c r="CN28" s="656"/>
      <c r="CO28" s="656"/>
      <c r="CP28" s="656"/>
      <c r="CQ28" s="657"/>
      <c r="CR28" s="658">
        <v>356730</v>
      </c>
      <c r="CS28" s="659"/>
      <c r="CT28" s="659"/>
      <c r="CU28" s="659"/>
      <c r="CV28" s="659"/>
      <c r="CW28" s="659"/>
      <c r="CX28" s="659"/>
      <c r="CY28" s="660"/>
      <c r="CZ28" s="661">
        <v>13.9</v>
      </c>
      <c r="DA28" s="670"/>
      <c r="DB28" s="670"/>
      <c r="DC28" s="671"/>
      <c r="DD28" s="664">
        <v>356730</v>
      </c>
      <c r="DE28" s="659"/>
      <c r="DF28" s="659"/>
      <c r="DG28" s="659"/>
      <c r="DH28" s="659"/>
      <c r="DI28" s="659"/>
      <c r="DJ28" s="659"/>
      <c r="DK28" s="660"/>
      <c r="DL28" s="664">
        <v>269841</v>
      </c>
      <c r="DM28" s="659"/>
      <c r="DN28" s="659"/>
      <c r="DO28" s="659"/>
      <c r="DP28" s="659"/>
      <c r="DQ28" s="659"/>
      <c r="DR28" s="659"/>
      <c r="DS28" s="659"/>
      <c r="DT28" s="659"/>
      <c r="DU28" s="659"/>
      <c r="DV28" s="660"/>
      <c r="DW28" s="661">
        <v>18.100000000000001</v>
      </c>
      <c r="DX28" s="670"/>
      <c r="DY28" s="670"/>
      <c r="DZ28" s="670"/>
      <c r="EA28" s="670"/>
      <c r="EB28" s="670"/>
      <c r="EC28" s="689"/>
    </row>
    <row r="29" spans="2:133" ht="11.25" customHeight="1" x14ac:dyDescent="0.15">
      <c r="B29" s="655" t="s">
        <v>305</v>
      </c>
      <c r="C29" s="656"/>
      <c r="D29" s="656"/>
      <c r="E29" s="656"/>
      <c r="F29" s="656"/>
      <c r="G29" s="656"/>
      <c r="H29" s="656"/>
      <c r="I29" s="656"/>
      <c r="J29" s="656"/>
      <c r="K29" s="656"/>
      <c r="L29" s="656"/>
      <c r="M29" s="656"/>
      <c r="N29" s="656"/>
      <c r="O29" s="656"/>
      <c r="P29" s="656"/>
      <c r="Q29" s="657"/>
      <c r="R29" s="658">
        <v>3864</v>
      </c>
      <c r="S29" s="659"/>
      <c r="T29" s="659"/>
      <c r="U29" s="659"/>
      <c r="V29" s="659"/>
      <c r="W29" s="659"/>
      <c r="X29" s="659"/>
      <c r="Y29" s="660"/>
      <c r="Z29" s="684">
        <v>0.1</v>
      </c>
      <c r="AA29" s="684"/>
      <c r="AB29" s="684"/>
      <c r="AC29" s="684"/>
      <c r="AD29" s="685" t="s">
        <v>129</v>
      </c>
      <c r="AE29" s="685"/>
      <c r="AF29" s="685"/>
      <c r="AG29" s="685"/>
      <c r="AH29" s="685"/>
      <c r="AI29" s="685"/>
      <c r="AJ29" s="685"/>
      <c r="AK29" s="685"/>
      <c r="AL29" s="661" t="s">
        <v>129</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306</v>
      </c>
      <c r="CE29" s="679"/>
      <c r="CF29" s="655" t="s">
        <v>70</v>
      </c>
      <c r="CG29" s="656"/>
      <c r="CH29" s="656"/>
      <c r="CI29" s="656"/>
      <c r="CJ29" s="656"/>
      <c r="CK29" s="656"/>
      <c r="CL29" s="656"/>
      <c r="CM29" s="656"/>
      <c r="CN29" s="656"/>
      <c r="CO29" s="656"/>
      <c r="CP29" s="656"/>
      <c r="CQ29" s="657"/>
      <c r="CR29" s="658">
        <v>356730</v>
      </c>
      <c r="CS29" s="668"/>
      <c r="CT29" s="668"/>
      <c r="CU29" s="668"/>
      <c r="CV29" s="668"/>
      <c r="CW29" s="668"/>
      <c r="CX29" s="668"/>
      <c r="CY29" s="669"/>
      <c r="CZ29" s="661">
        <v>13.9</v>
      </c>
      <c r="DA29" s="670"/>
      <c r="DB29" s="670"/>
      <c r="DC29" s="671"/>
      <c r="DD29" s="664">
        <v>356730</v>
      </c>
      <c r="DE29" s="668"/>
      <c r="DF29" s="668"/>
      <c r="DG29" s="668"/>
      <c r="DH29" s="668"/>
      <c r="DI29" s="668"/>
      <c r="DJ29" s="668"/>
      <c r="DK29" s="669"/>
      <c r="DL29" s="664">
        <v>269841</v>
      </c>
      <c r="DM29" s="668"/>
      <c r="DN29" s="668"/>
      <c r="DO29" s="668"/>
      <c r="DP29" s="668"/>
      <c r="DQ29" s="668"/>
      <c r="DR29" s="668"/>
      <c r="DS29" s="668"/>
      <c r="DT29" s="668"/>
      <c r="DU29" s="668"/>
      <c r="DV29" s="669"/>
      <c r="DW29" s="661">
        <v>18.100000000000001</v>
      </c>
      <c r="DX29" s="670"/>
      <c r="DY29" s="670"/>
      <c r="DZ29" s="670"/>
      <c r="EA29" s="670"/>
      <c r="EB29" s="670"/>
      <c r="EC29" s="689"/>
    </row>
    <row r="30" spans="2:133" ht="11.25" customHeight="1" x14ac:dyDescent="0.15">
      <c r="B30" s="655" t="s">
        <v>307</v>
      </c>
      <c r="C30" s="656"/>
      <c r="D30" s="656"/>
      <c r="E30" s="656"/>
      <c r="F30" s="656"/>
      <c r="G30" s="656"/>
      <c r="H30" s="656"/>
      <c r="I30" s="656"/>
      <c r="J30" s="656"/>
      <c r="K30" s="656"/>
      <c r="L30" s="656"/>
      <c r="M30" s="656"/>
      <c r="N30" s="656"/>
      <c r="O30" s="656"/>
      <c r="P30" s="656"/>
      <c r="Q30" s="657"/>
      <c r="R30" s="658">
        <v>101549</v>
      </c>
      <c r="S30" s="659"/>
      <c r="T30" s="659"/>
      <c r="U30" s="659"/>
      <c r="V30" s="659"/>
      <c r="W30" s="659"/>
      <c r="X30" s="659"/>
      <c r="Y30" s="660"/>
      <c r="Z30" s="684">
        <v>3.9</v>
      </c>
      <c r="AA30" s="684"/>
      <c r="AB30" s="684"/>
      <c r="AC30" s="684"/>
      <c r="AD30" s="685">
        <v>18</v>
      </c>
      <c r="AE30" s="685"/>
      <c r="AF30" s="685"/>
      <c r="AG30" s="685"/>
      <c r="AH30" s="685"/>
      <c r="AI30" s="685"/>
      <c r="AJ30" s="685"/>
      <c r="AK30" s="685"/>
      <c r="AL30" s="661">
        <v>0</v>
      </c>
      <c r="AM30" s="662"/>
      <c r="AN30" s="662"/>
      <c r="AO30" s="686"/>
      <c r="AP30" s="711" t="s">
        <v>225</v>
      </c>
      <c r="AQ30" s="712"/>
      <c r="AR30" s="712"/>
      <c r="AS30" s="712"/>
      <c r="AT30" s="712"/>
      <c r="AU30" s="712"/>
      <c r="AV30" s="712"/>
      <c r="AW30" s="712"/>
      <c r="AX30" s="712"/>
      <c r="AY30" s="712"/>
      <c r="AZ30" s="712"/>
      <c r="BA30" s="712"/>
      <c r="BB30" s="712"/>
      <c r="BC30" s="712"/>
      <c r="BD30" s="712"/>
      <c r="BE30" s="712"/>
      <c r="BF30" s="713"/>
      <c r="BG30" s="711" t="s">
        <v>308</v>
      </c>
      <c r="BH30" s="728"/>
      <c r="BI30" s="728"/>
      <c r="BJ30" s="728"/>
      <c r="BK30" s="728"/>
      <c r="BL30" s="728"/>
      <c r="BM30" s="728"/>
      <c r="BN30" s="728"/>
      <c r="BO30" s="728"/>
      <c r="BP30" s="728"/>
      <c r="BQ30" s="729"/>
      <c r="BR30" s="711" t="s">
        <v>309</v>
      </c>
      <c r="BS30" s="728"/>
      <c r="BT30" s="728"/>
      <c r="BU30" s="728"/>
      <c r="BV30" s="728"/>
      <c r="BW30" s="728"/>
      <c r="BX30" s="728"/>
      <c r="BY30" s="728"/>
      <c r="BZ30" s="728"/>
      <c r="CA30" s="728"/>
      <c r="CB30" s="729"/>
      <c r="CD30" s="680"/>
      <c r="CE30" s="681"/>
      <c r="CF30" s="655" t="s">
        <v>310</v>
      </c>
      <c r="CG30" s="656"/>
      <c r="CH30" s="656"/>
      <c r="CI30" s="656"/>
      <c r="CJ30" s="656"/>
      <c r="CK30" s="656"/>
      <c r="CL30" s="656"/>
      <c r="CM30" s="656"/>
      <c r="CN30" s="656"/>
      <c r="CO30" s="656"/>
      <c r="CP30" s="656"/>
      <c r="CQ30" s="657"/>
      <c r="CR30" s="658">
        <v>351588</v>
      </c>
      <c r="CS30" s="659"/>
      <c r="CT30" s="659"/>
      <c r="CU30" s="659"/>
      <c r="CV30" s="659"/>
      <c r="CW30" s="659"/>
      <c r="CX30" s="659"/>
      <c r="CY30" s="660"/>
      <c r="CZ30" s="661">
        <v>13.7</v>
      </c>
      <c r="DA30" s="670"/>
      <c r="DB30" s="670"/>
      <c r="DC30" s="671"/>
      <c r="DD30" s="664">
        <v>351588</v>
      </c>
      <c r="DE30" s="659"/>
      <c r="DF30" s="659"/>
      <c r="DG30" s="659"/>
      <c r="DH30" s="659"/>
      <c r="DI30" s="659"/>
      <c r="DJ30" s="659"/>
      <c r="DK30" s="660"/>
      <c r="DL30" s="664">
        <v>264713</v>
      </c>
      <c r="DM30" s="659"/>
      <c r="DN30" s="659"/>
      <c r="DO30" s="659"/>
      <c r="DP30" s="659"/>
      <c r="DQ30" s="659"/>
      <c r="DR30" s="659"/>
      <c r="DS30" s="659"/>
      <c r="DT30" s="659"/>
      <c r="DU30" s="659"/>
      <c r="DV30" s="660"/>
      <c r="DW30" s="661">
        <v>17.7</v>
      </c>
      <c r="DX30" s="670"/>
      <c r="DY30" s="670"/>
      <c r="DZ30" s="670"/>
      <c r="EA30" s="670"/>
      <c r="EB30" s="670"/>
      <c r="EC30" s="689"/>
    </row>
    <row r="31" spans="2:133" ht="11.25" customHeight="1" x14ac:dyDescent="0.15">
      <c r="B31" s="655" t="s">
        <v>311</v>
      </c>
      <c r="C31" s="656"/>
      <c r="D31" s="656"/>
      <c r="E31" s="656"/>
      <c r="F31" s="656"/>
      <c r="G31" s="656"/>
      <c r="H31" s="656"/>
      <c r="I31" s="656"/>
      <c r="J31" s="656"/>
      <c r="K31" s="656"/>
      <c r="L31" s="656"/>
      <c r="M31" s="656"/>
      <c r="N31" s="656"/>
      <c r="O31" s="656"/>
      <c r="P31" s="656"/>
      <c r="Q31" s="657"/>
      <c r="R31" s="658">
        <v>3551</v>
      </c>
      <c r="S31" s="659"/>
      <c r="T31" s="659"/>
      <c r="U31" s="659"/>
      <c r="V31" s="659"/>
      <c r="W31" s="659"/>
      <c r="X31" s="659"/>
      <c r="Y31" s="660"/>
      <c r="Z31" s="684">
        <v>0.1</v>
      </c>
      <c r="AA31" s="684"/>
      <c r="AB31" s="684"/>
      <c r="AC31" s="684"/>
      <c r="AD31" s="685" t="s">
        <v>129</v>
      </c>
      <c r="AE31" s="685"/>
      <c r="AF31" s="685"/>
      <c r="AG31" s="685"/>
      <c r="AH31" s="685"/>
      <c r="AI31" s="685"/>
      <c r="AJ31" s="685"/>
      <c r="AK31" s="685"/>
      <c r="AL31" s="661" t="s">
        <v>129</v>
      </c>
      <c r="AM31" s="662"/>
      <c r="AN31" s="662"/>
      <c r="AO31" s="686"/>
      <c r="AP31" s="722" t="s">
        <v>312</v>
      </c>
      <c r="AQ31" s="723"/>
      <c r="AR31" s="723"/>
      <c r="AS31" s="723"/>
      <c r="AT31" s="724" t="s">
        <v>313</v>
      </c>
      <c r="AU31" s="356"/>
      <c r="AV31" s="356"/>
      <c r="AW31" s="356"/>
      <c r="AX31" s="708" t="s">
        <v>188</v>
      </c>
      <c r="AY31" s="709"/>
      <c r="AZ31" s="709"/>
      <c r="BA31" s="709"/>
      <c r="BB31" s="709"/>
      <c r="BC31" s="709"/>
      <c r="BD31" s="709"/>
      <c r="BE31" s="709"/>
      <c r="BF31" s="710"/>
      <c r="BG31" s="718">
        <v>99.7</v>
      </c>
      <c r="BH31" s="719"/>
      <c r="BI31" s="719"/>
      <c r="BJ31" s="719"/>
      <c r="BK31" s="719"/>
      <c r="BL31" s="719"/>
      <c r="BM31" s="720">
        <v>99.4</v>
      </c>
      <c r="BN31" s="719"/>
      <c r="BO31" s="719"/>
      <c r="BP31" s="719"/>
      <c r="BQ31" s="721"/>
      <c r="BR31" s="718">
        <v>99.5</v>
      </c>
      <c r="BS31" s="719"/>
      <c r="BT31" s="719"/>
      <c r="BU31" s="719"/>
      <c r="BV31" s="719"/>
      <c r="BW31" s="719"/>
      <c r="BX31" s="720">
        <v>98.9</v>
      </c>
      <c r="BY31" s="719"/>
      <c r="BZ31" s="719"/>
      <c r="CA31" s="719"/>
      <c r="CB31" s="721"/>
      <c r="CD31" s="680"/>
      <c r="CE31" s="681"/>
      <c r="CF31" s="655" t="s">
        <v>314</v>
      </c>
      <c r="CG31" s="656"/>
      <c r="CH31" s="656"/>
      <c r="CI31" s="656"/>
      <c r="CJ31" s="656"/>
      <c r="CK31" s="656"/>
      <c r="CL31" s="656"/>
      <c r="CM31" s="656"/>
      <c r="CN31" s="656"/>
      <c r="CO31" s="656"/>
      <c r="CP31" s="656"/>
      <c r="CQ31" s="657"/>
      <c r="CR31" s="658">
        <v>5142</v>
      </c>
      <c r="CS31" s="668"/>
      <c r="CT31" s="668"/>
      <c r="CU31" s="668"/>
      <c r="CV31" s="668"/>
      <c r="CW31" s="668"/>
      <c r="CX31" s="668"/>
      <c r="CY31" s="669"/>
      <c r="CZ31" s="661">
        <v>0.2</v>
      </c>
      <c r="DA31" s="670"/>
      <c r="DB31" s="670"/>
      <c r="DC31" s="671"/>
      <c r="DD31" s="664">
        <v>5142</v>
      </c>
      <c r="DE31" s="668"/>
      <c r="DF31" s="668"/>
      <c r="DG31" s="668"/>
      <c r="DH31" s="668"/>
      <c r="DI31" s="668"/>
      <c r="DJ31" s="668"/>
      <c r="DK31" s="669"/>
      <c r="DL31" s="664">
        <v>5128</v>
      </c>
      <c r="DM31" s="668"/>
      <c r="DN31" s="668"/>
      <c r="DO31" s="668"/>
      <c r="DP31" s="668"/>
      <c r="DQ31" s="668"/>
      <c r="DR31" s="668"/>
      <c r="DS31" s="668"/>
      <c r="DT31" s="668"/>
      <c r="DU31" s="668"/>
      <c r="DV31" s="669"/>
      <c r="DW31" s="661">
        <v>0.3</v>
      </c>
      <c r="DX31" s="670"/>
      <c r="DY31" s="670"/>
      <c r="DZ31" s="670"/>
      <c r="EA31" s="670"/>
      <c r="EB31" s="670"/>
      <c r="EC31" s="689"/>
    </row>
    <row r="32" spans="2:133" ht="11.25" customHeight="1" x14ac:dyDescent="0.15">
      <c r="B32" s="655" t="s">
        <v>315</v>
      </c>
      <c r="C32" s="656"/>
      <c r="D32" s="656"/>
      <c r="E32" s="656"/>
      <c r="F32" s="656"/>
      <c r="G32" s="656"/>
      <c r="H32" s="656"/>
      <c r="I32" s="656"/>
      <c r="J32" s="656"/>
      <c r="K32" s="656"/>
      <c r="L32" s="656"/>
      <c r="M32" s="656"/>
      <c r="N32" s="656"/>
      <c r="O32" s="656"/>
      <c r="P32" s="656"/>
      <c r="Q32" s="657"/>
      <c r="R32" s="658">
        <v>262574</v>
      </c>
      <c r="S32" s="659"/>
      <c r="T32" s="659"/>
      <c r="U32" s="659"/>
      <c r="V32" s="659"/>
      <c r="W32" s="659"/>
      <c r="X32" s="659"/>
      <c r="Y32" s="660"/>
      <c r="Z32" s="684">
        <v>10.1</v>
      </c>
      <c r="AA32" s="684"/>
      <c r="AB32" s="684"/>
      <c r="AC32" s="684"/>
      <c r="AD32" s="685" t="s">
        <v>129</v>
      </c>
      <c r="AE32" s="685"/>
      <c r="AF32" s="685"/>
      <c r="AG32" s="685"/>
      <c r="AH32" s="685"/>
      <c r="AI32" s="685"/>
      <c r="AJ32" s="685"/>
      <c r="AK32" s="685"/>
      <c r="AL32" s="661" t="s">
        <v>129</v>
      </c>
      <c r="AM32" s="662"/>
      <c r="AN32" s="662"/>
      <c r="AO32" s="686"/>
      <c r="AP32" s="695"/>
      <c r="AQ32" s="696"/>
      <c r="AR32" s="696"/>
      <c r="AS32" s="696"/>
      <c r="AT32" s="725"/>
      <c r="AU32" s="211" t="s">
        <v>316</v>
      </c>
      <c r="AX32" s="655" t="s">
        <v>317</v>
      </c>
      <c r="AY32" s="656"/>
      <c r="AZ32" s="656"/>
      <c r="BA32" s="656"/>
      <c r="BB32" s="656"/>
      <c r="BC32" s="656"/>
      <c r="BD32" s="656"/>
      <c r="BE32" s="656"/>
      <c r="BF32" s="657"/>
      <c r="BG32" s="727">
        <v>99.9</v>
      </c>
      <c r="BH32" s="668"/>
      <c r="BI32" s="668"/>
      <c r="BJ32" s="668"/>
      <c r="BK32" s="668"/>
      <c r="BL32" s="668"/>
      <c r="BM32" s="662">
        <v>99.8</v>
      </c>
      <c r="BN32" s="668"/>
      <c r="BO32" s="668"/>
      <c r="BP32" s="668"/>
      <c r="BQ32" s="693"/>
      <c r="BR32" s="727">
        <v>99.8</v>
      </c>
      <c r="BS32" s="668"/>
      <c r="BT32" s="668"/>
      <c r="BU32" s="668"/>
      <c r="BV32" s="668"/>
      <c r="BW32" s="668"/>
      <c r="BX32" s="662">
        <v>99.2</v>
      </c>
      <c r="BY32" s="668"/>
      <c r="BZ32" s="668"/>
      <c r="CA32" s="668"/>
      <c r="CB32" s="693"/>
      <c r="CD32" s="682"/>
      <c r="CE32" s="683"/>
      <c r="CF32" s="655" t="s">
        <v>318</v>
      </c>
      <c r="CG32" s="656"/>
      <c r="CH32" s="656"/>
      <c r="CI32" s="656"/>
      <c r="CJ32" s="656"/>
      <c r="CK32" s="656"/>
      <c r="CL32" s="656"/>
      <c r="CM32" s="656"/>
      <c r="CN32" s="656"/>
      <c r="CO32" s="656"/>
      <c r="CP32" s="656"/>
      <c r="CQ32" s="657"/>
      <c r="CR32" s="658" t="s">
        <v>129</v>
      </c>
      <c r="CS32" s="659"/>
      <c r="CT32" s="659"/>
      <c r="CU32" s="659"/>
      <c r="CV32" s="659"/>
      <c r="CW32" s="659"/>
      <c r="CX32" s="659"/>
      <c r="CY32" s="660"/>
      <c r="CZ32" s="661" t="s">
        <v>129</v>
      </c>
      <c r="DA32" s="670"/>
      <c r="DB32" s="670"/>
      <c r="DC32" s="671"/>
      <c r="DD32" s="664" t="s">
        <v>129</v>
      </c>
      <c r="DE32" s="659"/>
      <c r="DF32" s="659"/>
      <c r="DG32" s="659"/>
      <c r="DH32" s="659"/>
      <c r="DI32" s="659"/>
      <c r="DJ32" s="659"/>
      <c r="DK32" s="660"/>
      <c r="DL32" s="664" t="s">
        <v>129</v>
      </c>
      <c r="DM32" s="659"/>
      <c r="DN32" s="659"/>
      <c r="DO32" s="659"/>
      <c r="DP32" s="659"/>
      <c r="DQ32" s="659"/>
      <c r="DR32" s="659"/>
      <c r="DS32" s="659"/>
      <c r="DT32" s="659"/>
      <c r="DU32" s="659"/>
      <c r="DV32" s="660"/>
      <c r="DW32" s="661" t="s">
        <v>129</v>
      </c>
      <c r="DX32" s="670"/>
      <c r="DY32" s="670"/>
      <c r="DZ32" s="670"/>
      <c r="EA32" s="670"/>
      <c r="EB32" s="670"/>
      <c r="EC32" s="689"/>
    </row>
    <row r="33" spans="2:133" ht="11.25" customHeight="1" x14ac:dyDescent="0.15">
      <c r="B33" s="715" t="s">
        <v>319</v>
      </c>
      <c r="C33" s="716"/>
      <c r="D33" s="716"/>
      <c r="E33" s="716"/>
      <c r="F33" s="716"/>
      <c r="G33" s="716"/>
      <c r="H33" s="716"/>
      <c r="I33" s="716"/>
      <c r="J33" s="716"/>
      <c r="K33" s="716"/>
      <c r="L33" s="716"/>
      <c r="M33" s="716"/>
      <c r="N33" s="716"/>
      <c r="O33" s="716"/>
      <c r="P33" s="716"/>
      <c r="Q33" s="717"/>
      <c r="R33" s="658" t="s">
        <v>129</v>
      </c>
      <c r="S33" s="659"/>
      <c r="T33" s="659"/>
      <c r="U33" s="659"/>
      <c r="V33" s="659"/>
      <c r="W33" s="659"/>
      <c r="X33" s="659"/>
      <c r="Y33" s="660"/>
      <c r="Z33" s="684" t="s">
        <v>129</v>
      </c>
      <c r="AA33" s="684"/>
      <c r="AB33" s="684"/>
      <c r="AC33" s="684"/>
      <c r="AD33" s="685" t="s">
        <v>129</v>
      </c>
      <c r="AE33" s="685"/>
      <c r="AF33" s="685"/>
      <c r="AG33" s="685"/>
      <c r="AH33" s="685"/>
      <c r="AI33" s="685"/>
      <c r="AJ33" s="685"/>
      <c r="AK33" s="685"/>
      <c r="AL33" s="661" t="s">
        <v>129</v>
      </c>
      <c r="AM33" s="662"/>
      <c r="AN33" s="662"/>
      <c r="AO33" s="686"/>
      <c r="AP33" s="697"/>
      <c r="AQ33" s="698"/>
      <c r="AR33" s="698"/>
      <c r="AS33" s="698"/>
      <c r="AT33" s="726"/>
      <c r="AU33" s="355"/>
      <c r="AV33" s="355"/>
      <c r="AW33" s="355"/>
      <c r="AX33" s="635" t="s">
        <v>320</v>
      </c>
      <c r="AY33" s="636"/>
      <c r="AZ33" s="636"/>
      <c r="BA33" s="636"/>
      <c r="BB33" s="636"/>
      <c r="BC33" s="636"/>
      <c r="BD33" s="636"/>
      <c r="BE33" s="636"/>
      <c r="BF33" s="637"/>
      <c r="BG33" s="714">
        <v>99.6</v>
      </c>
      <c r="BH33" s="639"/>
      <c r="BI33" s="639"/>
      <c r="BJ33" s="639"/>
      <c r="BK33" s="639"/>
      <c r="BL33" s="639"/>
      <c r="BM33" s="676">
        <v>99</v>
      </c>
      <c r="BN33" s="639"/>
      <c r="BO33" s="639"/>
      <c r="BP33" s="639"/>
      <c r="BQ33" s="687"/>
      <c r="BR33" s="714">
        <v>99.2</v>
      </c>
      <c r="BS33" s="639"/>
      <c r="BT33" s="639"/>
      <c r="BU33" s="639"/>
      <c r="BV33" s="639"/>
      <c r="BW33" s="639"/>
      <c r="BX33" s="676">
        <v>98.6</v>
      </c>
      <c r="BY33" s="639"/>
      <c r="BZ33" s="639"/>
      <c r="CA33" s="639"/>
      <c r="CB33" s="687"/>
      <c r="CD33" s="655" t="s">
        <v>321</v>
      </c>
      <c r="CE33" s="656"/>
      <c r="CF33" s="656"/>
      <c r="CG33" s="656"/>
      <c r="CH33" s="656"/>
      <c r="CI33" s="656"/>
      <c r="CJ33" s="656"/>
      <c r="CK33" s="656"/>
      <c r="CL33" s="656"/>
      <c r="CM33" s="656"/>
      <c r="CN33" s="656"/>
      <c r="CO33" s="656"/>
      <c r="CP33" s="656"/>
      <c r="CQ33" s="657"/>
      <c r="CR33" s="658">
        <v>1261932</v>
      </c>
      <c r="CS33" s="668"/>
      <c r="CT33" s="668"/>
      <c r="CU33" s="668"/>
      <c r="CV33" s="668"/>
      <c r="CW33" s="668"/>
      <c r="CX33" s="668"/>
      <c r="CY33" s="669"/>
      <c r="CZ33" s="661">
        <v>49</v>
      </c>
      <c r="DA33" s="670"/>
      <c r="DB33" s="670"/>
      <c r="DC33" s="671"/>
      <c r="DD33" s="664">
        <v>908834</v>
      </c>
      <c r="DE33" s="668"/>
      <c r="DF33" s="668"/>
      <c r="DG33" s="668"/>
      <c r="DH33" s="668"/>
      <c r="DI33" s="668"/>
      <c r="DJ33" s="668"/>
      <c r="DK33" s="669"/>
      <c r="DL33" s="664">
        <v>419484</v>
      </c>
      <c r="DM33" s="668"/>
      <c r="DN33" s="668"/>
      <c r="DO33" s="668"/>
      <c r="DP33" s="668"/>
      <c r="DQ33" s="668"/>
      <c r="DR33" s="668"/>
      <c r="DS33" s="668"/>
      <c r="DT33" s="668"/>
      <c r="DU33" s="668"/>
      <c r="DV33" s="669"/>
      <c r="DW33" s="661">
        <v>28.1</v>
      </c>
      <c r="DX33" s="670"/>
      <c r="DY33" s="670"/>
      <c r="DZ33" s="670"/>
      <c r="EA33" s="670"/>
      <c r="EB33" s="670"/>
      <c r="EC33" s="689"/>
    </row>
    <row r="34" spans="2:133" ht="11.25" customHeight="1" x14ac:dyDescent="0.15">
      <c r="B34" s="655" t="s">
        <v>322</v>
      </c>
      <c r="C34" s="656"/>
      <c r="D34" s="656"/>
      <c r="E34" s="656"/>
      <c r="F34" s="656"/>
      <c r="G34" s="656"/>
      <c r="H34" s="656"/>
      <c r="I34" s="656"/>
      <c r="J34" s="656"/>
      <c r="K34" s="656"/>
      <c r="L34" s="656"/>
      <c r="M34" s="656"/>
      <c r="N34" s="656"/>
      <c r="O34" s="656"/>
      <c r="P34" s="656"/>
      <c r="Q34" s="657"/>
      <c r="R34" s="658">
        <v>98979</v>
      </c>
      <c r="S34" s="659"/>
      <c r="T34" s="659"/>
      <c r="U34" s="659"/>
      <c r="V34" s="659"/>
      <c r="W34" s="659"/>
      <c r="X34" s="659"/>
      <c r="Y34" s="660"/>
      <c r="Z34" s="684">
        <v>3.8</v>
      </c>
      <c r="AA34" s="684"/>
      <c r="AB34" s="684"/>
      <c r="AC34" s="684"/>
      <c r="AD34" s="685" t="s">
        <v>129</v>
      </c>
      <c r="AE34" s="685"/>
      <c r="AF34" s="685"/>
      <c r="AG34" s="685"/>
      <c r="AH34" s="685"/>
      <c r="AI34" s="685"/>
      <c r="AJ34" s="685"/>
      <c r="AK34" s="685"/>
      <c r="AL34" s="661" t="s">
        <v>129</v>
      </c>
      <c r="AM34" s="662"/>
      <c r="AN34" s="662"/>
      <c r="AO34" s="686"/>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323</v>
      </c>
      <c r="CE34" s="656"/>
      <c r="CF34" s="656"/>
      <c r="CG34" s="656"/>
      <c r="CH34" s="656"/>
      <c r="CI34" s="656"/>
      <c r="CJ34" s="656"/>
      <c r="CK34" s="656"/>
      <c r="CL34" s="656"/>
      <c r="CM34" s="656"/>
      <c r="CN34" s="656"/>
      <c r="CO34" s="656"/>
      <c r="CP34" s="656"/>
      <c r="CQ34" s="657"/>
      <c r="CR34" s="658">
        <v>373759</v>
      </c>
      <c r="CS34" s="659"/>
      <c r="CT34" s="659"/>
      <c r="CU34" s="659"/>
      <c r="CV34" s="659"/>
      <c r="CW34" s="659"/>
      <c r="CX34" s="659"/>
      <c r="CY34" s="660"/>
      <c r="CZ34" s="661">
        <v>14.5</v>
      </c>
      <c r="DA34" s="670"/>
      <c r="DB34" s="670"/>
      <c r="DC34" s="671"/>
      <c r="DD34" s="664">
        <v>197129</v>
      </c>
      <c r="DE34" s="659"/>
      <c r="DF34" s="659"/>
      <c r="DG34" s="659"/>
      <c r="DH34" s="659"/>
      <c r="DI34" s="659"/>
      <c r="DJ34" s="659"/>
      <c r="DK34" s="660"/>
      <c r="DL34" s="664">
        <v>148520</v>
      </c>
      <c r="DM34" s="659"/>
      <c r="DN34" s="659"/>
      <c r="DO34" s="659"/>
      <c r="DP34" s="659"/>
      <c r="DQ34" s="659"/>
      <c r="DR34" s="659"/>
      <c r="DS34" s="659"/>
      <c r="DT34" s="659"/>
      <c r="DU34" s="659"/>
      <c r="DV34" s="660"/>
      <c r="DW34" s="661">
        <v>9.9</v>
      </c>
      <c r="DX34" s="670"/>
      <c r="DY34" s="670"/>
      <c r="DZ34" s="670"/>
      <c r="EA34" s="670"/>
      <c r="EB34" s="670"/>
      <c r="EC34" s="689"/>
    </row>
    <row r="35" spans="2:133" ht="11.25" customHeight="1" x14ac:dyDescent="0.15">
      <c r="B35" s="655" t="s">
        <v>324</v>
      </c>
      <c r="C35" s="656"/>
      <c r="D35" s="656"/>
      <c r="E35" s="656"/>
      <c r="F35" s="656"/>
      <c r="G35" s="656"/>
      <c r="H35" s="656"/>
      <c r="I35" s="656"/>
      <c r="J35" s="656"/>
      <c r="K35" s="656"/>
      <c r="L35" s="656"/>
      <c r="M35" s="656"/>
      <c r="N35" s="656"/>
      <c r="O35" s="656"/>
      <c r="P35" s="656"/>
      <c r="Q35" s="657"/>
      <c r="R35" s="658">
        <v>2662</v>
      </c>
      <c r="S35" s="659"/>
      <c r="T35" s="659"/>
      <c r="U35" s="659"/>
      <c r="V35" s="659"/>
      <c r="W35" s="659"/>
      <c r="X35" s="659"/>
      <c r="Y35" s="660"/>
      <c r="Z35" s="684">
        <v>0.1</v>
      </c>
      <c r="AA35" s="684"/>
      <c r="AB35" s="684"/>
      <c r="AC35" s="684"/>
      <c r="AD35" s="685">
        <v>750</v>
      </c>
      <c r="AE35" s="685"/>
      <c r="AF35" s="685"/>
      <c r="AG35" s="685"/>
      <c r="AH35" s="685"/>
      <c r="AI35" s="685"/>
      <c r="AJ35" s="685"/>
      <c r="AK35" s="685"/>
      <c r="AL35" s="661">
        <v>0.1</v>
      </c>
      <c r="AM35" s="662"/>
      <c r="AN35" s="662"/>
      <c r="AO35" s="686"/>
      <c r="AP35" s="216"/>
      <c r="AQ35" s="711" t="s">
        <v>325</v>
      </c>
      <c r="AR35" s="712"/>
      <c r="AS35" s="712"/>
      <c r="AT35" s="712"/>
      <c r="AU35" s="712"/>
      <c r="AV35" s="712"/>
      <c r="AW35" s="712"/>
      <c r="AX35" s="712"/>
      <c r="AY35" s="712"/>
      <c r="AZ35" s="712"/>
      <c r="BA35" s="712"/>
      <c r="BB35" s="712"/>
      <c r="BC35" s="712"/>
      <c r="BD35" s="712"/>
      <c r="BE35" s="712"/>
      <c r="BF35" s="713"/>
      <c r="BG35" s="711" t="s">
        <v>326</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327</v>
      </c>
      <c r="CE35" s="656"/>
      <c r="CF35" s="656"/>
      <c r="CG35" s="656"/>
      <c r="CH35" s="656"/>
      <c r="CI35" s="656"/>
      <c r="CJ35" s="656"/>
      <c r="CK35" s="656"/>
      <c r="CL35" s="656"/>
      <c r="CM35" s="656"/>
      <c r="CN35" s="656"/>
      <c r="CO35" s="656"/>
      <c r="CP35" s="656"/>
      <c r="CQ35" s="657"/>
      <c r="CR35" s="658">
        <v>5902</v>
      </c>
      <c r="CS35" s="668"/>
      <c r="CT35" s="668"/>
      <c r="CU35" s="668"/>
      <c r="CV35" s="668"/>
      <c r="CW35" s="668"/>
      <c r="CX35" s="668"/>
      <c r="CY35" s="669"/>
      <c r="CZ35" s="661">
        <v>0.2</v>
      </c>
      <c r="DA35" s="670"/>
      <c r="DB35" s="670"/>
      <c r="DC35" s="671"/>
      <c r="DD35" s="664">
        <v>3905</v>
      </c>
      <c r="DE35" s="668"/>
      <c r="DF35" s="668"/>
      <c r="DG35" s="668"/>
      <c r="DH35" s="668"/>
      <c r="DI35" s="668"/>
      <c r="DJ35" s="668"/>
      <c r="DK35" s="669"/>
      <c r="DL35" s="664">
        <v>1075</v>
      </c>
      <c r="DM35" s="668"/>
      <c r="DN35" s="668"/>
      <c r="DO35" s="668"/>
      <c r="DP35" s="668"/>
      <c r="DQ35" s="668"/>
      <c r="DR35" s="668"/>
      <c r="DS35" s="668"/>
      <c r="DT35" s="668"/>
      <c r="DU35" s="668"/>
      <c r="DV35" s="669"/>
      <c r="DW35" s="661">
        <v>0.1</v>
      </c>
      <c r="DX35" s="670"/>
      <c r="DY35" s="670"/>
      <c r="DZ35" s="670"/>
      <c r="EA35" s="670"/>
      <c r="EB35" s="670"/>
      <c r="EC35" s="689"/>
    </row>
    <row r="36" spans="2:133" ht="11.25" customHeight="1" x14ac:dyDescent="0.15">
      <c r="B36" s="655" t="s">
        <v>328</v>
      </c>
      <c r="C36" s="656"/>
      <c r="D36" s="656"/>
      <c r="E36" s="656"/>
      <c r="F36" s="656"/>
      <c r="G36" s="656"/>
      <c r="H36" s="656"/>
      <c r="I36" s="656"/>
      <c r="J36" s="656"/>
      <c r="K36" s="656"/>
      <c r="L36" s="656"/>
      <c r="M36" s="656"/>
      <c r="N36" s="656"/>
      <c r="O36" s="656"/>
      <c r="P36" s="656"/>
      <c r="Q36" s="657"/>
      <c r="R36" s="658">
        <v>114371</v>
      </c>
      <c r="S36" s="659"/>
      <c r="T36" s="659"/>
      <c r="U36" s="659"/>
      <c r="V36" s="659"/>
      <c r="W36" s="659"/>
      <c r="X36" s="659"/>
      <c r="Y36" s="660"/>
      <c r="Z36" s="684">
        <v>4.4000000000000004</v>
      </c>
      <c r="AA36" s="684"/>
      <c r="AB36" s="684"/>
      <c r="AC36" s="684"/>
      <c r="AD36" s="685" t="s">
        <v>129</v>
      </c>
      <c r="AE36" s="685"/>
      <c r="AF36" s="685"/>
      <c r="AG36" s="685"/>
      <c r="AH36" s="685"/>
      <c r="AI36" s="685"/>
      <c r="AJ36" s="685"/>
      <c r="AK36" s="685"/>
      <c r="AL36" s="661" t="s">
        <v>129</v>
      </c>
      <c r="AM36" s="662"/>
      <c r="AN36" s="662"/>
      <c r="AO36" s="686"/>
      <c r="AP36" s="216"/>
      <c r="AQ36" s="702" t="s">
        <v>329</v>
      </c>
      <c r="AR36" s="703"/>
      <c r="AS36" s="703"/>
      <c r="AT36" s="703"/>
      <c r="AU36" s="703"/>
      <c r="AV36" s="703"/>
      <c r="AW36" s="703"/>
      <c r="AX36" s="703"/>
      <c r="AY36" s="704"/>
      <c r="AZ36" s="705">
        <v>224032</v>
      </c>
      <c r="BA36" s="706"/>
      <c r="BB36" s="706"/>
      <c r="BC36" s="706"/>
      <c r="BD36" s="706"/>
      <c r="BE36" s="706"/>
      <c r="BF36" s="707"/>
      <c r="BG36" s="708" t="s">
        <v>330</v>
      </c>
      <c r="BH36" s="709"/>
      <c r="BI36" s="709"/>
      <c r="BJ36" s="709"/>
      <c r="BK36" s="709"/>
      <c r="BL36" s="709"/>
      <c r="BM36" s="709"/>
      <c r="BN36" s="709"/>
      <c r="BO36" s="709"/>
      <c r="BP36" s="709"/>
      <c r="BQ36" s="709"/>
      <c r="BR36" s="709"/>
      <c r="BS36" s="709"/>
      <c r="BT36" s="709"/>
      <c r="BU36" s="710"/>
      <c r="BV36" s="705">
        <v>8288</v>
      </c>
      <c r="BW36" s="706"/>
      <c r="BX36" s="706"/>
      <c r="BY36" s="706"/>
      <c r="BZ36" s="706"/>
      <c r="CA36" s="706"/>
      <c r="CB36" s="707"/>
      <c r="CD36" s="655" t="s">
        <v>331</v>
      </c>
      <c r="CE36" s="656"/>
      <c r="CF36" s="656"/>
      <c r="CG36" s="656"/>
      <c r="CH36" s="656"/>
      <c r="CI36" s="656"/>
      <c r="CJ36" s="656"/>
      <c r="CK36" s="656"/>
      <c r="CL36" s="656"/>
      <c r="CM36" s="656"/>
      <c r="CN36" s="656"/>
      <c r="CO36" s="656"/>
      <c r="CP36" s="656"/>
      <c r="CQ36" s="657"/>
      <c r="CR36" s="658">
        <v>357426</v>
      </c>
      <c r="CS36" s="659"/>
      <c r="CT36" s="659"/>
      <c r="CU36" s="659"/>
      <c r="CV36" s="659"/>
      <c r="CW36" s="659"/>
      <c r="CX36" s="659"/>
      <c r="CY36" s="660"/>
      <c r="CZ36" s="661">
        <v>13.9</v>
      </c>
      <c r="DA36" s="670"/>
      <c r="DB36" s="670"/>
      <c r="DC36" s="671"/>
      <c r="DD36" s="664">
        <v>259102</v>
      </c>
      <c r="DE36" s="659"/>
      <c r="DF36" s="659"/>
      <c r="DG36" s="659"/>
      <c r="DH36" s="659"/>
      <c r="DI36" s="659"/>
      <c r="DJ36" s="659"/>
      <c r="DK36" s="660"/>
      <c r="DL36" s="664">
        <v>88207</v>
      </c>
      <c r="DM36" s="659"/>
      <c r="DN36" s="659"/>
      <c r="DO36" s="659"/>
      <c r="DP36" s="659"/>
      <c r="DQ36" s="659"/>
      <c r="DR36" s="659"/>
      <c r="DS36" s="659"/>
      <c r="DT36" s="659"/>
      <c r="DU36" s="659"/>
      <c r="DV36" s="660"/>
      <c r="DW36" s="661">
        <v>5.9</v>
      </c>
      <c r="DX36" s="670"/>
      <c r="DY36" s="670"/>
      <c r="DZ36" s="670"/>
      <c r="EA36" s="670"/>
      <c r="EB36" s="670"/>
      <c r="EC36" s="689"/>
    </row>
    <row r="37" spans="2:133" ht="11.25" customHeight="1" x14ac:dyDescent="0.15">
      <c r="B37" s="655" t="s">
        <v>332</v>
      </c>
      <c r="C37" s="656"/>
      <c r="D37" s="656"/>
      <c r="E37" s="656"/>
      <c r="F37" s="656"/>
      <c r="G37" s="656"/>
      <c r="H37" s="656"/>
      <c r="I37" s="656"/>
      <c r="J37" s="656"/>
      <c r="K37" s="656"/>
      <c r="L37" s="656"/>
      <c r="M37" s="656"/>
      <c r="N37" s="656"/>
      <c r="O37" s="656"/>
      <c r="P37" s="656"/>
      <c r="Q37" s="657"/>
      <c r="R37" s="658">
        <v>44198</v>
      </c>
      <c r="S37" s="659"/>
      <c r="T37" s="659"/>
      <c r="U37" s="659"/>
      <c r="V37" s="659"/>
      <c r="W37" s="659"/>
      <c r="X37" s="659"/>
      <c r="Y37" s="660"/>
      <c r="Z37" s="684">
        <v>1.7</v>
      </c>
      <c r="AA37" s="684"/>
      <c r="AB37" s="684"/>
      <c r="AC37" s="684"/>
      <c r="AD37" s="685" t="s">
        <v>129</v>
      </c>
      <c r="AE37" s="685"/>
      <c r="AF37" s="685"/>
      <c r="AG37" s="685"/>
      <c r="AH37" s="685"/>
      <c r="AI37" s="685"/>
      <c r="AJ37" s="685"/>
      <c r="AK37" s="685"/>
      <c r="AL37" s="661" t="s">
        <v>129</v>
      </c>
      <c r="AM37" s="662"/>
      <c r="AN37" s="662"/>
      <c r="AO37" s="686"/>
      <c r="AQ37" s="690" t="s">
        <v>333</v>
      </c>
      <c r="AR37" s="691"/>
      <c r="AS37" s="691"/>
      <c r="AT37" s="691"/>
      <c r="AU37" s="691"/>
      <c r="AV37" s="691"/>
      <c r="AW37" s="691"/>
      <c r="AX37" s="691"/>
      <c r="AY37" s="692"/>
      <c r="AZ37" s="658">
        <v>63026</v>
      </c>
      <c r="BA37" s="659"/>
      <c r="BB37" s="659"/>
      <c r="BC37" s="659"/>
      <c r="BD37" s="668"/>
      <c r="BE37" s="668"/>
      <c r="BF37" s="693"/>
      <c r="BG37" s="655" t="s">
        <v>334</v>
      </c>
      <c r="BH37" s="656"/>
      <c r="BI37" s="656"/>
      <c r="BJ37" s="656"/>
      <c r="BK37" s="656"/>
      <c r="BL37" s="656"/>
      <c r="BM37" s="656"/>
      <c r="BN37" s="656"/>
      <c r="BO37" s="656"/>
      <c r="BP37" s="656"/>
      <c r="BQ37" s="656"/>
      <c r="BR37" s="656"/>
      <c r="BS37" s="656"/>
      <c r="BT37" s="656"/>
      <c r="BU37" s="657"/>
      <c r="BV37" s="658">
        <v>8288</v>
      </c>
      <c r="BW37" s="659"/>
      <c r="BX37" s="659"/>
      <c r="BY37" s="659"/>
      <c r="BZ37" s="659"/>
      <c r="CA37" s="659"/>
      <c r="CB37" s="694"/>
      <c r="CD37" s="655" t="s">
        <v>335</v>
      </c>
      <c r="CE37" s="656"/>
      <c r="CF37" s="656"/>
      <c r="CG37" s="656"/>
      <c r="CH37" s="656"/>
      <c r="CI37" s="656"/>
      <c r="CJ37" s="656"/>
      <c r="CK37" s="656"/>
      <c r="CL37" s="656"/>
      <c r="CM37" s="656"/>
      <c r="CN37" s="656"/>
      <c r="CO37" s="656"/>
      <c r="CP37" s="656"/>
      <c r="CQ37" s="657"/>
      <c r="CR37" s="658">
        <v>63824</v>
      </c>
      <c r="CS37" s="668"/>
      <c r="CT37" s="668"/>
      <c r="CU37" s="668"/>
      <c r="CV37" s="668"/>
      <c r="CW37" s="668"/>
      <c r="CX37" s="668"/>
      <c r="CY37" s="669"/>
      <c r="CZ37" s="661">
        <v>2.5</v>
      </c>
      <c r="DA37" s="670"/>
      <c r="DB37" s="670"/>
      <c r="DC37" s="671"/>
      <c r="DD37" s="664">
        <v>63824</v>
      </c>
      <c r="DE37" s="668"/>
      <c r="DF37" s="668"/>
      <c r="DG37" s="668"/>
      <c r="DH37" s="668"/>
      <c r="DI37" s="668"/>
      <c r="DJ37" s="668"/>
      <c r="DK37" s="669"/>
      <c r="DL37" s="664">
        <v>40138</v>
      </c>
      <c r="DM37" s="668"/>
      <c r="DN37" s="668"/>
      <c r="DO37" s="668"/>
      <c r="DP37" s="668"/>
      <c r="DQ37" s="668"/>
      <c r="DR37" s="668"/>
      <c r="DS37" s="668"/>
      <c r="DT37" s="668"/>
      <c r="DU37" s="668"/>
      <c r="DV37" s="669"/>
      <c r="DW37" s="661">
        <v>2.7</v>
      </c>
      <c r="DX37" s="670"/>
      <c r="DY37" s="670"/>
      <c r="DZ37" s="670"/>
      <c r="EA37" s="670"/>
      <c r="EB37" s="670"/>
      <c r="EC37" s="689"/>
    </row>
    <row r="38" spans="2:133" ht="11.25" customHeight="1" x14ac:dyDescent="0.15">
      <c r="B38" s="655" t="s">
        <v>336</v>
      </c>
      <c r="C38" s="656"/>
      <c r="D38" s="656"/>
      <c r="E38" s="656"/>
      <c r="F38" s="656"/>
      <c r="G38" s="656"/>
      <c r="H38" s="656"/>
      <c r="I38" s="656"/>
      <c r="J38" s="656"/>
      <c r="K38" s="656"/>
      <c r="L38" s="656"/>
      <c r="M38" s="656"/>
      <c r="N38" s="656"/>
      <c r="O38" s="656"/>
      <c r="P38" s="656"/>
      <c r="Q38" s="657"/>
      <c r="R38" s="658">
        <v>48862</v>
      </c>
      <c r="S38" s="659"/>
      <c r="T38" s="659"/>
      <c r="U38" s="659"/>
      <c r="V38" s="659"/>
      <c r="W38" s="659"/>
      <c r="X38" s="659"/>
      <c r="Y38" s="660"/>
      <c r="Z38" s="684">
        <v>1.9</v>
      </c>
      <c r="AA38" s="684"/>
      <c r="AB38" s="684"/>
      <c r="AC38" s="684"/>
      <c r="AD38" s="685" t="s">
        <v>129</v>
      </c>
      <c r="AE38" s="685"/>
      <c r="AF38" s="685"/>
      <c r="AG38" s="685"/>
      <c r="AH38" s="685"/>
      <c r="AI38" s="685"/>
      <c r="AJ38" s="685"/>
      <c r="AK38" s="685"/>
      <c r="AL38" s="661" t="s">
        <v>129</v>
      </c>
      <c r="AM38" s="662"/>
      <c r="AN38" s="662"/>
      <c r="AO38" s="686"/>
      <c r="AQ38" s="690" t="s">
        <v>337</v>
      </c>
      <c r="AR38" s="691"/>
      <c r="AS38" s="691"/>
      <c r="AT38" s="691"/>
      <c r="AU38" s="691"/>
      <c r="AV38" s="691"/>
      <c r="AW38" s="691"/>
      <c r="AX38" s="691"/>
      <c r="AY38" s="692"/>
      <c r="AZ38" s="658">
        <v>23710</v>
      </c>
      <c r="BA38" s="659"/>
      <c r="BB38" s="659"/>
      <c r="BC38" s="659"/>
      <c r="BD38" s="668"/>
      <c r="BE38" s="668"/>
      <c r="BF38" s="693"/>
      <c r="BG38" s="655" t="s">
        <v>338</v>
      </c>
      <c r="BH38" s="656"/>
      <c r="BI38" s="656"/>
      <c r="BJ38" s="656"/>
      <c r="BK38" s="656"/>
      <c r="BL38" s="656"/>
      <c r="BM38" s="656"/>
      <c r="BN38" s="656"/>
      <c r="BO38" s="656"/>
      <c r="BP38" s="656"/>
      <c r="BQ38" s="656"/>
      <c r="BR38" s="656"/>
      <c r="BS38" s="656"/>
      <c r="BT38" s="656"/>
      <c r="BU38" s="657"/>
      <c r="BV38" s="658">
        <v>277</v>
      </c>
      <c r="BW38" s="659"/>
      <c r="BX38" s="659"/>
      <c r="BY38" s="659"/>
      <c r="BZ38" s="659"/>
      <c r="CA38" s="659"/>
      <c r="CB38" s="694"/>
      <c r="CD38" s="655" t="s">
        <v>339</v>
      </c>
      <c r="CE38" s="656"/>
      <c r="CF38" s="656"/>
      <c r="CG38" s="656"/>
      <c r="CH38" s="656"/>
      <c r="CI38" s="656"/>
      <c r="CJ38" s="656"/>
      <c r="CK38" s="656"/>
      <c r="CL38" s="656"/>
      <c r="CM38" s="656"/>
      <c r="CN38" s="656"/>
      <c r="CO38" s="656"/>
      <c r="CP38" s="656"/>
      <c r="CQ38" s="657"/>
      <c r="CR38" s="658">
        <v>224032</v>
      </c>
      <c r="CS38" s="659"/>
      <c r="CT38" s="659"/>
      <c r="CU38" s="659"/>
      <c r="CV38" s="659"/>
      <c r="CW38" s="659"/>
      <c r="CX38" s="659"/>
      <c r="CY38" s="660"/>
      <c r="CZ38" s="661">
        <v>8.6999999999999993</v>
      </c>
      <c r="DA38" s="670"/>
      <c r="DB38" s="670"/>
      <c r="DC38" s="671"/>
      <c r="DD38" s="664">
        <v>208087</v>
      </c>
      <c r="DE38" s="659"/>
      <c r="DF38" s="659"/>
      <c r="DG38" s="659"/>
      <c r="DH38" s="659"/>
      <c r="DI38" s="659"/>
      <c r="DJ38" s="659"/>
      <c r="DK38" s="660"/>
      <c r="DL38" s="664">
        <v>181682</v>
      </c>
      <c r="DM38" s="659"/>
      <c r="DN38" s="659"/>
      <c r="DO38" s="659"/>
      <c r="DP38" s="659"/>
      <c r="DQ38" s="659"/>
      <c r="DR38" s="659"/>
      <c r="DS38" s="659"/>
      <c r="DT38" s="659"/>
      <c r="DU38" s="659"/>
      <c r="DV38" s="660"/>
      <c r="DW38" s="661">
        <v>12.2</v>
      </c>
      <c r="DX38" s="670"/>
      <c r="DY38" s="670"/>
      <c r="DZ38" s="670"/>
      <c r="EA38" s="670"/>
      <c r="EB38" s="670"/>
      <c r="EC38" s="689"/>
    </row>
    <row r="39" spans="2:133" ht="11.25" customHeight="1" x14ac:dyDescent="0.15">
      <c r="B39" s="655" t="s">
        <v>340</v>
      </c>
      <c r="C39" s="656"/>
      <c r="D39" s="656"/>
      <c r="E39" s="656"/>
      <c r="F39" s="656"/>
      <c r="G39" s="656"/>
      <c r="H39" s="656"/>
      <c r="I39" s="656"/>
      <c r="J39" s="656"/>
      <c r="K39" s="656"/>
      <c r="L39" s="656"/>
      <c r="M39" s="656"/>
      <c r="N39" s="656"/>
      <c r="O39" s="656"/>
      <c r="P39" s="656"/>
      <c r="Q39" s="657"/>
      <c r="R39" s="658">
        <v>73176</v>
      </c>
      <c r="S39" s="659"/>
      <c r="T39" s="659"/>
      <c r="U39" s="659"/>
      <c r="V39" s="659"/>
      <c r="W39" s="659"/>
      <c r="X39" s="659"/>
      <c r="Y39" s="660"/>
      <c r="Z39" s="684">
        <v>2.8</v>
      </c>
      <c r="AA39" s="684"/>
      <c r="AB39" s="684"/>
      <c r="AC39" s="684"/>
      <c r="AD39" s="685">
        <v>7</v>
      </c>
      <c r="AE39" s="685"/>
      <c r="AF39" s="685"/>
      <c r="AG39" s="685"/>
      <c r="AH39" s="685"/>
      <c r="AI39" s="685"/>
      <c r="AJ39" s="685"/>
      <c r="AK39" s="685"/>
      <c r="AL39" s="661">
        <v>0</v>
      </c>
      <c r="AM39" s="662"/>
      <c r="AN39" s="662"/>
      <c r="AO39" s="686"/>
      <c r="AQ39" s="690" t="s">
        <v>341</v>
      </c>
      <c r="AR39" s="691"/>
      <c r="AS39" s="691"/>
      <c r="AT39" s="691"/>
      <c r="AU39" s="691"/>
      <c r="AV39" s="691"/>
      <c r="AW39" s="691"/>
      <c r="AX39" s="691"/>
      <c r="AY39" s="692"/>
      <c r="AZ39" s="658">
        <v>19400</v>
      </c>
      <c r="BA39" s="659"/>
      <c r="BB39" s="659"/>
      <c r="BC39" s="659"/>
      <c r="BD39" s="668"/>
      <c r="BE39" s="668"/>
      <c r="BF39" s="693"/>
      <c r="BG39" s="655" t="s">
        <v>342</v>
      </c>
      <c r="BH39" s="656"/>
      <c r="BI39" s="656"/>
      <c r="BJ39" s="656"/>
      <c r="BK39" s="656"/>
      <c r="BL39" s="656"/>
      <c r="BM39" s="656"/>
      <c r="BN39" s="656"/>
      <c r="BO39" s="656"/>
      <c r="BP39" s="656"/>
      <c r="BQ39" s="656"/>
      <c r="BR39" s="656"/>
      <c r="BS39" s="656"/>
      <c r="BT39" s="656"/>
      <c r="BU39" s="657"/>
      <c r="BV39" s="658">
        <v>470</v>
      </c>
      <c r="BW39" s="659"/>
      <c r="BX39" s="659"/>
      <c r="BY39" s="659"/>
      <c r="BZ39" s="659"/>
      <c r="CA39" s="659"/>
      <c r="CB39" s="694"/>
      <c r="CD39" s="655" t="s">
        <v>343</v>
      </c>
      <c r="CE39" s="656"/>
      <c r="CF39" s="656"/>
      <c r="CG39" s="656"/>
      <c r="CH39" s="656"/>
      <c r="CI39" s="656"/>
      <c r="CJ39" s="656"/>
      <c r="CK39" s="656"/>
      <c r="CL39" s="656"/>
      <c r="CM39" s="656"/>
      <c r="CN39" s="656"/>
      <c r="CO39" s="656"/>
      <c r="CP39" s="656"/>
      <c r="CQ39" s="657"/>
      <c r="CR39" s="658">
        <v>282383</v>
      </c>
      <c r="CS39" s="668"/>
      <c r="CT39" s="668"/>
      <c r="CU39" s="668"/>
      <c r="CV39" s="668"/>
      <c r="CW39" s="668"/>
      <c r="CX39" s="668"/>
      <c r="CY39" s="669"/>
      <c r="CZ39" s="661">
        <v>11</v>
      </c>
      <c r="DA39" s="670"/>
      <c r="DB39" s="670"/>
      <c r="DC39" s="671"/>
      <c r="DD39" s="664">
        <v>240283</v>
      </c>
      <c r="DE39" s="668"/>
      <c r="DF39" s="668"/>
      <c r="DG39" s="668"/>
      <c r="DH39" s="668"/>
      <c r="DI39" s="668"/>
      <c r="DJ39" s="668"/>
      <c r="DK39" s="669"/>
      <c r="DL39" s="664" t="s">
        <v>129</v>
      </c>
      <c r="DM39" s="668"/>
      <c r="DN39" s="668"/>
      <c r="DO39" s="668"/>
      <c r="DP39" s="668"/>
      <c r="DQ39" s="668"/>
      <c r="DR39" s="668"/>
      <c r="DS39" s="668"/>
      <c r="DT39" s="668"/>
      <c r="DU39" s="668"/>
      <c r="DV39" s="669"/>
      <c r="DW39" s="661" t="s">
        <v>129</v>
      </c>
      <c r="DX39" s="670"/>
      <c r="DY39" s="670"/>
      <c r="DZ39" s="670"/>
      <c r="EA39" s="670"/>
      <c r="EB39" s="670"/>
      <c r="EC39" s="689"/>
    </row>
    <row r="40" spans="2:133" ht="11.25" customHeight="1" x14ac:dyDescent="0.15">
      <c r="B40" s="655" t="s">
        <v>344</v>
      </c>
      <c r="C40" s="656"/>
      <c r="D40" s="656"/>
      <c r="E40" s="656"/>
      <c r="F40" s="656"/>
      <c r="G40" s="656"/>
      <c r="H40" s="656"/>
      <c r="I40" s="656"/>
      <c r="J40" s="656"/>
      <c r="K40" s="656"/>
      <c r="L40" s="656"/>
      <c r="M40" s="656"/>
      <c r="N40" s="656"/>
      <c r="O40" s="656"/>
      <c r="P40" s="656"/>
      <c r="Q40" s="657"/>
      <c r="R40" s="658">
        <v>232627</v>
      </c>
      <c r="S40" s="659"/>
      <c r="T40" s="659"/>
      <c r="U40" s="659"/>
      <c r="V40" s="659"/>
      <c r="W40" s="659"/>
      <c r="X40" s="659"/>
      <c r="Y40" s="660"/>
      <c r="Z40" s="684">
        <v>9</v>
      </c>
      <c r="AA40" s="684"/>
      <c r="AB40" s="684"/>
      <c r="AC40" s="684"/>
      <c r="AD40" s="685" t="s">
        <v>129</v>
      </c>
      <c r="AE40" s="685"/>
      <c r="AF40" s="685"/>
      <c r="AG40" s="685"/>
      <c r="AH40" s="685"/>
      <c r="AI40" s="685"/>
      <c r="AJ40" s="685"/>
      <c r="AK40" s="685"/>
      <c r="AL40" s="661" t="s">
        <v>129</v>
      </c>
      <c r="AM40" s="662"/>
      <c r="AN40" s="662"/>
      <c r="AO40" s="686"/>
      <c r="AQ40" s="690" t="s">
        <v>345</v>
      </c>
      <c r="AR40" s="691"/>
      <c r="AS40" s="691"/>
      <c r="AT40" s="691"/>
      <c r="AU40" s="691"/>
      <c r="AV40" s="691"/>
      <c r="AW40" s="691"/>
      <c r="AX40" s="691"/>
      <c r="AY40" s="692"/>
      <c r="AZ40" s="658" t="s">
        <v>129</v>
      </c>
      <c r="BA40" s="659"/>
      <c r="BB40" s="659"/>
      <c r="BC40" s="659"/>
      <c r="BD40" s="668"/>
      <c r="BE40" s="668"/>
      <c r="BF40" s="693"/>
      <c r="BG40" s="695" t="s">
        <v>346</v>
      </c>
      <c r="BH40" s="696"/>
      <c r="BI40" s="696"/>
      <c r="BJ40" s="696"/>
      <c r="BK40" s="696"/>
      <c r="BL40" s="359"/>
      <c r="BM40" s="656" t="s">
        <v>347</v>
      </c>
      <c r="BN40" s="656"/>
      <c r="BO40" s="656"/>
      <c r="BP40" s="656"/>
      <c r="BQ40" s="656"/>
      <c r="BR40" s="656"/>
      <c r="BS40" s="656"/>
      <c r="BT40" s="656"/>
      <c r="BU40" s="657"/>
      <c r="BV40" s="658">
        <v>92</v>
      </c>
      <c r="BW40" s="659"/>
      <c r="BX40" s="659"/>
      <c r="BY40" s="659"/>
      <c r="BZ40" s="659"/>
      <c r="CA40" s="659"/>
      <c r="CB40" s="694"/>
      <c r="CD40" s="655" t="s">
        <v>348</v>
      </c>
      <c r="CE40" s="656"/>
      <c r="CF40" s="656"/>
      <c r="CG40" s="656"/>
      <c r="CH40" s="656"/>
      <c r="CI40" s="656"/>
      <c r="CJ40" s="656"/>
      <c r="CK40" s="656"/>
      <c r="CL40" s="656"/>
      <c r="CM40" s="656"/>
      <c r="CN40" s="656"/>
      <c r="CO40" s="656"/>
      <c r="CP40" s="656"/>
      <c r="CQ40" s="657"/>
      <c r="CR40" s="658">
        <v>18430</v>
      </c>
      <c r="CS40" s="659"/>
      <c r="CT40" s="659"/>
      <c r="CU40" s="659"/>
      <c r="CV40" s="659"/>
      <c r="CW40" s="659"/>
      <c r="CX40" s="659"/>
      <c r="CY40" s="660"/>
      <c r="CZ40" s="661">
        <v>0.7</v>
      </c>
      <c r="DA40" s="670"/>
      <c r="DB40" s="670"/>
      <c r="DC40" s="671"/>
      <c r="DD40" s="664">
        <v>328</v>
      </c>
      <c r="DE40" s="659"/>
      <c r="DF40" s="659"/>
      <c r="DG40" s="659"/>
      <c r="DH40" s="659"/>
      <c r="DI40" s="659"/>
      <c r="DJ40" s="659"/>
      <c r="DK40" s="660"/>
      <c r="DL40" s="664" t="s">
        <v>129</v>
      </c>
      <c r="DM40" s="659"/>
      <c r="DN40" s="659"/>
      <c r="DO40" s="659"/>
      <c r="DP40" s="659"/>
      <c r="DQ40" s="659"/>
      <c r="DR40" s="659"/>
      <c r="DS40" s="659"/>
      <c r="DT40" s="659"/>
      <c r="DU40" s="659"/>
      <c r="DV40" s="660"/>
      <c r="DW40" s="661" t="s">
        <v>129</v>
      </c>
      <c r="DX40" s="670"/>
      <c r="DY40" s="670"/>
      <c r="DZ40" s="670"/>
      <c r="EA40" s="670"/>
      <c r="EB40" s="670"/>
      <c r="EC40" s="689"/>
    </row>
    <row r="41" spans="2:133" ht="11.25" customHeight="1" x14ac:dyDescent="0.15">
      <c r="B41" s="655" t="s">
        <v>349</v>
      </c>
      <c r="C41" s="656"/>
      <c r="D41" s="656"/>
      <c r="E41" s="656"/>
      <c r="F41" s="656"/>
      <c r="G41" s="656"/>
      <c r="H41" s="656"/>
      <c r="I41" s="656"/>
      <c r="J41" s="656"/>
      <c r="K41" s="656"/>
      <c r="L41" s="656"/>
      <c r="M41" s="656"/>
      <c r="N41" s="656"/>
      <c r="O41" s="656"/>
      <c r="P41" s="656"/>
      <c r="Q41" s="657"/>
      <c r="R41" s="658" t="s">
        <v>129</v>
      </c>
      <c r="S41" s="659"/>
      <c r="T41" s="659"/>
      <c r="U41" s="659"/>
      <c r="V41" s="659"/>
      <c r="W41" s="659"/>
      <c r="X41" s="659"/>
      <c r="Y41" s="660"/>
      <c r="Z41" s="684" t="s">
        <v>129</v>
      </c>
      <c r="AA41" s="684"/>
      <c r="AB41" s="684"/>
      <c r="AC41" s="684"/>
      <c r="AD41" s="685" t="s">
        <v>129</v>
      </c>
      <c r="AE41" s="685"/>
      <c r="AF41" s="685"/>
      <c r="AG41" s="685"/>
      <c r="AH41" s="685"/>
      <c r="AI41" s="685"/>
      <c r="AJ41" s="685"/>
      <c r="AK41" s="685"/>
      <c r="AL41" s="661" t="s">
        <v>129</v>
      </c>
      <c r="AM41" s="662"/>
      <c r="AN41" s="662"/>
      <c r="AO41" s="686"/>
      <c r="AQ41" s="690" t="s">
        <v>350</v>
      </c>
      <c r="AR41" s="691"/>
      <c r="AS41" s="691"/>
      <c r="AT41" s="691"/>
      <c r="AU41" s="691"/>
      <c r="AV41" s="691"/>
      <c r="AW41" s="691"/>
      <c r="AX41" s="691"/>
      <c r="AY41" s="692"/>
      <c r="AZ41" s="658">
        <v>21702</v>
      </c>
      <c r="BA41" s="659"/>
      <c r="BB41" s="659"/>
      <c r="BC41" s="659"/>
      <c r="BD41" s="668"/>
      <c r="BE41" s="668"/>
      <c r="BF41" s="693"/>
      <c r="BG41" s="695"/>
      <c r="BH41" s="696"/>
      <c r="BI41" s="696"/>
      <c r="BJ41" s="696"/>
      <c r="BK41" s="696"/>
      <c r="BL41" s="359"/>
      <c r="BM41" s="656" t="s">
        <v>351</v>
      </c>
      <c r="BN41" s="656"/>
      <c r="BO41" s="656"/>
      <c r="BP41" s="656"/>
      <c r="BQ41" s="656"/>
      <c r="BR41" s="656"/>
      <c r="BS41" s="656"/>
      <c r="BT41" s="656"/>
      <c r="BU41" s="657"/>
      <c r="BV41" s="658" t="s">
        <v>129</v>
      </c>
      <c r="BW41" s="659"/>
      <c r="BX41" s="659"/>
      <c r="BY41" s="659"/>
      <c r="BZ41" s="659"/>
      <c r="CA41" s="659"/>
      <c r="CB41" s="694"/>
      <c r="CD41" s="655" t="s">
        <v>352</v>
      </c>
      <c r="CE41" s="656"/>
      <c r="CF41" s="656"/>
      <c r="CG41" s="656"/>
      <c r="CH41" s="656"/>
      <c r="CI41" s="656"/>
      <c r="CJ41" s="656"/>
      <c r="CK41" s="656"/>
      <c r="CL41" s="656"/>
      <c r="CM41" s="656"/>
      <c r="CN41" s="656"/>
      <c r="CO41" s="656"/>
      <c r="CP41" s="656"/>
      <c r="CQ41" s="657"/>
      <c r="CR41" s="658" t="s">
        <v>129</v>
      </c>
      <c r="CS41" s="668"/>
      <c r="CT41" s="668"/>
      <c r="CU41" s="668"/>
      <c r="CV41" s="668"/>
      <c r="CW41" s="668"/>
      <c r="CX41" s="668"/>
      <c r="CY41" s="669"/>
      <c r="CZ41" s="661" t="s">
        <v>129</v>
      </c>
      <c r="DA41" s="670"/>
      <c r="DB41" s="670"/>
      <c r="DC41" s="671"/>
      <c r="DD41" s="664" t="s">
        <v>129</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353</v>
      </c>
      <c r="C42" s="656"/>
      <c r="D42" s="656"/>
      <c r="E42" s="656"/>
      <c r="F42" s="656"/>
      <c r="G42" s="656"/>
      <c r="H42" s="656"/>
      <c r="I42" s="656"/>
      <c r="J42" s="656"/>
      <c r="K42" s="656"/>
      <c r="L42" s="656"/>
      <c r="M42" s="656"/>
      <c r="N42" s="656"/>
      <c r="O42" s="656"/>
      <c r="P42" s="656"/>
      <c r="Q42" s="657"/>
      <c r="R42" s="658" t="s">
        <v>129</v>
      </c>
      <c r="S42" s="659"/>
      <c r="T42" s="659"/>
      <c r="U42" s="659"/>
      <c r="V42" s="659"/>
      <c r="W42" s="659"/>
      <c r="X42" s="659"/>
      <c r="Y42" s="660"/>
      <c r="Z42" s="684" t="s">
        <v>129</v>
      </c>
      <c r="AA42" s="684"/>
      <c r="AB42" s="684"/>
      <c r="AC42" s="684"/>
      <c r="AD42" s="685" t="s">
        <v>129</v>
      </c>
      <c r="AE42" s="685"/>
      <c r="AF42" s="685"/>
      <c r="AG42" s="685"/>
      <c r="AH42" s="685"/>
      <c r="AI42" s="685"/>
      <c r="AJ42" s="685"/>
      <c r="AK42" s="685"/>
      <c r="AL42" s="661" t="s">
        <v>129</v>
      </c>
      <c r="AM42" s="662"/>
      <c r="AN42" s="662"/>
      <c r="AO42" s="686"/>
      <c r="AQ42" s="699" t="s">
        <v>354</v>
      </c>
      <c r="AR42" s="700"/>
      <c r="AS42" s="700"/>
      <c r="AT42" s="700"/>
      <c r="AU42" s="700"/>
      <c r="AV42" s="700"/>
      <c r="AW42" s="700"/>
      <c r="AX42" s="700"/>
      <c r="AY42" s="701"/>
      <c r="AZ42" s="638">
        <v>96194</v>
      </c>
      <c r="BA42" s="672"/>
      <c r="BB42" s="672"/>
      <c r="BC42" s="672"/>
      <c r="BD42" s="639"/>
      <c r="BE42" s="639"/>
      <c r="BF42" s="687"/>
      <c r="BG42" s="697"/>
      <c r="BH42" s="698"/>
      <c r="BI42" s="698"/>
      <c r="BJ42" s="698"/>
      <c r="BK42" s="698"/>
      <c r="BL42" s="357"/>
      <c r="BM42" s="636" t="s">
        <v>355</v>
      </c>
      <c r="BN42" s="636"/>
      <c r="BO42" s="636"/>
      <c r="BP42" s="636"/>
      <c r="BQ42" s="636"/>
      <c r="BR42" s="636"/>
      <c r="BS42" s="636"/>
      <c r="BT42" s="636"/>
      <c r="BU42" s="637"/>
      <c r="BV42" s="638">
        <v>315</v>
      </c>
      <c r="BW42" s="672"/>
      <c r="BX42" s="672"/>
      <c r="BY42" s="672"/>
      <c r="BZ42" s="672"/>
      <c r="CA42" s="672"/>
      <c r="CB42" s="688"/>
      <c r="CD42" s="655" t="s">
        <v>356</v>
      </c>
      <c r="CE42" s="656"/>
      <c r="CF42" s="656"/>
      <c r="CG42" s="656"/>
      <c r="CH42" s="656"/>
      <c r="CI42" s="656"/>
      <c r="CJ42" s="656"/>
      <c r="CK42" s="656"/>
      <c r="CL42" s="656"/>
      <c r="CM42" s="656"/>
      <c r="CN42" s="656"/>
      <c r="CO42" s="656"/>
      <c r="CP42" s="656"/>
      <c r="CQ42" s="657"/>
      <c r="CR42" s="658">
        <v>345049</v>
      </c>
      <c r="CS42" s="668"/>
      <c r="CT42" s="668"/>
      <c r="CU42" s="668"/>
      <c r="CV42" s="668"/>
      <c r="CW42" s="668"/>
      <c r="CX42" s="668"/>
      <c r="CY42" s="669"/>
      <c r="CZ42" s="661">
        <v>13.4</v>
      </c>
      <c r="DA42" s="670"/>
      <c r="DB42" s="670"/>
      <c r="DC42" s="671"/>
      <c r="DD42" s="664">
        <v>104737</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357</v>
      </c>
      <c r="C43" s="656"/>
      <c r="D43" s="656"/>
      <c r="E43" s="656"/>
      <c r="F43" s="656"/>
      <c r="G43" s="656"/>
      <c r="H43" s="656"/>
      <c r="I43" s="656"/>
      <c r="J43" s="656"/>
      <c r="K43" s="656"/>
      <c r="L43" s="656"/>
      <c r="M43" s="656"/>
      <c r="N43" s="656"/>
      <c r="O43" s="656"/>
      <c r="P43" s="656"/>
      <c r="Q43" s="657"/>
      <c r="R43" s="658">
        <v>46027</v>
      </c>
      <c r="S43" s="659"/>
      <c r="T43" s="659"/>
      <c r="U43" s="659"/>
      <c r="V43" s="659"/>
      <c r="W43" s="659"/>
      <c r="X43" s="659"/>
      <c r="Y43" s="660"/>
      <c r="Z43" s="684">
        <v>1.8</v>
      </c>
      <c r="AA43" s="684"/>
      <c r="AB43" s="684"/>
      <c r="AC43" s="684"/>
      <c r="AD43" s="685" t="s">
        <v>129</v>
      </c>
      <c r="AE43" s="685"/>
      <c r="AF43" s="685"/>
      <c r="AG43" s="685"/>
      <c r="AH43" s="685"/>
      <c r="AI43" s="685"/>
      <c r="AJ43" s="685"/>
      <c r="AK43" s="685"/>
      <c r="AL43" s="661" t="s">
        <v>129</v>
      </c>
      <c r="AM43" s="662"/>
      <c r="AN43" s="662"/>
      <c r="AO43" s="686"/>
      <c r="CD43" s="655" t="s">
        <v>358</v>
      </c>
      <c r="CE43" s="656"/>
      <c r="CF43" s="656"/>
      <c r="CG43" s="656"/>
      <c r="CH43" s="656"/>
      <c r="CI43" s="656"/>
      <c r="CJ43" s="656"/>
      <c r="CK43" s="656"/>
      <c r="CL43" s="656"/>
      <c r="CM43" s="656"/>
      <c r="CN43" s="656"/>
      <c r="CO43" s="656"/>
      <c r="CP43" s="656"/>
      <c r="CQ43" s="657"/>
      <c r="CR43" s="658">
        <v>1620</v>
      </c>
      <c r="CS43" s="668"/>
      <c r="CT43" s="668"/>
      <c r="CU43" s="668"/>
      <c r="CV43" s="668"/>
      <c r="CW43" s="668"/>
      <c r="CX43" s="668"/>
      <c r="CY43" s="669"/>
      <c r="CZ43" s="661">
        <v>0.1</v>
      </c>
      <c r="DA43" s="670"/>
      <c r="DB43" s="670"/>
      <c r="DC43" s="671"/>
      <c r="DD43" s="664">
        <v>1620</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359</v>
      </c>
      <c r="C44" s="636"/>
      <c r="D44" s="636"/>
      <c r="E44" s="636"/>
      <c r="F44" s="636"/>
      <c r="G44" s="636"/>
      <c r="H44" s="636"/>
      <c r="I44" s="636"/>
      <c r="J44" s="636"/>
      <c r="K44" s="636"/>
      <c r="L44" s="636"/>
      <c r="M44" s="636"/>
      <c r="N44" s="636"/>
      <c r="O44" s="636"/>
      <c r="P44" s="636"/>
      <c r="Q44" s="637"/>
      <c r="R44" s="638">
        <v>2591213</v>
      </c>
      <c r="S44" s="672"/>
      <c r="T44" s="672"/>
      <c r="U44" s="672"/>
      <c r="V44" s="672"/>
      <c r="W44" s="672"/>
      <c r="X44" s="672"/>
      <c r="Y44" s="673"/>
      <c r="Z44" s="674">
        <v>100</v>
      </c>
      <c r="AA44" s="674"/>
      <c r="AB44" s="674"/>
      <c r="AC44" s="674"/>
      <c r="AD44" s="675">
        <v>1448665</v>
      </c>
      <c r="AE44" s="675"/>
      <c r="AF44" s="675"/>
      <c r="AG44" s="675"/>
      <c r="AH44" s="675"/>
      <c r="AI44" s="675"/>
      <c r="AJ44" s="675"/>
      <c r="AK44" s="675"/>
      <c r="AL44" s="641">
        <v>100</v>
      </c>
      <c r="AM44" s="676"/>
      <c r="AN44" s="676"/>
      <c r="AO44" s="677"/>
      <c r="CD44" s="678" t="s">
        <v>306</v>
      </c>
      <c r="CE44" s="679"/>
      <c r="CF44" s="655" t="s">
        <v>360</v>
      </c>
      <c r="CG44" s="656"/>
      <c r="CH44" s="656"/>
      <c r="CI44" s="656"/>
      <c r="CJ44" s="656"/>
      <c r="CK44" s="656"/>
      <c r="CL44" s="656"/>
      <c r="CM44" s="656"/>
      <c r="CN44" s="656"/>
      <c r="CO44" s="656"/>
      <c r="CP44" s="656"/>
      <c r="CQ44" s="657"/>
      <c r="CR44" s="658">
        <v>243645</v>
      </c>
      <c r="CS44" s="659"/>
      <c r="CT44" s="659"/>
      <c r="CU44" s="659"/>
      <c r="CV44" s="659"/>
      <c r="CW44" s="659"/>
      <c r="CX44" s="659"/>
      <c r="CY44" s="660"/>
      <c r="CZ44" s="661">
        <v>9.5</v>
      </c>
      <c r="DA44" s="662"/>
      <c r="DB44" s="662"/>
      <c r="DC44" s="663"/>
      <c r="DD44" s="664">
        <v>63455</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361</v>
      </c>
      <c r="CG45" s="656"/>
      <c r="CH45" s="656"/>
      <c r="CI45" s="656"/>
      <c r="CJ45" s="656"/>
      <c r="CK45" s="656"/>
      <c r="CL45" s="656"/>
      <c r="CM45" s="656"/>
      <c r="CN45" s="656"/>
      <c r="CO45" s="656"/>
      <c r="CP45" s="656"/>
      <c r="CQ45" s="657"/>
      <c r="CR45" s="658">
        <v>25721</v>
      </c>
      <c r="CS45" s="668"/>
      <c r="CT45" s="668"/>
      <c r="CU45" s="668"/>
      <c r="CV45" s="668"/>
      <c r="CW45" s="668"/>
      <c r="CX45" s="668"/>
      <c r="CY45" s="669"/>
      <c r="CZ45" s="661">
        <v>1</v>
      </c>
      <c r="DA45" s="670"/>
      <c r="DB45" s="670"/>
      <c r="DC45" s="671"/>
      <c r="DD45" s="664">
        <v>5984</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11" t="s">
        <v>362</v>
      </c>
      <c r="CD46" s="680"/>
      <c r="CE46" s="681"/>
      <c r="CF46" s="655" t="s">
        <v>363</v>
      </c>
      <c r="CG46" s="656"/>
      <c r="CH46" s="656"/>
      <c r="CI46" s="656"/>
      <c r="CJ46" s="656"/>
      <c r="CK46" s="656"/>
      <c r="CL46" s="656"/>
      <c r="CM46" s="656"/>
      <c r="CN46" s="656"/>
      <c r="CO46" s="656"/>
      <c r="CP46" s="656"/>
      <c r="CQ46" s="657"/>
      <c r="CR46" s="658">
        <v>187006</v>
      </c>
      <c r="CS46" s="659"/>
      <c r="CT46" s="659"/>
      <c r="CU46" s="659"/>
      <c r="CV46" s="659"/>
      <c r="CW46" s="659"/>
      <c r="CX46" s="659"/>
      <c r="CY46" s="660"/>
      <c r="CZ46" s="661">
        <v>7.3</v>
      </c>
      <c r="DA46" s="662"/>
      <c r="DB46" s="662"/>
      <c r="DC46" s="663"/>
      <c r="DD46" s="664">
        <v>47253</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364</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365</v>
      </c>
      <c r="CG47" s="656"/>
      <c r="CH47" s="656"/>
      <c r="CI47" s="656"/>
      <c r="CJ47" s="656"/>
      <c r="CK47" s="656"/>
      <c r="CL47" s="656"/>
      <c r="CM47" s="656"/>
      <c r="CN47" s="656"/>
      <c r="CO47" s="656"/>
      <c r="CP47" s="656"/>
      <c r="CQ47" s="657"/>
      <c r="CR47" s="658">
        <v>101404</v>
      </c>
      <c r="CS47" s="668"/>
      <c r="CT47" s="668"/>
      <c r="CU47" s="668"/>
      <c r="CV47" s="668"/>
      <c r="CW47" s="668"/>
      <c r="CX47" s="668"/>
      <c r="CY47" s="669"/>
      <c r="CZ47" s="661">
        <v>3.9</v>
      </c>
      <c r="DA47" s="670"/>
      <c r="DB47" s="670"/>
      <c r="DC47" s="671"/>
      <c r="DD47" s="664">
        <v>41282</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366</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367</v>
      </c>
      <c r="CG48" s="656"/>
      <c r="CH48" s="656"/>
      <c r="CI48" s="656"/>
      <c r="CJ48" s="656"/>
      <c r="CK48" s="656"/>
      <c r="CL48" s="656"/>
      <c r="CM48" s="656"/>
      <c r="CN48" s="656"/>
      <c r="CO48" s="656"/>
      <c r="CP48" s="656"/>
      <c r="CQ48" s="657"/>
      <c r="CR48" s="658" t="s">
        <v>129</v>
      </c>
      <c r="CS48" s="659"/>
      <c r="CT48" s="659"/>
      <c r="CU48" s="659"/>
      <c r="CV48" s="659"/>
      <c r="CW48" s="659"/>
      <c r="CX48" s="659"/>
      <c r="CY48" s="660"/>
      <c r="CZ48" s="661" t="s">
        <v>129</v>
      </c>
      <c r="DA48" s="662"/>
      <c r="DB48" s="662"/>
      <c r="DC48" s="663"/>
      <c r="DD48" s="664" t="s">
        <v>129</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368</v>
      </c>
      <c r="CE49" s="636"/>
      <c r="CF49" s="636"/>
      <c r="CG49" s="636"/>
      <c r="CH49" s="636"/>
      <c r="CI49" s="636"/>
      <c r="CJ49" s="636"/>
      <c r="CK49" s="636"/>
      <c r="CL49" s="636"/>
      <c r="CM49" s="636"/>
      <c r="CN49" s="636"/>
      <c r="CO49" s="636"/>
      <c r="CP49" s="636"/>
      <c r="CQ49" s="637"/>
      <c r="CR49" s="638">
        <v>2573160</v>
      </c>
      <c r="CS49" s="639"/>
      <c r="CT49" s="639"/>
      <c r="CU49" s="639"/>
      <c r="CV49" s="639"/>
      <c r="CW49" s="639"/>
      <c r="CX49" s="639"/>
      <c r="CY49" s="640"/>
      <c r="CZ49" s="641">
        <v>100</v>
      </c>
      <c r="DA49" s="642"/>
      <c r="DB49" s="642"/>
      <c r="DC49" s="643"/>
      <c r="DD49" s="644">
        <v>1844300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algorithmName="SHA-512" hashValue="WvMwhWkWw41/GCuFI6rT1qmx9hLNkpZe+P6i7G92CEQeca0551Dbcv++T86sO5gGN8VrfdlLsna9koAdrkTspg==" saltValue="YcXm8X3aT8ulD77D2qglJ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3" zoomScale="55" zoomScaleNormal="55" zoomScaleSheetLayoutView="70" workbookViewId="0">
      <selection activeCell="AA80" sqref="AA80:AE80"/>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30" t="s">
        <v>369</v>
      </c>
      <c r="B2" s="1130"/>
      <c r="C2" s="1130"/>
      <c r="D2" s="1130"/>
      <c r="E2" s="1130"/>
      <c r="F2" s="1130"/>
      <c r="G2" s="1130"/>
      <c r="H2" s="1130"/>
      <c r="I2" s="1130"/>
      <c r="J2" s="1130"/>
      <c r="K2" s="1130"/>
      <c r="L2" s="1130"/>
      <c r="M2" s="1130"/>
      <c r="N2" s="1130"/>
      <c r="O2" s="1130"/>
      <c r="P2" s="1130"/>
      <c r="Q2" s="1130"/>
      <c r="R2" s="1130"/>
      <c r="S2" s="1130"/>
      <c r="T2" s="1130"/>
      <c r="U2" s="1130"/>
      <c r="V2" s="1130"/>
      <c r="W2" s="1130"/>
      <c r="X2" s="1130"/>
      <c r="Y2" s="1130"/>
      <c r="Z2" s="1130"/>
      <c r="AA2" s="1130"/>
      <c r="AB2" s="1130"/>
      <c r="AC2" s="1130"/>
      <c r="AD2" s="1130"/>
      <c r="AE2" s="1130"/>
      <c r="AF2" s="1130"/>
      <c r="AG2" s="1130"/>
      <c r="AH2" s="1130"/>
      <c r="AI2" s="1130"/>
      <c r="AJ2" s="1130"/>
      <c r="AK2" s="1130"/>
      <c r="AL2" s="1130"/>
      <c r="AM2" s="1130"/>
      <c r="AN2" s="1130"/>
      <c r="AO2" s="1130"/>
      <c r="AP2" s="1130"/>
      <c r="AQ2" s="1130"/>
      <c r="AR2" s="1130"/>
      <c r="AS2" s="1130"/>
      <c r="AT2" s="1130"/>
      <c r="AU2" s="1130"/>
      <c r="AV2" s="1130"/>
      <c r="AW2" s="1130"/>
      <c r="AX2" s="1130"/>
      <c r="AY2" s="1130"/>
      <c r="AZ2" s="1130"/>
      <c r="BA2" s="1130"/>
      <c r="BB2" s="1130"/>
      <c r="BC2" s="1130"/>
      <c r="BD2" s="1130"/>
      <c r="BE2" s="1130"/>
      <c r="BF2" s="1130"/>
      <c r="BG2" s="1130"/>
      <c r="BH2" s="1130"/>
      <c r="BI2" s="1130"/>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31" t="s">
        <v>370</v>
      </c>
      <c r="DK2" s="1132"/>
      <c r="DL2" s="1132"/>
      <c r="DM2" s="1132"/>
      <c r="DN2" s="1132"/>
      <c r="DO2" s="1133"/>
      <c r="DP2" s="219"/>
      <c r="DQ2" s="1131" t="s">
        <v>371</v>
      </c>
      <c r="DR2" s="1132"/>
      <c r="DS2" s="1132"/>
      <c r="DT2" s="1132"/>
      <c r="DU2" s="1132"/>
      <c r="DV2" s="1132"/>
      <c r="DW2" s="1132"/>
      <c r="DX2" s="1132"/>
      <c r="DY2" s="1132"/>
      <c r="DZ2" s="1133"/>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9" t="s">
        <v>372</v>
      </c>
      <c r="B4" s="1099"/>
      <c r="C4" s="1099"/>
      <c r="D4" s="1099"/>
      <c r="E4" s="1099"/>
      <c r="F4" s="1099"/>
      <c r="G4" s="1099"/>
      <c r="H4" s="1099"/>
      <c r="I4" s="1099"/>
      <c r="J4" s="1099"/>
      <c r="K4" s="1099"/>
      <c r="L4" s="1099"/>
      <c r="M4" s="1099"/>
      <c r="N4" s="1099"/>
      <c r="O4" s="1099"/>
      <c r="P4" s="1099"/>
      <c r="Q4" s="1099"/>
      <c r="R4" s="1099"/>
      <c r="S4" s="1099"/>
      <c r="T4" s="1099"/>
      <c r="U4" s="1099"/>
      <c r="V4" s="1099"/>
      <c r="W4" s="1099"/>
      <c r="X4" s="1099"/>
      <c r="Y4" s="1099"/>
      <c r="Z4" s="1099"/>
      <c r="AA4" s="1099"/>
      <c r="AB4" s="1099"/>
      <c r="AC4" s="1099"/>
      <c r="AD4" s="1099"/>
      <c r="AE4" s="1099"/>
      <c r="AF4" s="1099"/>
      <c r="AG4" s="1099"/>
      <c r="AH4" s="1099"/>
      <c r="AI4" s="1099"/>
      <c r="AJ4" s="1099"/>
      <c r="AK4" s="1099"/>
      <c r="AL4" s="1099"/>
      <c r="AM4" s="1099"/>
      <c r="AN4" s="1099"/>
      <c r="AO4" s="1099"/>
      <c r="AP4" s="1099"/>
      <c r="AQ4" s="1099"/>
      <c r="AR4" s="1099"/>
      <c r="AS4" s="1099"/>
      <c r="AT4" s="1099"/>
      <c r="AU4" s="1099"/>
      <c r="AV4" s="1099"/>
      <c r="AW4" s="1099"/>
      <c r="AX4" s="1099"/>
      <c r="AY4" s="1099"/>
      <c r="AZ4" s="223"/>
      <c r="BA4" s="223"/>
      <c r="BB4" s="223"/>
      <c r="BC4" s="223"/>
      <c r="BD4" s="223"/>
      <c r="BE4" s="224"/>
      <c r="BF4" s="224"/>
      <c r="BG4" s="224"/>
      <c r="BH4" s="224"/>
      <c r="BI4" s="224"/>
      <c r="BJ4" s="224"/>
      <c r="BK4" s="224"/>
      <c r="BL4" s="224"/>
      <c r="BM4" s="224"/>
      <c r="BN4" s="224"/>
      <c r="BO4" s="224"/>
      <c r="BP4" s="224"/>
      <c r="BQ4" s="762" t="s">
        <v>373</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15">
      <c r="A5" s="1034" t="s">
        <v>374</v>
      </c>
      <c r="B5" s="1035"/>
      <c r="C5" s="1035"/>
      <c r="D5" s="1035"/>
      <c r="E5" s="1035"/>
      <c r="F5" s="1035"/>
      <c r="G5" s="1035"/>
      <c r="H5" s="1035"/>
      <c r="I5" s="1035"/>
      <c r="J5" s="1035"/>
      <c r="K5" s="1035"/>
      <c r="L5" s="1035"/>
      <c r="M5" s="1035"/>
      <c r="N5" s="1035"/>
      <c r="O5" s="1035"/>
      <c r="P5" s="1036"/>
      <c r="Q5" s="1040" t="s">
        <v>375</v>
      </c>
      <c r="R5" s="1041"/>
      <c r="S5" s="1041"/>
      <c r="T5" s="1041"/>
      <c r="U5" s="1042"/>
      <c r="V5" s="1040" t="s">
        <v>376</v>
      </c>
      <c r="W5" s="1041"/>
      <c r="X5" s="1041"/>
      <c r="Y5" s="1041"/>
      <c r="Z5" s="1042"/>
      <c r="AA5" s="1040" t="s">
        <v>377</v>
      </c>
      <c r="AB5" s="1041"/>
      <c r="AC5" s="1041"/>
      <c r="AD5" s="1041"/>
      <c r="AE5" s="1041"/>
      <c r="AF5" s="1134" t="s">
        <v>378</v>
      </c>
      <c r="AG5" s="1041"/>
      <c r="AH5" s="1041"/>
      <c r="AI5" s="1041"/>
      <c r="AJ5" s="1054"/>
      <c r="AK5" s="1041" t="s">
        <v>379</v>
      </c>
      <c r="AL5" s="1041"/>
      <c r="AM5" s="1041"/>
      <c r="AN5" s="1041"/>
      <c r="AO5" s="1042"/>
      <c r="AP5" s="1040" t="s">
        <v>380</v>
      </c>
      <c r="AQ5" s="1041"/>
      <c r="AR5" s="1041"/>
      <c r="AS5" s="1041"/>
      <c r="AT5" s="1042"/>
      <c r="AU5" s="1040" t="s">
        <v>381</v>
      </c>
      <c r="AV5" s="1041"/>
      <c r="AW5" s="1041"/>
      <c r="AX5" s="1041"/>
      <c r="AY5" s="1054"/>
      <c r="AZ5" s="223"/>
      <c r="BA5" s="223"/>
      <c r="BB5" s="223"/>
      <c r="BC5" s="223"/>
      <c r="BD5" s="223"/>
      <c r="BE5" s="224"/>
      <c r="BF5" s="224"/>
      <c r="BG5" s="224"/>
      <c r="BH5" s="224"/>
      <c r="BI5" s="224"/>
      <c r="BJ5" s="224"/>
      <c r="BK5" s="224"/>
      <c r="BL5" s="224"/>
      <c r="BM5" s="224"/>
      <c r="BN5" s="224"/>
      <c r="BO5" s="224"/>
      <c r="BP5" s="224"/>
      <c r="BQ5" s="1034" t="s">
        <v>382</v>
      </c>
      <c r="BR5" s="1035"/>
      <c r="BS5" s="1035"/>
      <c r="BT5" s="1035"/>
      <c r="BU5" s="1035"/>
      <c r="BV5" s="1035"/>
      <c r="BW5" s="1035"/>
      <c r="BX5" s="1035"/>
      <c r="BY5" s="1035"/>
      <c r="BZ5" s="1035"/>
      <c r="CA5" s="1035"/>
      <c r="CB5" s="1035"/>
      <c r="CC5" s="1035"/>
      <c r="CD5" s="1035"/>
      <c r="CE5" s="1035"/>
      <c r="CF5" s="1035"/>
      <c r="CG5" s="1036"/>
      <c r="CH5" s="1040" t="s">
        <v>383</v>
      </c>
      <c r="CI5" s="1041"/>
      <c r="CJ5" s="1041"/>
      <c r="CK5" s="1041"/>
      <c r="CL5" s="1042"/>
      <c r="CM5" s="1040" t="s">
        <v>384</v>
      </c>
      <c r="CN5" s="1041"/>
      <c r="CO5" s="1041"/>
      <c r="CP5" s="1041"/>
      <c r="CQ5" s="1042"/>
      <c r="CR5" s="1040" t="s">
        <v>385</v>
      </c>
      <c r="CS5" s="1041"/>
      <c r="CT5" s="1041"/>
      <c r="CU5" s="1041"/>
      <c r="CV5" s="1042"/>
      <c r="CW5" s="1040" t="s">
        <v>386</v>
      </c>
      <c r="CX5" s="1041"/>
      <c r="CY5" s="1041"/>
      <c r="CZ5" s="1041"/>
      <c r="DA5" s="1042"/>
      <c r="DB5" s="1040" t="s">
        <v>387</v>
      </c>
      <c r="DC5" s="1041"/>
      <c r="DD5" s="1041"/>
      <c r="DE5" s="1041"/>
      <c r="DF5" s="1042"/>
      <c r="DG5" s="1124" t="s">
        <v>388</v>
      </c>
      <c r="DH5" s="1125"/>
      <c r="DI5" s="1125"/>
      <c r="DJ5" s="1125"/>
      <c r="DK5" s="1126"/>
      <c r="DL5" s="1124" t="s">
        <v>389</v>
      </c>
      <c r="DM5" s="1125"/>
      <c r="DN5" s="1125"/>
      <c r="DO5" s="1125"/>
      <c r="DP5" s="1126"/>
      <c r="DQ5" s="1040" t="s">
        <v>390</v>
      </c>
      <c r="DR5" s="1041"/>
      <c r="DS5" s="1041"/>
      <c r="DT5" s="1041"/>
      <c r="DU5" s="1042"/>
      <c r="DV5" s="1040" t="s">
        <v>381</v>
      </c>
      <c r="DW5" s="1041"/>
      <c r="DX5" s="1041"/>
      <c r="DY5" s="1041"/>
      <c r="DZ5" s="1054"/>
      <c r="EA5" s="225"/>
    </row>
    <row r="6" spans="1:131" s="226" customFormat="1" ht="26.25" customHeight="1" thickBot="1" x14ac:dyDescent="0.2">
      <c r="A6" s="1037"/>
      <c r="B6" s="1038"/>
      <c r="C6" s="1038"/>
      <c r="D6" s="1038"/>
      <c r="E6" s="1038"/>
      <c r="F6" s="1038"/>
      <c r="G6" s="1038"/>
      <c r="H6" s="1038"/>
      <c r="I6" s="1038"/>
      <c r="J6" s="1038"/>
      <c r="K6" s="1038"/>
      <c r="L6" s="1038"/>
      <c r="M6" s="1038"/>
      <c r="N6" s="1038"/>
      <c r="O6" s="1038"/>
      <c r="P6" s="1039"/>
      <c r="Q6" s="1043"/>
      <c r="R6" s="1044"/>
      <c r="S6" s="1044"/>
      <c r="T6" s="1044"/>
      <c r="U6" s="1045"/>
      <c r="V6" s="1043"/>
      <c r="W6" s="1044"/>
      <c r="X6" s="1044"/>
      <c r="Y6" s="1044"/>
      <c r="Z6" s="1045"/>
      <c r="AA6" s="1043"/>
      <c r="AB6" s="1044"/>
      <c r="AC6" s="1044"/>
      <c r="AD6" s="1044"/>
      <c r="AE6" s="1044"/>
      <c r="AF6" s="1135"/>
      <c r="AG6" s="1044"/>
      <c r="AH6" s="1044"/>
      <c r="AI6" s="1044"/>
      <c r="AJ6" s="1055"/>
      <c r="AK6" s="1044"/>
      <c r="AL6" s="1044"/>
      <c r="AM6" s="1044"/>
      <c r="AN6" s="1044"/>
      <c r="AO6" s="1045"/>
      <c r="AP6" s="1043"/>
      <c r="AQ6" s="1044"/>
      <c r="AR6" s="1044"/>
      <c r="AS6" s="1044"/>
      <c r="AT6" s="1045"/>
      <c r="AU6" s="1043"/>
      <c r="AV6" s="1044"/>
      <c r="AW6" s="1044"/>
      <c r="AX6" s="1044"/>
      <c r="AY6" s="1055"/>
      <c r="AZ6" s="223"/>
      <c r="BA6" s="223"/>
      <c r="BB6" s="223"/>
      <c r="BC6" s="223"/>
      <c r="BD6" s="223"/>
      <c r="BE6" s="224"/>
      <c r="BF6" s="224"/>
      <c r="BG6" s="224"/>
      <c r="BH6" s="224"/>
      <c r="BI6" s="224"/>
      <c r="BJ6" s="224"/>
      <c r="BK6" s="224"/>
      <c r="BL6" s="224"/>
      <c r="BM6" s="224"/>
      <c r="BN6" s="224"/>
      <c r="BO6" s="224"/>
      <c r="BP6" s="224"/>
      <c r="BQ6" s="1037"/>
      <c r="BR6" s="1038"/>
      <c r="BS6" s="1038"/>
      <c r="BT6" s="1038"/>
      <c r="BU6" s="1038"/>
      <c r="BV6" s="1038"/>
      <c r="BW6" s="1038"/>
      <c r="BX6" s="1038"/>
      <c r="BY6" s="1038"/>
      <c r="BZ6" s="1038"/>
      <c r="CA6" s="1038"/>
      <c r="CB6" s="1038"/>
      <c r="CC6" s="1038"/>
      <c r="CD6" s="1038"/>
      <c r="CE6" s="1038"/>
      <c r="CF6" s="1038"/>
      <c r="CG6" s="1039"/>
      <c r="CH6" s="1043"/>
      <c r="CI6" s="1044"/>
      <c r="CJ6" s="1044"/>
      <c r="CK6" s="1044"/>
      <c r="CL6" s="1045"/>
      <c r="CM6" s="1043"/>
      <c r="CN6" s="1044"/>
      <c r="CO6" s="1044"/>
      <c r="CP6" s="1044"/>
      <c r="CQ6" s="1045"/>
      <c r="CR6" s="1043"/>
      <c r="CS6" s="1044"/>
      <c r="CT6" s="1044"/>
      <c r="CU6" s="1044"/>
      <c r="CV6" s="1045"/>
      <c r="CW6" s="1043"/>
      <c r="CX6" s="1044"/>
      <c r="CY6" s="1044"/>
      <c r="CZ6" s="1044"/>
      <c r="DA6" s="1045"/>
      <c r="DB6" s="1043"/>
      <c r="DC6" s="1044"/>
      <c r="DD6" s="1044"/>
      <c r="DE6" s="1044"/>
      <c r="DF6" s="1045"/>
      <c r="DG6" s="1127"/>
      <c r="DH6" s="1128"/>
      <c r="DI6" s="1128"/>
      <c r="DJ6" s="1128"/>
      <c r="DK6" s="1129"/>
      <c r="DL6" s="1127"/>
      <c r="DM6" s="1128"/>
      <c r="DN6" s="1128"/>
      <c r="DO6" s="1128"/>
      <c r="DP6" s="1129"/>
      <c r="DQ6" s="1043"/>
      <c r="DR6" s="1044"/>
      <c r="DS6" s="1044"/>
      <c r="DT6" s="1044"/>
      <c r="DU6" s="1045"/>
      <c r="DV6" s="1043"/>
      <c r="DW6" s="1044"/>
      <c r="DX6" s="1044"/>
      <c r="DY6" s="1044"/>
      <c r="DZ6" s="1055"/>
      <c r="EA6" s="225"/>
    </row>
    <row r="7" spans="1:131" s="226" customFormat="1" ht="26.25" customHeight="1" thickTop="1" x14ac:dyDescent="0.15">
      <c r="A7" s="227">
        <v>1</v>
      </c>
      <c r="B7" s="1087" t="s">
        <v>391</v>
      </c>
      <c r="C7" s="1088"/>
      <c r="D7" s="1088"/>
      <c r="E7" s="1088"/>
      <c r="F7" s="1088"/>
      <c r="G7" s="1088"/>
      <c r="H7" s="1088"/>
      <c r="I7" s="1088"/>
      <c r="J7" s="1088"/>
      <c r="K7" s="1088"/>
      <c r="L7" s="1088"/>
      <c r="M7" s="1088"/>
      <c r="N7" s="1088"/>
      <c r="O7" s="1088"/>
      <c r="P7" s="1089"/>
      <c r="Q7" s="1142">
        <v>2556</v>
      </c>
      <c r="R7" s="1143"/>
      <c r="S7" s="1143"/>
      <c r="T7" s="1143"/>
      <c r="U7" s="1143"/>
      <c r="V7" s="1143">
        <v>2539</v>
      </c>
      <c r="W7" s="1143"/>
      <c r="X7" s="1143"/>
      <c r="Y7" s="1143"/>
      <c r="Z7" s="1143"/>
      <c r="AA7" s="1143">
        <v>17</v>
      </c>
      <c r="AB7" s="1143"/>
      <c r="AC7" s="1143"/>
      <c r="AD7" s="1143"/>
      <c r="AE7" s="1144"/>
      <c r="AF7" s="1145">
        <v>8</v>
      </c>
      <c r="AG7" s="1146"/>
      <c r="AH7" s="1146"/>
      <c r="AI7" s="1146"/>
      <c r="AJ7" s="1147"/>
      <c r="AK7" s="1148"/>
      <c r="AL7" s="1149"/>
      <c r="AM7" s="1149"/>
      <c r="AN7" s="1149"/>
      <c r="AO7" s="1149"/>
      <c r="AP7" s="1149">
        <v>2576</v>
      </c>
      <c r="AQ7" s="1149"/>
      <c r="AR7" s="1149"/>
      <c r="AS7" s="1149"/>
      <c r="AT7" s="1149"/>
      <c r="AU7" s="1150"/>
      <c r="AV7" s="1150"/>
      <c r="AW7" s="1150"/>
      <c r="AX7" s="1150"/>
      <c r="AY7" s="1151"/>
      <c r="AZ7" s="223"/>
      <c r="BA7" s="223"/>
      <c r="BB7" s="223"/>
      <c r="BC7" s="223"/>
      <c r="BD7" s="223"/>
      <c r="BE7" s="224"/>
      <c r="BF7" s="224"/>
      <c r="BG7" s="224"/>
      <c r="BH7" s="224"/>
      <c r="BI7" s="224"/>
      <c r="BJ7" s="224"/>
      <c r="BK7" s="224"/>
      <c r="BL7" s="224"/>
      <c r="BM7" s="224"/>
      <c r="BN7" s="224"/>
      <c r="BO7" s="224"/>
      <c r="BP7" s="224"/>
      <c r="BQ7" s="227">
        <v>1</v>
      </c>
      <c r="BR7" s="228"/>
      <c r="BS7" s="1139"/>
      <c r="BT7" s="1140"/>
      <c r="BU7" s="1140"/>
      <c r="BV7" s="1140"/>
      <c r="BW7" s="1140"/>
      <c r="BX7" s="1140"/>
      <c r="BY7" s="1140"/>
      <c r="BZ7" s="1140"/>
      <c r="CA7" s="1140"/>
      <c r="CB7" s="1140"/>
      <c r="CC7" s="1140"/>
      <c r="CD7" s="1140"/>
      <c r="CE7" s="1140"/>
      <c r="CF7" s="1140"/>
      <c r="CG7" s="1152"/>
      <c r="CH7" s="1136"/>
      <c r="CI7" s="1137"/>
      <c r="CJ7" s="1137"/>
      <c r="CK7" s="1137"/>
      <c r="CL7" s="1138"/>
      <c r="CM7" s="1136"/>
      <c r="CN7" s="1137"/>
      <c r="CO7" s="1137"/>
      <c r="CP7" s="1137"/>
      <c r="CQ7" s="1138"/>
      <c r="CR7" s="1136"/>
      <c r="CS7" s="1137"/>
      <c r="CT7" s="1137"/>
      <c r="CU7" s="1137"/>
      <c r="CV7" s="1138"/>
      <c r="CW7" s="1136"/>
      <c r="CX7" s="1137"/>
      <c r="CY7" s="1137"/>
      <c r="CZ7" s="1137"/>
      <c r="DA7" s="1138"/>
      <c r="DB7" s="1136"/>
      <c r="DC7" s="1137"/>
      <c r="DD7" s="1137"/>
      <c r="DE7" s="1137"/>
      <c r="DF7" s="1138"/>
      <c r="DG7" s="1136"/>
      <c r="DH7" s="1137"/>
      <c r="DI7" s="1137"/>
      <c r="DJ7" s="1137"/>
      <c r="DK7" s="1138"/>
      <c r="DL7" s="1136"/>
      <c r="DM7" s="1137"/>
      <c r="DN7" s="1137"/>
      <c r="DO7" s="1137"/>
      <c r="DP7" s="1138"/>
      <c r="DQ7" s="1136"/>
      <c r="DR7" s="1137"/>
      <c r="DS7" s="1137"/>
      <c r="DT7" s="1137"/>
      <c r="DU7" s="1138"/>
      <c r="DV7" s="1139"/>
      <c r="DW7" s="1140"/>
      <c r="DX7" s="1140"/>
      <c r="DY7" s="1140"/>
      <c r="DZ7" s="1141"/>
      <c r="EA7" s="225"/>
    </row>
    <row r="8" spans="1:131" s="226" customFormat="1" ht="26.25" customHeight="1" x14ac:dyDescent="0.15">
      <c r="A8" s="229">
        <v>2</v>
      </c>
      <c r="B8" s="1069" t="s">
        <v>392</v>
      </c>
      <c r="C8" s="1070"/>
      <c r="D8" s="1070"/>
      <c r="E8" s="1070"/>
      <c r="F8" s="1070"/>
      <c r="G8" s="1070"/>
      <c r="H8" s="1070"/>
      <c r="I8" s="1070"/>
      <c r="J8" s="1070"/>
      <c r="K8" s="1070"/>
      <c r="L8" s="1070"/>
      <c r="M8" s="1070"/>
      <c r="N8" s="1070"/>
      <c r="O8" s="1070"/>
      <c r="P8" s="1071"/>
      <c r="Q8" s="1077">
        <v>35</v>
      </c>
      <c r="R8" s="1078"/>
      <c r="S8" s="1078"/>
      <c r="T8" s="1078"/>
      <c r="U8" s="1078"/>
      <c r="V8" s="1078">
        <v>34</v>
      </c>
      <c r="W8" s="1078"/>
      <c r="X8" s="1078"/>
      <c r="Y8" s="1078"/>
      <c r="Z8" s="1078"/>
      <c r="AA8" s="1078">
        <v>1</v>
      </c>
      <c r="AB8" s="1078"/>
      <c r="AC8" s="1078"/>
      <c r="AD8" s="1078"/>
      <c r="AE8" s="1079"/>
      <c r="AF8" s="1074">
        <v>1</v>
      </c>
      <c r="AG8" s="1075"/>
      <c r="AH8" s="1075"/>
      <c r="AI8" s="1075"/>
      <c r="AJ8" s="1076"/>
      <c r="AK8" s="1120">
        <v>26</v>
      </c>
      <c r="AL8" s="1121"/>
      <c r="AM8" s="1121"/>
      <c r="AN8" s="1121"/>
      <c r="AO8" s="1121"/>
      <c r="AP8" s="1121">
        <v>6</v>
      </c>
      <c r="AQ8" s="1121"/>
      <c r="AR8" s="1121"/>
      <c r="AS8" s="1121"/>
      <c r="AT8" s="1121"/>
      <c r="AU8" s="1122"/>
      <c r="AV8" s="1122"/>
      <c r="AW8" s="1122"/>
      <c r="AX8" s="1122"/>
      <c r="AY8" s="1123"/>
      <c r="AZ8" s="223"/>
      <c r="BA8" s="223"/>
      <c r="BB8" s="223"/>
      <c r="BC8" s="223"/>
      <c r="BD8" s="223"/>
      <c r="BE8" s="224"/>
      <c r="BF8" s="224"/>
      <c r="BG8" s="224"/>
      <c r="BH8" s="224"/>
      <c r="BI8" s="224"/>
      <c r="BJ8" s="224"/>
      <c r="BK8" s="224"/>
      <c r="BL8" s="224"/>
      <c r="BM8" s="224"/>
      <c r="BN8" s="224"/>
      <c r="BO8" s="224"/>
      <c r="BP8" s="224"/>
      <c r="BQ8" s="229">
        <v>2</v>
      </c>
      <c r="BR8" s="230"/>
      <c r="BS8" s="1031"/>
      <c r="BT8" s="1032"/>
      <c r="BU8" s="1032"/>
      <c r="BV8" s="1032"/>
      <c r="BW8" s="1032"/>
      <c r="BX8" s="1032"/>
      <c r="BY8" s="1032"/>
      <c r="BZ8" s="1032"/>
      <c r="CA8" s="1032"/>
      <c r="CB8" s="1032"/>
      <c r="CC8" s="1032"/>
      <c r="CD8" s="1032"/>
      <c r="CE8" s="1032"/>
      <c r="CF8" s="1032"/>
      <c r="CG8" s="1053"/>
      <c r="CH8" s="1028"/>
      <c r="CI8" s="1029"/>
      <c r="CJ8" s="1029"/>
      <c r="CK8" s="1029"/>
      <c r="CL8" s="1030"/>
      <c r="CM8" s="1028"/>
      <c r="CN8" s="1029"/>
      <c r="CO8" s="1029"/>
      <c r="CP8" s="1029"/>
      <c r="CQ8" s="1030"/>
      <c r="CR8" s="1028"/>
      <c r="CS8" s="1029"/>
      <c r="CT8" s="1029"/>
      <c r="CU8" s="1029"/>
      <c r="CV8" s="1030"/>
      <c r="CW8" s="1028"/>
      <c r="CX8" s="1029"/>
      <c r="CY8" s="1029"/>
      <c r="CZ8" s="1029"/>
      <c r="DA8" s="1030"/>
      <c r="DB8" s="1028"/>
      <c r="DC8" s="1029"/>
      <c r="DD8" s="1029"/>
      <c r="DE8" s="1029"/>
      <c r="DF8" s="1030"/>
      <c r="DG8" s="1028"/>
      <c r="DH8" s="1029"/>
      <c r="DI8" s="1029"/>
      <c r="DJ8" s="1029"/>
      <c r="DK8" s="1030"/>
      <c r="DL8" s="1028"/>
      <c r="DM8" s="1029"/>
      <c r="DN8" s="1029"/>
      <c r="DO8" s="1029"/>
      <c r="DP8" s="1030"/>
      <c r="DQ8" s="1028"/>
      <c r="DR8" s="1029"/>
      <c r="DS8" s="1029"/>
      <c r="DT8" s="1029"/>
      <c r="DU8" s="1030"/>
      <c r="DV8" s="1031"/>
      <c r="DW8" s="1032"/>
      <c r="DX8" s="1032"/>
      <c r="DY8" s="1032"/>
      <c r="DZ8" s="1033"/>
      <c r="EA8" s="225"/>
    </row>
    <row r="9" spans="1:131" s="226" customFormat="1" ht="26.25" customHeight="1" x14ac:dyDescent="0.15">
      <c r="A9" s="229">
        <v>3</v>
      </c>
      <c r="B9" s="1069"/>
      <c r="C9" s="1070"/>
      <c r="D9" s="1070"/>
      <c r="E9" s="1070"/>
      <c r="F9" s="1070"/>
      <c r="G9" s="1070"/>
      <c r="H9" s="1070"/>
      <c r="I9" s="1070"/>
      <c r="J9" s="1070"/>
      <c r="K9" s="1070"/>
      <c r="L9" s="1070"/>
      <c r="M9" s="1070"/>
      <c r="N9" s="1070"/>
      <c r="O9" s="1070"/>
      <c r="P9" s="1071"/>
      <c r="Q9" s="1077"/>
      <c r="R9" s="1078"/>
      <c r="S9" s="1078"/>
      <c r="T9" s="1078"/>
      <c r="U9" s="1078"/>
      <c r="V9" s="1078"/>
      <c r="W9" s="1078"/>
      <c r="X9" s="1078"/>
      <c r="Y9" s="1078"/>
      <c r="Z9" s="1078"/>
      <c r="AA9" s="1078"/>
      <c r="AB9" s="1078"/>
      <c r="AC9" s="1078"/>
      <c r="AD9" s="1078"/>
      <c r="AE9" s="1079"/>
      <c r="AF9" s="1074"/>
      <c r="AG9" s="1075"/>
      <c r="AH9" s="1075"/>
      <c r="AI9" s="1075"/>
      <c r="AJ9" s="1076"/>
      <c r="AK9" s="1120"/>
      <c r="AL9" s="1121"/>
      <c r="AM9" s="1121"/>
      <c r="AN9" s="1121"/>
      <c r="AO9" s="1121"/>
      <c r="AP9" s="1121"/>
      <c r="AQ9" s="1121"/>
      <c r="AR9" s="1121"/>
      <c r="AS9" s="1121"/>
      <c r="AT9" s="1121"/>
      <c r="AU9" s="1122"/>
      <c r="AV9" s="1122"/>
      <c r="AW9" s="1122"/>
      <c r="AX9" s="1122"/>
      <c r="AY9" s="1123"/>
      <c r="AZ9" s="223"/>
      <c r="BA9" s="223"/>
      <c r="BB9" s="223"/>
      <c r="BC9" s="223"/>
      <c r="BD9" s="223"/>
      <c r="BE9" s="224"/>
      <c r="BF9" s="224"/>
      <c r="BG9" s="224"/>
      <c r="BH9" s="224"/>
      <c r="BI9" s="224"/>
      <c r="BJ9" s="224"/>
      <c r="BK9" s="224"/>
      <c r="BL9" s="224"/>
      <c r="BM9" s="224"/>
      <c r="BN9" s="224"/>
      <c r="BO9" s="224"/>
      <c r="BP9" s="224"/>
      <c r="BQ9" s="229">
        <v>3</v>
      </c>
      <c r="BR9" s="230"/>
      <c r="BS9" s="1031"/>
      <c r="BT9" s="1032"/>
      <c r="BU9" s="1032"/>
      <c r="BV9" s="1032"/>
      <c r="BW9" s="1032"/>
      <c r="BX9" s="1032"/>
      <c r="BY9" s="1032"/>
      <c r="BZ9" s="1032"/>
      <c r="CA9" s="1032"/>
      <c r="CB9" s="1032"/>
      <c r="CC9" s="1032"/>
      <c r="CD9" s="1032"/>
      <c r="CE9" s="1032"/>
      <c r="CF9" s="1032"/>
      <c r="CG9" s="1053"/>
      <c r="CH9" s="1028"/>
      <c r="CI9" s="1029"/>
      <c r="CJ9" s="1029"/>
      <c r="CK9" s="1029"/>
      <c r="CL9" s="1030"/>
      <c r="CM9" s="1028"/>
      <c r="CN9" s="1029"/>
      <c r="CO9" s="1029"/>
      <c r="CP9" s="1029"/>
      <c r="CQ9" s="1030"/>
      <c r="CR9" s="1028"/>
      <c r="CS9" s="1029"/>
      <c r="CT9" s="1029"/>
      <c r="CU9" s="1029"/>
      <c r="CV9" s="1030"/>
      <c r="CW9" s="1028"/>
      <c r="CX9" s="1029"/>
      <c r="CY9" s="1029"/>
      <c r="CZ9" s="1029"/>
      <c r="DA9" s="1030"/>
      <c r="DB9" s="1028"/>
      <c r="DC9" s="1029"/>
      <c r="DD9" s="1029"/>
      <c r="DE9" s="1029"/>
      <c r="DF9" s="1030"/>
      <c r="DG9" s="1028"/>
      <c r="DH9" s="1029"/>
      <c r="DI9" s="1029"/>
      <c r="DJ9" s="1029"/>
      <c r="DK9" s="1030"/>
      <c r="DL9" s="1028"/>
      <c r="DM9" s="1029"/>
      <c r="DN9" s="1029"/>
      <c r="DO9" s="1029"/>
      <c r="DP9" s="1030"/>
      <c r="DQ9" s="1028"/>
      <c r="DR9" s="1029"/>
      <c r="DS9" s="1029"/>
      <c r="DT9" s="1029"/>
      <c r="DU9" s="1030"/>
      <c r="DV9" s="1031"/>
      <c r="DW9" s="1032"/>
      <c r="DX9" s="1032"/>
      <c r="DY9" s="1032"/>
      <c r="DZ9" s="1033"/>
      <c r="EA9" s="225"/>
    </row>
    <row r="10" spans="1:131" s="226" customFormat="1" ht="26.25" customHeight="1" x14ac:dyDescent="0.15">
      <c r="A10" s="229">
        <v>4</v>
      </c>
      <c r="B10" s="1069"/>
      <c r="C10" s="1070"/>
      <c r="D10" s="1070"/>
      <c r="E10" s="1070"/>
      <c r="F10" s="1070"/>
      <c r="G10" s="1070"/>
      <c r="H10" s="1070"/>
      <c r="I10" s="1070"/>
      <c r="J10" s="1070"/>
      <c r="K10" s="1070"/>
      <c r="L10" s="1070"/>
      <c r="M10" s="1070"/>
      <c r="N10" s="1070"/>
      <c r="O10" s="1070"/>
      <c r="P10" s="1071"/>
      <c r="Q10" s="1077"/>
      <c r="R10" s="1078"/>
      <c r="S10" s="1078"/>
      <c r="T10" s="1078"/>
      <c r="U10" s="1078"/>
      <c r="V10" s="1078"/>
      <c r="W10" s="1078"/>
      <c r="X10" s="1078"/>
      <c r="Y10" s="1078"/>
      <c r="Z10" s="1078"/>
      <c r="AA10" s="1078"/>
      <c r="AB10" s="1078"/>
      <c r="AC10" s="1078"/>
      <c r="AD10" s="1078"/>
      <c r="AE10" s="1079"/>
      <c r="AF10" s="1074"/>
      <c r="AG10" s="1075"/>
      <c r="AH10" s="1075"/>
      <c r="AI10" s="1075"/>
      <c r="AJ10" s="1076"/>
      <c r="AK10" s="1120"/>
      <c r="AL10" s="1121"/>
      <c r="AM10" s="1121"/>
      <c r="AN10" s="1121"/>
      <c r="AO10" s="1121"/>
      <c r="AP10" s="1121"/>
      <c r="AQ10" s="1121"/>
      <c r="AR10" s="1121"/>
      <c r="AS10" s="1121"/>
      <c r="AT10" s="1121"/>
      <c r="AU10" s="1122"/>
      <c r="AV10" s="1122"/>
      <c r="AW10" s="1122"/>
      <c r="AX10" s="1122"/>
      <c r="AY10" s="1123"/>
      <c r="AZ10" s="223"/>
      <c r="BA10" s="223"/>
      <c r="BB10" s="223"/>
      <c r="BC10" s="223"/>
      <c r="BD10" s="223"/>
      <c r="BE10" s="224"/>
      <c r="BF10" s="224"/>
      <c r="BG10" s="224"/>
      <c r="BH10" s="224"/>
      <c r="BI10" s="224"/>
      <c r="BJ10" s="224"/>
      <c r="BK10" s="224"/>
      <c r="BL10" s="224"/>
      <c r="BM10" s="224"/>
      <c r="BN10" s="224"/>
      <c r="BO10" s="224"/>
      <c r="BP10" s="224"/>
      <c r="BQ10" s="229">
        <v>4</v>
      </c>
      <c r="BR10" s="230"/>
      <c r="BS10" s="1031"/>
      <c r="BT10" s="1032"/>
      <c r="BU10" s="1032"/>
      <c r="BV10" s="1032"/>
      <c r="BW10" s="1032"/>
      <c r="BX10" s="1032"/>
      <c r="BY10" s="1032"/>
      <c r="BZ10" s="1032"/>
      <c r="CA10" s="1032"/>
      <c r="CB10" s="1032"/>
      <c r="CC10" s="1032"/>
      <c r="CD10" s="1032"/>
      <c r="CE10" s="1032"/>
      <c r="CF10" s="1032"/>
      <c r="CG10" s="1053"/>
      <c r="CH10" s="1028"/>
      <c r="CI10" s="1029"/>
      <c r="CJ10" s="1029"/>
      <c r="CK10" s="1029"/>
      <c r="CL10" s="1030"/>
      <c r="CM10" s="1028"/>
      <c r="CN10" s="1029"/>
      <c r="CO10" s="1029"/>
      <c r="CP10" s="1029"/>
      <c r="CQ10" s="1030"/>
      <c r="CR10" s="1028"/>
      <c r="CS10" s="1029"/>
      <c r="CT10" s="1029"/>
      <c r="CU10" s="1029"/>
      <c r="CV10" s="1030"/>
      <c r="CW10" s="1028"/>
      <c r="CX10" s="1029"/>
      <c r="CY10" s="1029"/>
      <c r="CZ10" s="1029"/>
      <c r="DA10" s="1030"/>
      <c r="DB10" s="1028"/>
      <c r="DC10" s="1029"/>
      <c r="DD10" s="1029"/>
      <c r="DE10" s="1029"/>
      <c r="DF10" s="1030"/>
      <c r="DG10" s="1028"/>
      <c r="DH10" s="1029"/>
      <c r="DI10" s="1029"/>
      <c r="DJ10" s="1029"/>
      <c r="DK10" s="1030"/>
      <c r="DL10" s="1028"/>
      <c r="DM10" s="1029"/>
      <c r="DN10" s="1029"/>
      <c r="DO10" s="1029"/>
      <c r="DP10" s="1030"/>
      <c r="DQ10" s="1028"/>
      <c r="DR10" s="1029"/>
      <c r="DS10" s="1029"/>
      <c r="DT10" s="1029"/>
      <c r="DU10" s="1030"/>
      <c r="DV10" s="1031"/>
      <c r="DW10" s="1032"/>
      <c r="DX10" s="1032"/>
      <c r="DY10" s="1032"/>
      <c r="DZ10" s="1033"/>
      <c r="EA10" s="225"/>
    </row>
    <row r="11" spans="1:131" s="226" customFormat="1" ht="26.25" customHeight="1" x14ac:dyDescent="0.15">
      <c r="A11" s="229">
        <v>5</v>
      </c>
      <c r="B11" s="1069"/>
      <c r="C11" s="1070"/>
      <c r="D11" s="1070"/>
      <c r="E11" s="1070"/>
      <c r="F11" s="1070"/>
      <c r="G11" s="1070"/>
      <c r="H11" s="1070"/>
      <c r="I11" s="1070"/>
      <c r="J11" s="1070"/>
      <c r="K11" s="1070"/>
      <c r="L11" s="1070"/>
      <c r="M11" s="1070"/>
      <c r="N11" s="1070"/>
      <c r="O11" s="1070"/>
      <c r="P11" s="1071"/>
      <c r="Q11" s="1077"/>
      <c r="R11" s="1078"/>
      <c r="S11" s="1078"/>
      <c r="T11" s="1078"/>
      <c r="U11" s="1078"/>
      <c r="V11" s="1078"/>
      <c r="W11" s="1078"/>
      <c r="X11" s="1078"/>
      <c r="Y11" s="1078"/>
      <c r="Z11" s="1078"/>
      <c r="AA11" s="1078"/>
      <c r="AB11" s="1078"/>
      <c r="AC11" s="1078"/>
      <c r="AD11" s="1078"/>
      <c r="AE11" s="1079"/>
      <c r="AF11" s="1074"/>
      <c r="AG11" s="1075"/>
      <c r="AH11" s="1075"/>
      <c r="AI11" s="1075"/>
      <c r="AJ11" s="1076"/>
      <c r="AK11" s="1120"/>
      <c r="AL11" s="1121"/>
      <c r="AM11" s="1121"/>
      <c r="AN11" s="1121"/>
      <c r="AO11" s="1121"/>
      <c r="AP11" s="1121"/>
      <c r="AQ11" s="1121"/>
      <c r="AR11" s="1121"/>
      <c r="AS11" s="1121"/>
      <c r="AT11" s="1121"/>
      <c r="AU11" s="1122"/>
      <c r="AV11" s="1122"/>
      <c r="AW11" s="1122"/>
      <c r="AX11" s="1122"/>
      <c r="AY11" s="1123"/>
      <c r="AZ11" s="223"/>
      <c r="BA11" s="223"/>
      <c r="BB11" s="223"/>
      <c r="BC11" s="223"/>
      <c r="BD11" s="223"/>
      <c r="BE11" s="224"/>
      <c r="BF11" s="224"/>
      <c r="BG11" s="224"/>
      <c r="BH11" s="224"/>
      <c r="BI11" s="224"/>
      <c r="BJ11" s="224"/>
      <c r="BK11" s="224"/>
      <c r="BL11" s="224"/>
      <c r="BM11" s="224"/>
      <c r="BN11" s="224"/>
      <c r="BO11" s="224"/>
      <c r="BP11" s="224"/>
      <c r="BQ11" s="229">
        <v>5</v>
      </c>
      <c r="BR11" s="230"/>
      <c r="BS11" s="1031"/>
      <c r="BT11" s="1032"/>
      <c r="BU11" s="1032"/>
      <c r="BV11" s="1032"/>
      <c r="BW11" s="1032"/>
      <c r="BX11" s="1032"/>
      <c r="BY11" s="1032"/>
      <c r="BZ11" s="1032"/>
      <c r="CA11" s="1032"/>
      <c r="CB11" s="1032"/>
      <c r="CC11" s="1032"/>
      <c r="CD11" s="1032"/>
      <c r="CE11" s="1032"/>
      <c r="CF11" s="1032"/>
      <c r="CG11" s="1053"/>
      <c r="CH11" s="1028"/>
      <c r="CI11" s="1029"/>
      <c r="CJ11" s="1029"/>
      <c r="CK11" s="1029"/>
      <c r="CL11" s="1030"/>
      <c r="CM11" s="1028"/>
      <c r="CN11" s="1029"/>
      <c r="CO11" s="1029"/>
      <c r="CP11" s="1029"/>
      <c r="CQ11" s="1030"/>
      <c r="CR11" s="1028"/>
      <c r="CS11" s="1029"/>
      <c r="CT11" s="1029"/>
      <c r="CU11" s="1029"/>
      <c r="CV11" s="1030"/>
      <c r="CW11" s="1028"/>
      <c r="CX11" s="1029"/>
      <c r="CY11" s="1029"/>
      <c r="CZ11" s="1029"/>
      <c r="DA11" s="1030"/>
      <c r="DB11" s="1028"/>
      <c r="DC11" s="1029"/>
      <c r="DD11" s="1029"/>
      <c r="DE11" s="1029"/>
      <c r="DF11" s="1030"/>
      <c r="DG11" s="1028"/>
      <c r="DH11" s="1029"/>
      <c r="DI11" s="1029"/>
      <c r="DJ11" s="1029"/>
      <c r="DK11" s="1030"/>
      <c r="DL11" s="1028"/>
      <c r="DM11" s="1029"/>
      <c r="DN11" s="1029"/>
      <c r="DO11" s="1029"/>
      <c r="DP11" s="1030"/>
      <c r="DQ11" s="1028"/>
      <c r="DR11" s="1029"/>
      <c r="DS11" s="1029"/>
      <c r="DT11" s="1029"/>
      <c r="DU11" s="1030"/>
      <c r="DV11" s="1031"/>
      <c r="DW11" s="1032"/>
      <c r="DX11" s="1032"/>
      <c r="DY11" s="1032"/>
      <c r="DZ11" s="1033"/>
      <c r="EA11" s="225"/>
    </row>
    <row r="12" spans="1:131" s="226" customFormat="1" ht="26.25" customHeight="1" x14ac:dyDescent="0.15">
      <c r="A12" s="229">
        <v>6</v>
      </c>
      <c r="B12" s="1069"/>
      <c r="C12" s="1070"/>
      <c r="D12" s="1070"/>
      <c r="E12" s="1070"/>
      <c r="F12" s="1070"/>
      <c r="G12" s="1070"/>
      <c r="H12" s="1070"/>
      <c r="I12" s="1070"/>
      <c r="J12" s="1070"/>
      <c r="K12" s="1070"/>
      <c r="L12" s="1070"/>
      <c r="M12" s="1070"/>
      <c r="N12" s="1070"/>
      <c r="O12" s="1070"/>
      <c r="P12" s="1071"/>
      <c r="Q12" s="1077"/>
      <c r="R12" s="1078"/>
      <c r="S12" s="1078"/>
      <c r="T12" s="1078"/>
      <c r="U12" s="1078"/>
      <c r="V12" s="1078"/>
      <c r="W12" s="1078"/>
      <c r="X12" s="1078"/>
      <c r="Y12" s="1078"/>
      <c r="Z12" s="1078"/>
      <c r="AA12" s="1078"/>
      <c r="AB12" s="1078"/>
      <c r="AC12" s="1078"/>
      <c r="AD12" s="1078"/>
      <c r="AE12" s="1079"/>
      <c r="AF12" s="1074"/>
      <c r="AG12" s="1075"/>
      <c r="AH12" s="1075"/>
      <c r="AI12" s="1075"/>
      <c r="AJ12" s="1076"/>
      <c r="AK12" s="1120"/>
      <c r="AL12" s="1121"/>
      <c r="AM12" s="1121"/>
      <c r="AN12" s="1121"/>
      <c r="AO12" s="1121"/>
      <c r="AP12" s="1121"/>
      <c r="AQ12" s="1121"/>
      <c r="AR12" s="1121"/>
      <c r="AS12" s="1121"/>
      <c r="AT12" s="1121"/>
      <c r="AU12" s="1122"/>
      <c r="AV12" s="1122"/>
      <c r="AW12" s="1122"/>
      <c r="AX12" s="1122"/>
      <c r="AY12" s="1123"/>
      <c r="AZ12" s="223"/>
      <c r="BA12" s="223"/>
      <c r="BB12" s="223"/>
      <c r="BC12" s="223"/>
      <c r="BD12" s="223"/>
      <c r="BE12" s="224"/>
      <c r="BF12" s="224"/>
      <c r="BG12" s="224"/>
      <c r="BH12" s="224"/>
      <c r="BI12" s="224"/>
      <c r="BJ12" s="224"/>
      <c r="BK12" s="224"/>
      <c r="BL12" s="224"/>
      <c r="BM12" s="224"/>
      <c r="BN12" s="224"/>
      <c r="BO12" s="224"/>
      <c r="BP12" s="224"/>
      <c r="BQ12" s="229">
        <v>6</v>
      </c>
      <c r="BR12" s="230"/>
      <c r="BS12" s="1031"/>
      <c r="BT12" s="1032"/>
      <c r="BU12" s="1032"/>
      <c r="BV12" s="1032"/>
      <c r="BW12" s="1032"/>
      <c r="BX12" s="1032"/>
      <c r="BY12" s="1032"/>
      <c r="BZ12" s="1032"/>
      <c r="CA12" s="1032"/>
      <c r="CB12" s="1032"/>
      <c r="CC12" s="1032"/>
      <c r="CD12" s="1032"/>
      <c r="CE12" s="1032"/>
      <c r="CF12" s="1032"/>
      <c r="CG12" s="1053"/>
      <c r="CH12" s="1028"/>
      <c r="CI12" s="1029"/>
      <c r="CJ12" s="1029"/>
      <c r="CK12" s="1029"/>
      <c r="CL12" s="1030"/>
      <c r="CM12" s="1028"/>
      <c r="CN12" s="1029"/>
      <c r="CO12" s="1029"/>
      <c r="CP12" s="1029"/>
      <c r="CQ12" s="1030"/>
      <c r="CR12" s="1028"/>
      <c r="CS12" s="1029"/>
      <c r="CT12" s="1029"/>
      <c r="CU12" s="1029"/>
      <c r="CV12" s="1030"/>
      <c r="CW12" s="1028"/>
      <c r="CX12" s="1029"/>
      <c r="CY12" s="1029"/>
      <c r="CZ12" s="1029"/>
      <c r="DA12" s="1030"/>
      <c r="DB12" s="1028"/>
      <c r="DC12" s="1029"/>
      <c r="DD12" s="1029"/>
      <c r="DE12" s="1029"/>
      <c r="DF12" s="1030"/>
      <c r="DG12" s="1028"/>
      <c r="DH12" s="1029"/>
      <c r="DI12" s="1029"/>
      <c r="DJ12" s="1029"/>
      <c r="DK12" s="1030"/>
      <c r="DL12" s="1028"/>
      <c r="DM12" s="1029"/>
      <c r="DN12" s="1029"/>
      <c r="DO12" s="1029"/>
      <c r="DP12" s="1030"/>
      <c r="DQ12" s="1028"/>
      <c r="DR12" s="1029"/>
      <c r="DS12" s="1029"/>
      <c r="DT12" s="1029"/>
      <c r="DU12" s="1030"/>
      <c r="DV12" s="1031"/>
      <c r="DW12" s="1032"/>
      <c r="DX12" s="1032"/>
      <c r="DY12" s="1032"/>
      <c r="DZ12" s="1033"/>
      <c r="EA12" s="225"/>
    </row>
    <row r="13" spans="1:131" s="226" customFormat="1" ht="26.25" customHeight="1" x14ac:dyDescent="0.15">
      <c r="A13" s="229">
        <v>7</v>
      </c>
      <c r="B13" s="1069"/>
      <c r="C13" s="1070"/>
      <c r="D13" s="1070"/>
      <c r="E13" s="1070"/>
      <c r="F13" s="1070"/>
      <c r="G13" s="1070"/>
      <c r="H13" s="1070"/>
      <c r="I13" s="1070"/>
      <c r="J13" s="1070"/>
      <c r="K13" s="1070"/>
      <c r="L13" s="1070"/>
      <c r="M13" s="1070"/>
      <c r="N13" s="1070"/>
      <c r="O13" s="1070"/>
      <c r="P13" s="1071"/>
      <c r="Q13" s="1077"/>
      <c r="R13" s="1078"/>
      <c r="S13" s="1078"/>
      <c r="T13" s="1078"/>
      <c r="U13" s="1078"/>
      <c r="V13" s="1078"/>
      <c r="W13" s="1078"/>
      <c r="X13" s="1078"/>
      <c r="Y13" s="1078"/>
      <c r="Z13" s="1078"/>
      <c r="AA13" s="1078"/>
      <c r="AB13" s="1078"/>
      <c r="AC13" s="1078"/>
      <c r="AD13" s="1078"/>
      <c r="AE13" s="1079"/>
      <c r="AF13" s="1074"/>
      <c r="AG13" s="1075"/>
      <c r="AH13" s="1075"/>
      <c r="AI13" s="1075"/>
      <c r="AJ13" s="1076"/>
      <c r="AK13" s="1120"/>
      <c r="AL13" s="1121"/>
      <c r="AM13" s="1121"/>
      <c r="AN13" s="1121"/>
      <c r="AO13" s="1121"/>
      <c r="AP13" s="1121"/>
      <c r="AQ13" s="1121"/>
      <c r="AR13" s="1121"/>
      <c r="AS13" s="1121"/>
      <c r="AT13" s="1121"/>
      <c r="AU13" s="1122"/>
      <c r="AV13" s="1122"/>
      <c r="AW13" s="1122"/>
      <c r="AX13" s="1122"/>
      <c r="AY13" s="1123"/>
      <c r="AZ13" s="223"/>
      <c r="BA13" s="223"/>
      <c r="BB13" s="223"/>
      <c r="BC13" s="223"/>
      <c r="BD13" s="223"/>
      <c r="BE13" s="224"/>
      <c r="BF13" s="224"/>
      <c r="BG13" s="224"/>
      <c r="BH13" s="224"/>
      <c r="BI13" s="224"/>
      <c r="BJ13" s="224"/>
      <c r="BK13" s="224"/>
      <c r="BL13" s="224"/>
      <c r="BM13" s="224"/>
      <c r="BN13" s="224"/>
      <c r="BO13" s="224"/>
      <c r="BP13" s="224"/>
      <c r="BQ13" s="229">
        <v>7</v>
      </c>
      <c r="BR13" s="230"/>
      <c r="BS13" s="1031"/>
      <c r="BT13" s="1032"/>
      <c r="BU13" s="1032"/>
      <c r="BV13" s="1032"/>
      <c r="BW13" s="1032"/>
      <c r="BX13" s="1032"/>
      <c r="BY13" s="1032"/>
      <c r="BZ13" s="1032"/>
      <c r="CA13" s="1032"/>
      <c r="CB13" s="1032"/>
      <c r="CC13" s="1032"/>
      <c r="CD13" s="1032"/>
      <c r="CE13" s="1032"/>
      <c r="CF13" s="1032"/>
      <c r="CG13" s="1053"/>
      <c r="CH13" s="1028"/>
      <c r="CI13" s="1029"/>
      <c r="CJ13" s="1029"/>
      <c r="CK13" s="1029"/>
      <c r="CL13" s="1030"/>
      <c r="CM13" s="1028"/>
      <c r="CN13" s="1029"/>
      <c r="CO13" s="1029"/>
      <c r="CP13" s="1029"/>
      <c r="CQ13" s="1030"/>
      <c r="CR13" s="1028"/>
      <c r="CS13" s="1029"/>
      <c r="CT13" s="1029"/>
      <c r="CU13" s="1029"/>
      <c r="CV13" s="1030"/>
      <c r="CW13" s="1028"/>
      <c r="CX13" s="1029"/>
      <c r="CY13" s="1029"/>
      <c r="CZ13" s="1029"/>
      <c r="DA13" s="1030"/>
      <c r="DB13" s="1028"/>
      <c r="DC13" s="1029"/>
      <c r="DD13" s="1029"/>
      <c r="DE13" s="1029"/>
      <c r="DF13" s="1030"/>
      <c r="DG13" s="1028"/>
      <c r="DH13" s="1029"/>
      <c r="DI13" s="1029"/>
      <c r="DJ13" s="1029"/>
      <c r="DK13" s="1030"/>
      <c r="DL13" s="1028"/>
      <c r="DM13" s="1029"/>
      <c r="DN13" s="1029"/>
      <c r="DO13" s="1029"/>
      <c r="DP13" s="1030"/>
      <c r="DQ13" s="1028"/>
      <c r="DR13" s="1029"/>
      <c r="DS13" s="1029"/>
      <c r="DT13" s="1029"/>
      <c r="DU13" s="1030"/>
      <c r="DV13" s="1031"/>
      <c r="DW13" s="1032"/>
      <c r="DX13" s="1032"/>
      <c r="DY13" s="1032"/>
      <c r="DZ13" s="1033"/>
      <c r="EA13" s="225"/>
    </row>
    <row r="14" spans="1:131" s="226" customFormat="1" ht="26.25" customHeight="1" x14ac:dyDescent="0.15">
      <c r="A14" s="229">
        <v>8</v>
      </c>
      <c r="B14" s="1069"/>
      <c r="C14" s="1070"/>
      <c r="D14" s="1070"/>
      <c r="E14" s="1070"/>
      <c r="F14" s="1070"/>
      <c r="G14" s="1070"/>
      <c r="H14" s="1070"/>
      <c r="I14" s="1070"/>
      <c r="J14" s="1070"/>
      <c r="K14" s="1070"/>
      <c r="L14" s="1070"/>
      <c r="M14" s="1070"/>
      <c r="N14" s="1070"/>
      <c r="O14" s="1070"/>
      <c r="P14" s="1071"/>
      <c r="Q14" s="1077"/>
      <c r="R14" s="1078"/>
      <c r="S14" s="1078"/>
      <c r="T14" s="1078"/>
      <c r="U14" s="1078"/>
      <c r="V14" s="1078"/>
      <c r="W14" s="1078"/>
      <c r="X14" s="1078"/>
      <c r="Y14" s="1078"/>
      <c r="Z14" s="1078"/>
      <c r="AA14" s="1078"/>
      <c r="AB14" s="1078"/>
      <c r="AC14" s="1078"/>
      <c r="AD14" s="1078"/>
      <c r="AE14" s="1079"/>
      <c r="AF14" s="1074"/>
      <c r="AG14" s="1075"/>
      <c r="AH14" s="1075"/>
      <c r="AI14" s="1075"/>
      <c r="AJ14" s="1076"/>
      <c r="AK14" s="1120"/>
      <c r="AL14" s="1121"/>
      <c r="AM14" s="1121"/>
      <c r="AN14" s="1121"/>
      <c r="AO14" s="1121"/>
      <c r="AP14" s="1121"/>
      <c r="AQ14" s="1121"/>
      <c r="AR14" s="1121"/>
      <c r="AS14" s="1121"/>
      <c r="AT14" s="1121"/>
      <c r="AU14" s="1122"/>
      <c r="AV14" s="1122"/>
      <c r="AW14" s="1122"/>
      <c r="AX14" s="1122"/>
      <c r="AY14" s="1123"/>
      <c r="AZ14" s="223"/>
      <c r="BA14" s="223"/>
      <c r="BB14" s="223"/>
      <c r="BC14" s="223"/>
      <c r="BD14" s="223"/>
      <c r="BE14" s="224"/>
      <c r="BF14" s="224"/>
      <c r="BG14" s="224"/>
      <c r="BH14" s="224"/>
      <c r="BI14" s="224"/>
      <c r="BJ14" s="224"/>
      <c r="BK14" s="224"/>
      <c r="BL14" s="224"/>
      <c r="BM14" s="224"/>
      <c r="BN14" s="224"/>
      <c r="BO14" s="224"/>
      <c r="BP14" s="224"/>
      <c r="BQ14" s="229">
        <v>8</v>
      </c>
      <c r="BR14" s="230"/>
      <c r="BS14" s="1031"/>
      <c r="BT14" s="1032"/>
      <c r="BU14" s="1032"/>
      <c r="BV14" s="1032"/>
      <c r="BW14" s="1032"/>
      <c r="BX14" s="1032"/>
      <c r="BY14" s="1032"/>
      <c r="BZ14" s="1032"/>
      <c r="CA14" s="1032"/>
      <c r="CB14" s="1032"/>
      <c r="CC14" s="1032"/>
      <c r="CD14" s="1032"/>
      <c r="CE14" s="1032"/>
      <c r="CF14" s="1032"/>
      <c r="CG14" s="1053"/>
      <c r="CH14" s="1028"/>
      <c r="CI14" s="1029"/>
      <c r="CJ14" s="1029"/>
      <c r="CK14" s="1029"/>
      <c r="CL14" s="1030"/>
      <c r="CM14" s="1028"/>
      <c r="CN14" s="1029"/>
      <c r="CO14" s="1029"/>
      <c r="CP14" s="1029"/>
      <c r="CQ14" s="1030"/>
      <c r="CR14" s="1028"/>
      <c r="CS14" s="1029"/>
      <c r="CT14" s="1029"/>
      <c r="CU14" s="1029"/>
      <c r="CV14" s="1030"/>
      <c r="CW14" s="1028"/>
      <c r="CX14" s="1029"/>
      <c r="CY14" s="1029"/>
      <c r="CZ14" s="1029"/>
      <c r="DA14" s="1030"/>
      <c r="DB14" s="1028"/>
      <c r="DC14" s="1029"/>
      <c r="DD14" s="1029"/>
      <c r="DE14" s="1029"/>
      <c r="DF14" s="1030"/>
      <c r="DG14" s="1028"/>
      <c r="DH14" s="1029"/>
      <c r="DI14" s="1029"/>
      <c r="DJ14" s="1029"/>
      <c r="DK14" s="1030"/>
      <c r="DL14" s="1028"/>
      <c r="DM14" s="1029"/>
      <c r="DN14" s="1029"/>
      <c r="DO14" s="1029"/>
      <c r="DP14" s="1030"/>
      <c r="DQ14" s="1028"/>
      <c r="DR14" s="1029"/>
      <c r="DS14" s="1029"/>
      <c r="DT14" s="1029"/>
      <c r="DU14" s="1030"/>
      <c r="DV14" s="1031"/>
      <c r="DW14" s="1032"/>
      <c r="DX14" s="1032"/>
      <c r="DY14" s="1032"/>
      <c r="DZ14" s="1033"/>
      <c r="EA14" s="225"/>
    </row>
    <row r="15" spans="1:131" s="226" customFormat="1" ht="26.25" customHeight="1" x14ac:dyDescent="0.15">
      <c r="A15" s="229">
        <v>9</v>
      </c>
      <c r="B15" s="1069"/>
      <c r="C15" s="1070"/>
      <c r="D15" s="1070"/>
      <c r="E15" s="1070"/>
      <c r="F15" s="1070"/>
      <c r="G15" s="1070"/>
      <c r="H15" s="1070"/>
      <c r="I15" s="1070"/>
      <c r="J15" s="1070"/>
      <c r="K15" s="1070"/>
      <c r="L15" s="1070"/>
      <c r="M15" s="1070"/>
      <c r="N15" s="1070"/>
      <c r="O15" s="1070"/>
      <c r="P15" s="1071"/>
      <c r="Q15" s="1077"/>
      <c r="R15" s="1078"/>
      <c r="S15" s="1078"/>
      <c r="T15" s="1078"/>
      <c r="U15" s="1078"/>
      <c r="V15" s="1078"/>
      <c r="W15" s="1078"/>
      <c r="X15" s="1078"/>
      <c r="Y15" s="1078"/>
      <c r="Z15" s="1078"/>
      <c r="AA15" s="1078"/>
      <c r="AB15" s="1078"/>
      <c r="AC15" s="1078"/>
      <c r="AD15" s="1078"/>
      <c r="AE15" s="1079"/>
      <c r="AF15" s="1074"/>
      <c r="AG15" s="1075"/>
      <c r="AH15" s="1075"/>
      <c r="AI15" s="1075"/>
      <c r="AJ15" s="1076"/>
      <c r="AK15" s="1120"/>
      <c r="AL15" s="1121"/>
      <c r="AM15" s="1121"/>
      <c r="AN15" s="1121"/>
      <c r="AO15" s="1121"/>
      <c r="AP15" s="1121"/>
      <c r="AQ15" s="1121"/>
      <c r="AR15" s="1121"/>
      <c r="AS15" s="1121"/>
      <c r="AT15" s="1121"/>
      <c r="AU15" s="1122"/>
      <c r="AV15" s="1122"/>
      <c r="AW15" s="1122"/>
      <c r="AX15" s="1122"/>
      <c r="AY15" s="1123"/>
      <c r="AZ15" s="223"/>
      <c r="BA15" s="223"/>
      <c r="BB15" s="223"/>
      <c r="BC15" s="223"/>
      <c r="BD15" s="223"/>
      <c r="BE15" s="224"/>
      <c r="BF15" s="224"/>
      <c r="BG15" s="224"/>
      <c r="BH15" s="224"/>
      <c r="BI15" s="224"/>
      <c r="BJ15" s="224"/>
      <c r="BK15" s="224"/>
      <c r="BL15" s="224"/>
      <c r="BM15" s="224"/>
      <c r="BN15" s="224"/>
      <c r="BO15" s="224"/>
      <c r="BP15" s="224"/>
      <c r="BQ15" s="229">
        <v>9</v>
      </c>
      <c r="BR15" s="230"/>
      <c r="BS15" s="1031"/>
      <c r="BT15" s="1032"/>
      <c r="BU15" s="1032"/>
      <c r="BV15" s="1032"/>
      <c r="BW15" s="1032"/>
      <c r="BX15" s="1032"/>
      <c r="BY15" s="1032"/>
      <c r="BZ15" s="1032"/>
      <c r="CA15" s="1032"/>
      <c r="CB15" s="1032"/>
      <c r="CC15" s="1032"/>
      <c r="CD15" s="1032"/>
      <c r="CE15" s="1032"/>
      <c r="CF15" s="1032"/>
      <c r="CG15" s="1053"/>
      <c r="CH15" s="1028"/>
      <c r="CI15" s="1029"/>
      <c r="CJ15" s="1029"/>
      <c r="CK15" s="1029"/>
      <c r="CL15" s="1030"/>
      <c r="CM15" s="1028"/>
      <c r="CN15" s="1029"/>
      <c r="CO15" s="1029"/>
      <c r="CP15" s="1029"/>
      <c r="CQ15" s="1030"/>
      <c r="CR15" s="1028"/>
      <c r="CS15" s="1029"/>
      <c r="CT15" s="1029"/>
      <c r="CU15" s="1029"/>
      <c r="CV15" s="1030"/>
      <c r="CW15" s="1028"/>
      <c r="CX15" s="1029"/>
      <c r="CY15" s="1029"/>
      <c r="CZ15" s="1029"/>
      <c r="DA15" s="1030"/>
      <c r="DB15" s="1028"/>
      <c r="DC15" s="1029"/>
      <c r="DD15" s="1029"/>
      <c r="DE15" s="1029"/>
      <c r="DF15" s="1030"/>
      <c r="DG15" s="1028"/>
      <c r="DH15" s="1029"/>
      <c r="DI15" s="1029"/>
      <c r="DJ15" s="1029"/>
      <c r="DK15" s="1030"/>
      <c r="DL15" s="1028"/>
      <c r="DM15" s="1029"/>
      <c r="DN15" s="1029"/>
      <c r="DO15" s="1029"/>
      <c r="DP15" s="1030"/>
      <c r="DQ15" s="1028"/>
      <c r="DR15" s="1029"/>
      <c r="DS15" s="1029"/>
      <c r="DT15" s="1029"/>
      <c r="DU15" s="1030"/>
      <c r="DV15" s="1031"/>
      <c r="DW15" s="1032"/>
      <c r="DX15" s="1032"/>
      <c r="DY15" s="1032"/>
      <c r="DZ15" s="1033"/>
      <c r="EA15" s="225"/>
    </row>
    <row r="16" spans="1:131" s="226" customFormat="1" ht="26.25" customHeight="1" x14ac:dyDescent="0.15">
      <c r="A16" s="229">
        <v>10</v>
      </c>
      <c r="B16" s="1069"/>
      <c r="C16" s="1070"/>
      <c r="D16" s="1070"/>
      <c r="E16" s="1070"/>
      <c r="F16" s="1070"/>
      <c r="G16" s="1070"/>
      <c r="H16" s="1070"/>
      <c r="I16" s="1070"/>
      <c r="J16" s="1070"/>
      <c r="K16" s="1070"/>
      <c r="L16" s="1070"/>
      <c r="M16" s="1070"/>
      <c r="N16" s="1070"/>
      <c r="O16" s="1070"/>
      <c r="P16" s="1071"/>
      <c r="Q16" s="1077"/>
      <c r="R16" s="1078"/>
      <c r="S16" s="1078"/>
      <c r="T16" s="1078"/>
      <c r="U16" s="1078"/>
      <c r="V16" s="1078"/>
      <c r="W16" s="1078"/>
      <c r="X16" s="1078"/>
      <c r="Y16" s="1078"/>
      <c r="Z16" s="1078"/>
      <c r="AA16" s="1078"/>
      <c r="AB16" s="1078"/>
      <c r="AC16" s="1078"/>
      <c r="AD16" s="1078"/>
      <c r="AE16" s="1079"/>
      <c r="AF16" s="1074"/>
      <c r="AG16" s="1075"/>
      <c r="AH16" s="1075"/>
      <c r="AI16" s="1075"/>
      <c r="AJ16" s="1076"/>
      <c r="AK16" s="1120"/>
      <c r="AL16" s="1121"/>
      <c r="AM16" s="1121"/>
      <c r="AN16" s="1121"/>
      <c r="AO16" s="1121"/>
      <c r="AP16" s="1121"/>
      <c r="AQ16" s="1121"/>
      <c r="AR16" s="1121"/>
      <c r="AS16" s="1121"/>
      <c r="AT16" s="1121"/>
      <c r="AU16" s="1122"/>
      <c r="AV16" s="1122"/>
      <c r="AW16" s="1122"/>
      <c r="AX16" s="1122"/>
      <c r="AY16" s="1123"/>
      <c r="AZ16" s="223"/>
      <c r="BA16" s="223"/>
      <c r="BB16" s="223"/>
      <c r="BC16" s="223"/>
      <c r="BD16" s="223"/>
      <c r="BE16" s="224"/>
      <c r="BF16" s="224"/>
      <c r="BG16" s="224"/>
      <c r="BH16" s="224"/>
      <c r="BI16" s="224"/>
      <c r="BJ16" s="224"/>
      <c r="BK16" s="224"/>
      <c r="BL16" s="224"/>
      <c r="BM16" s="224"/>
      <c r="BN16" s="224"/>
      <c r="BO16" s="224"/>
      <c r="BP16" s="224"/>
      <c r="BQ16" s="229">
        <v>10</v>
      </c>
      <c r="BR16" s="230"/>
      <c r="BS16" s="1031"/>
      <c r="BT16" s="1032"/>
      <c r="BU16" s="1032"/>
      <c r="BV16" s="1032"/>
      <c r="BW16" s="1032"/>
      <c r="BX16" s="1032"/>
      <c r="BY16" s="1032"/>
      <c r="BZ16" s="1032"/>
      <c r="CA16" s="1032"/>
      <c r="CB16" s="1032"/>
      <c r="CC16" s="1032"/>
      <c r="CD16" s="1032"/>
      <c r="CE16" s="1032"/>
      <c r="CF16" s="1032"/>
      <c r="CG16" s="1053"/>
      <c r="CH16" s="1028"/>
      <c r="CI16" s="1029"/>
      <c r="CJ16" s="1029"/>
      <c r="CK16" s="1029"/>
      <c r="CL16" s="1030"/>
      <c r="CM16" s="1028"/>
      <c r="CN16" s="1029"/>
      <c r="CO16" s="1029"/>
      <c r="CP16" s="1029"/>
      <c r="CQ16" s="1030"/>
      <c r="CR16" s="1028"/>
      <c r="CS16" s="1029"/>
      <c r="CT16" s="1029"/>
      <c r="CU16" s="1029"/>
      <c r="CV16" s="1030"/>
      <c r="CW16" s="1028"/>
      <c r="CX16" s="1029"/>
      <c r="CY16" s="1029"/>
      <c r="CZ16" s="1029"/>
      <c r="DA16" s="1030"/>
      <c r="DB16" s="1028"/>
      <c r="DC16" s="1029"/>
      <c r="DD16" s="1029"/>
      <c r="DE16" s="1029"/>
      <c r="DF16" s="1030"/>
      <c r="DG16" s="1028"/>
      <c r="DH16" s="1029"/>
      <c r="DI16" s="1029"/>
      <c r="DJ16" s="1029"/>
      <c r="DK16" s="1030"/>
      <c r="DL16" s="1028"/>
      <c r="DM16" s="1029"/>
      <c r="DN16" s="1029"/>
      <c r="DO16" s="1029"/>
      <c r="DP16" s="1030"/>
      <c r="DQ16" s="1028"/>
      <c r="DR16" s="1029"/>
      <c r="DS16" s="1029"/>
      <c r="DT16" s="1029"/>
      <c r="DU16" s="1030"/>
      <c r="DV16" s="1031"/>
      <c r="DW16" s="1032"/>
      <c r="DX16" s="1032"/>
      <c r="DY16" s="1032"/>
      <c r="DZ16" s="1033"/>
      <c r="EA16" s="225"/>
    </row>
    <row r="17" spans="1:131" s="226" customFormat="1" ht="26.25" customHeight="1" x14ac:dyDescent="0.15">
      <c r="A17" s="229">
        <v>11</v>
      </c>
      <c r="B17" s="1069"/>
      <c r="C17" s="1070"/>
      <c r="D17" s="1070"/>
      <c r="E17" s="1070"/>
      <c r="F17" s="1070"/>
      <c r="G17" s="1070"/>
      <c r="H17" s="1070"/>
      <c r="I17" s="1070"/>
      <c r="J17" s="1070"/>
      <c r="K17" s="1070"/>
      <c r="L17" s="1070"/>
      <c r="M17" s="1070"/>
      <c r="N17" s="1070"/>
      <c r="O17" s="1070"/>
      <c r="P17" s="1071"/>
      <c r="Q17" s="1077"/>
      <c r="R17" s="1078"/>
      <c r="S17" s="1078"/>
      <c r="T17" s="1078"/>
      <c r="U17" s="1078"/>
      <c r="V17" s="1078"/>
      <c r="W17" s="1078"/>
      <c r="X17" s="1078"/>
      <c r="Y17" s="1078"/>
      <c r="Z17" s="1078"/>
      <c r="AA17" s="1078"/>
      <c r="AB17" s="1078"/>
      <c r="AC17" s="1078"/>
      <c r="AD17" s="1078"/>
      <c r="AE17" s="1079"/>
      <c r="AF17" s="1074"/>
      <c r="AG17" s="1075"/>
      <c r="AH17" s="1075"/>
      <c r="AI17" s="1075"/>
      <c r="AJ17" s="1076"/>
      <c r="AK17" s="1120"/>
      <c r="AL17" s="1121"/>
      <c r="AM17" s="1121"/>
      <c r="AN17" s="1121"/>
      <c r="AO17" s="1121"/>
      <c r="AP17" s="1121"/>
      <c r="AQ17" s="1121"/>
      <c r="AR17" s="1121"/>
      <c r="AS17" s="1121"/>
      <c r="AT17" s="1121"/>
      <c r="AU17" s="1122"/>
      <c r="AV17" s="1122"/>
      <c r="AW17" s="1122"/>
      <c r="AX17" s="1122"/>
      <c r="AY17" s="1123"/>
      <c r="AZ17" s="223"/>
      <c r="BA17" s="223"/>
      <c r="BB17" s="223"/>
      <c r="BC17" s="223"/>
      <c r="BD17" s="223"/>
      <c r="BE17" s="224"/>
      <c r="BF17" s="224"/>
      <c r="BG17" s="224"/>
      <c r="BH17" s="224"/>
      <c r="BI17" s="224"/>
      <c r="BJ17" s="224"/>
      <c r="BK17" s="224"/>
      <c r="BL17" s="224"/>
      <c r="BM17" s="224"/>
      <c r="BN17" s="224"/>
      <c r="BO17" s="224"/>
      <c r="BP17" s="224"/>
      <c r="BQ17" s="229">
        <v>11</v>
      </c>
      <c r="BR17" s="230"/>
      <c r="BS17" s="1031"/>
      <c r="BT17" s="1032"/>
      <c r="BU17" s="1032"/>
      <c r="BV17" s="1032"/>
      <c r="BW17" s="1032"/>
      <c r="BX17" s="1032"/>
      <c r="BY17" s="1032"/>
      <c r="BZ17" s="1032"/>
      <c r="CA17" s="1032"/>
      <c r="CB17" s="1032"/>
      <c r="CC17" s="1032"/>
      <c r="CD17" s="1032"/>
      <c r="CE17" s="1032"/>
      <c r="CF17" s="1032"/>
      <c r="CG17" s="1053"/>
      <c r="CH17" s="1028"/>
      <c r="CI17" s="1029"/>
      <c r="CJ17" s="1029"/>
      <c r="CK17" s="1029"/>
      <c r="CL17" s="1030"/>
      <c r="CM17" s="1028"/>
      <c r="CN17" s="1029"/>
      <c r="CO17" s="1029"/>
      <c r="CP17" s="1029"/>
      <c r="CQ17" s="1030"/>
      <c r="CR17" s="1028"/>
      <c r="CS17" s="1029"/>
      <c r="CT17" s="1029"/>
      <c r="CU17" s="1029"/>
      <c r="CV17" s="1030"/>
      <c r="CW17" s="1028"/>
      <c r="CX17" s="1029"/>
      <c r="CY17" s="1029"/>
      <c r="CZ17" s="1029"/>
      <c r="DA17" s="1030"/>
      <c r="DB17" s="1028"/>
      <c r="DC17" s="1029"/>
      <c r="DD17" s="1029"/>
      <c r="DE17" s="1029"/>
      <c r="DF17" s="1030"/>
      <c r="DG17" s="1028"/>
      <c r="DH17" s="1029"/>
      <c r="DI17" s="1029"/>
      <c r="DJ17" s="1029"/>
      <c r="DK17" s="1030"/>
      <c r="DL17" s="1028"/>
      <c r="DM17" s="1029"/>
      <c r="DN17" s="1029"/>
      <c r="DO17" s="1029"/>
      <c r="DP17" s="1030"/>
      <c r="DQ17" s="1028"/>
      <c r="DR17" s="1029"/>
      <c r="DS17" s="1029"/>
      <c r="DT17" s="1029"/>
      <c r="DU17" s="1030"/>
      <c r="DV17" s="1031"/>
      <c r="DW17" s="1032"/>
      <c r="DX17" s="1032"/>
      <c r="DY17" s="1032"/>
      <c r="DZ17" s="1033"/>
      <c r="EA17" s="225"/>
    </row>
    <row r="18" spans="1:131" s="226" customFormat="1" ht="26.25" customHeight="1" x14ac:dyDescent="0.15">
      <c r="A18" s="229">
        <v>12</v>
      </c>
      <c r="B18" s="1069"/>
      <c r="C18" s="1070"/>
      <c r="D18" s="1070"/>
      <c r="E18" s="1070"/>
      <c r="F18" s="1070"/>
      <c r="G18" s="1070"/>
      <c r="H18" s="1070"/>
      <c r="I18" s="1070"/>
      <c r="J18" s="1070"/>
      <c r="K18" s="1070"/>
      <c r="L18" s="1070"/>
      <c r="M18" s="1070"/>
      <c r="N18" s="1070"/>
      <c r="O18" s="1070"/>
      <c r="P18" s="1071"/>
      <c r="Q18" s="1077"/>
      <c r="R18" s="1078"/>
      <c r="S18" s="1078"/>
      <c r="T18" s="1078"/>
      <c r="U18" s="1078"/>
      <c r="V18" s="1078"/>
      <c r="W18" s="1078"/>
      <c r="X18" s="1078"/>
      <c r="Y18" s="1078"/>
      <c r="Z18" s="1078"/>
      <c r="AA18" s="1078"/>
      <c r="AB18" s="1078"/>
      <c r="AC18" s="1078"/>
      <c r="AD18" s="1078"/>
      <c r="AE18" s="1079"/>
      <c r="AF18" s="1074"/>
      <c r="AG18" s="1075"/>
      <c r="AH18" s="1075"/>
      <c r="AI18" s="1075"/>
      <c r="AJ18" s="1076"/>
      <c r="AK18" s="1120"/>
      <c r="AL18" s="1121"/>
      <c r="AM18" s="1121"/>
      <c r="AN18" s="1121"/>
      <c r="AO18" s="1121"/>
      <c r="AP18" s="1121"/>
      <c r="AQ18" s="1121"/>
      <c r="AR18" s="1121"/>
      <c r="AS18" s="1121"/>
      <c r="AT18" s="1121"/>
      <c r="AU18" s="1122"/>
      <c r="AV18" s="1122"/>
      <c r="AW18" s="1122"/>
      <c r="AX18" s="1122"/>
      <c r="AY18" s="1123"/>
      <c r="AZ18" s="223"/>
      <c r="BA18" s="223"/>
      <c r="BB18" s="223"/>
      <c r="BC18" s="223"/>
      <c r="BD18" s="223"/>
      <c r="BE18" s="224"/>
      <c r="BF18" s="224"/>
      <c r="BG18" s="224"/>
      <c r="BH18" s="224"/>
      <c r="BI18" s="224"/>
      <c r="BJ18" s="224"/>
      <c r="BK18" s="224"/>
      <c r="BL18" s="224"/>
      <c r="BM18" s="224"/>
      <c r="BN18" s="224"/>
      <c r="BO18" s="224"/>
      <c r="BP18" s="224"/>
      <c r="BQ18" s="229">
        <v>12</v>
      </c>
      <c r="BR18" s="230"/>
      <c r="BS18" s="1031"/>
      <c r="BT18" s="1032"/>
      <c r="BU18" s="1032"/>
      <c r="BV18" s="1032"/>
      <c r="BW18" s="1032"/>
      <c r="BX18" s="1032"/>
      <c r="BY18" s="1032"/>
      <c r="BZ18" s="1032"/>
      <c r="CA18" s="1032"/>
      <c r="CB18" s="1032"/>
      <c r="CC18" s="1032"/>
      <c r="CD18" s="1032"/>
      <c r="CE18" s="1032"/>
      <c r="CF18" s="1032"/>
      <c r="CG18" s="1053"/>
      <c r="CH18" s="1028"/>
      <c r="CI18" s="1029"/>
      <c r="CJ18" s="1029"/>
      <c r="CK18" s="1029"/>
      <c r="CL18" s="1030"/>
      <c r="CM18" s="1028"/>
      <c r="CN18" s="1029"/>
      <c r="CO18" s="1029"/>
      <c r="CP18" s="1029"/>
      <c r="CQ18" s="1030"/>
      <c r="CR18" s="1028"/>
      <c r="CS18" s="1029"/>
      <c r="CT18" s="1029"/>
      <c r="CU18" s="1029"/>
      <c r="CV18" s="1030"/>
      <c r="CW18" s="1028"/>
      <c r="CX18" s="1029"/>
      <c r="CY18" s="1029"/>
      <c r="CZ18" s="1029"/>
      <c r="DA18" s="1030"/>
      <c r="DB18" s="1028"/>
      <c r="DC18" s="1029"/>
      <c r="DD18" s="1029"/>
      <c r="DE18" s="1029"/>
      <c r="DF18" s="1030"/>
      <c r="DG18" s="1028"/>
      <c r="DH18" s="1029"/>
      <c r="DI18" s="1029"/>
      <c r="DJ18" s="1029"/>
      <c r="DK18" s="1030"/>
      <c r="DL18" s="1028"/>
      <c r="DM18" s="1029"/>
      <c r="DN18" s="1029"/>
      <c r="DO18" s="1029"/>
      <c r="DP18" s="1030"/>
      <c r="DQ18" s="1028"/>
      <c r="DR18" s="1029"/>
      <c r="DS18" s="1029"/>
      <c r="DT18" s="1029"/>
      <c r="DU18" s="1030"/>
      <c r="DV18" s="1031"/>
      <c r="DW18" s="1032"/>
      <c r="DX18" s="1032"/>
      <c r="DY18" s="1032"/>
      <c r="DZ18" s="1033"/>
      <c r="EA18" s="225"/>
    </row>
    <row r="19" spans="1:131" s="226" customFormat="1" ht="26.25" customHeight="1" x14ac:dyDescent="0.15">
      <c r="A19" s="229">
        <v>13</v>
      </c>
      <c r="B19" s="1069"/>
      <c r="C19" s="1070"/>
      <c r="D19" s="1070"/>
      <c r="E19" s="1070"/>
      <c r="F19" s="1070"/>
      <c r="G19" s="1070"/>
      <c r="H19" s="1070"/>
      <c r="I19" s="1070"/>
      <c r="J19" s="1070"/>
      <c r="K19" s="1070"/>
      <c r="L19" s="1070"/>
      <c r="M19" s="1070"/>
      <c r="N19" s="1070"/>
      <c r="O19" s="1070"/>
      <c r="P19" s="1071"/>
      <c r="Q19" s="1077"/>
      <c r="R19" s="1078"/>
      <c r="S19" s="1078"/>
      <c r="T19" s="1078"/>
      <c r="U19" s="1078"/>
      <c r="V19" s="1078"/>
      <c r="W19" s="1078"/>
      <c r="X19" s="1078"/>
      <c r="Y19" s="1078"/>
      <c r="Z19" s="1078"/>
      <c r="AA19" s="1078"/>
      <c r="AB19" s="1078"/>
      <c r="AC19" s="1078"/>
      <c r="AD19" s="1078"/>
      <c r="AE19" s="1079"/>
      <c r="AF19" s="1074"/>
      <c r="AG19" s="1075"/>
      <c r="AH19" s="1075"/>
      <c r="AI19" s="1075"/>
      <c r="AJ19" s="1076"/>
      <c r="AK19" s="1120"/>
      <c r="AL19" s="1121"/>
      <c r="AM19" s="1121"/>
      <c r="AN19" s="1121"/>
      <c r="AO19" s="1121"/>
      <c r="AP19" s="1121"/>
      <c r="AQ19" s="1121"/>
      <c r="AR19" s="1121"/>
      <c r="AS19" s="1121"/>
      <c r="AT19" s="1121"/>
      <c r="AU19" s="1122"/>
      <c r="AV19" s="1122"/>
      <c r="AW19" s="1122"/>
      <c r="AX19" s="1122"/>
      <c r="AY19" s="1123"/>
      <c r="AZ19" s="223"/>
      <c r="BA19" s="223"/>
      <c r="BB19" s="223"/>
      <c r="BC19" s="223"/>
      <c r="BD19" s="223"/>
      <c r="BE19" s="224"/>
      <c r="BF19" s="224"/>
      <c r="BG19" s="224"/>
      <c r="BH19" s="224"/>
      <c r="BI19" s="224"/>
      <c r="BJ19" s="224"/>
      <c r="BK19" s="224"/>
      <c r="BL19" s="224"/>
      <c r="BM19" s="224"/>
      <c r="BN19" s="224"/>
      <c r="BO19" s="224"/>
      <c r="BP19" s="224"/>
      <c r="BQ19" s="229">
        <v>13</v>
      </c>
      <c r="BR19" s="230"/>
      <c r="BS19" s="1031"/>
      <c r="BT19" s="1032"/>
      <c r="BU19" s="1032"/>
      <c r="BV19" s="1032"/>
      <c r="BW19" s="1032"/>
      <c r="BX19" s="1032"/>
      <c r="BY19" s="1032"/>
      <c r="BZ19" s="1032"/>
      <c r="CA19" s="1032"/>
      <c r="CB19" s="1032"/>
      <c r="CC19" s="1032"/>
      <c r="CD19" s="1032"/>
      <c r="CE19" s="1032"/>
      <c r="CF19" s="1032"/>
      <c r="CG19" s="1053"/>
      <c r="CH19" s="1028"/>
      <c r="CI19" s="1029"/>
      <c r="CJ19" s="1029"/>
      <c r="CK19" s="1029"/>
      <c r="CL19" s="1030"/>
      <c r="CM19" s="1028"/>
      <c r="CN19" s="1029"/>
      <c r="CO19" s="1029"/>
      <c r="CP19" s="1029"/>
      <c r="CQ19" s="1030"/>
      <c r="CR19" s="1028"/>
      <c r="CS19" s="1029"/>
      <c r="CT19" s="1029"/>
      <c r="CU19" s="1029"/>
      <c r="CV19" s="1030"/>
      <c r="CW19" s="1028"/>
      <c r="CX19" s="1029"/>
      <c r="CY19" s="1029"/>
      <c r="CZ19" s="1029"/>
      <c r="DA19" s="1030"/>
      <c r="DB19" s="1028"/>
      <c r="DC19" s="1029"/>
      <c r="DD19" s="1029"/>
      <c r="DE19" s="1029"/>
      <c r="DF19" s="1030"/>
      <c r="DG19" s="1028"/>
      <c r="DH19" s="1029"/>
      <c r="DI19" s="1029"/>
      <c r="DJ19" s="1029"/>
      <c r="DK19" s="1030"/>
      <c r="DL19" s="1028"/>
      <c r="DM19" s="1029"/>
      <c r="DN19" s="1029"/>
      <c r="DO19" s="1029"/>
      <c r="DP19" s="1030"/>
      <c r="DQ19" s="1028"/>
      <c r="DR19" s="1029"/>
      <c r="DS19" s="1029"/>
      <c r="DT19" s="1029"/>
      <c r="DU19" s="1030"/>
      <c r="DV19" s="1031"/>
      <c r="DW19" s="1032"/>
      <c r="DX19" s="1032"/>
      <c r="DY19" s="1032"/>
      <c r="DZ19" s="1033"/>
      <c r="EA19" s="225"/>
    </row>
    <row r="20" spans="1:131" s="226" customFormat="1" ht="26.25" customHeight="1" x14ac:dyDescent="0.15">
      <c r="A20" s="229">
        <v>14</v>
      </c>
      <c r="B20" s="1069"/>
      <c r="C20" s="1070"/>
      <c r="D20" s="1070"/>
      <c r="E20" s="1070"/>
      <c r="F20" s="1070"/>
      <c r="G20" s="1070"/>
      <c r="H20" s="1070"/>
      <c r="I20" s="1070"/>
      <c r="J20" s="1070"/>
      <c r="K20" s="1070"/>
      <c r="L20" s="1070"/>
      <c r="M20" s="1070"/>
      <c r="N20" s="1070"/>
      <c r="O20" s="1070"/>
      <c r="P20" s="1071"/>
      <c r="Q20" s="1077"/>
      <c r="R20" s="1078"/>
      <c r="S20" s="1078"/>
      <c r="T20" s="1078"/>
      <c r="U20" s="1078"/>
      <c r="V20" s="1078"/>
      <c r="W20" s="1078"/>
      <c r="X20" s="1078"/>
      <c r="Y20" s="1078"/>
      <c r="Z20" s="1078"/>
      <c r="AA20" s="1078"/>
      <c r="AB20" s="1078"/>
      <c r="AC20" s="1078"/>
      <c r="AD20" s="1078"/>
      <c r="AE20" s="1079"/>
      <c r="AF20" s="1074"/>
      <c r="AG20" s="1075"/>
      <c r="AH20" s="1075"/>
      <c r="AI20" s="1075"/>
      <c r="AJ20" s="1076"/>
      <c r="AK20" s="1120"/>
      <c r="AL20" s="1121"/>
      <c r="AM20" s="1121"/>
      <c r="AN20" s="1121"/>
      <c r="AO20" s="1121"/>
      <c r="AP20" s="1121"/>
      <c r="AQ20" s="1121"/>
      <c r="AR20" s="1121"/>
      <c r="AS20" s="1121"/>
      <c r="AT20" s="1121"/>
      <c r="AU20" s="1122"/>
      <c r="AV20" s="1122"/>
      <c r="AW20" s="1122"/>
      <c r="AX20" s="1122"/>
      <c r="AY20" s="1123"/>
      <c r="AZ20" s="223"/>
      <c r="BA20" s="223"/>
      <c r="BB20" s="223"/>
      <c r="BC20" s="223"/>
      <c r="BD20" s="223"/>
      <c r="BE20" s="224"/>
      <c r="BF20" s="224"/>
      <c r="BG20" s="224"/>
      <c r="BH20" s="224"/>
      <c r="BI20" s="224"/>
      <c r="BJ20" s="224"/>
      <c r="BK20" s="224"/>
      <c r="BL20" s="224"/>
      <c r="BM20" s="224"/>
      <c r="BN20" s="224"/>
      <c r="BO20" s="224"/>
      <c r="BP20" s="224"/>
      <c r="BQ20" s="229">
        <v>14</v>
      </c>
      <c r="BR20" s="230"/>
      <c r="BS20" s="1031"/>
      <c r="BT20" s="1032"/>
      <c r="BU20" s="1032"/>
      <c r="BV20" s="1032"/>
      <c r="BW20" s="1032"/>
      <c r="BX20" s="1032"/>
      <c r="BY20" s="1032"/>
      <c r="BZ20" s="1032"/>
      <c r="CA20" s="1032"/>
      <c r="CB20" s="1032"/>
      <c r="CC20" s="1032"/>
      <c r="CD20" s="1032"/>
      <c r="CE20" s="1032"/>
      <c r="CF20" s="1032"/>
      <c r="CG20" s="1053"/>
      <c r="CH20" s="1028"/>
      <c r="CI20" s="1029"/>
      <c r="CJ20" s="1029"/>
      <c r="CK20" s="1029"/>
      <c r="CL20" s="1030"/>
      <c r="CM20" s="1028"/>
      <c r="CN20" s="1029"/>
      <c r="CO20" s="1029"/>
      <c r="CP20" s="1029"/>
      <c r="CQ20" s="1030"/>
      <c r="CR20" s="1028"/>
      <c r="CS20" s="1029"/>
      <c r="CT20" s="1029"/>
      <c r="CU20" s="1029"/>
      <c r="CV20" s="1030"/>
      <c r="CW20" s="1028"/>
      <c r="CX20" s="1029"/>
      <c r="CY20" s="1029"/>
      <c r="CZ20" s="1029"/>
      <c r="DA20" s="1030"/>
      <c r="DB20" s="1028"/>
      <c r="DC20" s="1029"/>
      <c r="DD20" s="1029"/>
      <c r="DE20" s="1029"/>
      <c r="DF20" s="1030"/>
      <c r="DG20" s="1028"/>
      <c r="DH20" s="1029"/>
      <c r="DI20" s="1029"/>
      <c r="DJ20" s="1029"/>
      <c r="DK20" s="1030"/>
      <c r="DL20" s="1028"/>
      <c r="DM20" s="1029"/>
      <c r="DN20" s="1029"/>
      <c r="DO20" s="1029"/>
      <c r="DP20" s="1030"/>
      <c r="DQ20" s="1028"/>
      <c r="DR20" s="1029"/>
      <c r="DS20" s="1029"/>
      <c r="DT20" s="1029"/>
      <c r="DU20" s="1030"/>
      <c r="DV20" s="1031"/>
      <c r="DW20" s="1032"/>
      <c r="DX20" s="1032"/>
      <c r="DY20" s="1032"/>
      <c r="DZ20" s="1033"/>
      <c r="EA20" s="225"/>
    </row>
    <row r="21" spans="1:131" s="226" customFormat="1" ht="26.25" customHeight="1" thickBot="1" x14ac:dyDescent="0.2">
      <c r="A21" s="229">
        <v>15</v>
      </c>
      <c r="B21" s="1069"/>
      <c r="C21" s="1070"/>
      <c r="D21" s="1070"/>
      <c r="E21" s="1070"/>
      <c r="F21" s="1070"/>
      <c r="G21" s="1070"/>
      <c r="H21" s="1070"/>
      <c r="I21" s="1070"/>
      <c r="J21" s="1070"/>
      <c r="K21" s="1070"/>
      <c r="L21" s="1070"/>
      <c r="M21" s="1070"/>
      <c r="N21" s="1070"/>
      <c r="O21" s="1070"/>
      <c r="P21" s="1071"/>
      <c r="Q21" s="1077"/>
      <c r="R21" s="1078"/>
      <c r="S21" s="1078"/>
      <c r="T21" s="1078"/>
      <c r="U21" s="1078"/>
      <c r="V21" s="1078"/>
      <c r="W21" s="1078"/>
      <c r="X21" s="1078"/>
      <c r="Y21" s="1078"/>
      <c r="Z21" s="1078"/>
      <c r="AA21" s="1078"/>
      <c r="AB21" s="1078"/>
      <c r="AC21" s="1078"/>
      <c r="AD21" s="1078"/>
      <c r="AE21" s="1079"/>
      <c r="AF21" s="1074"/>
      <c r="AG21" s="1075"/>
      <c r="AH21" s="1075"/>
      <c r="AI21" s="1075"/>
      <c r="AJ21" s="1076"/>
      <c r="AK21" s="1120"/>
      <c r="AL21" s="1121"/>
      <c r="AM21" s="1121"/>
      <c r="AN21" s="1121"/>
      <c r="AO21" s="1121"/>
      <c r="AP21" s="1121"/>
      <c r="AQ21" s="1121"/>
      <c r="AR21" s="1121"/>
      <c r="AS21" s="1121"/>
      <c r="AT21" s="1121"/>
      <c r="AU21" s="1122"/>
      <c r="AV21" s="1122"/>
      <c r="AW21" s="1122"/>
      <c r="AX21" s="1122"/>
      <c r="AY21" s="1123"/>
      <c r="AZ21" s="223"/>
      <c r="BA21" s="223"/>
      <c r="BB21" s="223"/>
      <c r="BC21" s="223"/>
      <c r="BD21" s="223"/>
      <c r="BE21" s="224"/>
      <c r="BF21" s="224"/>
      <c r="BG21" s="224"/>
      <c r="BH21" s="224"/>
      <c r="BI21" s="224"/>
      <c r="BJ21" s="224"/>
      <c r="BK21" s="224"/>
      <c r="BL21" s="224"/>
      <c r="BM21" s="224"/>
      <c r="BN21" s="224"/>
      <c r="BO21" s="224"/>
      <c r="BP21" s="224"/>
      <c r="BQ21" s="229">
        <v>15</v>
      </c>
      <c r="BR21" s="230"/>
      <c r="BS21" s="1031"/>
      <c r="BT21" s="1032"/>
      <c r="BU21" s="1032"/>
      <c r="BV21" s="1032"/>
      <c r="BW21" s="1032"/>
      <c r="BX21" s="1032"/>
      <c r="BY21" s="1032"/>
      <c r="BZ21" s="1032"/>
      <c r="CA21" s="1032"/>
      <c r="CB21" s="1032"/>
      <c r="CC21" s="1032"/>
      <c r="CD21" s="1032"/>
      <c r="CE21" s="1032"/>
      <c r="CF21" s="1032"/>
      <c r="CG21" s="1053"/>
      <c r="CH21" s="1028"/>
      <c r="CI21" s="1029"/>
      <c r="CJ21" s="1029"/>
      <c r="CK21" s="1029"/>
      <c r="CL21" s="1030"/>
      <c r="CM21" s="1028"/>
      <c r="CN21" s="1029"/>
      <c r="CO21" s="1029"/>
      <c r="CP21" s="1029"/>
      <c r="CQ21" s="1030"/>
      <c r="CR21" s="1028"/>
      <c r="CS21" s="1029"/>
      <c r="CT21" s="1029"/>
      <c r="CU21" s="1029"/>
      <c r="CV21" s="1030"/>
      <c r="CW21" s="1028"/>
      <c r="CX21" s="1029"/>
      <c r="CY21" s="1029"/>
      <c r="CZ21" s="1029"/>
      <c r="DA21" s="1030"/>
      <c r="DB21" s="1028"/>
      <c r="DC21" s="1029"/>
      <c r="DD21" s="1029"/>
      <c r="DE21" s="1029"/>
      <c r="DF21" s="1030"/>
      <c r="DG21" s="1028"/>
      <c r="DH21" s="1029"/>
      <c r="DI21" s="1029"/>
      <c r="DJ21" s="1029"/>
      <c r="DK21" s="1030"/>
      <c r="DL21" s="1028"/>
      <c r="DM21" s="1029"/>
      <c r="DN21" s="1029"/>
      <c r="DO21" s="1029"/>
      <c r="DP21" s="1030"/>
      <c r="DQ21" s="1028"/>
      <c r="DR21" s="1029"/>
      <c r="DS21" s="1029"/>
      <c r="DT21" s="1029"/>
      <c r="DU21" s="1030"/>
      <c r="DV21" s="1031"/>
      <c r="DW21" s="1032"/>
      <c r="DX21" s="1032"/>
      <c r="DY21" s="1032"/>
      <c r="DZ21" s="1033"/>
      <c r="EA21" s="225"/>
    </row>
    <row r="22" spans="1:131" s="226" customFormat="1" ht="26.25" customHeight="1" x14ac:dyDescent="0.15">
      <c r="A22" s="229">
        <v>16</v>
      </c>
      <c r="B22" s="1069"/>
      <c r="C22" s="1070"/>
      <c r="D22" s="1070"/>
      <c r="E22" s="1070"/>
      <c r="F22" s="1070"/>
      <c r="G22" s="1070"/>
      <c r="H22" s="1070"/>
      <c r="I22" s="1070"/>
      <c r="J22" s="1070"/>
      <c r="K22" s="1070"/>
      <c r="L22" s="1070"/>
      <c r="M22" s="1070"/>
      <c r="N22" s="1070"/>
      <c r="O22" s="1070"/>
      <c r="P22" s="1071"/>
      <c r="Q22" s="1113"/>
      <c r="R22" s="1114"/>
      <c r="S22" s="1114"/>
      <c r="T22" s="1114"/>
      <c r="U22" s="1114"/>
      <c r="V22" s="1114"/>
      <c r="W22" s="1114"/>
      <c r="X22" s="1114"/>
      <c r="Y22" s="1114"/>
      <c r="Z22" s="1114"/>
      <c r="AA22" s="1114"/>
      <c r="AB22" s="1114"/>
      <c r="AC22" s="1114"/>
      <c r="AD22" s="1114"/>
      <c r="AE22" s="1115"/>
      <c r="AF22" s="1074"/>
      <c r="AG22" s="1075"/>
      <c r="AH22" s="1075"/>
      <c r="AI22" s="1075"/>
      <c r="AJ22" s="1076"/>
      <c r="AK22" s="1116"/>
      <c r="AL22" s="1117"/>
      <c r="AM22" s="1117"/>
      <c r="AN22" s="1117"/>
      <c r="AO22" s="1117"/>
      <c r="AP22" s="1117"/>
      <c r="AQ22" s="1117"/>
      <c r="AR22" s="1117"/>
      <c r="AS22" s="1117"/>
      <c r="AT22" s="1117"/>
      <c r="AU22" s="1118"/>
      <c r="AV22" s="1118"/>
      <c r="AW22" s="1118"/>
      <c r="AX22" s="1118"/>
      <c r="AY22" s="1119"/>
      <c r="AZ22" s="1067" t="s">
        <v>393</v>
      </c>
      <c r="BA22" s="1067"/>
      <c r="BB22" s="1067"/>
      <c r="BC22" s="1067"/>
      <c r="BD22" s="1068"/>
      <c r="BE22" s="224"/>
      <c r="BF22" s="224"/>
      <c r="BG22" s="224"/>
      <c r="BH22" s="224"/>
      <c r="BI22" s="224"/>
      <c r="BJ22" s="224"/>
      <c r="BK22" s="224"/>
      <c r="BL22" s="224"/>
      <c r="BM22" s="224"/>
      <c r="BN22" s="224"/>
      <c r="BO22" s="224"/>
      <c r="BP22" s="224"/>
      <c r="BQ22" s="229">
        <v>16</v>
      </c>
      <c r="BR22" s="230"/>
      <c r="BS22" s="1031"/>
      <c r="BT22" s="1032"/>
      <c r="BU22" s="1032"/>
      <c r="BV22" s="1032"/>
      <c r="BW22" s="1032"/>
      <c r="BX22" s="1032"/>
      <c r="BY22" s="1032"/>
      <c r="BZ22" s="1032"/>
      <c r="CA22" s="1032"/>
      <c r="CB22" s="1032"/>
      <c r="CC22" s="1032"/>
      <c r="CD22" s="1032"/>
      <c r="CE22" s="1032"/>
      <c r="CF22" s="1032"/>
      <c r="CG22" s="1053"/>
      <c r="CH22" s="1028"/>
      <c r="CI22" s="1029"/>
      <c r="CJ22" s="1029"/>
      <c r="CK22" s="1029"/>
      <c r="CL22" s="1030"/>
      <c r="CM22" s="1028"/>
      <c r="CN22" s="1029"/>
      <c r="CO22" s="1029"/>
      <c r="CP22" s="1029"/>
      <c r="CQ22" s="1030"/>
      <c r="CR22" s="1028"/>
      <c r="CS22" s="1029"/>
      <c r="CT22" s="1029"/>
      <c r="CU22" s="1029"/>
      <c r="CV22" s="1030"/>
      <c r="CW22" s="1028"/>
      <c r="CX22" s="1029"/>
      <c r="CY22" s="1029"/>
      <c r="CZ22" s="1029"/>
      <c r="DA22" s="1030"/>
      <c r="DB22" s="1028"/>
      <c r="DC22" s="1029"/>
      <c r="DD22" s="1029"/>
      <c r="DE22" s="1029"/>
      <c r="DF22" s="1030"/>
      <c r="DG22" s="1028"/>
      <c r="DH22" s="1029"/>
      <c r="DI22" s="1029"/>
      <c r="DJ22" s="1029"/>
      <c r="DK22" s="1030"/>
      <c r="DL22" s="1028"/>
      <c r="DM22" s="1029"/>
      <c r="DN22" s="1029"/>
      <c r="DO22" s="1029"/>
      <c r="DP22" s="1030"/>
      <c r="DQ22" s="1028"/>
      <c r="DR22" s="1029"/>
      <c r="DS22" s="1029"/>
      <c r="DT22" s="1029"/>
      <c r="DU22" s="1030"/>
      <c r="DV22" s="1031"/>
      <c r="DW22" s="1032"/>
      <c r="DX22" s="1032"/>
      <c r="DY22" s="1032"/>
      <c r="DZ22" s="1033"/>
      <c r="EA22" s="225"/>
    </row>
    <row r="23" spans="1:131" s="226" customFormat="1" ht="26.25" customHeight="1" thickBot="1" x14ac:dyDescent="0.2">
      <c r="A23" s="231" t="s">
        <v>394</v>
      </c>
      <c r="B23" s="969" t="s">
        <v>395</v>
      </c>
      <c r="C23" s="970"/>
      <c r="D23" s="970"/>
      <c r="E23" s="970"/>
      <c r="F23" s="970"/>
      <c r="G23" s="970"/>
      <c r="H23" s="970"/>
      <c r="I23" s="970"/>
      <c r="J23" s="970"/>
      <c r="K23" s="970"/>
      <c r="L23" s="970"/>
      <c r="M23" s="970"/>
      <c r="N23" s="970"/>
      <c r="O23" s="970"/>
      <c r="P23" s="980"/>
      <c r="Q23" s="1107">
        <v>2591</v>
      </c>
      <c r="R23" s="1101"/>
      <c r="S23" s="1101"/>
      <c r="T23" s="1101"/>
      <c r="U23" s="1101"/>
      <c r="V23" s="1101">
        <v>2573</v>
      </c>
      <c r="W23" s="1101"/>
      <c r="X23" s="1101"/>
      <c r="Y23" s="1101"/>
      <c r="Z23" s="1101"/>
      <c r="AA23" s="1101">
        <v>18</v>
      </c>
      <c r="AB23" s="1101"/>
      <c r="AC23" s="1101"/>
      <c r="AD23" s="1101"/>
      <c r="AE23" s="1108"/>
      <c r="AF23" s="1109">
        <v>9</v>
      </c>
      <c r="AG23" s="1101"/>
      <c r="AH23" s="1101"/>
      <c r="AI23" s="1101"/>
      <c r="AJ23" s="1110"/>
      <c r="AK23" s="1111"/>
      <c r="AL23" s="1112"/>
      <c r="AM23" s="1112"/>
      <c r="AN23" s="1112"/>
      <c r="AO23" s="1112"/>
      <c r="AP23" s="1101">
        <v>2582</v>
      </c>
      <c r="AQ23" s="1101"/>
      <c r="AR23" s="1101"/>
      <c r="AS23" s="1101"/>
      <c r="AT23" s="1101"/>
      <c r="AU23" s="1102"/>
      <c r="AV23" s="1102"/>
      <c r="AW23" s="1102"/>
      <c r="AX23" s="1102"/>
      <c r="AY23" s="1103"/>
      <c r="AZ23" s="1104" t="s">
        <v>396</v>
      </c>
      <c r="BA23" s="1105"/>
      <c r="BB23" s="1105"/>
      <c r="BC23" s="1105"/>
      <c r="BD23" s="1106"/>
      <c r="BE23" s="224"/>
      <c r="BF23" s="224"/>
      <c r="BG23" s="224"/>
      <c r="BH23" s="224"/>
      <c r="BI23" s="224"/>
      <c r="BJ23" s="224"/>
      <c r="BK23" s="224"/>
      <c r="BL23" s="224"/>
      <c r="BM23" s="224"/>
      <c r="BN23" s="224"/>
      <c r="BO23" s="224"/>
      <c r="BP23" s="224"/>
      <c r="BQ23" s="229">
        <v>17</v>
      </c>
      <c r="BR23" s="230"/>
      <c r="BS23" s="1031"/>
      <c r="BT23" s="1032"/>
      <c r="BU23" s="1032"/>
      <c r="BV23" s="1032"/>
      <c r="BW23" s="1032"/>
      <c r="BX23" s="1032"/>
      <c r="BY23" s="1032"/>
      <c r="BZ23" s="1032"/>
      <c r="CA23" s="1032"/>
      <c r="CB23" s="1032"/>
      <c r="CC23" s="1032"/>
      <c r="CD23" s="1032"/>
      <c r="CE23" s="1032"/>
      <c r="CF23" s="1032"/>
      <c r="CG23" s="1053"/>
      <c r="CH23" s="1028"/>
      <c r="CI23" s="1029"/>
      <c r="CJ23" s="1029"/>
      <c r="CK23" s="1029"/>
      <c r="CL23" s="1030"/>
      <c r="CM23" s="1028"/>
      <c r="CN23" s="1029"/>
      <c r="CO23" s="1029"/>
      <c r="CP23" s="1029"/>
      <c r="CQ23" s="1030"/>
      <c r="CR23" s="1028"/>
      <c r="CS23" s="1029"/>
      <c r="CT23" s="1029"/>
      <c r="CU23" s="1029"/>
      <c r="CV23" s="1030"/>
      <c r="CW23" s="1028"/>
      <c r="CX23" s="1029"/>
      <c r="CY23" s="1029"/>
      <c r="CZ23" s="1029"/>
      <c r="DA23" s="1030"/>
      <c r="DB23" s="1028"/>
      <c r="DC23" s="1029"/>
      <c r="DD23" s="1029"/>
      <c r="DE23" s="1029"/>
      <c r="DF23" s="1030"/>
      <c r="DG23" s="1028"/>
      <c r="DH23" s="1029"/>
      <c r="DI23" s="1029"/>
      <c r="DJ23" s="1029"/>
      <c r="DK23" s="1030"/>
      <c r="DL23" s="1028"/>
      <c r="DM23" s="1029"/>
      <c r="DN23" s="1029"/>
      <c r="DO23" s="1029"/>
      <c r="DP23" s="1030"/>
      <c r="DQ23" s="1028"/>
      <c r="DR23" s="1029"/>
      <c r="DS23" s="1029"/>
      <c r="DT23" s="1029"/>
      <c r="DU23" s="1030"/>
      <c r="DV23" s="1031"/>
      <c r="DW23" s="1032"/>
      <c r="DX23" s="1032"/>
      <c r="DY23" s="1032"/>
      <c r="DZ23" s="1033"/>
      <c r="EA23" s="225"/>
    </row>
    <row r="24" spans="1:131" s="226" customFormat="1" ht="26.25" customHeight="1" x14ac:dyDescent="0.15">
      <c r="A24" s="1100" t="s">
        <v>397</v>
      </c>
      <c r="B24" s="1100"/>
      <c r="C24" s="1100"/>
      <c r="D24" s="1100"/>
      <c r="E24" s="1100"/>
      <c r="F24" s="1100"/>
      <c r="G24" s="1100"/>
      <c r="H24" s="1100"/>
      <c r="I24" s="1100"/>
      <c r="J24" s="1100"/>
      <c r="K24" s="1100"/>
      <c r="L24" s="1100"/>
      <c r="M24" s="1100"/>
      <c r="N24" s="1100"/>
      <c r="O24" s="1100"/>
      <c r="P24" s="1100"/>
      <c r="Q24" s="1100"/>
      <c r="R24" s="1100"/>
      <c r="S24" s="1100"/>
      <c r="T24" s="1100"/>
      <c r="U24" s="1100"/>
      <c r="V24" s="1100"/>
      <c r="W24" s="1100"/>
      <c r="X24" s="1100"/>
      <c r="Y24" s="1100"/>
      <c r="Z24" s="1100"/>
      <c r="AA24" s="1100"/>
      <c r="AB24" s="1100"/>
      <c r="AC24" s="1100"/>
      <c r="AD24" s="1100"/>
      <c r="AE24" s="1100"/>
      <c r="AF24" s="1100"/>
      <c r="AG24" s="1100"/>
      <c r="AH24" s="1100"/>
      <c r="AI24" s="1100"/>
      <c r="AJ24" s="1100"/>
      <c r="AK24" s="1100"/>
      <c r="AL24" s="1100"/>
      <c r="AM24" s="1100"/>
      <c r="AN24" s="1100"/>
      <c r="AO24" s="1100"/>
      <c r="AP24" s="1100"/>
      <c r="AQ24" s="1100"/>
      <c r="AR24" s="1100"/>
      <c r="AS24" s="1100"/>
      <c r="AT24" s="1100"/>
      <c r="AU24" s="1100"/>
      <c r="AV24" s="1100"/>
      <c r="AW24" s="1100"/>
      <c r="AX24" s="1100"/>
      <c r="AY24" s="1100"/>
      <c r="AZ24" s="223"/>
      <c r="BA24" s="223"/>
      <c r="BB24" s="223"/>
      <c r="BC24" s="223"/>
      <c r="BD24" s="223"/>
      <c r="BE24" s="224"/>
      <c r="BF24" s="224"/>
      <c r="BG24" s="224"/>
      <c r="BH24" s="224"/>
      <c r="BI24" s="224"/>
      <c r="BJ24" s="224"/>
      <c r="BK24" s="224"/>
      <c r="BL24" s="224"/>
      <c r="BM24" s="224"/>
      <c r="BN24" s="224"/>
      <c r="BO24" s="224"/>
      <c r="BP24" s="224"/>
      <c r="BQ24" s="229">
        <v>18</v>
      </c>
      <c r="BR24" s="230"/>
      <c r="BS24" s="1031"/>
      <c r="BT24" s="1032"/>
      <c r="BU24" s="1032"/>
      <c r="BV24" s="1032"/>
      <c r="BW24" s="1032"/>
      <c r="BX24" s="1032"/>
      <c r="BY24" s="1032"/>
      <c r="BZ24" s="1032"/>
      <c r="CA24" s="1032"/>
      <c r="CB24" s="1032"/>
      <c r="CC24" s="1032"/>
      <c r="CD24" s="1032"/>
      <c r="CE24" s="1032"/>
      <c r="CF24" s="1032"/>
      <c r="CG24" s="1053"/>
      <c r="CH24" s="1028"/>
      <c r="CI24" s="1029"/>
      <c r="CJ24" s="1029"/>
      <c r="CK24" s="1029"/>
      <c r="CL24" s="1030"/>
      <c r="CM24" s="1028"/>
      <c r="CN24" s="1029"/>
      <c r="CO24" s="1029"/>
      <c r="CP24" s="1029"/>
      <c r="CQ24" s="1030"/>
      <c r="CR24" s="1028"/>
      <c r="CS24" s="1029"/>
      <c r="CT24" s="1029"/>
      <c r="CU24" s="1029"/>
      <c r="CV24" s="1030"/>
      <c r="CW24" s="1028"/>
      <c r="CX24" s="1029"/>
      <c r="CY24" s="1029"/>
      <c r="CZ24" s="1029"/>
      <c r="DA24" s="1030"/>
      <c r="DB24" s="1028"/>
      <c r="DC24" s="1029"/>
      <c r="DD24" s="1029"/>
      <c r="DE24" s="1029"/>
      <c r="DF24" s="1030"/>
      <c r="DG24" s="1028"/>
      <c r="DH24" s="1029"/>
      <c r="DI24" s="1029"/>
      <c r="DJ24" s="1029"/>
      <c r="DK24" s="1030"/>
      <c r="DL24" s="1028"/>
      <c r="DM24" s="1029"/>
      <c r="DN24" s="1029"/>
      <c r="DO24" s="1029"/>
      <c r="DP24" s="1030"/>
      <c r="DQ24" s="1028"/>
      <c r="DR24" s="1029"/>
      <c r="DS24" s="1029"/>
      <c r="DT24" s="1029"/>
      <c r="DU24" s="1030"/>
      <c r="DV24" s="1031"/>
      <c r="DW24" s="1032"/>
      <c r="DX24" s="1032"/>
      <c r="DY24" s="1032"/>
      <c r="DZ24" s="1033"/>
      <c r="EA24" s="225"/>
    </row>
    <row r="25" spans="1:131" ht="26.25" customHeight="1" thickBot="1" x14ac:dyDescent="0.2">
      <c r="A25" s="1099" t="s">
        <v>398</v>
      </c>
      <c r="B25" s="1099"/>
      <c r="C25" s="1099"/>
      <c r="D25" s="1099"/>
      <c r="E25" s="1099"/>
      <c r="F25" s="1099"/>
      <c r="G25" s="1099"/>
      <c r="H25" s="1099"/>
      <c r="I25" s="1099"/>
      <c r="J25" s="1099"/>
      <c r="K25" s="1099"/>
      <c r="L25" s="1099"/>
      <c r="M25" s="1099"/>
      <c r="N25" s="1099"/>
      <c r="O25" s="1099"/>
      <c r="P25" s="1099"/>
      <c r="Q25" s="1099"/>
      <c r="R25" s="1099"/>
      <c r="S25" s="1099"/>
      <c r="T25" s="1099"/>
      <c r="U25" s="1099"/>
      <c r="V25" s="1099"/>
      <c r="W25" s="1099"/>
      <c r="X25" s="1099"/>
      <c r="Y25" s="1099"/>
      <c r="Z25" s="1099"/>
      <c r="AA25" s="1099"/>
      <c r="AB25" s="1099"/>
      <c r="AC25" s="1099"/>
      <c r="AD25" s="1099"/>
      <c r="AE25" s="1099"/>
      <c r="AF25" s="1099"/>
      <c r="AG25" s="1099"/>
      <c r="AH25" s="1099"/>
      <c r="AI25" s="1099"/>
      <c r="AJ25" s="1099"/>
      <c r="AK25" s="1099"/>
      <c r="AL25" s="1099"/>
      <c r="AM25" s="1099"/>
      <c r="AN25" s="1099"/>
      <c r="AO25" s="1099"/>
      <c r="AP25" s="1099"/>
      <c r="AQ25" s="1099"/>
      <c r="AR25" s="1099"/>
      <c r="AS25" s="1099"/>
      <c r="AT25" s="1099"/>
      <c r="AU25" s="1099"/>
      <c r="AV25" s="1099"/>
      <c r="AW25" s="1099"/>
      <c r="AX25" s="1099"/>
      <c r="AY25" s="1099"/>
      <c r="AZ25" s="1099"/>
      <c r="BA25" s="1099"/>
      <c r="BB25" s="1099"/>
      <c r="BC25" s="1099"/>
      <c r="BD25" s="1099"/>
      <c r="BE25" s="1099"/>
      <c r="BF25" s="1099"/>
      <c r="BG25" s="1099"/>
      <c r="BH25" s="1099"/>
      <c r="BI25" s="1099"/>
      <c r="BJ25" s="223"/>
      <c r="BK25" s="223"/>
      <c r="BL25" s="223"/>
      <c r="BM25" s="223"/>
      <c r="BN25" s="223"/>
      <c r="BO25" s="232"/>
      <c r="BP25" s="232"/>
      <c r="BQ25" s="229">
        <v>19</v>
      </c>
      <c r="BR25" s="230"/>
      <c r="BS25" s="1031"/>
      <c r="BT25" s="1032"/>
      <c r="BU25" s="1032"/>
      <c r="BV25" s="1032"/>
      <c r="BW25" s="1032"/>
      <c r="BX25" s="1032"/>
      <c r="BY25" s="1032"/>
      <c r="BZ25" s="1032"/>
      <c r="CA25" s="1032"/>
      <c r="CB25" s="1032"/>
      <c r="CC25" s="1032"/>
      <c r="CD25" s="1032"/>
      <c r="CE25" s="1032"/>
      <c r="CF25" s="1032"/>
      <c r="CG25" s="1053"/>
      <c r="CH25" s="1028"/>
      <c r="CI25" s="1029"/>
      <c r="CJ25" s="1029"/>
      <c r="CK25" s="1029"/>
      <c r="CL25" s="1030"/>
      <c r="CM25" s="1028"/>
      <c r="CN25" s="1029"/>
      <c r="CO25" s="1029"/>
      <c r="CP25" s="1029"/>
      <c r="CQ25" s="1030"/>
      <c r="CR25" s="1028"/>
      <c r="CS25" s="1029"/>
      <c r="CT25" s="1029"/>
      <c r="CU25" s="1029"/>
      <c r="CV25" s="1030"/>
      <c r="CW25" s="1028"/>
      <c r="CX25" s="1029"/>
      <c r="CY25" s="1029"/>
      <c r="CZ25" s="1029"/>
      <c r="DA25" s="1030"/>
      <c r="DB25" s="1028"/>
      <c r="DC25" s="1029"/>
      <c r="DD25" s="1029"/>
      <c r="DE25" s="1029"/>
      <c r="DF25" s="1030"/>
      <c r="DG25" s="1028"/>
      <c r="DH25" s="1029"/>
      <c r="DI25" s="1029"/>
      <c r="DJ25" s="1029"/>
      <c r="DK25" s="1030"/>
      <c r="DL25" s="1028"/>
      <c r="DM25" s="1029"/>
      <c r="DN25" s="1029"/>
      <c r="DO25" s="1029"/>
      <c r="DP25" s="1030"/>
      <c r="DQ25" s="1028"/>
      <c r="DR25" s="1029"/>
      <c r="DS25" s="1029"/>
      <c r="DT25" s="1029"/>
      <c r="DU25" s="1030"/>
      <c r="DV25" s="1031"/>
      <c r="DW25" s="1032"/>
      <c r="DX25" s="1032"/>
      <c r="DY25" s="1032"/>
      <c r="DZ25" s="1033"/>
      <c r="EA25" s="221"/>
    </row>
    <row r="26" spans="1:131" ht="26.25" customHeight="1" x14ac:dyDescent="0.15">
      <c r="A26" s="1034" t="s">
        <v>374</v>
      </c>
      <c r="B26" s="1035"/>
      <c r="C26" s="1035"/>
      <c r="D26" s="1035"/>
      <c r="E26" s="1035"/>
      <c r="F26" s="1035"/>
      <c r="G26" s="1035"/>
      <c r="H26" s="1035"/>
      <c r="I26" s="1035"/>
      <c r="J26" s="1035"/>
      <c r="K26" s="1035"/>
      <c r="L26" s="1035"/>
      <c r="M26" s="1035"/>
      <c r="N26" s="1035"/>
      <c r="O26" s="1035"/>
      <c r="P26" s="1036"/>
      <c r="Q26" s="1040" t="s">
        <v>399</v>
      </c>
      <c r="R26" s="1041"/>
      <c r="S26" s="1041"/>
      <c r="T26" s="1041"/>
      <c r="U26" s="1042"/>
      <c r="V26" s="1040" t="s">
        <v>400</v>
      </c>
      <c r="W26" s="1041"/>
      <c r="X26" s="1041"/>
      <c r="Y26" s="1041"/>
      <c r="Z26" s="1042"/>
      <c r="AA26" s="1040" t="s">
        <v>401</v>
      </c>
      <c r="AB26" s="1041"/>
      <c r="AC26" s="1041"/>
      <c r="AD26" s="1041"/>
      <c r="AE26" s="1041"/>
      <c r="AF26" s="1095" t="s">
        <v>402</v>
      </c>
      <c r="AG26" s="1047"/>
      <c r="AH26" s="1047"/>
      <c r="AI26" s="1047"/>
      <c r="AJ26" s="1096"/>
      <c r="AK26" s="1041" t="s">
        <v>403</v>
      </c>
      <c r="AL26" s="1041"/>
      <c r="AM26" s="1041"/>
      <c r="AN26" s="1041"/>
      <c r="AO26" s="1042"/>
      <c r="AP26" s="1040" t="s">
        <v>404</v>
      </c>
      <c r="AQ26" s="1041"/>
      <c r="AR26" s="1041"/>
      <c r="AS26" s="1041"/>
      <c r="AT26" s="1042"/>
      <c r="AU26" s="1040" t="s">
        <v>405</v>
      </c>
      <c r="AV26" s="1041"/>
      <c r="AW26" s="1041"/>
      <c r="AX26" s="1041"/>
      <c r="AY26" s="1042"/>
      <c r="AZ26" s="1040" t="s">
        <v>406</v>
      </c>
      <c r="BA26" s="1041"/>
      <c r="BB26" s="1041"/>
      <c r="BC26" s="1041"/>
      <c r="BD26" s="1042"/>
      <c r="BE26" s="1040" t="s">
        <v>381</v>
      </c>
      <c r="BF26" s="1041"/>
      <c r="BG26" s="1041"/>
      <c r="BH26" s="1041"/>
      <c r="BI26" s="1054"/>
      <c r="BJ26" s="223"/>
      <c r="BK26" s="223"/>
      <c r="BL26" s="223"/>
      <c r="BM26" s="223"/>
      <c r="BN26" s="223"/>
      <c r="BO26" s="232"/>
      <c r="BP26" s="232"/>
      <c r="BQ26" s="229">
        <v>20</v>
      </c>
      <c r="BR26" s="230"/>
      <c r="BS26" s="1031"/>
      <c r="BT26" s="1032"/>
      <c r="BU26" s="1032"/>
      <c r="BV26" s="1032"/>
      <c r="BW26" s="1032"/>
      <c r="BX26" s="1032"/>
      <c r="BY26" s="1032"/>
      <c r="BZ26" s="1032"/>
      <c r="CA26" s="1032"/>
      <c r="CB26" s="1032"/>
      <c r="CC26" s="1032"/>
      <c r="CD26" s="1032"/>
      <c r="CE26" s="1032"/>
      <c r="CF26" s="1032"/>
      <c r="CG26" s="1053"/>
      <c r="CH26" s="1028"/>
      <c r="CI26" s="1029"/>
      <c r="CJ26" s="1029"/>
      <c r="CK26" s="1029"/>
      <c r="CL26" s="1030"/>
      <c r="CM26" s="1028"/>
      <c r="CN26" s="1029"/>
      <c r="CO26" s="1029"/>
      <c r="CP26" s="1029"/>
      <c r="CQ26" s="1030"/>
      <c r="CR26" s="1028"/>
      <c r="CS26" s="1029"/>
      <c r="CT26" s="1029"/>
      <c r="CU26" s="1029"/>
      <c r="CV26" s="1030"/>
      <c r="CW26" s="1028"/>
      <c r="CX26" s="1029"/>
      <c r="CY26" s="1029"/>
      <c r="CZ26" s="1029"/>
      <c r="DA26" s="1030"/>
      <c r="DB26" s="1028"/>
      <c r="DC26" s="1029"/>
      <c r="DD26" s="1029"/>
      <c r="DE26" s="1029"/>
      <c r="DF26" s="1030"/>
      <c r="DG26" s="1028"/>
      <c r="DH26" s="1029"/>
      <c r="DI26" s="1029"/>
      <c r="DJ26" s="1029"/>
      <c r="DK26" s="1030"/>
      <c r="DL26" s="1028"/>
      <c r="DM26" s="1029"/>
      <c r="DN26" s="1029"/>
      <c r="DO26" s="1029"/>
      <c r="DP26" s="1030"/>
      <c r="DQ26" s="1028"/>
      <c r="DR26" s="1029"/>
      <c r="DS26" s="1029"/>
      <c r="DT26" s="1029"/>
      <c r="DU26" s="1030"/>
      <c r="DV26" s="1031"/>
      <c r="DW26" s="1032"/>
      <c r="DX26" s="1032"/>
      <c r="DY26" s="1032"/>
      <c r="DZ26" s="1033"/>
      <c r="EA26" s="221"/>
    </row>
    <row r="27" spans="1:131" ht="26.25" customHeight="1" thickBot="1" x14ac:dyDescent="0.2">
      <c r="A27" s="1037"/>
      <c r="B27" s="1038"/>
      <c r="C27" s="1038"/>
      <c r="D27" s="1038"/>
      <c r="E27" s="1038"/>
      <c r="F27" s="1038"/>
      <c r="G27" s="1038"/>
      <c r="H27" s="1038"/>
      <c r="I27" s="1038"/>
      <c r="J27" s="1038"/>
      <c r="K27" s="1038"/>
      <c r="L27" s="1038"/>
      <c r="M27" s="1038"/>
      <c r="N27" s="1038"/>
      <c r="O27" s="1038"/>
      <c r="P27" s="1039"/>
      <c r="Q27" s="1043"/>
      <c r="R27" s="1044"/>
      <c r="S27" s="1044"/>
      <c r="T27" s="1044"/>
      <c r="U27" s="1045"/>
      <c r="V27" s="1043"/>
      <c r="W27" s="1044"/>
      <c r="X27" s="1044"/>
      <c r="Y27" s="1044"/>
      <c r="Z27" s="1045"/>
      <c r="AA27" s="1043"/>
      <c r="AB27" s="1044"/>
      <c r="AC27" s="1044"/>
      <c r="AD27" s="1044"/>
      <c r="AE27" s="1044"/>
      <c r="AF27" s="1097"/>
      <c r="AG27" s="1050"/>
      <c r="AH27" s="1050"/>
      <c r="AI27" s="1050"/>
      <c r="AJ27" s="1098"/>
      <c r="AK27" s="1044"/>
      <c r="AL27" s="1044"/>
      <c r="AM27" s="1044"/>
      <c r="AN27" s="1044"/>
      <c r="AO27" s="1045"/>
      <c r="AP27" s="1043"/>
      <c r="AQ27" s="1044"/>
      <c r="AR27" s="1044"/>
      <c r="AS27" s="1044"/>
      <c r="AT27" s="1045"/>
      <c r="AU27" s="1043"/>
      <c r="AV27" s="1044"/>
      <c r="AW27" s="1044"/>
      <c r="AX27" s="1044"/>
      <c r="AY27" s="1045"/>
      <c r="AZ27" s="1043"/>
      <c r="BA27" s="1044"/>
      <c r="BB27" s="1044"/>
      <c r="BC27" s="1044"/>
      <c r="BD27" s="1045"/>
      <c r="BE27" s="1043"/>
      <c r="BF27" s="1044"/>
      <c r="BG27" s="1044"/>
      <c r="BH27" s="1044"/>
      <c r="BI27" s="1055"/>
      <c r="BJ27" s="223"/>
      <c r="BK27" s="223"/>
      <c r="BL27" s="223"/>
      <c r="BM27" s="223"/>
      <c r="BN27" s="223"/>
      <c r="BO27" s="232"/>
      <c r="BP27" s="232"/>
      <c r="BQ27" s="229">
        <v>21</v>
      </c>
      <c r="BR27" s="230"/>
      <c r="BS27" s="1031"/>
      <c r="BT27" s="1032"/>
      <c r="BU27" s="1032"/>
      <c r="BV27" s="1032"/>
      <c r="BW27" s="1032"/>
      <c r="BX27" s="1032"/>
      <c r="BY27" s="1032"/>
      <c r="BZ27" s="1032"/>
      <c r="CA27" s="1032"/>
      <c r="CB27" s="1032"/>
      <c r="CC27" s="1032"/>
      <c r="CD27" s="1032"/>
      <c r="CE27" s="1032"/>
      <c r="CF27" s="1032"/>
      <c r="CG27" s="1053"/>
      <c r="CH27" s="1028"/>
      <c r="CI27" s="1029"/>
      <c r="CJ27" s="1029"/>
      <c r="CK27" s="1029"/>
      <c r="CL27" s="1030"/>
      <c r="CM27" s="1028"/>
      <c r="CN27" s="1029"/>
      <c r="CO27" s="1029"/>
      <c r="CP27" s="1029"/>
      <c r="CQ27" s="1030"/>
      <c r="CR27" s="1028"/>
      <c r="CS27" s="1029"/>
      <c r="CT27" s="1029"/>
      <c r="CU27" s="1029"/>
      <c r="CV27" s="1030"/>
      <c r="CW27" s="1028"/>
      <c r="CX27" s="1029"/>
      <c r="CY27" s="1029"/>
      <c r="CZ27" s="1029"/>
      <c r="DA27" s="1030"/>
      <c r="DB27" s="1028"/>
      <c r="DC27" s="1029"/>
      <c r="DD27" s="1029"/>
      <c r="DE27" s="1029"/>
      <c r="DF27" s="1030"/>
      <c r="DG27" s="1028"/>
      <c r="DH27" s="1029"/>
      <c r="DI27" s="1029"/>
      <c r="DJ27" s="1029"/>
      <c r="DK27" s="1030"/>
      <c r="DL27" s="1028"/>
      <c r="DM27" s="1029"/>
      <c r="DN27" s="1029"/>
      <c r="DO27" s="1029"/>
      <c r="DP27" s="1030"/>
      <c r="DQ27" s="1028"/>
      <c r="DR27" s="1029"/>
      <c r="DS27" s="1029"/>
      <c r="DT27" s="1029"/>
      <c r="DU27" s="1030"/>
      <c r="DV27" s="1031"/>
      <c r="DW27" s="1032"/>
      <c r="DX27" s="1032"/>
      <c r="DY27" s="1032"/>
      <c r="DZ27" s="1033"/>
      <c r="EA27" s="221"/>
    </row>
    <row r="28" spans="1:131" ht="26.25" customHeight="1" thickTop="1" x14ac:dyDescent="0.15">
      <c r="A28" s="233">
        <v>1</v>
      </c>
      <c r="B28" s="1087" t="s">
        <v>407</v>
      </c>
      <c r="C28" s="1088"/>
      <c r="D28" s="1088"/>
      <c r="E28" s="1088"/>
      <c r="F28" s="1088"/>
      <c r="G28" s="1088"/>
      <c r="H28" s="1088"/>
      <c r="I28" s="1088"/>
      <c r="J28" s="1088"/>
      <c r="K28" s="1088"/>
      <c r="L28" s="1088"/>
      <c r="M28" s="1088"/>
      <c r="N28" s="1088"/>
      <c r="O28" s="1088"/>
      <c r="P28" s="1089"/>
      <c r="Q28" s="1090">
        <v>222</v>
      </c>
      <c r="R28" s="1091"/>
      <c r="S28" s="1091"/>
      <c r="T28" s="1091"/>
      <c r="U28" s="1091"/>
      <c r="V28" s="1091">
        <v>220</v>
      </c>
      <c r="W28" s="1091"/>
      <c r="X28" s="1091"/>
      <c r="Y28" s="1091"/>
      <c r="Z28" s="1091"/>
      <c r="AA28" s="1091">
        <v>2</v>
      </c>
      <c r="AB28" s="1091"/>
      <c r="AC28" s="1091"/>
      <c r="AD28" s="1091"/>
      <c r="AE28" s="1092"/>
      <c r="AF28" s="1093">
        <v>2</v>
      </c>
      <c r="AG28" s="1091"/>
      <c r="AH28" s="1091"/>
      <c r="AI28" s="1091"/>
      <c r="AJ28" s="1094"/>
      <c r="AK28" s="1082">
        <v>17</v>
      </c>
      <c r="AL28" s="1083"/>
      <c r="AM28" s="1083"/>
      <c r="AN28" s="1083"/>
      <c r="AO28" s="1083"/>
      <c r="AP28" s="1083"/>
      <c r="AQ28" s="1083"/>
      <c r="AR28" s="1083"/>
      <c r="AS28" s="1083"/>
      <c r="AT28" s="1083"/>
      <c r="AU28" s="1083"/>
      <c r="AV28" s="1083"/>
      <c r="AW28" s="1083"/>
      <c r="AX28" s="1083"/>
      <c r="AY28" s="1083"/>
      <c r="AZ28" s="1084"/>
      <c r="BA28" s="1084"/>
      <c r="BB28" s="1084"/>
      <c r="BC28" s="1084"/>
      <c r="BD28" s="1084"/>
      <c r="BE28" s="1085"/>
      <c r="BF28" s="1085"/>
      <c r="BG28" s="1085"/>
      <c r="BH28" s="1085"/>
      <c r="BI28" s="1086"/>
      <c r="BJ28" s="223"/>
      <c r="BK28" s="223"/>
      <c r="BL28" s="223"/>
      <c r="BM28" s="223"/>
      <c r="BN28" s="223"/>
      <c r="BO28" s="232"/>
      <c r="BP28" s="232"/>
      <c r="BQ28" s="229">
        <v>22</v>
      </c>
      <c r="BR28" s="230"/>
      <c r="BS28" s="1031"/>
      <c r="BT28" s="1032"/>
      <c r="BU28" s="1032"/>
      <c r="BV28" s="1032"/>
      <c r="BW28" s="1032"/>
      <c r="BX28" s="1032"/>
      <c r="BY28" s="1032"/>
      <c r="BZ28" s="1032"/>
      <c r="CA28" s="1032"/>
      <c r="CB28" s="1032"/>
      <c r="CC28" s="1032"/>
      <c r="CD28" s="1032"/>
      <c r="CE28" s="1032"/>
      <c r="CF28" s="1032"/>
      <c r="CG28" s="1053"/>
      <c r="CH28" s="1028"/>
      <c r="CI28" s="1029"/>
      <c r="CJ28" s="1029"/>
      <c r="CK28" s="1029"/>
      <c r="CL28" s="1030"/>
      <c r="CM28" s="1028"/>
      <c r="CN28" s="1029"/>
      <c r="CO28" s="1029"/>
      <c r="CP28" s="1029"/>
      <c r="CQ28" s="1030"/>
      <c r="CR28" s="1028"/>
      <c r="CS28" s="1029"/>
      <c r="CT28" s="1029"/>
      <c r="CU28" s="1029"/>
      <c r="CV28" s="1030"/>
      <c r="CW28" s="1028"/>
      <c r="CX28" s="1029"/>
      <c r="CY28" s="1029"/>
      <c r="CZ28" s="1029"/>
      <c r="DA28" s="1030"/>
      <c r="DB28" s="1028"/>
      <c r="DC28" s="1029"/>
      <c r="DD28" s="1029"/>
      <c r="DE28" s="1029"/>
      <c r="DF28" s="1030"/>
      <c r="DG28" s="1028"/>
      <c r="DH28" s="1029"/>
      <c r="DI28" s="1029"/>
      <c r="DJ28" s="1029"/>
      <c r="DK28" s="1030"/>
      <c r="DL28" s="1028"/>
      <c r="DM28" s="1029"/>
      <c r="DN28" s="1029"/>
      <c r="DO28" s="1029"/>
      <c r="DP28" s="1030"/>
      <c r="DQ28" s="1028"/>
      <c r="DR28" s="1029"/>
      <c r="DS28" s="1029"/>
      <c r="DT28" s="1029"/>
      <c r="DU28" s="1030"/>
      <c r="DV28" s="1031"/>
      <c r="DW28" s="1032"/>
      <c r="DX28" s="1032"/>
      <c r="DY28" s="1032"/>
      <c r="DZ28" s="1033"/>
      <c r="EA28" s="221"/>
    </row>
    <row r="29" spans="1:131" ht="26.25" customHeight="1" x14ac:dyDescent="0.15">
      <c r="A29" s="233">
        <v>2</v>
      </c>
      <c r="B29" s="1069" t="s">
        <v>408</v>
      </c>
      <c r="C29" s="1070"/>
      <c r="D29" s="1070"/>
      <c r="E29" s="1070"/>
      <c r="F29" s="1070"/>
      <c r="G29" s="1070"/>
      <c r="H29" s="1070"/>
      <c r="I29" s="1070"/>
      <c r="J29" s="1070"/>
      <c r="K29" s="1070"/>
      <c r="L29" s="1070"/>
      <c r="M29" s="1070"/>
      <c r="N29" s="1070"/>
      <c r="O29" s="1070"/>
      <c r="P29" s="1071"/>
      <c r="Q29" s="1077">
        <v>321</v>
      </c>
      <c r="R29" s="1078"/>
      <c r="S29" s="1078"/>
      <c r="T29" s="1078"/>
      <c r="U29" s="1078"/>
      <c r="V29" s="1078">
        <v>308</v>
      </c>
      <c r="W29" s="1078"/>
      <c r="X29" s="1078"/>
      <c r="Y29" s="1078"/>
      <c r="Z29" s="1078"/>
      <c r="AA29" s="1078">
        <v>13</v>
      </c>
      <c r="AB29" s="1078"/>
      <c r="AC29" s="1078"/>
      <c r="AD29" s="1078"/>
      <c r="AE29" s="1079"/>
      <c r="AF29" s="1074">
        <v>13</v>
      </c>
      <c r="AG29" s="1075"/>
      <c r="AH29" s="1075"/>
      <c r="AI29" s="1075"/>
      <c r="AJ29" s="1076"/>
      <c r="AK29" s="1080">
        <v>47</v>
      </c>
      <c r="AL29" s="1003"/>
      <c r="AM29" s="1003"/>
      <c r="AN29" s="1003"/>
      <c r="AO29" s="1003"/>
      <c r="AP29" s="1003"/>
      <c r="AQ29" s="1003"/>
      <c r="AR29" s="1003"/>
      <c r="AS29" s="1003"/>
      <c r="AT29" s="1003"/>
      <c r="AU29" s="1003"/>
      <c r="AV29" s="1003"/>
      <c r="AW29" s="1003"/>
      <c r="AX29" s="1003"/>
      <c r="AY29" s="1003"/>
      <c r="AZ29" s="1081"/>
      <c r="BA29" s="1081"/>
      <c r="BB29" s="1081"/>
      <c r="BC29" s="1081"/>
      <c r="BD29" s="1081"/>
      <c r="BE29" s="1004"/>
      <c r="BF29" s="1004"/>
      <c r="BG29" s="1004"/>
      <c r="BH29" s="1004"/>
      <c r="BI29" s="1005"/>
      <c r="BJ29" s="223"/>
      <c r="BK29" s="223"/>
      <c r="BL29" s="223"/>
      <c r="BM29" s="223"/>
      <c r="BN29" s="223"/>
      <c r="BO29" s="232"/>
      <c r="BP29" s="232"/>
      <c r="BQ29" s="229">
        <v>23</v>
      </c>
      <c r="BR29" s="230"/>
      <c r="BS29" s="1031"/>
      <c r="BT29" s="1032"/>
      <c r="BU29" s="1032"/>
      <c r="BV29" s="1032"/>
      <c r="BW29" s="1032"/>
      <c r="BX29" s="1032"/>
      <c r="BY29" s="1032"/>
      <c r="BZ29" s="1032"/>
      <c r="CA29" s="1032"/>
      <c r="CB29" s="1032"/>
      <c r="CC29" s="1032"/>
      <c r="CD29" s="1032"/>
      <c r="CE29" s="1032"/>
      <c r="CF29" s="1032"/>
      <c r="CG29" s="1053"/>
      <c r="CH29" s="1028"/>
      <c r="CI29" s="1029"/>
      <c r="CJ29" s="1029"/>
      <c r="CK29" s="1029"/>
      <c r="CL29" s="1030"/>
      <c r="CM29" s="1028"/>
      <c r="CN29" s="1029"/>
      <c r="CO29" s="1029"/>
      <c r="CP29" s="1029"/>
      <c r="CQ29" s="1030"/>
      <c r="CR29" s="1028"/>
      <c r="CS29" s="1029"/>
      <c r="CT29" s="1029"/>
      <c r="CU29" s="1029"/>
      <c r="CV29" s="1030"/>
      <c r="CW29" s="1028"/>
      <c r="CX29" s="1029"/>
      <c r="CY29" s="1029"/>
      <c r="CZ29" s="1029"/>
      <c r="DA29" s="1030"/>
      <c r="DB29" s="1028"/>
      <c r="DC29" s="1029"/>
      <c r="DD29" s="1029"/>
      <c r="DE29" s="1029"/>
      <c r="DF29" s="1030"/>
      <c r="DG29" s="1028"/>
      <c r="DH29" s="1029"/>
      <c r="DI29" s="1029"/>
      <c r="DJ29" s="1029"/>
      <c r="DK29" s="1030"/>
      <c r="DL29" s="1028"/>
      <c r="DM29" s="1029"/>
      <c r="DN29" s="1029"/>
      <c r="DO29" s="1029"/>
      <c r="DP29" s="1030"/>
      <c r="DQ29" s="1028"/>
      <c r="DR29" s="1029"/>
      <c r="DS29" s="1029"/>
      <c r="DT29" s="1029"/>
      <c r="DU29" s="1030"/>
      <c r="DV29" s="1031"/>
      <c r="DW29" s="1032"/>
      <c r="DX29" s="1032"/>
      <c r="DY29" s="1032"/>
      <c r="DZ29" s="1033"/>
      <c r="EA29" s="221"/>
    </row>
    <row r="30" spans="1:131" ht="26.25" customHeight="1" x14ac:dyDescent="0.15">
      <c r="A30" s="233">
        <v>3</v>
      </c>
      <c r="B30" s="1069" t="s">
        <v>409</v>
      </c>
      <c r="C30" s="1070"/>
      <c r="D30" s="1070"/>
      <c r="E30" s="1070"/>
      <c r="F30" s="1070"/>
      <c r="G30" s="1070"/>
      <c r="H30" s="1070"/>
      <c r="I30" s="1070"/>
      <c r="J30" s="1070"/>
      <c r="K30" s="1070"/>
      <c r="L30" s="1070"/>
      <c r="M30" s="1070"/>
      <c r="N30" s="1070"/>
      <c r="O30" s="1070"/>
      <c r="P30" s="1071"/>
      <c r="Q30" s="1077">
        <v>30</v>
      </c>
      <c r="R30" s="1078"/>
      <c r="S30" s="1078"/>
      <c r="T30" s="1078"/>
      <c r="U30" s="1078"/>
      <c r="V30" s="1078">
        <v>30</v>
      </c>
      <c r="W30" s="1078"/>
      <c r="X30" s="1078"/>
      <c r="Y30" s="1078"/>
      <c r="Z30" s="1078"/>
      <c r="AA30" s="1078" t="s">
        <v>521</v>
      </c>
      <c r="AB30" s="1078"/>
      <c r="AC30" s="1078"/>
      <c r="AD30" s="1078"/>
      <c r="AE30" s="1079"/>
      <c r="AF30" s="1074" t="s">
        <v>396</v>
      </c>
      <c r="AG30" s="1075"/>
      <c r="AH30" s="1075"/>
      <c r="AI30" s="1075"/>
      <c r="AJ30" s="1076"/>
      <c r="AK30" s="1080">
        <v>10</v>
      </c>
      <c r="AL30" s="1003"/>
      <c r="AM30" s="1003"/>
      <c r="AN30" s="1003"/>
      <c r="AO30" s="1003"/>
      <c r="AP30" s="1003"/>
      <c r="AQ30" s="1003"/>
      <c r="AR30" s="1003"/>
      <c r="AS30" s="1003"/>
      <c r="AT30" s="1003"/>
      <c r="AU30" s="1003"/>
      <c r="AV30" s="1003"/>
      <c r="AW30" s="1003"/>
      <c r="AX30" s="1003"/>
      <c r="AY30" s="1003"/>
      <c r="AZ30" s="1081"/>
      <c r="BA30" s="1081"/>
      <c r="BB30" s="1081"/>
      <c r="BC30" s="1081"/>
      <c r="BD30" s="1081"/>
      <c r="BE30" s="1004"/>
      <c r="BF30" s="1004"/>
      <c r="BG30" s="1004"/>
      <c r="BH30" s="1004"/>
      <c r="BI30" s="1005"/>
      <c r="BJ30" s="223"/>
      <c r="BK30" s="223"/>
      <c r="BL30" s="223"/>
      <c r="BM30" s="223"/>
      <c r="BN30" s="223"/>
      <c r="BO30" s="232"/>
      <c r="BP30" s="232"/>
      <c r="BQ30" s="229">
        <v>24</v>
      </c>
      <c r="BR30" s="230"/>
      <c r="BS30" s="1031"/>
      <c r="BT30" s="1032"/>
      <c r="BU30" s="1032"/>
      <c r="BV30" s="1032"/>
      <c r="BW30" s="1032"/>
      <c r="BX30" s="1032"/>
      <c r="BY30" s="1032"/>
      <c r="BZ30" s="1032"/>
      <c r="CA30" s="1032"/>
      <c r="CB30" s="1032"/>
      <c r="CC30" s="1032"/>
      <c r="CD30" s="1032"/>
      <c r="CE30" s="1032"/>
      <c r="CF30" s="1032"/>
      <c r="CG30" s="1053"/>
      <c r="CH30" s="1028"/>
      <c r="CI30" s="1029"/>
      <c r="CJ30" s="1029"/>
      <c r="CK30" s="1029"/>
      <c r="CL30" s="1030"/>
      <c r="CM30" s="1028"/>
      <c r="CN30" s="1029"/>
      <c r="CO30" s="1029"/>
      <c r="CP30" s="1029"/>
      <c r="CQ30" s="1030"/>
      <c r="CR30" s="1028"/>
      <c r="CS30" s="1029"/>
      <c r="CT30" s="1029"/>
      <c r="CU30" s="1029"/>
      <c r="CV30" s="1030"/>
      <c r="CW30" s="1028"/>
      <c r="CX30" s="1029"/>
      <c r="CY30" s="1029"/>
      <c r="CZ30" s="1029"/>
      <c r="DA30" s="1030"/>
      <c r="DB30" s="1028"/>
      <c r="DC30" s="1029"/>
      <c r="DD30" s="1029"/>
      <c r="DE30" s="1029"/>
      <c r="DF30" s="1030"/>
      <c r="DG30" s="1028"/>
      <c r="DH30" s="1029"/>
      <c r="DI30" s="1029"/>
      <c r="DJ30" s="1029"/>
      <c r="DK30" s="1030"/>
      <c r="DL30" s="1028"/>
      <c r="DM30" s="1029"/>
      <c r="DN30" s="1029"/>
      <c r="DO30" s="1029"/>
      <c r="DP30" s="1030"/>
      <c r="DQ30" s="1028"/>
      <c r="DR30" s="1029"/>
      <c r="DS30" s="1029"/>
      <c r="DT30" s="1029"/>
      <c r="DU30" s="1030"/>
      <c r="DV30" s="1031"/>
      <c r="DW30" s="1032"/>
      <c r="DX30" s="1032"/>
      <c r="DY30" s="1032"/>
      <c r="DZ30" s="1033"/>
      <c r="EA30" s="221"/>
    </row>
    <row r="31" spans="1:131" ht="26.25" customHeight="1" x14ac:dyDescent="0.15">
      <c r="A31" s="233">
        <v>4</v>
      </c>
      <c r="B31" s="1069" t="s">
        <v>410</v>
      </c>
      <c r="C31" s="1070"/>
      <c r="D31" s="1070"/>
      <c r="E31" s="1070"/>
      <c r="F31" s="1070"/>
      <c r="G31" s="1070"/>
      <c r="H31" s="1070"/>
      <c r="I31" s="1070"/>
      <c r="J31" s="1070"/>
      <c r="K31" s="1070"/>
      <c r="L31" s="1070"/>
      <c r="M31" s="1070"/>
      <c r="N31" s="1070"/>
      <c r="O31" s="1070"/>
      <c r="P31" s="1071"/>
      <c r="Q31" s="1077">
        <v>95</v>
      </c>
      <c r="R31" s="1078"/>
      <c r="S31" s="1078"/>
      <c r="T31" s="1078"/>
      <c r="U31" s="1078"/>
      <c r="V31" s="1078">
        <v>93</v>
      </c>
      <c r="W31" s="1078"/>
      <c r="X31" s="1078"/>
      <c r="Y31" s="1078"/>
      <c r="Z31" s="1078"/>
      <c r="AA31" s="1078">
        <v>2</v>
      </c>
      <c r="AB31" s="1078"/>
      <c r="AC31" s="1078"/>
      <c r="AD31" s="1078"/>
      <c r="AE31" s="1079"/>
      <c r="AF31" s="1074">
        <v>2</v>
      </c>
      <c r="AG31" s="1075"/>
      <c r="AH31" s="1075"/>
      <c r="AI31" s="1075"/>
      <c r="AJ31" s="1076"/>
      <c r="AK31" s="1080">
        <v>19</v>
      </c>
      <c r="AL31" s="1003"/>
      <c r="AM31" s="1003"/>
      <c r="AN31" s="1003"/>
      <c r="AO31" s="1003"/>
      <c r="AP31" s="1003">
        <v>175</v>
      </c>
      <c r="AQ31" s="1003"/>
      <c r="AR31" s="1003"/>
      <c r="AS31" s="1003"/>
      <c r="AT31" s="1003"/>
      <c r="AU31" s="1003"/>
      <c r="AV31" s="1003"/>
      <c r="AW31" s="1003"/>
      <c r="AX31" s="1003"/>
      <c r="AY31" s="1003"/>
      <c r="AZ31" s="1081"/>
      <c r="BA31" s="1081"/>
      <c r="BB31" s="1081"/>
      <c r="BC31" s="1081"/>
      <c r="BD31" s="1081"/>
      <c r="BE31" s="1004" t="s">
        <v>411</v>
      </c>
      <c r="BF31" s="1004"/>
      <c r="BG31" s="1004"/>
      <c r="BH31" s="1004"/>
      <c r="BI31" s="1005"/>
      <c r="BJ31" s="223"/>
      <c r="BK31" s="223"/>
      <c r="BL31" s="223"/>
      <c r="BM31" s="223"/>
      <c r="BN31" s="223"/>
      <c r="BO31" s="232"/>
      <c r="BP31" s="232"/>
      <c r="BQ31" s="229">
        <v>25</v>
      </c>
      <c r="BR31" s="230"/>
      <c r="BS31" s="1031"/>
      <c r="BT31" s="1032"/>
      <c r="BU31" s="1032"/>
      <c r="BV31" s="1032"/>
      <c r="BW31" s="1032"/>
      <c r="BX31" s="1032"/>
      <c r="BY31" s="1032"/>
      <c r="BZ31" s="1032"/>
      <c r="CA31" s="1032"/>
      <c r="CB31" s="1032"/>
      <c r="CC31" s="1032"/>
      <c r="CD31" s="1032"/>
      <c r="CE31" s="1032"/>
      <c r="CF31" s="1032"/>
      <c r="CG31" s="1053"/>
      <c r="CH31" s="1028"/>
      <c r="CI31" s="1029"/>
      <c r="CJ31" s="1029"/>
      <c r="CK31" s="1029"/>
      <c r="CL31" s="1030"/>
      <c r="CM31" s="1028"/>
      <c r="CN31" s="1029"/>
      <c r="CO31" s="1029"/>
      <c r="CP31" s="1029"/>
      <c r="CQ31" s="1030"/>
      <c r="CR31" s="1028"/>
      <c r="CS31" s="1029"/>
      <c r="CT31" s="1029"/>
      <c r="CU31" s="1029"/>
      <c r="CV31" s="1030"/>
      <c r="CW31" s="1028"/>
      <c r="CX31" s="1029"/>
      <c r="CY31" s="1029"/>
      <c r="CZ31" s="1029"/>
      <c r="DA31" s="1030"/>
      <c r="DB31" s="1028"/>
      <c r="DC31" s="1029"/>
      <c r="DD31" s="1029"/>
      <c r="DE31" s="1029"/>
      <c r="DF31" s="1030"/>
      <c r="DG31" s="1028"/>
      <c r="DH31" s="1029"/>
      <c r="DI31" s="1029"/>
      <c r="DJ31" s="1029"/>
      <c r="DK31" s="1030"/>
      <c r="DL31" s="1028"/>
      <c r="DM31" s="1029"/>
      <c r="DN31" s="1029"/>
      <c r="DO31" s="1029"/>
      <c r="DP31" s="1030"/>
      <c r="DQ31" s="1028"/>
      <c r="DR31" s="1029"/>
      <c r="DS31" s="1029"/>
      <c r="DT31" s="1029"/>
      <c r="DU31" s="1030"/>
      <c r="DV31" s="1031"/>
      <c r="DW31" s="1032"/>
      <c r="DX31" s="1032"/>
      <c r="DY31" s="1032"/>
      <c r="DZ31" s="1033"/>
      <c r="EA31" s="221"/>
    </row>
    <row r="32" spans="1:131" ht="26.25" customHeight="1" x14ac:dyDescent="0.15">
      <c r="A32" s="233">
        <v>5</v>
      </c>
      <c r="B32" s="1069" t="s">
        <v>412</v>
      </c>
      <c r="C32" s="1070"/>
      <c r="D32" s="1070"/>
      <c r="E32" s="1070"/>
      <c r="F32" s="1070"/>
      <c r="G32" s="1070"/>
      <c r="H32" s="1070"/>
      <c r="I32" s="1070"/>
      <c r="J32" s="1070"/>
      <c r="K32" s="1070"/>
      <c r="L32" s="1070"/>
      <c r="M32" s="1070"/>
      <c r="N32" s="1070"/>
      <c r="O32" s="1070"/>
      <c r="P32" s="1071"/>
      <c r="Q32" s="1077">
        <v>89</v>
      </c>
      <c r="R32" s="1078"/>
      <c r="S32" s="1078"/>
      <c r="T32" s="1078"/>
      <c r="U32" s="1078"/>
      <c r="V32" s="1078">
        <v>88</v>
      </c>
      <c r="W32" s="1078"/>
      <c r="X32" s="1078"/>
      <c r="Y32" s="1078"/>
      <c r="Z32" s="1078"/>
      <c r="AA32" s="1078">
        <v>1</v>
      </c>
      <c r="AB32" s="1078"/>
      <c r="AC32" s="1078"/>
      <c r="AD32" s="1078"/>
      <c r="AE32" s="1079"/>
      <c r="AF32" s="1074">
        <v>1</v>
      </c>
      <c r="AG32" s="1075"/>
      <c r="AH32" s="1075"/>
      <c r="AI32" s="1075"/>
      <c r="AJ32" s="1076"/>
      <c r="AK32" s="1080">
        <v>63</v>
      </c>
      <c r="AL32" s="1003"/>
      <c r="AM32" s="1003"/>
      <c r="AN32" s="1003"/>
      <c r="AO32" s="1003"/>
      <c r="AP32" s="1003">
        <v>344</v>
      </c>
      <c r="AQ32" s="1003"/>
      <c r="AR32" s="1003"/>
      <c r="AS32" s="1003"/>
      <c r="AT32" s="1003"/>
      <c r="AU32" s="1003"/>
      <c r="AV32" s="1003"/>
      <c r="AW32" s="1003"/>
      <c r="AX32" s="1003"/>
      <c r="AY32" s="1003"/>
      <c r="AZ32" s="1081"/>
      <c r="BA32" s="1081"/>
      <c r="BB32" s="1081"/>
      <c r="BC32" s="1081"/>
      <c r="BD32" s="1081"/>
      <c r="BE32" s="1004" t="s">
        <v>413</v>
      </c>
      <c r="BF32" s="1004"/>
      <c r="BG32" s="1004"/>
      <c r="BH32" s="1004"/>
      <c r="BI32" s="1005"/>
      <c r="BJ32" s="223"/>
      <c r="BK32" s="223"/>
      <c r="BL32" s="223"/>
      <c r="BM32" s="223"/>
      <c r="BN32" s="223"/>
      <c r="BO32" s="232"/>
      <c r="BP32" s="232"/>
      <c r="BQ32" s="229">
        <v>26</v>
      </c>
      <c r="BR32" s="230"/>
      <c r="BS32" s="1031"/>
      <c r="BT32" s="1032"/>
      <c r="BU32" s="1032"/>
      <c r="BV32" s="1032"/>
      <c r="BW32" s="1032"/>
      <c r="BX32" s="1032"/>
      <c r="BY32" s="1032"/>
      <c r="BZ32" s="1032"/>
      <c r="CA32" s="1032"/>
      <c r="CB32" s="1032"/>
      <c r="CC32" s="1032"/>
      <c r="CD32" s="1032"/>
      <c r="CE32" s="1032"/>
      <c r="CF32" s="1032"/>
      <c r="CG32" s="1053"/>
      <c r="CH32" s="1028"/>
      <c r="CI32" s="1029"/>
      <c r="CJ32" s="1029"/>
      <c r="CK32" s="1029"/>
      <c r="CL32" s="1030"/>
      <c r="CM32" s="1028"/>
      <c r="CN32" s="1029"/>
      <c r="CO32" s="1029"/>
      <c r="CP32" s="1029"/>
      <c r="CQ32" s="1030"/>
      <c r="CR32" s="1028"/>
      <c r="CS32" s="1029"/>
      <c r="CT32" s="1029"/>
      <c r="CU32" s="1029"/>
      <c r="CV32" s="1030"/>
      <c r="CW32" s="1028"/>
      <c r="CX32" s="1029"/>
      <c r="CY32" s="1029"/>
      <c r="CZ32" s="1029"/>
      <c r="DA32" s="1030"/>
      <c r="DB32" s="1028"/>
      <c r="DC32" s="1029"/>
      <c r="DD32" s="1029"/>
      <c r="DE32" s="1029"/>
      <c r="DF32" s="1030"/>
      <c r="DG32" s="1028"/>
      <c r="DH32" s="1029"/>
      <c r="DI32" s="1029"/>
      <c r="DJ32" s="1029"/>
      <c r="DK32" s="1030"/>
      <c r="DL32" s="1028"/>
      <c r="DM32" s="1029"/>
      <c r="DN32" s="1029"/>
      <c r="DO32" s="1029"/>
      <c r="DP32" s="1030"/>
      <c r="DQ32" s="1028"/>
      <c r="DR32" s="1029"/>
      <c r="DS32" s="1029"/>
      <c r="DT32" s="1029"/>
      <c r="DU32" s="1030"/>
      <c r="DV32" s="1031"/>
      <c r="DW32" s="1032"/>
      <c r="DX32" s="1032"/>
      <c r="DY32" s="1032"/>
      <c r="DZ32" s="1033"/>
      <c r="EA32" s="221"/>
    </row>
    <row r="33" spans="1:131" ht="26.25" customHeight="1" x14ac:dyDescent="0.15">
      <c r="A33" s="233">
        <v>6</v>
      </c>
      <c r="B33" s="1069" t="s">
        <v>414</v>
      </c>
      <c r="C33" s="1070"/>
      <c r="D33" s="1070"/>
      <c r="E33" s="1070"/>
      <c r="F33" s="1070"/>
      <c r="G33" s="1070"/>
      <c r="H33" s="1070"/>
      <c r="I33" s="1070"/>
      <c r="J33" s="1070"/>
      <c r="K33" s="1070"/>
      <c r="L33" s="1070"/>
      <c r="M33" s="1070"/>
      <c r="N33" s="1070"/>
      <c r="O33" s="1070"/>
      <c r="P33" s="1071"/>
      <c r="Q33" s="1077">
        <v>85</v>
      </c>
      <c r="R33" s="1078"/>
      <c r="S33" s="1078"/>
      <c r="T33" s="1078"/>
      <c r="U33" s="1078"/>
      <c r="V33" s="1078">
        <v>85</v>
      </c>
      <c r="W33" s="1078"/>
      <c r="X33" s="1078"/>
      <c r="Y33" s="1078"/>
      <c r="Z33" s="1078"/>
      <c r="AA33" s="1078">
        <v>0</v>
      </c>
      <c r="AB33" s="1078"/>
      <c r="AC33" s="1078"/>
      <c r="AD33" s="1078"/>
      <c r="AE33" s="1079"/>
      <c r="AF33" s="1074">
        <v>0</v>
      </c>
      <c r="AG33" s="1075"/>
      <c r="AH33" s="1075"/>
      <c r="AI33" s="1075"/>
      <c r="AJ33" s="1076"/>
      <c r="AK33" s="1080">
        <v>26</v>
      </c>
      <c r="AL33" s="1003"/>
      <c r="AM33" s="1003"/>
      <c r="AN33" s="1003"/>
      <c r="AO33" s="1003"/>
      <c r="AP33" s="1003"/>
      <c r="AQ33" s="1003"/>
      <c r="AR33" s="1003"/>
      <c r="AS33" s="1003"/>
      <c r="AT33" s="1003"/>
      <c r="AU33" s="1003"/>
      <c r="AV33" s="1003"/>
      <c r="AW33" s="1003"/>
      <c r="AX33" s="1003"/>
      <c r="AY33" s="1003"/>
      <c r="AZ33" s="1081"/>
      <c r="BA33" s="1081"/>
      <c r="BB33" s="1081"/>
      <c r="BC33" s="1081"/>
      <c r="BD33" s="1081"/>
      <c r="BE33" s="1004" t="s">
        <v>413</v>
      </c>
      <c r="BF33" s="1004"/>
      <c r="BG33" s="1004"/>
      <c r="BH33" s="1004"/>
      <c r="BI33" s="1005"/>
      <c r="BJ33" s="223"/>
      <c r="BK33" s="223"/>
      <c r="BL33" s="223"/>
      <c r="BM33" s="223"/>
      <c r="BN33" s="223"/>
      <c r="BO33" s="232"/>
      <c r="BP33" s="232"/>
      <c r="BQ33" s="229">
        <v>27</v>
      </c>
      <c r="BR33" s="230"/>
      <c r="BS33" s="1031"/>
      <c r="BT33" s="1032"/>
      <c r="BU33" s="1032"/>
      <c r="BV33" s="1032"/>
      <c r="BW33" s="1032"/>
      <c r="BX33" s="1032"/>
      <c r="BY33" s="1032"/>
      <c r="BZ33" s="1032"/>
      <c r="CA33" s="1032"/>
      <c r="CB33" s="1032"/>
      <c r="CC33" s="1032"/>
      <c r="CD33" s="1032"/>
      <c r="CE33" s="1032"/>
      <c r="CF33" s="1032"/>
      <c r="CG33" s="1053"/>
      <c r="CH33" s="1028"/>
      <c r="CI33" s="1029"/>
      <c r="CJ33" s="1029"/>
      <c r="CK33" s="1029"/>
      <c r="CL33" s="1030"/>
      <c r="CM33" s="1028"/>
      <c r="CN33" s="1029"/>
      <c r="CO33" s="1029"/>
      <c r="CP33" s="1029"/>
      <c r="CQ33" s="1030"/>
      <c r="CR33" s="1028"/>
      <c r="CS33" s="1029"/>
      <c r="CT33" s="1029"/>
      <c r="CU33" s="1029"/>
      <c r="CV33" s="1030"/>
      <c r="CW33" s="1028"/>
      <c r="CX33" s="1029"/>
      <c r="CY33" s="1029"/>
      <c r="CZ33" s="1029"/>
      <c r="DA33" s="1030"/>
      <c r="DB33" s="1028"/>
      <c r="DC33" s="1029"/>
      <c r="DD33" s="1029"/>
      <c r="DE33" s="1029"/>
      <c r="DF33" s="1030"/>
      <c r="DG33" s="1028"/>
      <c r="DH33" s="1029"/>
      <c r="DI33" s="1029"/>
      <c r="DJ33" s="1029"/>
      <c r="DK33" s="1030"/>
      <c r="DL33" s="1028"/>
      <c r="DM33" s="1029"/>
      <c r="DN33" s="1029"/>
      <c r="DO33" s="1029"/>
      <c r="DP33" s="1030"/>
      <c r="DQ33" s="1028"/>
      <c r="DR33" s="1029"/>
      <c r="DS33" s="1029"/>
      <c r="DT33" s="1029"/>
      <c r="DU33" s="1030"/>
      <c r="DV33" s="1031"/>
      <c r="DW33" s="1032"/>
      <c r="DX33" s="1032"/>
      <c r="DY33" s="1032"/>
      <c r="DZ33" s="1033"/>
      <c r="EA33" s="221"/>
    </row>
    <row r="34" spans="1:131" ht="26.25" customHeight="1" x14ac:dyDescent="0.15">
      <c r="A34" s="233">
        <v>7</v>
      </c>
      <c r="B34" s="1069"/>
      <c r="C34" s="1070"/>
      <c r="D34" s="1070"/>
      <c r="E34" s="1070"/>
      <c r="F34" s="1070"/>
      <c r="G34" s="1070"/>
      <c r="H34" s="1070"/>
      <c r="I34" s="1070"/>
      <c r="J34" s="1070"/>
      <c r="K34" s="1070"/>
      <c r="L34" s="1070"/>
      <c r="M34" s="1070"/>
      <c r="N34" s="1070"/>
      <c r="O34" s="1070"/>
      <c r="P34" s="1071"/>
      <c r="Q34" s="1077"/>
      <c r="R34" s="1078"/>
      <c r="S34" s="1078"/>
      <c r="T34" s="1078"/>
      <c r="U34" s="1078"/>
      <c r="V34" s="1078"/>
      <c r="W34" s="1078"/>
      <c r="X34" s="1078"/>
      <c r="Y34" s="1078"/>
      <c r="Z34" s="1078"/>
      <c r="AA34" s="1078"/>
      <c r="AB34" s="1078"/>
      <c r="AC34" s="1078"/>
      <c r="AD34" s="1078"/>
      <c r="AE34" s="1079"/>
      <c r="AF34" s="1074"/>
      <c r="AG34" s="1075"/>
      <c r="AH34" s="1075"/>
      <c r="AI34" s="1075"/>
      <c r="AJ34" s="1076"/>
      <c r="AK34" s="1080"/>
      <c r="AL34" s="1003"/>
      <c r="AM34" s="1003"/>
      <c r="AN34" s="1003"/>
      <c r="AO34" s="1003"/>
      <c r="AP34" s="1003"/>
      <c r="AQ34" s="1003"/>
      <c r="AR34" s="1003"/>
      <c r="AS34" s="1003"/>
      <c r="AT34" s="1003"/>
      <c r="AU34" s="1003"/>
      <c r="AV34" s="1003"/>
      <c r="AW34" s="1003"/>
      <c r="AX34" s="1003"/>
      <c r="AY34" s="1003"/>
      <c r="AZ34" s="1081"/>
      <c r="BA34" s="1081"/>
      <c r="BB34" s="1081"/>
      <c r="BC34" s="1081"/>
      <c r="BD34" s="1081"/>
      <c r="BE34" s="1004"/>
      <c r="BF34" s="1004"/>
      <c r="BG34" s="1004"/>
      <c r="BH34" s="1004"/>
      <c r="BI34" s="1005"/>
      <c r="BJ34" s="223"/>
      <c r="BK34" s="223"/>
      <c r="BL34" s="223"/>
      <c r="BM34" s="223"/>
      <c r="BN34" s="223"/>
      <c r="BO34" s="232"/>
      <c r="BP34" s="232"/>
      <c r="BQ34" s="229">
        <v>28</v>
      </c>
      <c r="BR34" s="230"/>
      <c r="BS34" s="1031"/>
      <c r="BT34" s="1032"/>
      <c r="BU34" s="1032"/>
      <c r="BV34" s="1032"/>
      <c r="BW34" s="1032"/>
      <c r="BX34" s="1032"/>
      <c r="BY34" s="1032"/>
      <c r="BZ34" s="1032"/>
      <c r="CA34" s="1032"/>
      <c r="CB34" s="1032"/>
      <c r="CC34" s="1032"/>
      <c r="CD34" s="1032"/>
      <c r="CE34" s="1032"/>
      <c r="CF34" s="1032"/>
      <c r="CG34" s="1053"/>
      <c r="CH34" s="1028"/>
      <c r="CI34" s="1029"/>
      <c r="CJ34" s="1029"/>
      <c r="CK34" s="1029"/>
      <c r="CL34" s="1030"/>
      <c r="CM34" s="1028"/>
      <c r="CN34" s="1029"/>
      <c r="CO34" s="1029"/>
      <c r="CP34" s="1029"/>
      <c r="CQ34" s="1030"/>
      <c r="CR34" s="1028"/>
      <c r="CS34" s="1029"/>
      <c r="CT34" s="1029"/>
      <c r="CU34" s="1029"/>
      <c r="CV34" s="1030"/>
      <c r="CW34" s="1028"/>
      <c r="CX34" s="1029"/>
      <c r="CY34" s="1029"/>
      <c r="CZ34" s="1029"/>
      <c r="DA34" s="1030"/>
      <c r="DB34" s="1028"/>
      <c r="DC34" s="1029"/>
      <c r="DD34" s="1029"/>
      <c r="DE34" s="1029"/>
      <c r="DF34" s="1030"/>
      <c r="DG34" s="1028"/>
      <c r="DH34" s="1029"/>
      <c r="DI34" s="1029"/>
      <c r="DJ34" s="1029"/>
      <c r="DK34" s="1030"/>
      <c r="DL34" s="1028"/>
      <c r="DM34" s="1029"/>
      <c r="DN34" s="1029"/>
      <c r="DO34" s="1029"/>
      <c r="DP34" s="1030"/>
      <c r="DQ34" s="1028"/>
      <c r="DR34" s="1029"/>
      <c r="DS34" s="1029"/>
      <c r="DT34" s="1029"/>
      <c r="DU34" s="1030"/>
      <c r="DV34" s="1031"/>
      <c r="DW34" s="1032"/>
      <c r="DX34" s="1032"/>
      <c r="DY34" s="1032"/>
      <c r="DZ34" s="1033"/>
      <c r="EA34" s="221"/>
    </row>
    <row r="35" spans="1:131" ht="26.25" customHeight="1" x14ac:dyDescent="0.15">
      <c r="A35" s="233">
        <v>8</v>
      </c>
      <c r="B35" s="1069"/>
      <c r="C35" s="1070"/>
      <c r="D35" s="1070"/>
      <c r="E35" s="1070"/>
      <c r="F35" s="1070"/>
      <c r="G35" s="1070"/>
      <c r="H35" s="1070"/>
      <c r="I35" s="1070"/>
      <c r="J35" s="1070"/>
      <c r="K35" s="1070"/>
      <c r="L35" s="1070"/>
      <c r="M35" s="1070"/>
      <c r="N35" s="1070"/>
      <c r="O35" s="1070"/>
      <c r="P35" s="1071"/>
      <c r="Q35" s="1077"/>
      <c r="R35" s="1078"/>
      <c r="S35" s="1078"/>
      <c r="T35" s="1078"/>
      <c r="U35" s="1078"/>
      <c r="V35" s="1078"/>
      <c r="W35" s="1078"/>
      <c r="X35" s="1078"/>
      <c r="Y35" s="1078"/>
      <c r="Z35" s="1078"/>
      <c r="AA35" s="1078"/>
      <c r="AB35" s="1078"/>
      <c r="AC35" s="1078"/>
      <c r="AD35" s="1078"/>
      <c r="AE35" s="1079"/>
      <c r="AF35" s="1074"/>
      <c r="AG35" s="1075"/>
      <c r="AH35" s="1075"/>
      <c r="AI35" s="1075"/>
      <c r="AJ35" s="1076"/>
      <c r="AK35" s="1080"/>
      <c r="AL35" s="1003"/>
      <c r="AM35" s="1003"/>
      <c r="AN35" s="1003"/>
      <c r="AO35" s="1003"/>
      <c r="AP35" s="1003"/>
      <c r="AQ35" s="1003"/>
      <c r="AR35" s="1003"/>
      <c r="AS35" s="1003"/>
      <c r="AT35" s="1003"/>
      <c r="AU35" s="1003"/>
      <c r="AV35" s="1003"/>
      <c r="AW35" s="1003"/>
      <c r="AX35" s="1003"/>
      <c r="AY35" s="1003"/>
      <c r="AZ35" s="1081"/>
      <c r="BA35" s="1081"/>
      <c r="BB35" s="1081"/>
      <c r="BC35" s="1081"/>
      <c r="BD35" s="1081"/>
      <c r="BE35" s="1004"/>
      <c r="BF35" s="1004"/>
      <c r="BG35" s="1004"/>
      <c r="BH35" s="1004"/>
      <c r="BI35" s="1005"/>
      <c r="BJ35" s="223"/>
      <c r="BK35" s="223"/>
      <c r="BL35" s="223"/>
      <c r="BM35" s="223"/>
      <c r="BN35" s="223"/>
      <c r="BO35" s="232"/>
      <c r="BP35" s="232"/>
      <c r="BQ35" s="229">
        <v>29</v>
      </c>
      <c r="BR35" s="230"/>
      <c r="BS35" s="1031"/>
      <c r="BT35" s="1032"/>
      <c r="BU35" s="1032"/>
      <c r="BV35" s="1032"/>
      <c r="BW35" s="1032"/>
      <c r="BX35" s="1032"/>
      <c r="BY35" s="1032"/>
      <c r="BZ35" s="1032"/>
      <c r="CA35" s="1032"/>
      <c r="CB35" s="1032"/>
      <c r="CC35" s="1032"/>
      <c r="CD35" s="1032"/>
      <c r="CE35" s="1032"/>
      <c r="CF35" s="1032"/>
      <c r="CG35" s="1053"/>
      <c r="CH35" s="1028"/>
      <c r="CI35" s="1029"/>
      <c r="CJ35" s="1029"/>
      <c r="CK35" s="1029"/>
      <c r="CL35" s="1030"/>
      <c r="CM35" s="1028"/>
      <c r="CN35" s="1029"/>
      <c r="CO35" s="1029"/>
      <c r="CP35" s="1029"/>
      <c r="CQ35" s="1030"/>
      <c r="CR35" s="1028"/>
      <c r="CS35" s="1029"/>
      <c r="CT35" s="1029"/>
      <c r="CU35" s="1029"/>
      <c r="CV35" s="1030"/>
      <c r="CW35" s="1028"/>
      <c r="CX35" s="1029"/>
      <c r="CY35" s="1029"/>
      <c r="CZ35" s="1029"/>
      <c r="DA35" s="1030"/>
      <c r="DB35" s="1028"/>
      <c r="DC35" s="1029"/>
      <c r="DD35" s="1029"/>
      <c r="DE35" s="1029"/>
      <c r="DF35" s="1030"/>
      <c r="DG35" s="1028"/>
      <c r="DH35" s="1029"/>
      <c r="DI35" s="1029"/>
      <c r="DJ35" s="1029"/>
      <c r="DK35" s="1030"/>
      <c r="DL35" s="1028"/>
      <c r="DM35" s="1029"/>
      <c r="DN35" s="1029"/>
      <c r="DO35" s="1029"/>
      <c r="DP35" s="1030"/>
      <c r="DQ35" s="1028"/>
      <c r="DR35" s="1029"/>
      <c r="DS35" s="1029"/>
      <c r="DT35" s="1029"/>
      <c r="DU35" s="1030"/>
      <c r="DV35" s="1031"/>
      <c r="DW35" s="1032"/>
      <c r="DX35" s="1032"/>
      <c r="DY35" s="1032"/>
      <c r="DZ35" s="1033"/>
      <c r="EA35" s="221"/>
    </row>
    <row r="36" spans="1:131" ht="26.25" customHeight="1" x14ac:dyDescent="0.15">
      <c r="A36" s="233">
        <v>9</v>
      </c>
      <c r="B36" s="1069"/>
      <c r="C36" s="1070"/>
      <c r="D36" s="1070"/>
      <c r="E36" s="1070"/>
      <c r="F36" s="1070"/>
      <c r="G36" s="1070"/>
      <c r="H36" s="1070"/>
      <c r="I36" s="1070"/>
      <c r="J36" s="1070"/>
      <c r="K36" s="1070"/>
      <c r="L36" s="1070"/>
      <c r="M36" s="1070"/>
      <c r="N36" s="1070"/>
      <c r="O36" s="1070"/>
      <c r="P36" s="1071"/>
      <c r="Q36" s="1077"/>
      <c r="R36" s="1078"/>
      <c r="S36" s="1078"/>
      <c r="T36" s="1078"/>
      <c r="U36" s="1078"/>
      <c r="V36" s="1078"/>
      <c r="W36" s="1078"/>
      <c r="X36" s="1078"/>
      <c r="Y36" s="1078"/>
      <c r="Z36" s="1078"/>
      <c r="AA36" s="1078"/>
      <c r="AB36" s="1078"/>
      <c r="AC36" s="1078"/>
      <c r="AD36" s="1078"/>
      <c r="AE36" s="1079"/>
      <c r="AF36" s="1074"/>
      <c r="AG36" s="1075"/>
      <c r="AH36" s="1075"/>
      <c r="AI36" s="1075"/>
      <c r="AJ36" s="1076"/>
      <c r="AK36" s="1080"/>
      <c r="AL36" s="1003"/>
      <c r="AM36" s="1003"/>
      <c r="AN36" s="1003"/>
      <c r="AO36" s="1003"/>
      <c r="AP36" s="1003"/>
      <c r="AQ36" s="1003"/>
      <c r="AR36" s="1003"/>
      <c r="AS36" s="1003"/>
      <c r="AT36" s="1003"/>
      <c r="AU36" s="1003"/>
      <c r="AV36" s="1003"/>
      <c r="AW36" s="1003"/>
      <c r="AX36" s="1003"/>
      <c r="AY36" s="1003"/>
      <c r="AZ36" s="1081"/>
      <c r="BA36" s="1081"/>
      <c r="BB36" s="1081"/>
      <c r="BC36" s="1081"/>
      <c r="BD36" s="1081"/>
      <c r="BE36" s="1004"/>
      <c r="BF36" s="1004"/>
      <c r="BG36" s="1004"/>
      <c r="BH36" s="1004"/>
      <c r="BI36" s="1005"/>
      <c r="BJ36" s="223"/>
      <c r="BK36" s="223"/>
      <c r="BL36" s="223"/>
      <c r="BM36" s="223"/>
      <c r="BN36" s="223"/>
      <c r="BO36" s="232"/>
      <c r="BP36" s="232"/>
      <c r="BQ36" s="229">
        <v>30</v>
      </c>
      <c r="BR36" s="230"/>
      <c r="BS36" s="1031"/>
      <c r="BT36" s="1032"/>
      <c r="BU36" s="1032"/>
      <c r="BV36" s="1032"/>
      <c r="BW36" s="1032"/>
      <c r="BX36" s="1032"/>
      <c r="BY36" s="1032"/>
      <c r="BZ36" s="1032"/>
      <c r="CA36" s="1032"/>
      <c r="CB36" s="1032"/>
      <c r="CC36" s="1032"/>
      <c r="CD36" s="1032"/>
      <c r="CE36" s="1032"/>
      <c r="CF36" s="1032"/>
      <c r="CG36" s="1053"/>
      <c r="CH36" s="1028"/>
      <c r="CI36" s="1029"/>
      <c r="CJ36" s="1029"/>
      <c r="CK36" s="1029"/>
      <c r="CL36" s="1030"/>
      <c r="CM36" s="1028"/>
      <c r="CN36" s="1029"/>
      <c r="CO36" s="1029"/>
      <c r="CP36" s="1029"/>
      <c r="CQ36" s="1030"/>
      <c r="CR36" s="1028"/>
      <c r="CS36" s="1029"/>
      <c r="CT36" s="1029"/>
      <c r="CU36" s="1029"/>
      <c r="CV36" s="1030"/>
      <c r="CW36" s="1028"/>
      <c r="CX36" s="1029"/>
      <c r="CY36" s="1029"/>
      <c r="CZ36" s="1029"/>
      <c r="DA36" s="1030"/>
      <c r="DB36" s="1028"/>
      <c r="DC36" s="1029"/>
      <c r="DD36" s="1029"/>
      <c r="DE36" s="1029"/>
      <c r="DF36" s="1030"/>
      <c r="DG36" s="1028"/>
      <c r="DH36" s="1029"/>
      <c r="DI36" s="1029"/>
      <c r="DJ36" s="1029"/>
      <c r="DK36" s="1030"/>
      <c r="DL36" s="1028"/>
      <c r="DM36" s="1029"/>
      <c r="DN36" s="1029"/>
      <c r="DO36" s="1029"/>
      <c r="DP36" s="1030"/>
      <c r="DQ36" s="1028"/>
      <c r="DR36" s="1029"/>
      <c r="DS36" s="1029"/>
      <c r="DT36" s="1029"/>
      <c r="DU36" s="1030"/>
      <c r="DV36" s="1031"/>
      <c r="DW36" s="1032"/>
      <c r="DX36" s="1032"/>
      <c r="DY36" s="1032"/>
      <c r="DZ36" s="1033"/>
      <c r="EA36" s="221"/>
    </row>
    <row r="37" spans="1:131" ht="26.25" customHeight="1" x14ac:dyDescent="0.15">
      <c r="A37" s="233">
        <v>10</v>
      </c>
      <c r="B37" s="1069"/>
      <c r="C37" s="1070"/>
      <c r="D37" s="1070"/>
      <c r="E37" s="1070"/>
      <c r="F37" s="1070"/>
      <c r="G37" s="1070"/>
      <c r="H37" s="1070"/>
      <c r="I37" s="1070"/>
      <c r="J37" s="1070"/>
      <c r="K37" s="1070"/>
      <c r="L37" s="1070"/>
      <c r="M37" s="1070"/>
      <c r="N37" s="1070"/>
      <c r="O37" s="1070"/>
      <c r="P37" s="1071"/>
      <c r="Q37" s="1077"/>
      <c r="R37" s="1078"/>
      <c r="S37" s="1078"/>
      <c r="T37" s="1078"/>
      <c r="U37" s="1078"/>
      <c r="V37" s="1078"/>
      <c r="W37" s="1078"/>
      <c r="X37" s="1078"/>
      <c r="Y37" s="1078"/>
      <c r="Z37" s="1078"/>
      <c r="AA37" s="1078"/>
      <c r="AB37" s="1078"/>
      <c r="AC37" s="1078"/>
      <c r="AD37" s="1078"/>
      <c r="AE37" s="1079"/>
      <c r="AF37" s="1074"/>
      <c r="AG37" s="1075"/>
      <c r="AH37" s="1075"/>
      <c r="AI37" s="1075"/>
      <c r="AJ37" s="1076"/>
      <c r="AK37" s="1080"/>
      <c r="AL37" s="1003"/>
      <c r="AM37" s="1003"/>
      <c r="AN37" s="1003"/>
      <c r="AO37" s="1003"/>
      <c r="AP37" s="1003"/>
      <c r="AQ37" s="1003"/>
      <c r="AR37" s="1003"/>
      <c r="AS37" s="1003"/>
      <c r="AT37" s="1003"/>
      <c r="AU37" s="1003"/>
      <c r="AV37" s="1003"/>
      <c r="AW37" s="1003"/>
      <c r="AX37" s="1003"/>
      <c r="AY37" s="1003"/>
      <c r="AZ37" s="1081"/>
      <c r="BA37" s="1081"/>
      <c r="BB37" s="1081"/>
      <c r="BC37" s="1081"/>
      <c r="BD37" s="1081"/>
      <c r="BE37" s="1004"/>
      <c r="BF37" s="1004"/>
      <c r="BG37" s="1004"/>
      <c r="BH37" s="1004"/>
      <c r="BI37" s="1005"/>
      <c r="BJ37" s="223"/>
      <c r="BK37" s="223"/>
      <c r="BL37" s="223"/>
      <c r="BM37" s="223"/>
      <c r="BN37" s="223"/>
      <c r="BO37" s="232"/>
      <c r="BP37" s="232"/>
      <c r="BQ37" s="229">
        <v>31</v>
      </c>
      <c r="BR37" s="230"/>
      <c r="BS37" s="1031"/>
      <c r="BT37" s="1032"/>
      <c r="BU37" s="1032"/>
      <c r="BV37" s="1032"/>
      <c r="BW37" s="1032"/>
      <c r="BX37" s="1032"/>
      <c r="BY37" s="1032"/>
      <c r="BZ37" s="1032"/>
      <c r="CA37" s="1032"/>
      <c r="CB37" s="1032"/>
      <c r="CC37" s="1032"/>
      <c r="CD37" s="1032"/>
      <c r="CE37" s="1032"/>
      <c r="CF37" s="1032"/>
      <c r="CG37" s="1053"/>
      <c r="CH37" s="1028"/>
      <c r="CI37" s="1029"/>
      <c r="CJ37" s="1029"/>
      <c r="CK37" s="1029"/>
      <c r="CL37" s="1030"/>
      <c r="CM37" s="1028"/>
      <c r="CN37" s="1029"/>
      <c r="CO37" s="1029"/>
      <c r="CP37" s="1029"/>
      <c r="CQ37" s="1030"/>
      <c r="CR37" s="1028"/>
      <c r="CS37" s="1029"/>
      <c r="CT37" s="1029"/>
      <c r="CU37" s="1029"/>
      <c r="CV37" s="1030"/>
      <c r="CW37" s="1028"/>
      <c r="CX37" s="1029"/>
      <c r="CY37" s="1029"/>
      <c r="CZ37" s="1029"/>
      <c r="DA37" s="1030"/>
      <c r="DB37" s="1028"/>
      <c r="DC37" s="1029"/>
      <c r="DD37" s="1029"/>
      <c r="DE37" s="1029"/>
      <c r="DF37" s="1030"/>
      <c r="DG37" s="1028"/>
      <c r="DH37" s="1029"/>
      <c r="DI37" s="1029"/>
      <c r="DJ37" s="1029"/>
      <c r="DK37" s="1030"/>
      <c r="DL37" s="1028"/>
      <c r="DM37" s="1029"/>
      <c r="DN37" s="1029"/>
      <c r="DO37" s="1029"/>
      <c r="DP37" s="1030"/>
      <c r="DQ37" s="1028"/>
      <c r="DR37" s="1029"/>
      <c r="DS37" s="1029"/>
      <c r="DT37" s="1029"/>
      <c r="DU37" s="1030"/>
      <c r="DV37" s="1031"/>
      <c r="DW37" s="1032"/>
      <c r="DX37" s="1032"/>
      <c r="DY37" s="1032"/>
      <c r="DZ37" s="1033"/>
      <c r="EA37" s="221"/>
    </row>
    <row r="38" spans="1:131" ht="26.25" customHeight="1" x14ac:dyDescent="0.15">
      <c r="A38" s="233">
        <v>11</v>
      </c>
      <c r="B38" s="1069"/>
      <c r="C38" s="1070"/>
      <c r="D38" s="1070"/>
      <c r="E38" s="1070"/>
      <c r="F38" s="1070"/>
      <c r="G38" s="1070"/>
      <c r="H38" s="1070"/>
      <c r="I38" s="1070"/>
      <c r="J38" s="1070"/>
      <c r="K38" s="1070"/>
      <c r="L38" s="1070"/>
      <c r="M38" s="1070"/>
      <c r="N38" s="1070"/>
      <c r="O38" s="1070"/>
      <c r="P38" s="1071"/>
      <c r="Q38" s="1077"/>
      <c r="R38" s="1078"/>
      <c r="S38" s="1078"/>
      <c r="T38" s="1078"/>
      <c r="U38" s="1078"/>
      <c r="V38" s="1078"/>
      <c r="W38" s="1078"/>
      <c r="X38" s="1078"/>
      <c r="Y38" s="1078"/>
      <c r="Z38" s="1078"/>
      <c r="AA38" s="1078"/>
      <c r="AB38" s="1078"/>
      <c r="AC38" s="1078"/>
      <c r="AD38" s="1078"/>
      <c r="AE38" s="1079"/>
      <c r="AF38" s="1074"/>
      <c r="AG38" s="1075"/>
      <c r="AH38" s="1075"/>
      <c r="AI38" s="1075"/>
      <c r="AJ38" s="1076"/>
      <c r="AK38" s="1080"/>
      <c r="AL38" s="1003"/>
      <c r="AM38" s="1003"/>
      <c r="AN38" s="1003"/>
      <c r="AO38" s="1003"/>
      <c r="AP38" s="1003"/>
      <c r="AQ38" s="1003"/>
      <c r="AR38" s="1003"/>
      <c r="AS38" s="1003"/>
      <c r="AT38" s="1003"/>
      <c r="AU38" s="1003"/>
      <c r="AV38" s="1003"/>
      <c r="AW38" s="1003"/>
      <c r="AX38" s="1003"/>
      <c r="AY38" s="1003"/>
      <c r="AZ38" s="1081"/>
      <c r="BA38" s="1081"/>
      <c r="BB38" s="1081"/>
      <c r="BC38" s="1081"/>
      <c r="BD38" s="1081"/>
      <c r="BE38" s="1004"/>
      <c r="BF38" s="1004"/>
      <c r="BG38" s="1004"/>
      <c r="BH38" s="1004"/>
      <c r="BI38" s="1005"/>
      <c r="BJ38" s="223"/>
      <c r="BK38" s="223"/>
      <c r="BL38" s="223"/>
      <c r="BM38" s="223"/>
      <c r="BN38" s="223"/>
      <c r="BO38" s="232"/>
      <c r="BP38" s="232"/>
      <c r="BQ38" s="229">
        <v>32</v>
      </c>
      <c r="BR38" s="230"/>
      <c r="BS38" s="1031"/>
      <c r="BT38" s="1032"/>
      <c r="BU38" s="1032"/>
      <c r="BV38" s="1032"/>
      <c r="BW38" s="1032"/>
      <c r="BX38" s="1032"/>
      <c r="BY38" s="1032"/>
      <c r="BZ38" s="1032"/>
      <c r="CA38" s="1032"/>
      <c r="CB38" s="1032"/>
      <c r="CC38" s="1032"/>
      <c r="CD38" s="1032"/>
      <c r="CE38" s="1032"/>
      <c r="CF38" s="1032"/>
      <c r="CG38" s="1053"/>
      <c r="CH38" s="1028"/>
      <c r="CI38" s="1029"/>
      <c r="CJ38" s="1029"/>
      <c r="CK38" s="1029"/>
      <c r="CL38" s="1030"/>
      <c r="CM38" s="1028"/>
      <c r="CN38" s="1029"/>
      <c r="CO38" s="1029"/>
      <c r="CP38" s="1029"/>
      <c r="CQ38" s="1030"/>
      <c r="CR38" s="1028"/>
      <c r="CS38" s="1029"/>
      <c r="CT38" s="1029"/>
      <c r="CU38" s="1029"/>
      <c r="CV38" s="1030"/>
      <c r="CW38" s="1028"/>
      <c r="CX38" s="1029"/>
      <c r="CY38" s="1029"/>
      <c r="CZ38" s="1029"/>
      <c r="DA38" s="1030"/>
      <c r="DB38" s="1028"/>
      <c r="DC38" s="1029"/>
      <c r="DD38" s="1029"/>
      <c r="DE38" s="1029"/>
      <c r="DF38" s="1030"/>
      <c r="DG38" s="1028"/>
      <c r="DH38" s="1029"/>
      <c r="DI38" s="1029"/>
      <c r="DJ38" s="1029"/>
      <c r="DK38" s="1030"/>
      <c r="DL38" s="1028"/>
      <c r="DM38" s="1029"/>
      <c r="DN38" s="1029"/>
      <c r="DO38" s="1029"/>
      <c r="DP38" s="1030"/>
      <c r="DQ38" s="1028"/>
      <c r="DR38" s="1029"/>
      <c r="DS38" s="1029"/>
      <c r="DT38" s="1029"/>
      <c r="DU38" s="1030"/>
      <c r="DV38" s="1031"/>
      <c r="DW38" s="1032"/>
      <c r="DX38" s="1032"/>
      <c r="DY38" s="1032"/>
      <c r="DZ38" s="1033"/>
      <c r="EA38" s="221"/>
    </row>
    <row r="39" spans="1:131" ht="26.25" customHeight="1" x14ac:dyDescent="0.15">
      <c r="A39" s="233">
        <v>12</v>
      </c>
      <c r="B39" s="1069"/>
      <c r="C39" s="1070"/>
      <c r="D39" s="1070"/>
      <c r="E39" s="1070"/>
      <c r="F39" s="1070"/>
      <c r="G39" s="1070"/>
      <c r="H39" s="1070"/>
      <c r="I39" s="1070"/>
      <c r="J39" s="1070"/>
      <c r="K39" s="1070"/>
      <c r="L39" s="1070"/>
      <c r="M39" s="1070"/>
      <c r="N39" s="1070"/>
      <c r="O39" s="1070"/>
      <c r="P39" s="1071"/>
      <c r="Q39" s="1077"/>
      <c r="R39" s="1078"/>
      <c r="S39" s="1078"/>
      <c r="T39" s="1078"/>
      <c r="U39" s="1078"/>
      <c r="V39" s="1078"/>
      <c r="W39" s="1078"/>
      <c r="X39" s="1078"/>
      <c r="Y39" s="1078"/>
      <c r="Z39" s="1078"/>
      <c r="AA39" s="1078"/>
      <c r="AB39" s="1078"/>
      <c r="AC39" s="1078"/>
      <c r="AD39" s="1078"/>
      <c r="AE39" s="1079"/>
      <c r="AF39" s="1074"/>
      <c r="AG39" s="1075"/>
      <c r="AH39" s="1075"/>
      <c r="AI39" s="1075"/>
      <c r="AJ39" s="1076"/>
      <c r="AK39" s="1080"/>
      <c r="AL39" s="1003"/>
      <c r="AM39" s="1003"/>
      <c r="AN39" s="1003"/>
      <c r="AO39" s="1003"/>
      <c r="AP39" s="1003"/>
      <c r="AQ39" s="1003"/>
      <c r="AR39" s="1003"/>
      <c r="AS39" s="1003"/>
      <c r="AT39" s="1003"/>
      <c r="AU39" s="1003"/>
      <c r="AV39" s="1003"/>
      <c r="AW39" s="1003"/>
      <c r="AX39" s="1003"/>
      <c r="AY39" s="1003"/>
      <c r="AZ39" s="1081"/>
      <c r="BA39" s="1081"/>
      <c r="BB39" s="1081"/>
      <c r="BC39" s="1081"/>
      <c r="BD39" s="1081"/>
      <c r="BE39" s="1004"/>
      <c r="BF39" s="1004"/>
      <c r="BG39" s="1004"/>
      <c r="BH39" s="1004"/>
      <c r="BI39" s="1005"/>
      <c r="BJ39" s="223"/>
      <c r="BK39" s="223"/>
      <c r="BL39" s="223"/>
      <c r="BM39" s="223"/>
      <c r="BN39" s="223"/>
      <c r="BO39" s="232"/>
      <c r="BP39" s="232"/>
      <c r="BQ39" s="229">
        <v>33</v>
      </c>
      <c r="BR39" s="230"/>
      <c r="BS39" s="1031"/>
      <c r="BT39" s="1032"/>
      <c r="BU39" s="1032"/>
      <c r="BV39" s="1032"/>
      <c r="BW39" s="1032"/>
      <c r="BX39" s="1032"/>
      <c r="BY39" s="1032"/>
      <c r="BZ39" s="1032"/>
      <c r="CA39" s="1032"/>
      <c r="CB39" s="1032"/>
      <c r="CC39" s="1032"/>
      <c r="CD39" s="1032"/>
      <c r="CE39" s="1032"/>
      <c r="CF39" s="1032"/>
      <c r="CG39" s="1053"/>
      <c r="CH39" s="1028"/>
      <c r="CI39" s="1029"/>
      <c r="CJ39" s="1029"/>
      <c r="CK39" s="1029"/>
      <c r="CL39" s="1030"/>
      <c r="CM39" s="1028"/>
      <c r="CN39" s="1029"/>
      <c r="CO39" s="1029"/>
      <c r="CP39" s="1029"/>
      <c r="CQ39" s="1030"/>
      <c r="CR39" s="1028"/>
      <c r="CS39" s="1029"/>
      <c r="CT39" s="1029"/>
      <c r="CU39" s="1029"/>
      <c r="CV39" s="1030"/>
      <c r="CW39" s="1028"/>
      <c r="CX39" s="1029"/>
      <c r="CY39" s="1029"/>
      <c r="CZ39" s="1029"/>
      <c r="DA39" s="1030"/>
      <c r="DB39" s="1028"/>
      <c r="DC39" s="1029"/>
      <c r="DD39" s="1029"/>
      <c r="DE39" s="1029"/>
      <c r="DF39" s="1030"/>
      <c r="DG39" s="1028"/>
      <c r="DH39" s="1029"/>
      <c r="DI39" s="1029"/>
      <c r="DJ39" s="1029"/>
      <c r="DK39" s="1030"/>
      <c r="DL39" s="1028"/>
      <c r="DM39" s="1029"/>
      <c r="DN39" s="1029"/>
      <c r="DO39" s="1029"/>
      <c r="DP39" s="1030"/>
      <c r="DQ39" s="1028"/>
      <c r="DR39" s="1029"/>
      <c r="DS39" s="1029"/>
      <c r="DT39" s="1029"/>
      <c r="DU39" s="1030"/>
      <c r="DV39" s="1031"/>
      <c r="DW39" s="1032"/>
      <c r="DX39" s="1032"/>
      <c r="DY39" s="1032"/>
      <c r="DZ39" s="1033"/>
      <c r="EA39" s="221"/>
    </row>
    <row r="40" spans="1:131" ht="26.25" customHeight="1" x14ac:dyDescent="0.15">
      <c r="A40" s="229">
        <v>13</v>
      </c>
      <c r="B40" s="1069"/>
      <c r="C40" s="1070"/>
      <c r="D40" s="1070"/>
      <c r="E40" s="1070"/>
      <c r="F40" s="1070"/>
      <c r="G40" s="1070"/>
      <c r="H40" s="1070"/>
      <c r="I40" s="1070"/>
      <c r="J40" s="1070"/>
      <c r="K40" s="1070"/>
      <c r="L40" s="1070"/>
      <c r="M40" s="1070"/>
      <c r="N40" s="1070"/>
      <c r="O40" s="1070"/>
      <c r="P40" s="1071"/>
      <c r="Q40" s="1077"/>
      <c r="R40" s="1078"/>
      <c r="S40" s="1078"/>
      <c r="T40" s="1078"/>
      <c r="U40" s="1078"/>
      <c r="V40" s="1078"/>
      <c r="W40" s="1078"/>
      <c r="X40" s="1078"/>
      <c r="Y40" s="1078"/>
      <c r="Z40" s="1078"/>
      <c r="AA40" s="1078"/>
      <c r="AB40" s="1078"/>
      <c r="AC40" s="1078"/>
      <c r="AD40" s="1078"/>
      <c r="AE40" s="1079"/>
      <c r="AF40" s="1074"/>
      <c r="AG40" s="1075"/>
      <c r="AH40" s="1075"/>
      <c r="AI40" s="1075"/>
      <c r="AJ40" s="1076"/>
      <c r="AK40" s="1080"/>
      <c r="AL40" s="1003"/>
      <c r="AM40" s="1003"/>
      <c r="AN40" s="1003"/>
      <c r="AO40" s="1003"/>
      <c r="AP40" s="1003"/>
      <c r="AQ40" s="1003"/>
      <c r="AR40" s="1003"/>
      <c r="AS40" s="1003"/>
      <c r="AT40" s="1003"/>
      <c r="AU40" s="1003"/>
      <c r="AV40" s="1003"/>
      <c r="AW40" s="1003"/>
      <c r="AX40" s="1003"/>
      <c r="AY40" s="1003"/>
      <c r="AZ40" s="1081"/>
      <c r="BA40" s="1081"/>
      <c r="BB40" s="1081"/>
      <c r="BC40" s="1081"/>
      <c r="BD40" s="1081"/>
      <c r="BE40" s="1004"/>
      <c r="BF40" s="1004"/>
      <c r="BG40" s="1004"/>
      <c r="BH40" s="1004"/>
      <c r="BI40" s="1005"/>
      <c r="BJ40" s="223"/>
      <c r="BK40" s="223"/>
      <c r="BL40" s="223"/>
      <c r="BM40" s="223"/>
      <c r="BN40" s="223"/>
      <c r="BO40" s="232"/>
      <c r="BP40" s="232"/>
      <c r="BQ40" s="229">
        <v>34</v>
      </c>
      <c r="BR40" s="230"/>
      <c r="BS40" s="1031"/>
      <c r="BT40" s="1032"/>
      <c r="BU40" s="1032"/>
      <c r="BV40" s="1032"/>
      <c r="BW40" s="1032"/>
      <c r="BX40" s="1032"/>
      <c r="BY40" s="1032"/>
      <c r="BZ40" s="1032"/>
      <c r="CA40" s="1032"/>
      <c r="CB40" s="1032"/>
      <c r="CC40" s="1032"/>
      <c r="CD40" s="1032"/>
      <c r="CE40" s="1032"/>
      <c r="CF40" s="1032"/>
      <c r="CG40" s="1053"/>
      <c r="CH40" s="1028"/>
      <c r="CI40" s="1029"/>
      <c r="CJ40" s="1029"/>
      <c r="CK40" s="1029"/>
      <c r="CL40" s="1030"/>
      <c r="CM40" s="1028"/>
      <c r="CN40" s="1029"/>
      <c r="CO40" s="1029"/>
      <c r="CP40" s="1029"/>
      <c r="CQ40" s="1030"/>
      <c r="CR40" s="1028"/>
      <c r="CS40" s="1029"/>
      <c r="CT40" s="1029"/>
      <c r="CU40" s="1029"/>
      <c r="CV40" s="1030"/>
      <c r="CW40" s="1028"/>
      <c r="CX40" s="1029"/>
      <c r="CY40" s="1029"/>
      <c r="CZ40" s="1029"/>
      <c r="DA40" s="1030"/>
      <c r="DB40" s="1028"/>
      <c r="DC40" s="1029"/>
      <c r="DD40" s="1029"/>
      <c r="DE40" s="1029"/>
      <c r="DF40" s="1030"/>
      <c r="DG40" s="1028"/>
      <c r="DH40" s="1029"/>
      <c r="DI40" s="1029"/>
      <c r="DJ40" s="1029"/>
      <c r="DK40" s="1030"/>
      <c r="DL40" s="1028"/>
      <c r="DM40" s="1029"/>
      <c r="DN40" s="1029"/>
      <c r="DO40" s="1029"/>
      <c r="DP40" s="1030"/>
      <c r="DQ40" s="1028"/>
      <c r="DR40" s="1029"/>
      <c r="DS40" s="1029"/>
      <c r="DT40" s="1029"/>
      <c r="DU40" s="1030"/>
      <c r="DV40" s="1031"/>
      <c r="DW40" s="1032"/>
      <c r="DX40" s="1032"/>
      <c r="DY40" s="1032"/>
      <c r="DZ40" s="1033"/>
      <c r="EA40" s="221"/>
    </row>
    <row r="41" spans="1:131" ht="26.25" customHeight="1" x14ac:dyDescent="0.15">
      <c r="A41" s="229">
        <v>14</v>
      </c>
      <c r="B41" s="1069"/>
      <c r="C41" s="1070"/>
      <c r="D41" s="1070"/>
      <c r="E41" s="1070"/>
      <c r="F41" s="1070"/>
      <c r="G41" s="1070"/>
      <c r="H41" s="1070"/>
      <c r="I41" s="1070"/>
      <c r="J41" s="1070"/>
      <c r="K41" s="1070"/>
      <c r="L41" s="1070"/>
      <c r="M41" s="1070"/>
      <c r="N41" s="1070"/>
      <c r="O41" s="1070"/>
      <c r="P41" s="1071"/>
      <c r="Q41" s="1077"/>
      <c r="R41" s="1078"/>
      <c r="S41" s="1078"/>
      <c r="T41" s="1078"/>
      <c r="U41" s="1078"/>
      <c r="V41" s="1078"/>
      <c r="W41" s="1078"/>
      <c r="X41" s="1078"/>
      <c r="Y41" s="1078"/>
      <c r="Z41" s="1078"/>
      <c r="AA41" s="1078"/>
      <c r="AB41" s="1078"/>
      <c r="AC41" s="1078"/>
      <c r="AD41" s="1078"/>
      <c r="AE41" s="1079"/>
      <c r="AF41" s="1074"/>
      <c r="AG41" s="1075"/>
      <c r="AH41" s="1075"/>
      <c r="AI41" s="1075"/>
      <c r="AJ41" s="1076"/>
      <c r="AK41" s="1080"/>
      <c r="AL41" s="1003"/>
      <c r="AM41" s="1003"/>
      <c r="AN41" s="1003"/>
      <c r="AO41" s="1003"/>
      <c r="AP41" s="1003"/>
      <c r="AQ41" s="1003"/>
      <c r="AR41" s="1003"/>
      <c r="AS41" s="1003"/>
      <c r="AT41" s="1003"/>
      <c r="AU41" s="1003"/>
      <c r="AV41" s="1003"/>
      <c r="AW41" s="1003"/>
      <c r="AX41" s="1003"/>
      <c r="AY41" s="1003"/>
      <c r="AZ41" s="1081"/>
      <c r="BA41" s="1081"/>
      <c r="BB41" s="1081"/>
      <c r="BC41" s="1081"/>
      <c r="BD41" s="1081"/>
      <c r="BE41" s="1004"/>
      <c r="BF41" s="1004"/>
      <c r="BG41" s="1004"/>
      <c r="BH41" s="1004"/>
      <c r="BI41" s="1005"/>
      <c r="BJ41" s="223"/>
      <c r="BK41" s="223"/>
      <c r="BL41" s="223"/>
      <c r="BM41" s="223"/>
      <c r="BN41" s="223"/>
      <c r="BO41" s="232"/>
      <c r="BP41" s="232"/>
      <c r="BQ41" s="229">
        <v>35</v>
      </c>
      <c r="BR41" s="230"/>
      <c r="BS41" s="1031"/>
      <c r="BT41" s="1032"/>
      <c r="BU41" s="1032"/>
      <c r="BV41" s="1032"/>
      <c r="BW41" s="1032"/>
      <c r="BX41" s="1032"/>
      <c r="BY41" s="1032"/>
      <c r="BZ41" s="1032"/>
      <c r="CA41" s="1032"/>
      <c r="CB41" s="1032"/>
      <c r="CC41" s="1032"/>
      <c r="CD41" s="1032"/>
      <c r="CE41" s="1032"/>
      <c r="CF41" s="1032"/>
      <c r="CG41" s="1053"/>
      <c r="CH41" s="1028"/>
      <c r="CI41" s="1029"/>
      <c r="CJ41" s="1029"/>
      <c r="CK41" s="1029"/>
      <c r="CL41" s="1030"/>
      <c r="CM41" s="1028"/>
      <c r="CN41" s="1029"/>
      <c r="CO41" s="1029"/>
      <c r="CP41" s="1029"/>
      <c r="CQ41" s="1030"/>
      <c r="CR41" s="1028"/>
      <c r="CS41" s="1029"/>
      <c r="CT41" s="1029"/>
      <c r="CU41" s="1029"/>
      <c r="CV41" s="1030"/>
      <c r="CW41" s="1028"/>
      <c r="CX41" s="1029"/>
      <c r="CY41" s="1029"/>
      <c r="CZ41" s="1029"/>
      <c r="DA41" s="1030"/>
      <c r="DB41" s="1028"/>
      <c r="DC41" s="1029"/>
      <c r="DD41" s="1029"/>
      <c r="DE41" s="1029"/>
      <c r="DF41" s="1030"/>
      <c r="DG41" s="1028"/>
      <c r="DH41" s="1029"/>
      <c r="DI41" s="1029"/>
      <c r="DJ41" s="1029"/>
      <c r="DK41" s="1030"/>
      <c r="DL41" s="1028"/>
      <c r="DM41" s="1029"/>
      <c r="DN41" s="1029"/>
      <c r="DO41" s="1029"/>
      <c r="DP41" s="1030"/>
      <c r="DQ41" s="1028"/>
      <c r="DR41" s="1029"/>
      <c r="DS41" s="1029"/>
      <c r="DT41" s="1029"/>
      <c r="DU41" s="1030"/>
      <c r="DV41" s="1031"/>
      <c r="DW41" s="1032"/>
      <c r="DX41" s="1032"/>
      <c r="DY41" s="1032"/>
      <c r="DZ41" s="1033"/>
      <c r="EA41" s="221"/>
    </row>
    <row r="42" spans="1:131" ht="26.25" customHeight="1" x14ac:dyDescent="0.15">
      <c r="A42" s="229">
        <v>15</v>
      </c>
      <c r="B42" s="1069"/>
      <c r="C42" s="1070"/>
      <c r="D42" s="1070"/>
      <c r="E42" s="1070"/>
      <c r="F42" s="1070"/>
      <c r="G42" s="1070"/>
      <c r="H42" s="1070"/>
      <c r="I42" s="1070"/>
      <c r="J42" s="1070"/>
      <c r="K42" s="1070"/>
      <c r="L42" s="1070"/>
      <c r="M42" s="1070"/>
      <c r="N42" s="1070"/>
      <c r="O42" s="1070"/>
      <c r="P42" s="1071"/>
      <c r="Q42" s="1077"/>
      <c r="R42" s="1078"/>
      <c r="S42" s="1078"/>
      <c r="T42" s="1078"/>
      <c r="U42" s="1078"/>
      <c r="V42" s="1078"/>
      <c r="W42" s="1078"/>
      <c r="X42" s="1078"/>
      <c r="Y42" s="1078"/>
      <c r="Z42" s="1078"/>
      <c r="AA42" s="1078"/>
      <c r="AB42" s="1078"/>
      <c r="AC42" s="1078"/>
      <c r="AD42" s="1078"/>
      <c r="AE42" s="1079"/>
      <c r="AF42" s="1074"/>
      <c r="AG42" s="1075"/>
      <c r="AH42" s="1075"/>
      <c r="AI42" s="1075"/>
      <c r="AJ42" s="1076"/>
      <c r="AK42" s="1080"/>
      <c r="AL42" s="1003"/>
      <c r="AM42" s="1003"/>
      <c r="AN42" s="1003"/>
      <c r="AO42" s="1003"/>
      <c r="AP42" s="1003"/>
      <c r="AQ42" s="1003"/>
      <c r="AR42" s="1003"/>
      <c r="AS42" s="1003"/>
      <c r="AT42" s="1003"/>
      <c r="AU42" s="1003"/>
      <c r="AV42" s="1003"/>
      <c r="AW42" s="1003"/>
      <c r="AX42" s="1003"/>
      <c r="AY42" s="1003"/>
      <c r="AZ42" s="1081"/>
      <c r="BA42" s="1081"/>
      <c r="BB42" s="1081"/>
      <c r="BC42" s="1081"/>
      <c r="BD42" s="1081"/>
      <c r="BE42" s="1004"/>
      <c r="BF42" s="1004"/>
      <c r="BG42" s="1004"/>
      <c r="BH42" s="1004"/>
      <c r="BI42" s="1005"/>
      <c r="BJ42" s="223"/>
      <c r="BK42" s="223"/>
      <c r="BL42" s="223"/>
      <c r="BM42" s="223"/>
      <c r="BN42" s="223"/>
      <c r="BO42" s="232"/>
      <c r="BP42" s="232"/>
      <c r="BQ42" s="229">
        <v>36</v>
      </c>
      <c r="BR42" s="230"/>
      <c r="BS42" s="1031"/>
      <c r="BT42" s="1032"/>
      <c r="BU42" s="1032"/>
      <c r="BV42" s="1032"/>
      <c r="BW42" s="1032"/>
      <c r="BX42" s="1032"/>
      <c r="BY42" s="1032"/>
      <c r="BZ42" s="1032"/>
      <c r="CA42" s="1032"/>
      <c r="CB42" s="1032"/>
      <c r="CC42" s="1032"/>
      <c r="CD42" s="1032"/>
      <c r="CE42" s="1032"/>
      <c r="CF42" s="1032"/>
      <c r="CG42" s="1053"/>
      <c r="CH42" s="1028"/>
      <c r="CI42" s="1029"/>
      <c r="CJ42" s="1029"/>
      <c r="CK42" s="1029"/>
      <c r="CL42" s="1030"/>
      <c r="CM42" s="1028"/>
      <c r="CN42" s="1029"/>
      <c r="CO42" s="1029"/>
      <c r="CP42" s="1029"/>
      <c r="CQ42" s="1030"/>
      <c r="CR42" s="1028"/>
      <c r="CS42" s="1029"/>
      <c r="CT42" s="1029"/>
      <c r="CU42" s="1029"/>
      <c r="CV42" s="1030"/>
      <c r="CW42" s="1028"/>
      <c r="CX42" s="1029"/>
      <c r="CY42" s="1029"/>
      <c r="CZ42" s="1029"/>
      <c r="DA42" s="1030"/>
      <c r="DB42" s="1028"/>
      <c r="DC42" s="1029"/>
      <c r="DD42" s="1029"/>
      <c r="DE42" s="1029"/>
      <c r="DF42" s="1030"/>
      <c r="DG42" s="1028"/>
      <c r="DH42" s="1029"/>
      <c r="DI42" s="1029"/>
      <c r="DJ42" s="1029"/>
      <c r="DK42" s="1030"/>
      <c r="DL42" s="1028"/>
      <c r="DM42" s="1029"/>
      <c r="DN42" s="1029"/>
      <c r="DO42" s="1029"/>
      <c r="DP42" s="1030"/>
      <c r="DQ42" s="1028"/>
      <c r="DR42" s="1029"/>
      <c r="DS42" s="1029"/>
      <c r="DT42" s="1029"/>
      <c r="DU42" s="1030"/>
      <c r="DV42" s="1031"/>
      <c r="DW42" s="1032"/>
      <c r="DX42" s="1032"/>
      <c r="DY42" s="1032"/>
      <c r="DZ42" s="1033"/>
      <c r="EA42" s="221"/>
    </row>
    <row r="43" spans="1:131" ht="26.25" customHeight="1" x14ac:dyDescent="0.15">
      <c r="A43" s="229">
        <v>16</v>
      </c>
      <c r="B43" s="1069"/>
      <c r="C43" s="1070"/>
      <c r="D43" s="1070"/>
      <c r="E43" s="1070"/>
      <c r="F43" s="1070"/>
      <c r="G43" s="1070"/>
      <c r="H43" s="1070"/>
      <c r="I43" s="1070"/>
      <c r="J43" s="1070"/>
      <c r="K43" s="1070"/>
      <c r="L43" s="1070"/>
      <c r="M43" s="1070"/>
      <c r="N43" s="1070"/>
      <c r="O43" s="1070"/>
      <c r="P43" s="1071"/>
      <c r="Q43" s="1077"/>
      <c r="R43" s="1078"/>
      <c r="S43" s="1078"/>
      <c r="T43" s="1078"/>
      <c r="U43" s="1078"/>
      <c r="V43" s="1078"/>
      <c r="W43" s="1078"/>
      <c r="X43" s="1078"/>
      <c r="Y43" s="1078"/>
      <c r="Z43" s="1078"/>
      <c r="AA43" s="1078"/>
      <c r="AB43" s="1078"/>
      <c r="AC43" s="1078"/>
      <c r="AD43" s="1078"/>
      <c r="AE43" s="1079"/>
      <c r="AF43" s="1074"/>
      <c r="AG43" s="1075"/>
      <c r="AH43" s="1075"/>
      <c r="AI43" s="1075"/>
      <c r="AJ43" s="1076"/>
      <c r="AK43" s="1080"/>
      <c r="AL43" s="1003"/>
      <c r="AM43" s="1003"/>
      <c r="AN43" s="1003"/>
      <c r="AO43" s="1003"/>
      <c r="AP43" s="1003"/>
      <c r="AQ43" s="1003"/>
      <c r="AR43" s="1003"/>
      <c r="AS43" s="1003"/>
      <c r="AT43" s="1003"/>
      <c r="AU43" s="1003"/>
      <c r="AV43" s="1003"/>
      <c r="AW43" s="1003"/>
      <c r="AX43" s="1003"/>
      <c r="AY43" s="1003"/>
      <c r="AZ43" s="1081"/>
      <c r="BA43" s="1081"/>
      <c r="BB43" s="1081"/>
      <c r="BC43" s="1081"/>
      <c r="BD43" s="1081"/>
      <c r="BE43" s="1004"/>
      <c r="BF43" s="1004"/>
      <c r="BG43" s="1004"/>
      <c r="BH43" s="1004"/>
      <c r="BI43" s="1005"/>
      <c r="BJ43" s="223"/>
      <c r="BK43" s="223"/>
      <c r="BL43" s="223"/>
      <c r="BM43" s="223"/>
      <c r="BN43" s="223"/>
      <c r="BO43" s="232"/>
      <c r="BP43" s="232"/>
      <c r="BQ43" s="229">
        <v>37</v>
      </c>
      <c r="BR43" s="230"/>
      <c r="BS43" s="1031"/>
      <c r="BT43" s="1032"/>
      <c r="BU43" s="1032"/>
      <c r="BV43" s="1032"/>
      <c r="BW43" s="1032"/>
      <c r="BX43" s="1032"/>
      <c r="BY43" s="1032"/>
      <c r="BZ43" s="1032"/>
      <c r="CA43" s="1032"/>
      <c r="CB43" s="1032"/>
      <c r="CC43" s="1032"/>
      <c r="CD43" s="1032"/>
      <c r="CE43" s="1032"/>
      <c r="CF43" s="1032"/>
      <c r="CG43" s="1053"/>
      <c r="CH43" s="1028"/>
      <c r="CI43" s="1029"/>
      <c r="CJ43" s="1029"/>
      <c r="CK43" s="1029"/>
      <c r="CL43" s="1030"/>
      <c r="CM43" s="1028"/>
      <c r="CN43" s="1029"/>
      <c r="CO43" s="1029"/>
      <c r="CP43" s="1029"/>
      <c r="CQ43" s="1030"/>
      <c r="CR43" s="1028"/>
      <c r="CS43" s="1029"/>
      <c r="CT43" s="1029"/>
      <c r="CU43" s="1029"/>
      <c r="CV43" s="1030"/>
      <c r="CW43" s="1028"/>
      <c r="CX43" s="1029"/>
      <c r="CY43" s="1029"/>
      <c r="CZ43" s="1029"/>
      <c r="DA43" s="1030"/>
      <c r="DB43" s="1028"/>
      <c r="DC43" s="1029"/>
      <c r="DD43" s="1029"/>
      <c r="DE43" s="1029"/>
      <c r="DF43" s="1030"/>
      <c r="DG43" s="1028"/>
      <c r="DH43" s="1029"/>
      <c r="DI43" s="1029"/>
      <c r="DJ43" s="1029"/>
      <c r="DK43" s="1030"/>
      <c r="DL43" s="1028"/>
      <c r="DM43" s="1029"/>
      <c r="DN43" s="1029"/>
      <c r="DO43" s="1029"/>
      <c r="DP43" s="1030"/>
      <c r="DQ43" s="1028"/>
      <c r="DR43" s="1029"/>
      <c r="DS43" s="1029"/>
      <c r="DT43" s="1029"/>
      <c r="DU43" s="1030"/>
      <c r="DV43" s="1031"/>
      <c r="DW43" s="1032"/>
      <c r="DX43" s="1032"/>
      <c r="DY43" s="1032"/>
      <c r="DZ43" s="1033"/>
      <c r="EA43" s="221"/>
    </row>
    <row r="44" spans="1:131" ht="26.25" customHeight="1" x14ac:dyDescent="0.15">
      <c r="A44" s="229">
        <v>17</v>
      </c>
      <c r="B44" s="1069"/>
      <c r="C44" s="1070"/>
      <c r="D44" s="1070"/>
      <c r="E44" s="1070"/>
      <c r="F44" s="1070"/>
      <c r="G44" s="1070"/>
      <c r="H44" s="1070"/>
      <c r="I44" s="1070"/>
      <c r="J44" s="1070"/>
      <c r="K44" s="1070"/>
      <c r="L44" s="1070"/>
      <c r="M44" s="1070"/>
      <c r="N44" s="1070"/>
      <c r="O44" s="1070"/>
      <c r="P44" s="1071"/>
      <c r="Q44" s="1077"/>
      <c r="R44" s="1078"/>
      <c r="S44" s="1078"/>
      <c r="T44" s="1078"/>
      <c r="U44" s="1078"/>
      <c r="V44" s="1078"/>
      <c r="W44" s="1078"/>
      <c r="X44" s="1078"/>
      <c r="Y44" s="1078"/>
      <c r="Z44" s="1078"/>
      <c r="AA44" s="1078"/>
      <c r="AB44" s="1078"/>
      <c r="AC44" s="1078"/>
      <c r="AD44" s="1078"/>
      <c r="AE44" s="1079"/>
      <c r="AF44" s="1074"/>
      <c r="AG44" s="1075"/>
      <c r="AH44" s="1075"/>
      <c r="AI44" s="1075"/>
      <c r="AJ44" s="1076"/>
      <c r="AK44" s="1080"/>
      <c r="AL44" s="1003"/>
      <c r="AM44" s="1003"/>
      <c r="AN44" s="1003"/>
      <c r="AO44" s="1003"/>
      <c r="AP44" s="1003"/>
      <c r="AQ44" s="1003"/>
      <c r="AR44" s="1003"/>
      <c r="AS44" s="1003"/>
      <c r="AT44" s="1003"/>
      <c r="AU44" s="1003"/>
      <c r="AV44" s="1003"/>
      <c r="AW44" s="1003"/>
      <c r="AX44" s="1003"/>
      <c r="AY44" s="1003"/>
      <c r="AZ44" s="1081"/>
      <c r="BA44" s="1081"/>
      <c r="BB44" s="1081"/>
      <c r="BC44" s="1081"/>
      <c r="BD44" s="1081"/>
      <c r="BE44" s="1004"/>
      <c r="BF44" s="1004"/>
      <c r="BG44" s="1004"/>
      <c r="BH44" s="1004"/>
      <c r="BI44" s="1005"/>
      <c r="BJ44" s="223"/>
      <c r="BK44" s="223"/>
      <c r="BL44" s="223"/>
      <c r="BM44" s="223"/>
      <c r="BN44" s="223"/>
      <c r="BO44" s="232"/>
      <c r="BP44" s="232"/>
      <c r="BQ44" s="229">
        <v>38</v>
      </c>
      <c r="BR44" s="230"/>
      <c r="BS44" s="1031"/>
      <c r="BT44" s="1032"/>
      <c r="BU44" s="1032"/>
      <c r="BV44" s="1032"/>
      <c r="BW44" s="1032"/>
      <c r="BX44" s="1032"/>
      <c r="BY44" s="1032"/>
      <c r="BZ44" s="1032"/>
      <c r="CA44" s="1032"/>
      <c r="CB44" s="1032"/>
      <c r="CC44" s="1032"/>
      <c r="CD44" s="1032"/>
      <c r="CE44" s="1032"/>
      <c r="CF44" s="1032"/>
      <c r="CG44" s="1053"/>
      <c r="CH44" s="1028"/>
      <c r="CI44" s="1029"/>
      <c r="CJ44" s="1029"/>
      <c r="CK44" s="1029"/>
      <c r="CL44" s="1030"/>
      <c r="CM44" s="1028"/>
      <c r="CN44" s="1029"/>
      <c r="CO44" s="1029"/>
      <c r="CP44" s="1029"/>
      <c r="CQ44" s="1030"/>
      <c r="CR44" s="1028"/>
      <c r="CS44" s="1029"/>
      <c r="CT44" s="1029"/>
      <c r="CU44" s="1029"/>
      <c r="CV44" s="1030"/>
      <c r="CW44" s="1028"/>
      <c r="CX44" s="1029"/>
      <c r="CY44" s="1029"/>
      <c r="CZ44" s="1029"/>
      <c r="DA44" s="1030"/>
      <c r="DB44" s="1028"/>
      <c r="DC44" s="1029"/>
      <c r="DD44" s="1029"/>
      <c r="DE44" s="1029"/>
      <c r="DF44" s="1030"/>
      <c r="DG44" s="1028"/>
      <c r="DH44" s="1029"/>
      <c r="DI44" s="1029"/>
      <c r="DJ44" s="1029"/>
      <c r="DK44" s="1030"/>
      <c r="DL44" s="1028"/>
      <c r="DM44" s="1029"/>
      <c r="DN44" s="1029"/>
      <c r="DO44" s="1029"/>
      <c r="DP44" s="1030"/>
      <c r="DQ44" s="1028"/>
      <c r="DR44" s="1029"/>
      <c r="DS44" s="1029"/>
      <c r="DT44" s="1029"/>
      <c r="DU44" s="1030"/>
      <c r="DV44" s="1031"/>
      <c r="DW44" s="1032"/>
      <c r="DX44" s="1032"/>
      <c r="DY44" s="1032"/>
      <c r="DZ44" s="1033"/>
      <c r="EA44" s="221"/>
    </row>
    <row r="45" spans="1:131" ht="26.25" customHeight="1" x14ac:dyDescent="0.15">
      <c r="A45" s="229">
        <v>18</v>
      </c>
      <c r="B45" s="1069"/>
      <c r="C45" s="1070"/>
      <c r="D45" s="1070"/>
      <c r="E45" s="1070"/>
      <c r="F45" s="1070"/>
      <c r="G45" s="1070"/>
      <c r="H45" s="1070"/>
      <c r="I45" s="1070"/>
      <c r="J45" s="1070"/>
      <c r="K45" s="1070"/>
      <c r="L45" s="1070"/>
      <c r="M45" s="1070"/>
      <c r="N45" s="1070"/>
      <c r="O45" s="1070"/>
      <c r="P45" s="1071"/>
      <c r="Q45" s="1077"/>
      <c r="R45" s="1078"/>
      <c r="S45" s="1078"/>
      <c r="T45" s="1078"/>
      <c r="U45" s="1078"/>
      <c r="V45" s="1078"/>
      <c r="W45" s="1078"/>
      <c r="X45" s="1078"/>
      <c r="Y45" s="1078"/>
      <c r="Z45" s="1078"/>
      <c r="AA45" s="1078"/>
      <c r="AB45" s="1078"/>
      <c r="AC45" s="1078"/>
      <c r="AD45" s="1078"/>
      <c r="AE45" s="1079"/>
      <c r="AF45" s="1074"/>
      <c r="AG45" s="1075"/>
      <c r="AH45" s="1075"/>
      <c r="AI45" s="1075"/>
      <c r="AJ45" s="1076"/>
      <c r="AK45" s="1080"/>
      <c r="AL45" s="1003"/>
      <c r="AM45" s="1003"/>
      <c r="AN45" s="1003"/>
      <c r="AO45" s="1003"/>
      <c r="AP45" s="1003"/>
      <c r="AQ45" s="1003"/>
      <c r="AR45" s="1003"/>
      <c r="AS45" s="1003"/>
      <c r="AT45" s="1003"/>
      <c r="AU45" s="1003"/>
      <c r="AV45" s="1003"/>
      <c r="AW45" s="1003"/>
      <c r="AX45" s="1003"/>
      <c r="AY45" s="1003"/>
      <c r="AZ45" s="1081"/>
      <c r="BA45" s="1081"/>
      <c r="BB45" s="1081"/>
      <c r="BC45" s="1081"/>
      <c r="BD45" s="1081"/>
      <c r="BE45" s="1004"/>
      <c r="BF45" s="1004"/>
      <c r="BG45" s="1004"/>
      <c r="BH45" s="1004"/>
      <c r="BI45" s="1005"/>
      <c r="BJ45" s="223"/>
      <c r="BK45" s="223"/>
      <c r="BL45" s="223"/>
      <c r="BM45" s="223"/>
      <c r="BN45" s="223"/>
      <c r="BO45" s="232"/>
      <c r="BP45" s="232"/>
      <c r="BQ45" s="229">
        <v>39</v>
      </c>
      <c r="BR45" s="230"/>
      <c r="BS45" s="1031"/>
      <c r="BT45" s="1032"/>
      <c r="BU45" s="1032"/>
      <c r="BV45" s="1032"/>
      <c r="BW45" s="1032"/>
      <c r="BX45" s="1032"/>
      <c r="BY45" s="1032"/>
      <c r="BZ45" s="1032"/>
      <c r="CA45" s="1032"/>
      <c r="CB45" s="1032"/>
      <c r="CC45" s="1032"/>
      <c r="CD45" s="1032"/>
      <c r="CE45" s="1032"/>
      <c r="CF45" s="1032"/>
      <c r="CG45" s="1053"/>
      <c r="CH45" s="1028"/>
      <c r="CI45" s="1029"/>
      <c r="CJ45" s="1029"/>
      <c r="CK45" s="1029"/>
      <c r="CL45" s="1030"/>
      <c r="CM45" s="1028"/>
      <c r="CN45" s="1029"/>
      <c r="CO45" s="1029"/>
      <c r="CP45" s="1029"/>
      <c r="CQ45" s="1030"/>
      <c r="CR45" s="1028"/>
      <c r="CS45" s="1029"/>
      <c r="CT45" s="1029"/>
      <c r="CU45" s="1029"/>
      <c r="CV45" s="1030"/>
      <c r="CW45" s="1028"/>
      <c r="CX45" s="1029"/>
      <c r="CY45" s="1029"/>
      <c r="CZ45" s="1029"/>
      <c r="DA45" s="1030"/>
      <c r="DB45" s="1028"/>
      <c r="DC45" s="1029"/>
      <c r="DD45" s="1029"/>
      <c r="DE45" s="1029"/>
      <c r="DF45" s="1030"/>
      <c r="DG45" s="1028"/>
      <c r="DH45" s="1029"/>
      <c r="DI45" s="1029"/>
      <c r="DJ45" s="1029"/>
      <c r="DK45" s="1030"/>
      <c r="DL45" s="1028"/>
      <c r="DM45" s="1029"/>
      <c r="DN45" s="1029"/>
      <c r="DO45" s="1029"/>
      <c r="DP45" s="1030"/>
      <c r="DQ45" s="1028"/>
      <c r="DR45" s="1029"/>
      <c r="DS45" s="1029"/>
      <c r="DT45" s="1029"/>
      <c r="DU45" s="1030"/>
      <c r="DV45" s="1031"/>
      <c r="DW45" s="1032"/>
      <c r="DX45" s="1032"/>
      <c r="DY45" s="1032"/>
      <c r="DZ45" s="1033"/>
      <c r="EA45" s="221"/>
    </row>
    <row r="46" spans="1:131" ht="26.25" customHeight="1" x14ac:dyDescent="0.15">
      <c r="A46" s="229">
        <v>19</v>
      </c>
      <c r="B46" s="1069"/>
      <c r="C46" s="1070"/>
      <c r="D46" s="1070"/>
      <c r="E46" s="1070"/>
      <c r="F46" s="1070"/>
      <c r="G46" s="1070"/>
      <c r="H46" s="1070"/>
      <c r="I46" s="1070"/>
      <c r="J46" s="1070"/>
      <c r="K46" s="1070"/>
      <c r="L46" s="1070"/>
      <c r="M46" s="1070"/>
      <c r="N46" s="1070"/>
      <c r="O46" s="1070"/>
      <c r="P46" s="1071"/>
      <c r="Q46" s="1077"/>
      <c r="R46" s="1078"/>
      <c r="S46" s="1078"/>
      <c r="T46" s="1078"/>
      <c r="U46" s="1078"/>
      <c r="V46" s="1078"/>
      <c r="W46" s="1078"/>
      <c r="X46" s="1078"/>
      <c r="Y46" s="1078"/>
      <c r="Z46" s="1078"/>
      <c r="AA46" s="1078"/>
      <c r="AB46" s="1078"/>
      <c r="AC46" s="1078"/>
      <c r="AD46" s="1078"/>
      <c r="AE46" s="1079"/>
      <c r="AF46" s="1074"/>
      <c r="AG46" s="1075"/>
      <c r="AH46" s="1075"/>
      <c r="AI46" s="1075"/>
      <c r="AJ46" s="1076"/>
      <c r="AK46" s="1080"/>
      <c r="AL46" s="1003"/>
      <c r="AM46" s="1003"/>
      <c r="AN46" s="1003"/>
      <c r="AO46" s="1003"/>
      <c r="AP46" s="1003"/>
      <c r="AQ46" s="1003"/>
      <c r="AR46" s="1003"/>
      <c r="AS46" s="1003"/>
      <c r="AT46" s="1003"/>
      <c r="AU46" s="1003"/>
      <c r="AV46" s="1003"/>
      <c r="AW46" s="1003"/>
      <c r="AX46" s="1003"/>
      <c r="AY46" s="1003"/>
      <c r="AZ46" s="1081"/>
      <c r="BA46" s="1081"/>
      <c r="BB46" s="1081"/>
      <c r="BC46" s="1081"/>
      <c r="BD46" s="1081"/>
      <c r="BE46" s="1004"/>
      <c r="BF46" s="1004"/>
      <c r="BG46" s="1004"/>
      <c r="BH46" s="1004"/>
      <c r="BI46" s="1005"/>
      <c r="BJ46" s="223"/>
      <c r="BK46" s="223"/>
      <c r="BL46" s="223"/>
      <c r="BM46" s="223"/>
      <c r="BN46" s="223"/>
      <c r="BO46" s="232"/>
      <c r="BP46" s="232"/>
      <c r="BQ46" s="229">
        <v>40</v>
      </c>
      <c r="BR46" s="230"/>
      <c r="BS46" s="1031"/>
      <c r="BT46" s="1032"/>
      <c r="BU46" s="1032"/>
      <c r="BV46" s="1032"/>
      <c r="BW46" s="1032"/>
      <c r="BX46" s="1032"/>
      <c r="BY46" s="1032"/>
      <c r="BZ46" s="1032"/>
      <c r="CA46" s="1032"/>
      <c r="CB46" s="1032"/>
      <c r="CC46" s="1032"/>
      <c r="CD46" s="1032"/>
      <c r="CE46" s="1032"/>
      <c r="CF46" s="1032"/>
      <c r="CG46" s="1053"/>
      <c r="CH46" s="1028"/>
      <c r="CI46" s="1029"/>
      <c r="CJ46" s="1029"/>
      <c r="CK46" s="1029"/>
      <c r="CL46" s="1030"/>
      <c r="CM46" s="1028"/>
      <c r="CN46" s="1029"/>
      <c r="CO46" s="1029"/>
      <c r="CP46" s="1029"/>
      <c r="CQ46" s="1030"/>
      <c r="CR46" s="1028"/>
      <c r="CS46" s="1029"/>
      <c r="CT46" s="1029"/>
      <c r="CU46" s="1029"/>
      <c r="CV46" s="1030"/>
      <c r="CW46" s="1028"/>
      <c r="CX46" s="1029"/>
      <c r="CY46" s="1029"/>
      <c r="CZ46" s="1029"/>
      <c r="DA46" s="1030"/>
      <c r="DB46" s="1028"/>
      <c r="DC46" s="1029"/>
      <c r="DD46" s="1029"/>
      <c r="DE46" s="1029"/>
      <c r="DF46" s="1030"/>
      <c r="DG46" s="1028"/>
      <c r="DH46" s="1029"/>
      <c r="DI46" s="1029"/>
      <c r="DJ46" s="1029"/>
      <c r="DK46" s="1030"/>
      <c r="DL46" s="1028"/>
      <c r="DM46" s="1029"/>
      <c r="DN46" s="1029"/>
      <c r="DO46" s="1029"/>
      <c r="DP46" s="1030"/>
      <c r="DQ46" s="1028"/>
      <c r="DR46" s="1029"/>
      <c r="DS46" s="1029"/>
      <c r="DT46" s="1029"/>
      <c r="DU46" s="1030"/>
      <c r="DV46" s="1031"/>
      <c r="DW46" s="1032"/>
      <c r="DX46" s="1032"/>
      <c r="DY46" s="1032"/>
      <c r="DZ46" s="1033"/>
      <c r="EA46" s="221"/>
    </row>
    <row r="47" spans="1:131" ht="26.25" customHeight="1" x14ac:dyDescent="0.15">
      <c r="A47" s="229">
        <v>20</v>
      </c>
      <c r="B47" s="1069"/>
      <c r="C47" s="1070"/>
      <c r="D47" s="1070"/>
      <c r="E47" s="1070"/>
      <c r="F47" s="1070"/>
      <c r="G47" s="1070"/>
      <c r="H47" s="1070"/>
      <c r="I47" s="1070"/>
      <c r="J47" s="1070"/>
      <c r="K47" s="1070"/>
      <c r="L47" s="1070"/>
      <c r="M47" s="1070"/>
      <c r="N47" s="1070"/>
      <c r="O47" s="1070"/>
      <c r="P47" s="1071"/>
      <c r="Q47" s="1077"/>
      <c r="R47" s="1078"/>
      <c r="S47" s="1078"/>
      <c r="T47" s="1078"/>
      <c r="U47" s="1078"/>
      <c r="V47" s="1078"/>
      <c r="W47" s="1078"/>
      <c r="X47" s="1078"/>
      <c r="Y47" s="1078"/>
      <c r="Z47" s="1078"/>
      <c r="AA47" s="1078"/>
      <c r="AB47" s="1078"/>
      <c r="AC47" s="1078"/>
      <c r="AD47" s="1078"/>
      <c r="AE47" s="1079"/>
      <c r="AF47" s="1074"/>
      <c r="AG47" s="1075"/>
      <c r="AH47" s="1075"/>
      <c r="AI47" s="1075"/>
      <c r="AJ47" s="1076"/>
      <c r="AK47" s="1080"/>
      <c r="AL47" s="1003"/>
      <c r="AM47" s="1003"/>
      <c r="AN47" s="1003"/>
      <c r="AO47" s="1003"/>
      <c r="AP47" s="1003"/>
      <c r="AQ47" s="1003"/>
      <c r="AR47" s="1003"/>
      <c r="AS47" s="1003"/>
      <c r="AT47" s="1003"/>
      <c r="AU47" s="1003"/>
      <c r="AV47" s="1003"/>
      <c r="AW47" s="1003"/>
      <c r="AX47" s="1003"/>
      <c r="AY47" s="1003"/>
      <c r="AZ47" s="1081"/>
      <c r="BA47" s="1081"/>
      <c r="BB47" s="1081"/>
      <c r="BC47" s="1081"/>
      <c r="BD47" s="1081"/>
      <c r="BE47" s="1004"/>
      <c r="BF47" s="1004"/>
      <c r="BG47" s="1004"/>
      <c r="BH47" s="1004"/>
      <c r="BI47" s="1005"/>
      <c r="BJ47" s="223"/>
      <c r="BK47" s="223"/>
      <c r="BL47" s="223"/>
      <c r="BM47" s="223"/>
      <c r="BN47" s="223"/>
      <c r="BO47" s="232"/>
      <c r="BP47" s="232"/>
      <c r="BQ47" s="229">
        <v>41</v>
      </c>
      <c r="BR47" s="230"/>
      <c r="BS47" s="1031"/>
      <c r="BT47" s="1032"/>
      <c r="BU47" s="1032"/>
      <c r="BV47" s="1032"/>
      <c r="BW47" s="1032"/>
      <c r="BX47" s="1032"/>
      <c r="BY47" s="1032"/>
      <c r="BZ47" s="1032"/>
      <c r="CA47" s="1032"/>
      <c r="CB47" s="1032"/>
      <c r="CC47" s="1032"/>
      <c r="CD47" s="1032"/>
      <c r="CE47" s="1032"/>
      <c r="CF47" s="1032"/>
      <c r="CG47" s="1053"/>
      <c r="CH47" s="1028"/>
      <c r="CI47" s="1029"/>
      <c r="CJ47" s="1029"/>
      <c r="CK47" s="1029"/>
      <c r="CL47" s="1030"/>
      <c r="CM47" s="1028"/>
      <c r="CN47" s="1029"/>
      <c r="CO47" s="1029"/>
      <c r="CP47" s="1029"/>
      <c r="CQ47" s="1030"/>
      <c r="CR47" s="1028"/>
      <c r="CS47" s="1029"/>
      <c r="CT47" s="1029"/>
      <c r="CU47" s="1029"/>
      <c r="CV47" s="1030"/>
      <c r="CW47" s="1028"/>
      <c r="CX47" s="1029"/>
      <c r="CY47" s="1029"/>
      <c r="CZ47" s="1029"/>
      <c r="DA47" s="1030"/>
      <c r="DB47" s="1028"/>
      <c r="DC47" s="1029"/>
      <c r="DD47" s="1029"/>
      <c r="DE47" s="1029"/>
      <c r="DF47" s="1030"/>
      <c r="DG47" s="1028"/>
      <c r="DH47" s="1029"/>
      <c r="DI47" s="1029"/>
      <c r="DJ47" s="1029"/>
      <c r="DK47" s="1030"/>
      <c r="DL47" s="1028"/>
      <c r="DM47" s="1029"/>
      <c r="DN47" s="1029"/>
      <c r="DO47" s="1029"/>
      <c r="DP47" s="1030"/>
      <c r="DQ47" s="1028"/>
      <c r="DR47" s="1029"/>
      <c r="DS47" s="1029"/>
      <c r="DT47" s="1029"/>
      <c r="DU47" s="1030"/>
      <c r="DV47" s="1031"/>
      <c r="DW47" s="1032"/>
      <c r="DX47" s="1032"/>
      <c r="DY47" s="1032"/>
      <c r="DZ47" s="1033"/>
      <c r="EA47" s="221"/>
    </row>
    <row r="48" spans="1:131" ht="26.25" customHeight="1" x14ac:dyDescent="0.15">
      <c r="A48" s="229">
        <v>21</v>
      </c>
      <c r="B48" s="1069"/>
      <c r="C48" s="1070"/>
      <c r="D48" s="1070"/>
      <c r="E48" s="1070"/>
      <c r="F48" s="1070"/>
      <c r="G48" s="1070"/>
      <c r="H48" s="1070"/>
      <c r="I48" s="1070"/>
      <c r="J48" s="1070"/>
      <c r="K48" s="1070"/>
      <c r="L48" s="1070"/>
      <c r="M48" s="1070"/>
      <c r="N48" s="1070"/>
      <c r="O48" s="1070"/>
      <c r="P48" s="1071"/>
      <c r="Q48" s="1077"/>
      <c r="R48" s="1078"/>
      <c r="S48" s="1078"/>
      <c r="T48" s="1078"/>
      <c r="U48" s="1078"/>
      <c r="V48" s="1078"/>
      <c r="W48" s="1078"/>
      <c r="X48" s="1078"/>
      <c r="Y48" s="1078"/>
      <c r="Z48" s="1078"/>
      <c r="AA48" s="1078"/>
      <c r="AB48" s="1078"/>
      <c r="AC48" s="1078"/>
      <c r="AD48" s="1078"/>
      <c r="AE48" s="1079"/>
      <c r="AF48" s="1074"/>
      <c r="AG48" s="1075"/>
      <c r="AH48" s="1075"/>
      <c r="AI48" s="1075"/>
      <c r="AJ48" s="1076"/>
      <c r="AK48" s="1080"/>
      <c r="AL48" s="1003"/>
      <c r="AM48" s="1003"/>
      <c r="AN48" s="1003"/>
      <c r="AO48" s="1003"/>
      <c r="AP48" s="1003"/>
      <c r="AQ48" s="1003"/>
      <c r="AR48" s="1003"/>
      <c r="AS48" s="1003"/>
      <c r="AT48" s="1003"/>
      <c r="AU48" s="1003"/>
      <c r="AV48" s="1003"/>
      <c r="AW48" s="1003"/>
      <c r="AX48" s="1003"/>
      <c r="AY48" s="1003"/>
      <c r="AZ48" s="1081"/>
      <c r="BA48" s="1081"/>
      <c r="BB48" s="1081"/>
      <c r="BC48" s="1081"/>
      <c r="BD48" s="1081"/>
      <c r="BE48" s="1004"/>
      <c r="BF48" s="1004"/>
      <c r="BG48" s="1004"/>
      <c r="BH48" s="1004"/>
      <c r="BI48" s="1005"/>
      <c r="BJ48" s="223"/>
      <c r="BK48" s="223"/>
      <c r="BL48" s="223"/>
      <c r="BM48" s="223"/>
      <c r="BN48" s="223"/>
      <c r="BO48" s="232"/>
      <c r="BP48" s="232"/>
      <c r="BQ48" s="229">
        <v>42</v>
      </c>
      <c r="BR48" s="230"/>
      <c r="BS48" s="1031"/>
      <c r="BT48" s="1032"/>
      <c r="BU48" s="1032"/>
      <c r="BV48" s="1032"/>
      <c r="BW48" s="1032"/>
      <c r="BX48" s="1032"/>
      <c r="BY48" s="1032"/>
      <c r="BZ48" s="1032"/>
      <c r="CA48" s="1032"/>
      <c r="CB48" s="1032"/>
      <c r="CC48" s="1032"/>
      <c r="CD48" s="1032"/>
      <c r="CE48" s="1032"/>
      <c r="CF48" s="1032"/>
      <c r="CG48" s="1053"/>
      <c r="CH48" s="1028"/>
      <c r="CI48" s="1029"/>
      <c r="CJ48" s="1029"/>
      <c r="CK48" s="1029"/>
      <c r="CL48" s="1030"/>
      <c r="CM48" s="1028"/>
      <c r="CN48" s="1029"/>
      <c r="CO48" s="1029"/>
      <c r="CP48" s="1029"/>
      <c r="CQ48" s="1030"/>
      <c r="CR48" s="1028"/>
      <c r="CS48" s="1029"/>
      <c r="CT48" s="1029"/>
      <c r="CU48" s="1029"/>
      <c r="CV48" s="1030"/>
      <c r="CW48" s="1028"/>
      <c r="CX48" s="1029"/>
      <c r="CY48" s="1029"/>
      <c r="CZ48" s="1029"/>
      <c r="DA48" s="1030"/>
      <c r="DB48" s="1028"/>
      <c r="DC48" s="1029"/>
      <c r="DD48" s="1029"/>
      <c r="DE48" s="1029"/>
      <c r="DF48" s="1030"/>
      <c r="DG48" s="1028"/>
      <c r="DH48" s="1029"/>
      <c r="DI48" s="1029"/>
      <c r="DJ48" s="1029"/>
      <c r="DK48" s="1030"/>
      <c r="DL48" s="1028"/>
      <c r="DM48" s="1029"/>
      <c r="DN48" s="1029"/>
      <c r="DO48" s="1029"/>
      <c r="DP48" s="1030"/>
      <c r="DQ48" s="1028"/>
      <c r="DR48" s="1029"/>
      <c r="DS48" s="1029"/>
      <c r="DT48" s="1029"/>
      <c r="DU48" s="1030"/>
      <c r="DV48" s="1031"/>
      <c r="DW48" s="1032"/>
      <c r="DX48" s="1032"/>
      <c r="DY48" s="1032"/>
      <c r="DZ48" s="1033"/>
      <c r="EA48" s="221"/>
    </row>
    <row r="49" spans="1:131" ht="26.25" customHeight="1" x14ac:dyDescent="0.15">
      <c r="A49" s="229">
        <v>22</v>
      </c>
      <c r="B49" s="1069"/>
      <c r="C49" s="1070"/>
      <c r="D49" s="1070"/>
      <c r="E49" s="1070"/>
      <c r="F49" s="1070"/>
      <c r="G49" s="1070"/>
      <c r="H49" s="1070"/>
      <c r="I49" s="1070"/>
      <c r="J49" s="1070"/>
      <c r="K49" s="1070"/>
      <c r="L49" s="1070"/>
      <c r="M49" s="1070"/>
      <c r="N49" s="1070"/>
      <c r="O49" s="1070"/>
      <c r="P49" s="1071"/>
      <c r="Q49" s="1077"/>
      <c r="R49" s="1078"/>
      <c r="S49" s="1078"/>
      <c r="T49" s="1078"/>
      <c r="U49" s="1078"/>
      <c r="V49" s="1078"/>
      <c r="W49" s="1078"/>
      <c r="X49" s="1078"/>
      <c r="Y49" s="1078"/>
      <c r="Z49" s="1078"/>
      <c r="AA49" s="1078"/>
      <c r="AB49" s="1078"/>
      <c r="AC49" s="1078"/>
      <c r="AD49" s="1078"/>
      <c r="AE49" s="1079"/>
      <c r="AF49" s="1074"/>
      <c r="AG49" s="1075"/>
      <c r="AH49" s="1075"/>
      <c r="AI49" s="1075"/>
      <c r="AJ49" s="1076"/>
      <c r="AK49" s="1080"/>
      <c r="AL49" s="1003"/>
      <c r="AM49" s="1003"/>
      <c r="AN49" s="1003"/>
      <c r="AO49" s="1003"/>
      <c r="AP49" s="1003"/>
      <c r="AQ49" s="1003"/>
      <c r="AR49" s="1003"/>
      <c r="AS49" s="1003"/>
      <c r="AT49" s="1003"/>
      <c r="AU49" s="1003"/>
      <c r="AV49" s="1003"/>
      <c r="AW49" s="1003"/>
      <c r="AX49" s="1003"/>
      <c r="AY49" s="1003"/>
      <c r="AZ49" s="1081"/>
      <c r="BA49" s="1081"/>
      <c r="BB49" s="1081"/>
      <c r="BC49" s="1081"/>
      <c r="BD49" s="1081"/>
      <c r="BE49" s="1004"/>
      <c r="BF49" s="1004"/>
      <c r="BG49" s="1004"/>
      <c r="BH49" s="1004"/>
      <c r="BI49" s="1005"/>
      <c r="BJ49" s="223"/>
      <c r="BK49" s="223"/>
      <c r="BL49" s="223"/>
      <c r="BM49" s="223"/>
      <c r="BN49" s="223"/>
      <c r="BO49" s="232"/>
      <c r="BP49" s="232"/>
      <c r="BQ49" s="229">
        <v>43</v>
      </c>
      <c r="BR49" s="230"/>
      <c r="BS49" s="1031"/>
      <c r="BT49" s="1032"/>
      <c r="BU49" s="1032"/>
      <c r="BV49" s="1032"/>
      <c r="BW49" s="1032"/>
      <c r="BX49" s="1032"/>
      <c r="BY49" s="1032"/>
      <c r="BZ49" s="1032"/>
      <c r="CA49" s="1032"/>
      <c r="CB49" s="1032"/>
      <c r="CC49" s="1032"/>
      <c r="CD49" s="1032"/>
      <c r="CE49" s="1032"/>
      <c r="CF49" s="1032"/>
      <c r="CG49" s="1053"/>
      <c r="CH49" s="1028"/>
      <c r="CI49" s="1029"/>
      <c r="CJ49" s="1029"/>
      <c r="CK49" s="1029"/>
      <c r="CL49" s="1030"/>
      <c r="CM49" s="1028"/>
      <c r="CN49" s="1029"/>
      <c r="CO49" s="1029"/>
      <c r="CP49" s="1029"/>
      <c r="CQ49" s="1030"/>
      <c r="CR49" s="1028"/>
      <c r="CS49" s="1029"/>
      <c r="CT49" s="1029"/>
      <c r="CU49" s="1029"/>
      <c r="CV49" s="1030"/>
      <c r="CW49" s="1028"/>
      <c r="CX49" s="1029"/>
      <c r="CY49" s="1029"/>
      <c r="CZ49" s="1029"/>
      <c r="DA49" s="1030"/>
      <c r="DB49" s="1028"/>
      <c r="DC49" s="1029"/>
      <c r="DD49" s="1029"/>
      <c r="DE49" s="1029"/>
      <c r="DF49" s="1030"/>
      <c r="DG49" s="1028"/>
      <c r="DH49" s="1029"/>
      <c r="DI49" s="1029"/>
      <c r="DJ49" s="1029"/>
      <c r="DK49" s="1030"/>
      <c r="DL49" s="1028"/>
      <c r="DM49" s="1029"/>
      <c r="DN49" s="1029"/>
      <c r="DO49" s="1029"/>
      <c r="DP49" s="1030"/>
      <c r="DQ49" s="1028"/>
      <c r="DR49" s="1029"/>
      <c r="DS49" s="1029"/>
      <c r="DT49" s="1029"/>
      <c r="DU49" s="1030"/>
      <c r="DV49" s="1031"/>
      <c r="DW49" s="1032"/>
      <c r="DX49" s="1032"/>
      <c r="DY49" s="1032"/>
      <c r="DZ49" s="1033"/>
      <c r="EA49" s="221"/>
    </row>
    <row r="50" spans="1:131" ht="26.25" customHeight="1" x14ac:dyDescent="0.15">
      <c r="A50" s="229">
        <v>23</v>
      </c>
      <c r="B50" s="1069"/>
      <c r="C50" s="1070"/>
      <c r="D50" s="1070"/>
      <c r="E50" s="1070"/>
      <c r="F50" s="1070"/>
      <c r="G50" s="1070"/>
      <c r="H50" s="1070"/>
      <c r="I50" s="1070"/>
      <c r="J50" s="1070"/>
      <c r="K50" s="1070"/>
      <c r="L50" s="1070"/>
      <c r="M50" s="1070"/>
      <c r="N50" s="1070"/>
      <c r="O50" s="1070"/>
      <c r="P50" s="1071"/>
      <c r="Q50" s="1072"/>
      <c r="R50" s="1064"/>
      <c r="S50" s="1064"/>
      <c r="T50" s="1064"/>
      <c r="U50" s="1064"/>
      <c r="V50" s="1064"/>
      <c r="W50" s="1064"/>
      <c r="X50" s="1064"/>
      <c r="Y50" s="1064"/>
      <c r="Z50" s="1064"/>
      <c r="AA50" s="1064"/>
      <c r="AB50" s="1064"/>
      <c r="AC50" s="1064"/>
      <c r="AD50" s="1064"/>
      <c r="AE50" s="1073"/>
      <c r="AF50" s="1074"/>
      <c r="AG50" s="1075"/>
      <c r="AH50" s="1075"/>
      <c r="AI50" s="1075"/>
      <c r="AJ50" s="1076"/>
      <c r="AK50" s="1063"/>
      <c r="AL50" s="1064"/>
      <c r="AM50" s="1064"/>
      <c r="AN50" s="1064"/>
      <c r="AO50" s="1064"/>
      <c r="AP50" s="1064"/>
      <c r="AQ50" s="1064"/>
      <c r="AR50" s="1064"/>
      <c r="AS50" s="1064"/>
      <c r="AT50" s="1064"/>
      <c r="AU50" s="1064"/>
      <c r="AV50" s="1064"/>
      <c r="AW50" s="1064"/>
      <c r="AX50" s="1064"/>
      <c r="AY50" s="1064"/>
      <c r="AZ50" s="1065"/>
      <c r="BA50" s="1065"/>
      <c r="BB50" s="1065"/>
      <c r="BC50" s="1065"/>
      <c r="BD50" s="1065"/>
      <c r="BE50" s="1004"/>
      <c r="BF50" s="1004"/>
      <c r="BG50" s="1004"/>
      <c r="BH50" s="1004"/>
      <c r="BI50" s="1005"/>
      <c r="BJ50" s="223"/>
      <c r="BK50" s="223"/>
      <c r="BL50" s="223"/>
      <c r="BM50" s="223"/>
      <c r="BN50" s="223"/>
      <c r="BO50" s="232"/>
      <c r="BP50" s="232"/>
      <c r="BQ50" s="229">
        <v>44</v>
      </c>
      <c r="BR50" s="230"/>
      <c r="BS50" s="1031"/>
      <c r="BT50" s="1032"/>
      <c r="BU50" s="1032"/>
      <c r="BV50" s="1032"/>
      <c r="BW50" s="1032"/>
      <c r="BX50" s="1032"/>
      <c r="BY50" s="1032"/>
      <c r="BZ50" s="1032"/>
      <c r="CA50" s="1032"/>
      <c r="CB50" s="1032"/>
      <c r="CC50" s="1032"/>
      <c r="CD50" s="1032"/>
      <c r="CE50" s="1032"/>
      <c r="CF50" s="1032"/>
      <c r="CG50" s="1053"/>
      <c r="CH50" s="1028"/>
      <c r="CI50" s="1029"/>
      <c r="CJ50" s="1029"/>
      <c r="CK50" s="1029"/>
      <c r="CL50" s="1030"/>
      <c r="CM50" s="1028"/>
      <c r="CN50" s="1029"/>
      <c r="CO50" s="1029"/>
      <c r="CP50" s="1029"/>
      <c r="CQ50" s="1030"/>
      <c r="CR50" s="1028"/>
      <c r="CS50" s="1029"/>
      <c r="CT50" s="1029"/>
      <c r="CU50" s="1029"/>
      <c r="CV50" s="1030"/>
      <c r="CW50" s="1028"/>
      <c r="CX50" s="1029"/>
      <c r="CY50" s="1029"/>
      <c r="CZ50" s="1029"/>
      <c r="DA50" s="1030"/>
      <c r="DB50" s="1028"/>
      <c r="DC50" s="1029"/>
      <c r="DD50" s="1029"/>
      <c r="DE50" s="1029"/>
      <c r="DF50" s="1030"/>
      <c r="DG50" s="1028"/>
      <c r="DH50" s="1029"/>
      <c r="DI50" s="1029"/>
      <c r="DJ50" s="1029"/>
      <c r="DK50" s="1030"/>
      <c r="DL50" s="1028"/>
      <c r="DM50" s="1029"/>
      <c r="DN50" s="1029"/>
      <c r="DO50" s="1029"/>
      <c r="DP50" s="1030"/>
      <c r="DQ50" s="1028"/>
      <c r="DR50" s="1029"/>
      <c r="DS50" s="1029"/>
      <c r="DT50" s="1029"/>
      <c r="DU50" s="1030"/>
      <c r="DV50" s="1031"/>
      <c r="DW50" s="1032"/>
      <c r="DX50" s="1032"/>
      <c r="DY50" s="1032"/>
      <c r="DZ50" s="1033"/>
      <c r="EA50" s="221"/>
    </row>
    <row r="51" spans="1:131" ht="26.25" customHeight="1" x14ac:dyDescent="0.15">
      <c r="A51" s="229">
        <v>24</v>
      </c>
      <c r="B51" s="1069"/>
      <c r="C51" s="1070"/>
      <c r="D51" s="1070"/>
      <c r="E51" s="1070"/>
      <c r="F51" s="1070"/>
      <c r="G51" s="1070"/>
      <c r="H51" s="1070"/>
      <c r="I51" s="1070"/>
      <c r="J51" s="1070"/>
      <c r="K51" s="1070"/>
      <c r="L51" s="1070"/>
      <c r="M51" s="1070"/>
      <c r="N51" s="1070"/>
      <c r="O51" s="1070"/>
      <c r="P51" s="1071"/>
      <c r="Q51" s="1072"/>
      <c r="R51" s="1064"/>
      <c r="S51" s="1064"/>
      <c r="T51" s="1064"/>
      <c r="U51" s="1064"/>
      <c r="V51" s="1064"/>
      <c r="W51" s="1064"/>
      <c r="X51" s="1064"/>
      <c r="Y51" s="1064"/>
      <c r="Z51" s="1064"/>
      <c r="AA51" s="1064"/>
      <c r="AB51" s="1064"/>
      <c r="AC51" s="1064"/>
      <c r="AD51" s="1064"/>
      <c r="AE51" s="1073"/>
      <c r="AF51" s="1074"/>
      <c r="AG51" s="1075"/>
      <c r="AH51" s="1075"/>
      <c r="AI51" s="1075"/>
      <c r="AJ51" s="1076"/>
      <c r="AK51" s="1063"/>
      <c r="AL51" s="1064"/>
      <c r="AM51" s="1064"/>
      <c r="AN51" s="1064"/>
      <c r="AO51" s="1064"/>
      <c r="AP51" s="1064"/>
      <c r="AQ51" s="1064"/>
      <c r="AR51" s="1064"/>
      <c r="AS51" s="1064"/>
      <c r="AT51" s="1064"/>
      <c r="AU51" s="1064"/>
      <c r="AV51" s="1064"/>
      <c r="AW51" s="1064"/>
      <c r="AX51" s="1064"/>
      <c r="AY51" s="1064"/>
      <c r="AZ51" s="1065"/>
      <c r="BA51" s="1065"/>
      <c r="BB51" s="1065"/>
      <c r="BC51" s="1065"/>
      <c r="BD51" s="1065"/>
      <c r="BE51" s="1004"/>
      <c r="BF51" s="1004"/>
      <c r="BG51" s="1004"/>
      <c r="BH51" s="1004"/>
      <c r="BI51" s="1005"/>
      <c r="BJ51" s="223"/>
      <c r="BK51" s="223"/>
      <c r="BL51" s="223"/>
      <c r="BM51" s="223"/>
      <c r="BN51" s="223"/>
      <c r="BO51" s="232"/>
      <c r="BP51" s="232"/>
      <c r="BQ51" s="229">
        <v>45</v>
      </c>
      <c r="BR51" s="230"/>
      <c r="BS51" s="1031"/>
      <c r="BT51" s="1032"/>
      <c r="BU51" s="1032"/>
      <c r="BV51" s="1032"/>
      <c r="BW51" s="1032"/>
      <c r="BX51" s="1032"/>
      <c r="BY51" s="1032"/>
      <c r="BZ51" s="1032"/>
      <c r="CA51" s="1032"/>
      <c r="CB51" s="1032"/>
      <c r="CC51" s="1032"/>
      <c r="CD51" s="1032"/>
      <c r="CE51" s="1032"/>
      <c r="CF51" s="1032"/>
      <c r="CG51" s="1053"/>
      <c r="CH51" s="1028"/>
      <c r="CI51" s="1029"/>
      <c r="CJ51" s="1029"/>
      <c r="CK51" s="1029"/>
      <c r="CL51" s="1030"/>
      <c r="CM51" s="1028"/>
      <c r="CN51" s="1029"/>
      <c r="CO51" s="1029"/>
      <c r="CP51" s="1029"/>
      <c r="CQ51" s="1030"/>
      <c r="CR51" s="1028"/>
      <c r="CS51" s="1029"/>
      <c r="CT51" s="1029"/>
      <c r="CU51" s="1029"/>
      <c r="CV51" s="1030"/>
      <c r="CW51" s="1028"/>
      <c r="CX51" s="1029"/>
      <c r="CY51" s="1029"/>
      <c r="CZ51" s="1029"/>
      <c r="DA51" s="1030"/>
      <c r="DB51" s="1028"/>
      <c r="DC51" s="1029"/>
      <c r="DD51" s="1029"/>
      <c r="DE51" s="1029"/>
      <c r="DF51" s="1030"/>
      <c r="DG51" s="1028"/>
      <c r="DH51" s="1029"/>
      <c r="DI51" s="1029"/>
      <c r="DJ51" s="1029"/>
      <c r="DK51" s="1030"/>
      <c r="DL51" s="1028"/>
      <c r="DM51" s="1029"/>
      <c r="DN51" s="1029"/>
      <c r="DO51" s="1029"/>
      <c r="DP51" s="1030"/>
      <c r="DQ51" s="1028"/>
      <c r="DR51" s="1029"/>
      <c r="DS51" s="1029"/>
      <c r="DT51" s="1029"/>
      <c r="DU51" s="1030"/>
      <c r="DV51" s="1031"/>
      <c r="DW51" s="1032"/>
      <c r="DX51" s="1032"/>
      <c r="DY51" s="1032"/>
      <c r="DZ51" s="1033"/>
      <c r="EA51" s="221"/>
    </row>
    <row r="52" spans="1:131" ht="26.25" customHeight="1" x14ac:dyDescent="0.15">
      <c r="A52" s="229">
        <v>25</v>
      </c>
      <c r="B52" s="1069"/>
      <c r="C52" s="1070"/>
      <c r="D52" s="1070"/>
      <c r="E52" s="1070"/>
      <c r="F52" s="1070"/>
      <c r="G52" s="1070"/>
      <c r="H52" s="1070"/>
      <c r="I52" s="1070"/>
      <c r="J52" s="1070"/>
      <c r="K52" s="1070"/>
      <c r="L52" s="1070"/>
      <c r="M52" s="1070"/>
      <c r="N52" s="1070"/>
      <c r="O52" s="1070"/>
      <c r="P52" s="1071"/>
      <c r="Q52" s="1072"/>
      <c r="R52" s="1064"/>
      <c r="S52" s="1064"/>
      <c r="T52" s="1064"/>
      <c r="U52" s="1064"/>
      <c r="V52" s="1064"/>
      <c r="W52" s="1064"/>
      <c r="X52" s="1064"/>
      <c r="Y52" s="1064"/>
      <c r="Z52" s="1064"/>
      <c r="AA52" s="1064"/>
      <c r="AB52" s="1064"/>
      <c r="AC52" s="1064"/>
      <c r="AD52" s="1064"/>
      <c r="AE52" s="1073"/>
      <c r="AF52" s="1074"/>
      <c r="AG52" s="1075"/>
      <c r="AH52" s="1075"/>
      <c r="AI52" s="1075"/>
      <c r="AJ52" s="1076"/>
      <c r="AK52" s="1063"/>
      <c r="AL52" s="1064"/>
      <c r="AM52" s="1064"/>
      <c r="AN52" s="1064"/>
      <c r="AO52" s="1064"/>
      <c r="AP52" s="1064"/>
      <c r="AQ52" s="1064"/>
      <c r="AR52" s="1064"/>
      <c r="AS52" s="1064"/>
      <c r="AT52" s="1064"/>
      <c r="AU52" s="1064"/>
      <c r="AV52" s="1064"/>
      <c r="AW52" s="1064"/>
      <c r="AX52" s="1064"/>
      <c r="AY52" s="1064"/>
      <c r="AZ52" s="1065"/>
      <c r="BA52" s="1065"/>
      <c r="BB52" s="1065"/>
      <c r="BC52" s="1065"/>
      <c r="BD52" s="1065"/>
      <c r="BE52" s="1004"/>
      <c r="BF52" s="1004"/>
      <c r="BG52" s="1004"/>
      <c r="BH52" s="1004"/>
      <c r="BI52" s="1005"/>
      <c r="BJ52" s="223"/>
      <c r="BK52" s="223"/>
      <c r="BL52" s="223"/>
      <c r="BM52" s="223"/>
      <c r="BN52" s="223"/>
      <c r="BO52" s="232"/>
      <c r="BP52" s="232"/>
      <c r="BQ52" s="229">
        <v>46</v>
      </c>
      <c r="BR52" s="230"/>
      <c r="BS52" s="1031"/>
      <c r="BT52" s="1032"/>
      <c r="BU52" s="1032"/>
      <c r="BV52" s="1032"/>
      <c r="BW52" s="1032"/>
      <c r="BX52" s="1032"/>
      <c r="BY52" s="1032"/>
      <c r="BZ52" s="1032"/>
      <c r="CA52" s="1032"/>
      <c r="CB52" s="1032"/>
      <c r="CC52" s="1032"/>
      <c r="CD52" s="1032"/>
      <c r="CE52" s="1032"/>
      <c r="CF52" s="1032"/>
      <c r="CG52" s="1053"/>
      <c r="CH52" s="1028"/>
      <c r="CI52" s="1029"/>
      <c r="CJ52" s="1029"/>
      <c r="CK52" s="1029"/>
      <c r="CL52" s="1030"/>
      <c r="CM52" s="1028"/>
      <c r="CN52" s="1029"/>
      <c r="CO52" s="1029"/>
      <c r="CP52" s="1029"/>
      <c r="CQ52" s="1030"/>
      <c r="CR52" s="1028"/>
      <c r="CS52" s="1029"/>
      <c r="CT52" s="1029"/>
      <c r="CU52" s="1029"/>
      <c r="CV52" s="1030"/>
      <c r="CW52" s="1028"/>
      <c r="CX52" s="1029"/>
      <c r="CY52" s="1029"/>
      <c r="CZ52" s="1029"/>
      <c r="DA52" s="1030"/>
      <c r="DB52" s="1028"/>
      <c r="DC52" s="1029"/>
      <c r="DD52" s="1029"/>
      <c r="DE52" s="1029"/>
      <c r="DF52" s="1030"/>
      <c r="DG52" s="1028"/>
      <c r="DH52" s="1029"/>
      <c r="DI52" s="1029"/>
      <c r="DJ52" s="1029"/>
      <c r="DK52" s="1030"/>
      <c r="DL52" s="1028"/>
      <c r="DM52" s="1029"/>
      <c r="DN52" s="1029"/>
      <c r="DO52" s="1029"/>
      <c r="DP52" s="1030"/>
      <c r="DQ52" s="1028"/>
      <c r="DR52" s="1029"/>
      <c r="DS52" s="1029"/>
      <c r="DT52" s="1029"/>
      <c r="DU52" s="1030"/>
      <c r="DV52" s="1031"/>
      <c r="DW52" s="1032"/>
      <c r="DX52" s="1032"/>
      <c r="DY52" s="1032"/>
      <c r="DZ52" s="1033"/>
      <c r="EA52" s="221"/>
    </row>
    <row r="53" spans="1:131" ht="26.25" customHeight="1" x14ac:dyDescent="0.15">
      <c r="A53" s="229">
        <v>26</v>
      </c>
      <c r="B53" s="1069"/>
      <c r="C53" s="1070"/>
      <c r="D53" s="1070"/>
      <c r="E53" s="1070"/>
      <c r="F53" s="1070"/>
      <c r="G53" s="1070"/>
      <c r="H53" s="1070"/>
      <c r="I53" s="1070"/>
      <c r="J53" s="1070"/>
      <c r="K53" s="1070"/>
      <c r="L53" s="1070"/>
      <c r="M53" s="1070"/>
      <c r="N53" s="1070"/>
      <c r="O53" s="1070"/>
      <c r="P53" s="1071"/>
      <c r="Q53" s="1072"/>
      <c r="R53" s="1064"/>
      <c r="S53" s="1064"/>
      <c r="T53" s="1064"/>
      <c r="U53" s="1064"/>
      <c r="V53" s="1064"/>
      <c r="W53" s="1064"/>
      <c r="X53" s="1064"/>
      <c r="Y53" s="1064"/>
      <c r="Z53" s="1064"/>
      <c r="AA53" s="1064"/>
      <c r="AB53" s="1064"/>
      <c r="AC53" s="1064"/>
      <c r="AD53" s="1064"/>
      <c r="AE53" s="1073"/>
      <c r="AF53" s="1074"/>
      <c r="AG53" s="1075"/>
      <c r="AH53" s="1075"/>
      <c r="AI53" s="1075"/>
      <c r="AJ53" s="1076"/>
      <c r="AK53" s="1063"/>
      <c r="AL53" s="1064"/>
      <c r="AM53" s="1064"/>
      <c r="AN53" s="1064"/>
      <c r="AO53" s="1064"/>
      <c r="AP53" s="1064"/>
      <c r="AQ53" s="1064"/>
      <c r="AR53" s="1064"/>
      <c r="AS53" s="1064"/>
      <c r="AT53" s="1064"/>
      <c r="AU53" s="1064"/>
      <c r="AV53" s="1064"/>
      <c r="AW53" s="1064"/>
      <c r="AX53" s="1064"/>
      <c r="AY53" s="1064"/>
      <c r="AZ53" s="1065"/>
      <c r="BA53" s="1065"/>
      <c r="BB53" s="1065"/>
      <c r="BC53" s="1065"/>
      <c r="BD53" s="1065"/>
      <c r="BE53" s="1004"/>
      <c r="BF53" s="1004"/>
      <c r="BG53" s="1004"/>
      <c r="BH53" s="1004"/>
      <c r="BI53" s="1005"/>
      <c r="BJ53" s="223"/>
      <c r="BK53" s="223"/>
      <c r="BL53" s="223"/>
      <c r="BM53" s="223"/>
      <c r="BN53" s="223"/>
      <c r="BO53" s="232"/>
      <c r="BP53" s="232"/>
      <c r="BQ53" s="229">
        <v>47</v>
      </c>
      <c r="BR53" s="230"/>
      <c r="BS53" s="1031"/>
      <c r="BT53" s="1032"/>
      <c r="BU53" s="1032"/>
      <c r="BV53" s="1032"/>
      <c r="BW53" s="1032"/>
      <c r="BX53" s="1032"/>
      <c r="BY53" s="1032"/>
      <c r="BZ53" s="1032"/>
      <c r="CA53" s="1032"/>
      <c r="CB53" s="1032"/>
      <c r="CC53" s="1032"/>
      <c r="CD53" s="1032"/>
      <c r="CE53" s="1032"/>
      <c r="CF53" s="1032"/>
      <c r="CG53" s="1053"/>
      <c r="CH53" s="1028"/>
      <c r="CI53" s="1029"/>
      <c r="CJ53" s="1029"/>
      <c r="CK53" s="1029"/>
      <c r="CL53" s="1030"/>
      <c r="CM53" s="1028"/>
      <c r="CN53" s="1029"/>
      <c r="CO53" s="1029"/>
      <c r="CP53" s="1029"/>
      <c r="CQ53" s="1030"/>
      <c r="CR53" s="1028"/>
      <c r="CS53" s="1029"/>
      <c r="CT53" s="1029"/>
      <c r="CU53" s="1029"/>
      <c r="CV53" s="1030"/>
      <c r="CW53" s="1028"/>
      <c r="CX53" s="1029"/>
      <c r="CY53" s="1029"/>
      <c r="CZ53" s="1029"/>
      <c r="DA53" s="1030"/>
      <c r="DB53" s="1028"/>
      <c r="DC53" s="1029"/>
      <c r="DD53" s="1029"/>
      <c r="DE53" s="1029"/>
      <c r="DF53" s="1030"/>
      <c r="DG53" s="1028"/>
      <c r="DH53" s="1029"/>
      <c r="DI53" s="1029"/>
      <c r="DJ53" s="1029"/>
      <c r="DK53" s="1030"/>
      <c r="DL53" s="1028"/>
      <c r="DM53" s="1029"/>
      <c r="DN53" s="1029"/>
      <c r="DO53" s="1029"/>
      <c r="DP53" s="1030"/>
      <c r="DQ53" s="1028"/>
      <c r="DR53" s="1029"/>
      <c r="DS53" s="1029"/>
      <c r="DT53" s="1029"/>
      <c r="DU53" s="1030"/>
      <c r="DV53" s="1031"/>
      <c r="DW53" s="1032"/>
      <c r="DX53" s="1032"/>
      <c r="DY53" s="1032"/>
      <c r="DZ53" s="1033"/>
      <c r="EA53" s="221"/>
    </row>
    <row r="54" spans="1:131" ht="26.25" customHeight="1" x14ac:dyDescent="0.15">
      <c r="A54" s="229">
        <v>27</v>
      </c>
      <c r="B54" s="1069"/>
      <c r="C54" s="1070"/>
      <c r="D54" s="1070"/>
      <c r="E54" s="1070"/>
      <c r="F54" s="1070"/>
      <c r="G54" s="1070"/>
      <c r="H54" s="1070"/>
      <c r="I54" s="1070"/>
      <c r="J54" s="1070"/>
      <c r="K54" s="1070"/>
      <c r="L54" s="1070"/>
      <c r="M54" s="1070"/>
      <c r="N54" s="1070"/>
      <c r="O54" s="1070"/>
      <c r="P54" s="1071"/>
      <c r="Q54" s="1072"/>
      <c r="R54" s="1064"/>
      <c r="S54" s="1064"/>
      <c r="T54" s="1064"/>
      <c r="U54" s="1064"/>
      <c r="V54" s="1064"/>
      <c r="W54" s="1064"/>
      <c r="X54" s="1064"/>
      <c r="Y54" s="1064"/>
      <c r="Z54" s="1064"/>
      <c r="AA54" s="1064"/>
      <c r="AB54" s="1064"/>
      <c r="AC54" s="1064"/>
      <c r="AD54" s="1064"/>
      <c r="AE54" s="1073"/>
      <c r="AF54" s="1074"/>
      <c r="AG54" s="1075"/>
      <c r="AH54" s="1075"/>
      <c r="AI54" s="1075"/>
      <c r="AJ54" s="1076"/>
      <c r="AK54" s="1063"/>
      <c r="AL54" s="1064"/>
      <c r="AM54" s="1064"/>
      <c r="AN54" s="1064"/>
      <c r="AO54" s="1064"/>
      <c r="AP54" s="1064"/>
      <c r="AQ54" s="1064"/>
      <c r="AR54" s="1064"/>
      <c r="AS54" s="1064"/>
      <c r="AT54" s="1064"/>
      <c r="AU54" s="1064"/>
      <c r="AV54" s="1064"/>
      <c r="AW54" s="1064"/>
      <c r="AX54" s="1064"/>
      <c r="AY54" s="1064"/>
      <c r="AZ54" s="1065"/>
      <c r="BA54" s="1065"/>
      <c r="BB54" s="1065"/>
      <c r="BC54" s="1065"/>
      <c r="BD54" s="1065"/>
      <c r="BE54" s="1004"/>
      <c r="BF54" s="1004"/>
      <c r="BG54" s="1004"/>
      <c r="BH54" s="1004"/>
      <c r="BI54" s="1005"/>
      <c r="BJ54" s="223"/>
      <c r="BK54" s="223"/>
      <c r="BL54" s="223"/>
      <c r="BM54" s="223"/>
      <c r="BN54" s="223"/>
      <c r="BO54" s="232"/>
      <c r="BP54" s="232"/>
      <c r="BQ54" s="229">
        <v>48</v>
      </c>
      <c r="BR54" s="230"/>
      <c r="BS54" s="1031"/>
      <c r="BT54" s="1032"/>
      <c r="BU54" s="1032"/>
      <c r="BV54" s="1032"/>
      <c r="BW54" s="1032"/>
      <c r="BX54" s="1032"/>
      <c r="BY54" s="1032"/>
      <c r="BZ54" s="1032"/>
      <c r="CA54" s="1032"/>
      <c r="CB54" s="1032"/>
      <c r="CC54" s="1032"/>
      <c r="CD54" s="1032"/>
      <c r="CE54" s="1032"/>
      <c r="CF54" s="1032"/>
      <c r="CG54" s="1053"/>
      <c r="CH54" s="1028"/>
      <c r="CI54" s="1029"/>
      <c r="CJ54" s="1029"/>
      <c r="CK54" s="1029"/>
      <c r="CL54" s="1030"/>
      <c r="CM54" s="1028"/>
      <c r="CN54" s="1029"/>
      <c r="CO54" s="1029"/>
      <c r="CP54" s="1029"/>
      <c r="CQ54" s="1030"/>
      <c r="CR54" s="1028"/>
      <c r="CS54" s="1029"/>
      <c r="CT54" s="1029"/>
      <c r="CU54" s="1029"/>
      <c r="CV54" s="1030"/>
      <c r="CW54" s="1028"/>
      <c r="CX54" s="1029"/>
      <c r="CY54" s="1029"/>
      <c r="CZ54" s="1029"/>
      <c r="DA54" s="1030"/>
      <c r="DB54" s="1028"/>
      <c r="DC54" s="1029"/>
      <c r="DD54" s="1029"/>
      <c r="DE54" s="1029"/>
      <c r="DF54" s="1030"/>
      <c r="DG54" s="1028"/>
      <c r="DH54" s="1029"/>
      <c r="DI54" s="1029"/>
      <c r="DJ54" s="1029"/>
      <c r="DK54" s="1030"/>
      <c r="DL54" s="1028"/>
      <c r="DM54" s="1029"/>
      <c r="DN54" s="1029"/>
      <c r="DO54" s="1029"/>
      <c r="DP54" s="1030"/>
      <c r="DQ54" s="1028"/>
      <c r="DR54" s="1029"/>
      <c r="DS54" s="1029"/>
      <c r="DT54" s="1029"/>
      <c r="DU54" s="1030"/>
      <c r="DV54" s="1031"/>
      <c r="DW54" s="1032"/>
      <c r="DX54" s="1032"/>
      <c r="DY54" s="1032"/>
      <c r="DZ54" s="1033"/>
      <c r="EA54" s="221"/>
    </row>
    <row r="55" spans="1:131" ht="26.25" customHeight="1" x14ac:dyDescent="0.15">
      <c r="A55" s="229">
        <v>28</v>
      </c>
      <c r="B55" s="1069"/>
      <c r="C55" s="1070"/>
      <c r="D55" s="1070"/>
      <c r="E55" s="1070"/>
      <c r="F55" s="1070"/>
      <c r="G55" s="1070"/>
      <c r="H55" s="1070"/>
      <c r="I55" s="1070"/>
      <c r="J55" s="1070"/>
      <c r="K55" s="1070"/>
      <c r="L55" s="1070"/>
      <c r="M55" s="1070"/>
      <c r="N55" s="1070"/>
      <c r="O55" s="1070"/>
      <c r="P55" s="1071"/>
      <c r="Q55" s="1072"/>
      <c r="R55" s="1064"/>
      <c r="S55" s="1064"/>
      <c r="T55" s="1064"/>
      <c r="U55" s="1064"/>
      <c r="V55" s="1064"/>
      <c r="W55" s="1064"/>
      <c r="X55" s="1064"/>
      <c r="Y55" s="1064"/>
      <c r="Z55" s="1064"/>
      <c r="AA55" s="1064"/>
      <c r="AB55" s="1064"/>
      <c r="AC55" s="1064"/>
      <c r="AD55" s="1064"/>
      <c r="AE55" s="1073"/>
      <c r="AF55" s="1074"/>
      <c r="AG55" s="1075"/>
      <c r="AH55" s="1075"/>
      <c r="AI55" s="1075"/>
      <c r="AJ55" s="1076"/>
      <c r="AK55" s="1063"/>
      <c r="AL55" s="1064"/>
      <c r="AM55" s="1064"/>
      <c r="AN55" s="1064"/>
      <c r="AO55" s="1064"/>
      <c r="AP55" s="1064"/>
      <c r="AQ55" s="1064"/>
      <c r="AR55" s="1064"/>
      <c r="AS55" s="1064"/>
      <c r="AT55" s="1064"/>
      <c r="AU55" s="1064"/>
      <c r="AV55" s="1064"/>
      <c r="AW55" s="1064"/>
      <c r="AX55" s="1064"/>
      <c r="AY55" s="1064"/>
      <c r="AZ55" s="1065"/>
      <c r="BA55" s="1065"/>
      <c r="BB55" s="1065"/>
      <c r="BC55" s="1065"/>
      <c r="BD55" s="1065"/>
      <c r="BE55" s="1004"/>
      <c r="BF55" s="1004"/>
      <c r="BG55" s="1004"/>
      <c r="BH55" s="1004"/>
      <c r="BI55" s="1005"/>
      <c r="BJ55" s="223"/>
      <c r="BK55" s="223"/>
      <c r="BL55" s="223"/>
      <c r="BM55" s="223"/>
      <c r="BN55" s="223"/>
      <c r="BO55" s="232"/>
      <c r="BP55" s="232"/>
      <c r="BQ55" s="229">
        <v>49</v>
      </c>
      <c r="BR55" s="230"/>
      <c r="BS55" s="1031"/>
      <c r="BT55" s="1032"/>
      <c r="BU55" s="1032"/>
      <c r="BV55" s="1032"/>
      <c r="BW55" s="1032"/>
      <c r="BX55" s="1032"/>
      <c r="BY55" s="1032"/>
      <c r="BZ55" s="1032"/>
      <c r="CA55" s="1032"/>
      <c r="CB55" s="1032"/>
      <c r="CC55" s="1032"/>
      <c r="CD55" s="1032"/>
      <c r="CE55" s="1032"/>
      <c r="CF55" s="1032"/>
      <c r="CG55" s="1053"/>
      <c r="CH55" s="1028"/>
      <c r="CI55" s="1029"/>
      <c r="CJ55" s="1029"/>
      <c r="CK55" s="1029"/>
      <c r="CL55" s="1030"/>
      <c r="CM55" s="1028"/>
      <c r="CN55" s="1029"/>
      <c r="CO55" s="1029"/>
      <c r="CP55" s="1029"/>
      <c r="CQ55" s="1030"/>
      <c r="CR55" s="1028"/>
      <c r="CS55" s="1029"/>
      <c r="CT55" s="1029"/>
      <c r="CU55" s="1029"/>
      <c r="CV55" s="1030"/>
      <c r="CW55" s="1028"/>
      <c r="CX55" s="1029"/>
      <c r="CY55" s="1029"/>
      <c r="CZ55" s="1029"/>
      <c r="DA55" s="1030"/>
      <c r="DB55" s="1028"/>
      <c r="DC55" s="1029"/>
      <c r="DD55" s="1029"/>
      <c r="DE55" s="1029"/>
      <c r="DF55" s="1030"/>
      <c r="DG55" s="1028"/>
      <c r="DH55" s="1029"/>
      <c r="DI55" s="1029"/>
      <c r="DJ55" s="1029"/>
      <c r="DK55" s="1030"/>
      <c r="DL55" s="1028"/>
      <c r="DM55" s="1029"/>
      <c r="DN55" s="1029"/>
      <c r="DO55" s="1029"/>
      <c r="DP55" s="1030"/>
      <c r="DQ55" s="1028"/>
      <c r="DR55" s="1029"/>
      <c r="DS55" s="1029"/>
      <c r="DT55" s="1029"/>
      <c r="DU55" s="1030"/>
      <c r="DV55" s="1031"/>
      <c r="DW55" s="1032"/>
      <c r="DX55" s="1032"/>
      <c r="DY55" s="1032"/>
      <c r="DZ55" s="1033"/>
      <c r="EA55" s="221"/>
    </row>
    <row r="56" spans="1:131" ht="26.25" customHeight="1" x14ac:dyDescent="0.15">
      <c r="A56" s="229">
        <v>29</v>
      </c>
      <c r="B56" s="1069"/>
      <c r="C56" s="1070"/>
      <c r="D56" s="1070"/>
      <c r="E56" s="1070"/>
      <c r="F56" s="1070"/>
      <c r="G56" s="1070"/>
      <c r="H56" s="1070"/>
      <c r="I56" s="1070"/>
      <c r="J56" s="1070"/>
      <c r="K56" s="1070"/>
      <c r="L56" s="1070"/>
      <c r="M56" s="1070"/>
      <c r="N56" s="1070"/>
      <c r="O56" s="1070"/>
      <c r="P56" s="1071"/>
      <c r="Q56" s="1072"/>
      <c r="R56" s="1064"/>
      <c r="S56" s="1064"/>
      <c r="T56" s="1064"/>
      <c r="U56" s="1064"/>
      <c r="V56" s="1064"/>
      <c r="W56" s="1064"/>
      <c r="X56" s="1064"/>
      <c r="Y56" s="1064"/>
      <c r="Z56" s="1064"/>
      <c r="AA56" s="1064"/>
      <c r="AB56" s="1064"/>
      <c r="AC56" s="1064"/>
      <c r="AD56" s="1064"/>
      <c r="AE56" s="1073"/>
      <c r="AF56" s="1074"/>
      <c r="AG56" s="1075"/>
      <c r="AH56" s="1075"/>
      <c r="AI56" s="1075"/>
      <c r="AJ56" s="1076"/>
      <c r="AK56" s="1063"/>
      <c r="AL56" s="1064"/>
      <c r="AM56" s="1064"/>
      <c r="AN56" s="1064"/>
      <c r="AO56" s="1064"/>
      <c r="AP56" s="1064"/>
      <c r="AQ56" s="1064"/>
      <c r="AR56" s="1064"/>
      <c r="AS56" s="1064"/>
      <c r="AT56" s="1064"/>
      <c r="AU56" s="1064"/>
      <c r="AV56" s="1064"/>
      <c r="AW56" s="1064"/>
      <c r="AX56" s="1064"/>
      <c r="AY56" s="1064"/>
      <c r="AZ56" s="1065"/>
      <c r="BA56" s="1065"/>
      <c r="BB56" s="1065"/>
      <c r="BC56" s="1065"/>
      <c r="BD56" s="1065"/>
      <c r="BE56" s="1004"/>
      <c r="BF56" s="1004"/>
      <c r="BG56" s="1004"/>
      <c r="BH56" s="1004"/>
      <c r="BI56" s="1005"/>
      <c r="BJ56" s="223"/>
      <c r="BK56" s="223"/>
      <c r="BL56" s="223"/>
      <c r="BM56" s="223"/>
      <c r="BN56" s="223"/>
      <c r="BO56" s="232"/>
      <c r="BP56" s="232"/>
      <c r="BQ56" s="229">
        <v>50</v>
      </c>
      <c r="BR56" s="230"/>
      <c r="BS56" s="1031"/>
      <c r="BT56" s="1032"/>
      <c r="BU56" s="1032"/>
      <c r="BV56" s="1032"/>
      <c r="BW56" s="1032"/>
      <c r="BX56" s="1032"/>
      <c r="BY56" s="1032"/>
      <c r="BZ56" s="1032"/>
      <c r="CA56" s="1032"/>
      <c r="CB56" s="1032"/>
      <c r="CC56" s="1032"/>
      <c r="CD56" s="1032"/>
      <c r="CE56" s="1032"/>
      <c r="CF56" s="1032"/>
      <c r="CG56" s="1053"/>
      <c r="CH56" s="1028"/>
      <c r="CI56" s="1029"/>
      <c r="CJ56" s="1029"/>
      <c r="CK56" s="1029"/>
      <c r="CL56" s="1030"/>
      <c r="CM56" s="1028"/>
      <c r="CN56" s="1029"/>
      <c r="CO56" s="1029"/>
      <c r="CP56" s="1029"/>
      <c r="CQ56" s="1030"/>
      <c r="CR56" s="1028"/>
      <c r="CS56" s="1029"/>
      <c r="CT56" s="1029"/>
      <c r="CU56" s="1029"/>
      <c r="CV56" s="1030"/>
      <c r="CW56" s="1028"/>
      <c r="CX56" s="1029"/>
      <c r="CY56" s="1029"/>
      <c r="CZ56" s="1029"/>
      <c r="DA56" s="1030"/>
      <c r="DB56" s="1028"/>
      <c r="DC56" s="1029"/>
      <c r="DD56" s="1029"/>
      <c r="DE56" s="1029"/>
      <c r="DF56" s="1030"/>
      <c r="DG56" s="1028"/>
      <c r="DH56" s="1029"/>
      <c r="DI56" s="1029"/>
      <c r="DJ56" s="1029"/>
      <c r="DK56" s="1030"/>
      <c r="DL56" s="1028"/>
      <c r="DM56" s="1029"/>
      <c r="DN56" s="1029"/>
      <c r="DO56" s="1029"/>
      <c r="DP56" s="1030"/>
      <c r="DQ56" s="1028"/>
      <c r="DR56" s="1029"/>
      <c r="DS56" s="1029"/>
      <c r="DT56" s="1029"/>
      <c r="DU56" s="1030"/>
      <c r="DV56" s="1031"/>
      <c r="DW56" s="1032"/>
      <c r="DX56" s="1032"/>
      <c r="DY56" s="1032"/>
      <c r="DZ56" s="1033"/>
      <c r="EA56" s="221"/>
    </row>
    <row r="57" spans="1:131" ht="26.25" customHeight="1" x14ac:dyDescent="0.15">
      <c r="A57" s="229">
        <v>30</v>
      </c>
      <c r="B57" s="1069"/>
      <c r="C57" s="1070"/>
      <c r="D57" s="1070"/>
      <c r="E57" s="1070"/>
      <c r="F57" s="1070"/>
      <c r="G57" s="1070"/>
      <c r="H57" s="1070"/>
      <c r="I57" s="1070"/>
      <c r="J57" s="1070"/>
      <c r="K57" s="1070"/>
      <c r="L57" s="1070"/>
      <c r="M57" s="1070"/>
      <c r="N57" s="1070"/>
      <c r="O57" s="1070"/>
      <c r="P57" s="1071"/>
      <c r="Q57" s="1072"/>
      <c r="R57" s="1064"/>
      <c r="S57" s="1064"/>
      <c r="T57" s="1064"/>
      <c r="U57" s="1064"/>
      <c r="V57" s="1064"/>
      <c r="W57" s="1064"/>
      <c r="X57" s="1064"/>
      <c r="Y57" s="1064"/>
      <c r="Z57" s="1064"/>
      <c r="AA57" s="1064"/>
      <c r="AB57" s="1064"/>
      <c r="AC57" s="1064"/>
      <c r="AD57" s="1064"/>
      <c r="AE57" s="1073"/>
      <c r="AF57" s="1074"/>
      <c r="AG57" s="1075"/>
      <c r="AH57" s="1075"/>
      <c r="AI57" s="1075"/>
      <c r="AJ57" s="1076"/>
      <c r="AK57" s="1063"/>
      <c r="AL57" s="1064"/>
      <c r="AM57" s="1064"/>
      <c r="AN57" s="1064"/>
      <c r="AO57" s="1064"/>
      <c r="AP57" s="1064"/>
      <c r="AQ57" s="1064"/>
      <c r="AR57" s="1064"/>
      <c r="AS57" s="1064"/>
      <c r="AT57" s="1064"/>
      <c r="AU57" s="1064"/>
      <c r="AV57" s="1064"/>
      <c r="AW57" s="1064"/>
      <c r="AX57" s="1064"/>
      <c r="AY57" s="1064"/>
      <c r="AZ57" s="1065"/>
      <c r="BA57" s="1065"/>
      <c r="BB57" s="1065"/>
      <c r="BC57" s="1065"/>
      <c r="BD57" s="1065"/>
      <c r="BE57" s="1004"/>
      <c r="BF57" s="1004"/>
      <c r="BG57" s="1004"/>
      <c r="BH57" s="1004"/>
      <c r="BI57" s="1005"/>
      <c r="BJ57" s="223"/>
      <c r="BK57" s="223"/>
      <c r="BL57" s="223"/>
      <c r="BM57" s="223"/>
      <c r="BN57" s="223"/>
      <c r="BO57" s="232"/>
      <c r="BP57" s="232"/>
      <c r="BQ57" s="229">
        <v>51</v>
      </c>
      <c r="BR57" s="230"/>
      <c r="BS57" s="1031"/>
      <c r="BT57" s="1032"/>
      <c r="BU57" s="1032"/>
      <c r="BV57" s="1032"/>
      <c r="BW57" s="1032"/>
      <c r="BX57" s="1032"/>
      <c r="BY57" s="1032"/>
      <c r="BZ57" s="1032"/>
      <c r="CA57" s="1032"/>
      <c r="CB57" s="1032"/>
      <c r="CC57" s="1032"/>
      <c r="CD57" s="1032"/>
      <c r="CE57" s="1032"/>
      <c r="CF57" s="1032"/>
      <c r="CG57" s="1053"/>
      <c r="CH57" s="1028"/>
      <c r="CI57" s="1029"/>
      <c r="CJ57" s="1029"/>
      <c r="CK57" s="1029"/>
      <c r="CL57" s="1030"/>
      <c r="CM57" s="1028"/>
      <c r="CN57" s="1029"/>
      <c r="CO57" s="1029"/>
      <c r="CP57" s="1029"/>
      <c r="CQ57" s="1030"/>
      <c r="CR57" s="1028"/>
      <c r="CS57" s="1029"/>
      <c r="CT57" s="1029"/>
      <c r="CU57" s="1029"/>
      <c r="CV57" s="1030"/>
      <c r="CW57" s="1028"/>
      <c r="CX57" s="1029"/>
      <c r="CY57" s="1029"/>
      <c r="CZ57" s="1029"/>
      <c r="DA57" s="1030"/>
      <c r="DB57" s="1028"/>
      <c r="DC57" s="1029"/>
      <c r="DD57" s="1029"/>
      <c r="DE57" s="1029"/>
      <c r="DF57" s="1030"/>
      <c r="DG57" s="1028"/>
      <c r="DH57" s="1029"/>
      <c r="DI57" s="1029"/>
      <c r="DJ57" s="1029"/>
      <c r="DK57" s="1030"/>
      <c r="DL57" s="1028"/>
      <c r="DM57" s="1029"/>
      <c r="DN57" s="1029"/>
      <c r="DO57" s="1029"/>
      <c r="DP57" s="1030"/>
      <c r="DQ57" s="1028"/>
      <c r="DR57" s="1029"/>
      <c r="DS57" s="1029"/>
      <c r="DT57" s="1029"/>
      <c r="DU57" s="1030"/>
      <c r="DV57" s="1031"/>
      <c r="DW57" s="1032"/>
      <c r="DX57" s="1032"/>
      <c r="DY57" s="1032"/>
      <c r="DZ57" s="1033"/>
      <c r="EA57" s="221"/>
    </row>
    <row r="58" spans="1:131" ht="26.25" customHeight="1" x14ac:dyDescent="0.15">
      <c r="A58" s="229">
        <v>31</v>
      </c>
      <c r="B58" s="1069"/>
      <c r="C58" s="1070"/>
      <c r="D58" s="1070"/>
      <c r="E58" s="1070"/>
      <c r="F58" s="1070"/>
      <c r="G58" s="1070"/>
      <c r="H58" s="1070"/>
      <c r="I58" s="1070"/>
      <c r="J58" s="1070"/>
      <c r="K58" s="1070"/>
      <c r="L58" s="1070"/>
      <c r="M58" s="1070"/>
      <c r="N58" s="1070"/>
      <c r="O58" s="1070"/>
      <c r="P58" s="1071"/>
      <c r="Q58" s="1072"/>
      <c r="R58" s="1064"/>
      <c r="S58" s="1064"/>
      <c r="T58" s="1064"/>
      <c r="U58" s="1064"/>
      <c r="V58" s="1064"/>
      <c r="W58" s="1064"/>
      <c r="X58" s="1064"/>
      <c r="Y58" s="1064"/>
      <c r="Z58" s="1064"/>
      <c r="AA58" s="1064"/>
      <c r="AB58" s="1064"/>
      <c r="AC58" s="1064"/>
      <c r="AD58" s="1064"/>
      <c r="AE58" s="1073"/>
      <c r="AF58" s="1074"/>
      <c r="AG58" s="1075"/>
      <c r="AH58" s="1075"/>
      <c r="AI58" s="1075"/>
      <c r="AJ58" s="1076"/>
      <c r="AK58" s="1063"/>
      <c r="AL58" s="1064"/>
      <c r="AM58" s="1064"/>
      <c r="AN58" s="1064"/>
      <c r="AO58" s="1064"/>
      <c r="AP58" s="1064"/>
      <c r="AQ58" s="1064"/>
      <c r="AR58" s="1064"/>
      <c r="AS58" s="1064"/>
      <c r="AT58" s="1064"/>
      <c r="AU58" s="1064"/>
      <c r="AV58" s="1064"/>
      <c r="AW58" s="1064"/>
      <c r="AX58" s="1064"/>
      <c r="AY58" s="1064"/>
      <c r="AZ58" s="1065"/>
      <c r="BA58" s="1065"/>
      <c r="BB58" s="1065"/>
      <c r="BC58" s="1065"/>
      <c r="BD58" s="1065"/>
      <c r="BE58" s="1004"/>
      <c r="BF58" s="1004"/>
      <c r="BG58" s="1004"/>
      <c r="BH58" s="1004"/>
      <c r="BI58" s="1005"/>
      <c r="BJ58" s="223"/>
      <c r="BK58" s="223"/>
      <c r="BL58" s="223"/>
      <c r="BM58" s="223"/>
      <c r="BN58" s="223"/>
      <c r="BO58" s="232"/>
      <c r="BP58" s="232"/>
      <c r="BQ58" s="229">
        <v>52</v>
      </c>
      <c r="BR58" s="230"/>
      <c r="BS58" s="1031"/>
      <c r="BT58" s="1032"/>
      <c r="BU58" s="1032"/>
      <c r="BV58" s="1032"/>
      <c r="BW58" s="1032"/>
      <c r="BX58" s="1032"/>
      <c r="BY58" s="1032"/>
      <c r="BZ58" s="1032"/>
      <c r="CA58" s="1032"/>
      <c r="CB58" s="1032"/>
      <c r="CC58" s="1032"/>
      <c r="CD58" s="1032"/>
      <c r="CE58" s="1032"/>
      <c r="CF58" s="1032"/>
      <c r="CG58" s="1053"/>
      <c r="CH58" s="1028"/>
      <c r="CI58" s="1029"/>
      <c r="CJ58" s="1029"/>
      <c r="CK58" s="1029"/>
      <c r="CL58" s="1030"/>
      <c r="CM58" s="1028"/>
      <c r="CN58" s="1029"/>
      <c r="CO58" s="1029"/>
      <c r="CP58" s="1029"/>
      <c r="CQ58" s="1030"/>
      <c r="CR58" s="1028"/>
      <c r="CS58" s="1029"/>
      <c r="CT58" s="1029"/>
      <c r="CU58" s="1029"/>
      <c r="CV58" s="1030"/>
      <c r="CW58" s="1028"/>
      <c r="CX58" s="1029"/>
      <c r="CY58" s="1029"/>
      <c r="CZ58" s="1029"/>
      <c r="DA58" s="1030"/>
      <c r="DB58" s="1028"/>
      <c r="DC58" s="1029"/>
      <c r="DD58" s="1029"/>
      <c r="DE58" s="1029"/>
      <c r="DF58" s="1030"/>
      <c r="DG58" s="1028"/>
      <c r="DH58" s="1029"/>
      <c r="DI58" s="1029"/>
      <c r="DJ58" s="1029"/>
      <c r="DK58" s="1030"/>
      <c r="DL58" s="1028"/>
      <c r="DM58" s="1029"/>
      <c r="DN58" s="1029"/>
      <c r="DO58" s="1029"/>
      <c r="DP58" s="1030"/>
      <c r="DQ58" s="1028"/>
      <c r="DR58" s="1029"/>
      <c r="DS58" s="1029"/>
      <c r="DT58" s="1029"/>
      <c r="DU58" s="1030"/>
      <c r="DV58" s="1031"/>
      <c r="DW58" s="1032"/>
      <c r="DX58" s="1032"/>
      <c r="DY58" s="1032"/>
      <c r="DZ58" s="1033"/>
      <c r="EA58" s="221"/>
    </row>
    <row r="59" spans="1:131" ht="26.25" customHeight="1" x14ac:dyDescent="0.15">
      <c r="A59" s="229">
        <v>32</v>
      </c>
      <c r="B59" s="1069"/>
      <c r="C59" s="1070"/>
      <c r="D59" s="1070"/>
      <c r="E59" s="1070"/>
      <c r="F59" s="1070"/>
      <c r="G59" s="1070"/>
      <c r="H59" s="1070"/>
      <c r="I59" s="1070"/>
      <c r="J59" s="1070"/>
      <c r="K59" s="1070"/>
      <c r="L59" s="1070"/>
      <c r="M59" s="1070"/>
      <c r="N59" s="1070"/>
      <c r="O59" s="1070"/>
      <c r="P59" s="1071"/>
      <c r="Q59" s="1072"/>
      <c r="R59" s="1064"/>
      <c r="S59" s="1064"/>
      <c r="T59" s="1064"/>
      <c r="U59" s="1064"/>
      <c r="V59" s="1064"/>
      <c r="W59" s="1064"/>
      <c r="X59" s="1064"/>
      <c r="Y59" s="1064"/>
      <c r="Z59" s="1064"/>
      <c r="AA59" s="1064"/>
      <c r="AB59" s="1064"/>
      <c r="AC59" s="1064"/>
      <c r="AD59" s="1064"/>
      <c r="AE59" s="1073"/>
      <c r="AF59" s="1074"/>
      <c r="AG59" s="1075"/>
      <c r="AH59" s="1075"/>
      <c r="AI59" s="1075"/>
      <c r="AJ59" s="1076"/>
      <c r="AK59" s="1063"/>
      <c r="AL59" s="1064"/>
      <c r="AM59" s="1064"/>
      <c r="AN59" s="1064"/>
      <c r="AO59" s="1064"/>
      <c r="AP59" s="1064"/>
      <c r="AQ59" s="1064"/>
      <c r="AR59" s="1064"/>
      <c r="AS59" s="1064"/>
      <c r="AT59" s="1064"/>
      <c r="AU59" s="1064"/>
      <c r="AV59" s="1064"/>
      <c r="AW59" s="1064"/>
      <c r="AX59" s="1064"/>
      <c r="AY59" s="1064"/>
      <c r="AZ59" s="1065"/>
      <c r="BA59" s="1065"/>
      <c r="BB59" s="1065"/>
      <c r="BC59" s="1065"/>
      <c r="BD59" s="1065"/>
      <c r="BE59" s="1004"/>
      <c r="BF59" s="1004"/>
      <c r="BG59" s="1004"/>
      <c r="BH59" s="1004"/>
      <c r="BI59" s="1005"/>
      <c r="BJ59" s="223"/>
      <c r="BK59" s="223"/>
      <c r="BL59" s="223"/>
      <c r="BM59" s="223"/>
      <c r="BN59" s="223"/>
      <c r="BO59" s="232"/>
      <c r="BP59" s="232"/>
      <c r="BQ59" s="229">
        <v>53</v>
      </c>
      <c r="BR59" s="230"/>
      <c r="BS59" s="1031"/>
      <c r="BT59" s="1032"/>
      <c r="BU59" s="1032"/>
      <c r="BV59" s="1032"/>
      <c r="BW59" s="1032"/>
      <c r="BX59" s="1032"/>
      <c r="BY59" s="1032"/>
      <c r="BZ59" s="1032"/>
      <c r="CA59" s="1032"/>
      <c r="CB59" s="1032"/>
      <c r="CC59" s="1032"/>
      <c r="CD59" s="1032"/>
      <c r="CE59" s="1032"/>
      <c r="CF59" s="1032"/>
      <c r="CG59" s="1053"/>
      <c r="CH59" s="1028"/>
      <c r="CI59" s="1029"/>
      <c r="CJ59" s="1029"/>
      <c r="CK59" s="1029"/>
      <c r="CL59" s="1030"/>
      <c r="CM59" s="1028"/>
      <c r="CN59" s="1029"/>
      <c r="CO59" s="1029"/>
      <c r="CP59" s="1029"/>
      <c r="CQ59" s="1030"/>
      <c r="CR59" s="1028"/>
      <c r="CS59" s="1029"/>
      <c r="CT59" s="1029"/>
      <c r="CU59" s="1029"/>
      <c r="CV59" s="1030"/>
      <c r="CW59" s="1028"/>
      <c r="CX59" s="1029"/>
      <c r="CY59" s="1029"/>
      <c r="CZ59" s="1029"/>
      <c r="DA59" s="1030"/>
      <c r="DB59" s="1028"/>
      <c r="DC59" s="1029"/>
      <c r="DD59" s="1029"/>
      <c r="DE59" s="1029"/>
      <c r="DF59" s="1030"/>
      <c r="DG59" s="1028"/>
      <c r="DH59" s="1029"/>
      <c r="DI59" s="1029"/>
      <c r="DJ59" s="1029"/>
      <c r="DK59" s="1030"/>
      <c r="DL59" s="1028"/>
      <c r="DM59" s="1029"/>
      <c r="DN59" s="1029"/>
      <c r="DO59" s="1029"/>
      <c r="DP59" s="1030"/>
      <c r="DQ59" s="1028"/>
      <c r="DR59" s="1029"/>
      <c r="DS59" s="1029"/>
      <c r="DT59" s="1029"/>
      <c r="DU59" s="1030"/>
      <c r="DV59" s="1031"/>
      <c r="DW59" s="1032"/>
      <c r="DX59" s="1032"/>
      <c r="DY59" s="1032"/>
      <c r="DZ59" s="1033"/>
      <c r="EA59" s="221"/>
    </row>
    <row r="60" spans="1:131" ht="26.25" customHeight="1" x14ac:dyDescent="0.15">
      <c r="A60" s="229">
        <v>33</v>
      </c>
      <c r="B60" s="1069"/>
      <c r="C60" s="1070"/>
      <c r="D60" s="1070"/>
      <c r="E60" s="1070"/>
      <c r="F60" s="1070"/>
      <c r="G60" s="1070"/>
      <c r="H60" s="1070"/>
      <c r="I60" s="1070"/>
      <c r="J60" s="1070"/>
      <c r="K60" s="1070"/>
      <c r="L60" s="1070"/>
      <c r="M60" s="1070"/>
      <c r="N60" s="1070"/>
      <c r="O60" s="1070"/>
      <c r="P60" s="1071"/>
      <c r="Q60" s="1072"/>
      <c r="R60" s="1064"/>
      <c r="S60" s="1064"/>
      <c r="T60" s="1064"/>
      <c r="U60" s="1064"/>
      <c r="V60" s="1064"/>
      <c r="W60" s="1064"/>
      <c r="X60" s="1064"/>
      <c r="Y60" s="1064"/>
      <c r="Z60" s="1064"/>
      <c r="AA60" s="1064"/>
      <c r="AB60" s="1064"/>
      <c r="AC60" s="1064"/>
      <c r="AD60" s="1064"/>
      <c r="AE60" s="1073"/>
      <c r="AF60" s="1074"/>
      <c r="AG60" s="1075"/>
      <c r="AH60" s="1075"/>
      <c r="AI60" s="1075"/>
      <c r="AJ60" s="1076"/>
      <c r="AK60" s="1063"/>
      <c r="AL60" s="1064"/>
      <c r="AM60" s="1064"/>
      <c r="AN60" s="1064"/>
      <c r="AO60" s="1064"/>
      <c r="AP60" s="1064"/>
      <c r="AQ60" s="1064"/>
      <c r="AR60" s="1064"/>
      <c r="AS60" s="1064"/>
      <c r="AT60" s="1064"/>
      <c r="AU60" s="1064"/>
      <c r="AV60" s="1064"/>
      <c r="AW60" s="1064"/>
      <c r="AX60" s="1064"/>
      <c r="AY60" s="1064"/>
      <c r="AZ60" s="1065"/>
      <c r="BA60" s="1065"/>
      <c r="BB60" s="1065"/>
      <c r="BC60" s="1065"/>
      <c r="BD60" s="1065"/>
      <c r="BE60" s="1004"/>
      <c r="BF60" s="1004"/>
      <c r="BG60" s="1004"/>
      <c r="BH60" s="1004"/>
      <c r="BI60" s="1005"/>
      <c r="BJ60" s="223"/>
      <c r="BK60" s="223"/>
      <c r="BL60" s="223"/>
      <c r="BM60" s="223"/>
      <c r="BN60" s="223"/>
      <c r="BO60" s="232"/>
      <c r="BP60" s="232"/>
      <c r="BQ60" s="229">
        <v>54</v>
      </c>
      <c r="BR60" s="230"/>
      <c r="BS60" s="1031"/>
      <c r="BT60" s="1032"/>
      <c r="BU60" s="1032"/>
      <c r="BV60" s="1032"/>
      <c r="BW60" s="1032"/>
      <c r="BX60" s="1032"/>
      <c r="BY60" s="1032"/>
      <c r="BZ60" s="1032"/>
      <c r="CA60" s="1032"/>
      <c r="CB60" s="1032"/>
      <c r="CC60" s="1032"/>
      <c r="CD60" s="1032"/>
      <c r="CE60" s="1032"/>
      <c r="CF60" s="1032"/>
      <c r="CG60" s="1053"/>
      <c r="CH60" s="1028"/>
      <c r="CI60" s="1029"/>
      <c r="CJ60" s="1029"/>
      <c r="CK60" s="1029"/>
      <c r="CL60" s="1030"/>
      <c r="CM60" s="1028"/>
      <c r="CN60" s="1029"/>
      <c r="CO60" s="1029"/>
      <c r="CP60" s="1029"/>
      <c r="CQ60" s="1030"/>
      <c r="CR60" s="1028"/>
      <c r="CS60" s="1029"/>
      <c r="CT60" s="1029"/>
      <c r="CU60" s="1029"/>
      <c r="CV60" s="1030"/>
      <c r="CW60" s="1028"/>
      <c r="CX60" s="1029"/>
      <c r="CY60" s="1029"/>
      <c r="CZ60" s="1029"/>
      <c r="DA60" s="1030"/>
      <c r="DB60" s="1028"/>
      <c r="DC60" s="1029"/>
      <c r="DD60" s="1029"/>
      <c r="DE60" s="1029"/>
      <c r="DF60" s="1030"/>
      <c r="DG60" s="1028"/>
      <c r="DH60" s="1029"/>
      <c r="DI60" s="1029"/>
      <c r="DJ60" s="1029"/>
      <c r="DK60" s="1030"/>
      <c r="DL60" s="1028"/>
      <c r="DM60" s="1029"/>
      <c r="DN60" s="1029"/>
      <c r="DO60" s="1029"/>
      <c r="DP60" s="1030"/>
      <c r="DQ60" s="1028"/>
      <c r="DR60" s="1029"/>
      <c r="DS60" s="1029"/>
      <c r="DT60" s="1029"/>
      <c r="DU60" s="1030"/>
      <c r="DV60" s="1031"/>
      <c r="DW60" s="1032"/>
      <c r="DX60" s="1032"/>
      <c r="DY60" s="1032"/>
      <c r="DZ60" s="1033"/>
      <c r="EA60" s="221"/>
    </row>
    <row r="61" spans="1:131" ht="26.25" customHeight="1" thickBot="1" x14ac:dyDescent="0.2">
      <c r="A61" s="229">
        <v>34</v>
      </c>
      <c r="B61" s="1069"/>
      <c r="C61" s="1070"/>
      <c r="D61" s="1070"/>
      <c r="E61" s="1070"/>
      <c r="F61" s="1070"/>
      <c r="G61" s="1070"/>
      <c r="H61" s="1070"/>
      <c r="I61" s="1070"/>
      <c r="J61" s="1070"/>
      <c r="K61" s="1070"/>
      <c r="L61" s="1070"/>
      <c r="M61" s="1070"/>
      <c r="N61" s="1070"/>
      <c r="O61" s="1070"/>
      <c r="P61" s="1071"/>
      <c r="Q61" s="1072"/>
      <c r="R61" s="1064"/>
      <c r="S61" s="1064"/>
      <c r="T61" s="1064"/>
      <c r="U61" s="1064"/>
      <c r="V61" s="1064"/>
      <c r="W61" s="1064"/>
      <c r="X61" s="1064"/>
      <c r="Y61" s="1064"/>
      <c r="Z61" s="1064"/>
      <c r="AA61" s="1064"/>
      <c r="AB61" s="1064"/>
      <c r="AC61" s="1064"/>
      <c r="AD61" s="1064"/>
      <c r="AE61" s="1073"/>
      <c r="AF61" s="1074"/>
      <c r="AG61" s="1075"/>
      <c r="AH61" s="1075"/>
      <c r="AI61" s="1075"/>
      <c r="AJ61" s="1076"/>
      <c r="AK61" s="1063"/>
      <c r="AL61" s="1064"/>
      <c r="AM61" s="1064"/>
      <c r="AN61" s="1064"/>
      <c r="AO61" s="1064"/>
      <c r="AP61" s="1064"/>
      <c r="AQ61" s="1064"/>
      <c r="AR61" s="1064"/>
      <c r="AS61" s="1064"/>
      <c r="AT61" s="1064"/>
      <c r="AU61" s="1064"/>
      <c r="AV61" s="1064"/>
      <c r="AW61" s="1064"/>
      <c r="AX61" s="1064"/>
      <c r="AY61" s="1064"/>
      <c r="AZ61" s="1065"/>
      <c r="BA61" s="1065"/>
      <c r="BB61" s="1065"/>
      <c r="BC61" s="1065"/>
      <c r="BD61" s="1065"/>
      <c r="BE61" s="1004"/>
      <c r="BF61" s="1004"/>
      <c r="BG61" s="1004"/>
      <c r="BH61" s="1004"/>
      <c r="BI61" s="1005"/>
      <c r="BJ61" s="223"/>
      <c r="BK61" s="223"/>
      <c r="BL61" s="223"/>
      <c r="BM61" s="223"/>
      <c r="BN61" s="223"/>
      <c r="BO61" s="232"/>
      <c r="BP61" s="232"/>
      <c r="BQ61" s="229">
        <v>55</v>
      </c>
      <c r="BR61" s="230"/>
      <c r="BS61" s="1031"/>
      <c r="BT61" s="1032"/>
      <c r="BU61" s="1032"/>
      <c r="BV61" s="1032"/>
      <c r="BW61" s="1032"/>
      <c r="BX61" s="1032"/>
      <c r="BY61" s="1032"/>
      <c r="BZ61" s="1032"/>
      <c r="CA61" s="1032"/>
      <c r="CB61" s="1032"/>
      <c r="CC61" s="1032"/>
      <c r="CD61" s="1032"/>
      <c r="CE61" s="1032"/>
      <c r="CF61" s="1032"/>
      <c r="CG61" s="1053"/>
      <c r="CH61" s="1028"/>
      <c r="CI61" s="1029"/>
      <c r="CJ61" s="1029"/>
      <c r="CK61" s="1029"/>
      <c r="CL61" s="1030"/>
      <c r="CM61" s="1028"/>
      <c r="CN61" s="1029"/>
      <c r="CO61" s="1029"/>
      <c r="CP61" s="1029"/>
      <c r="CQ61" s="1030"/>
      <c r="CR61" s="1028"/>
      <c r="CS61" s="1029"/>
      <c r="CT61" s="1029"/>
      <c r="CU61" s="1029"/>
      <c r="CV61" s="1030"/>
      <c r="CW61" s="1028"/>
      <c r="CX61" s="1029"/>
      <c r="CY61" s="1029"/>
      <c r="CZ61" s="1029"/>
      <c r="DA61" s="1030"/>
      <c r="DB61" s="1028"/>
      <c r="DC61" s="1029"/>
      <c r="DD61" s="1029"/>
      <c r="DE61" s="1029"/>
      <c r="DF61" s="1030"/>
      <c r="DG61" s="1028"/>
      <c r="DH61" s="1029"/>
      <c r="DI61" s="1029"/>
      <c r="DJ61" s="1029"/>
      <c r="DK61" s="1030"/>
      <c r="DL61" s="1028"/>
      <c r="DM61" s="1029"/>
      <c r="DN61" s="1029"/>
      <c r="DO61" s="1029"/>
      <c r="DP61" s="1030"/>
      <c r="DQ61" s="1028"/>
      <c r="DR61" s="1029"/>
      <c r="DS61" s="1029"/>
      <c r="DT61" s="1029"/>
      <c r="DU61" s="1030"/>
      <c r="DV61" s="1031"/>
      <c r="DW61" s="1032"/>
      <c r="DX61" s="1032"/>
      <c r="DY61" s="1032"/>
      <c r="DZ61" s="1033"/>
      <c r="EA61" s="221"/>
    </row>
    <row r="62" spans="1:131" ht="26.25" customHeight="1" x14ac:dyDescent="0.15">
      <c r="A62" s="229">
        <v>35</v>
      </c>
      <c r="B62" s="1069"/>
      <c r="C62" s="1070"/>
      <c r="D62" s="1070"/>
      <c r="E62" s="1070"/>
      <c r="F62" s="1070"/>
      <c r="G62" s="1070"/>
      <c r="H62" s="1070"/>
      <c r="I62" s="1070"/>
      <c r="J62" s="1070"/>
      <c r="K62" s="1070"/>
      <c r="L62" s="1070"/>
      <c r="M62" s="1070"/>
      <c r="N62" s="1070"/>
      <c r="O62" s="1070"/>
      <c r="P62" s="1071"/>
      <c r="Q62" s="1072"/>
      <c r="R62" s="1064"/>
      <c r="S62" s="1064"/>
      <c r="T62" s="1064"/>
      <c r="U62" s="1064"/>
      <c r="V62" s="1064"/>
      <c r="W62" s="1064"/>
      <c r="X62" s="1064"/>
      <c r="Y62" s="1064"/>
      <c r="Z62" s="1064"/>
      <c r="AA62" s="1064"/>
      <c r="AB62" s="1064"/>
      <c r="AC62" s="1064"/>
      <c r="AD62" s="1064"/>
      <c r="AE62" s="1073"/>
      <c r="AF62" s="1074"/>
      <c r="AG62" s="1075"/>
      <c r="AH62" s="1075"/>
      <c r="AI62" s="1075"/>
      <c r="AJ62" s="1076"/>
      <c r="AK62" s="1063"/>
      <c r="AL62" s="1064"/>
      <c r="AM62" s="1064"/>
      <c r="AN62" s="1064"/>
      <c r="AO62" s="1064"/>
      <c r="AP62" s="1064"/>
      <c r="AQ62" s="1064"/>
      <c r="AR62" s="1064"/>
      <c r="AS62" s="1064"/>
      <c r="AT62" s="1064"/>
      <c r="AU62" s="1064"/>
      <c r="AV62" s="1064"/>
      <c r="AW62" s="1064"/>
      <c r="AX62" s="1064"/>
      <c r="AY62" s="1064"/>
      <c r="AZ62" s="1065"/>
      <c r="BA62" s="1065"/>
      <c r="BB62" s="1065"/>
      <c r="BC62" s="1065"/>
      <c r="BD62" s="1065"/>
      <c r="BE62" s="1004"/>
      <c r="BF62" s="1004"/>
      <c r="BG62" s="1004"/>
      <c r="BH62" s="1004"/>
      <c r="BI62" s="1005"/>
      <c r="BJ62" s="1066" t="s">
        <v>415</v>
      </c>
      <c r="BK62" s="1067"/>
      <c r="BL62" s="1067"/>
      <c r="BM62" s="1067"/>
      <c r="BN62" s="1068"/>
      <c r="BO62" s="232"/>
      <c r="BP62" s="232"/>
      <c r="BQ62" s="229">
        <v>56</v>
      </c>
      <c r="BR62" s="230"/>
      <c r="BS62" s="1031"/>
      <c r="BT62" s="1032"/>
      <c r="BU62" s="1032"/>
      <c r="BV62" s="1032"/>
      <c r="BW62" s="1032"/>
      <c r="BX62" s="1032"/>
      <c r="BY62" s="1032"/>
      <c r="BZ62" s="1032"/>
      <c r="CA62" s="1032"/>
      <c r="CB62" s="1032"/>
      <c r="CC62" s="1032"/>
      <c r="CD62" s="1032"/>
      <c r="CE62" s="1032"/>
      <c r="CF62" s="1032"/>
      <c r="CG62" s="1053"/>
      <c r="CH62" s="1028"/>
      <c r="CI62" s="1029"/>
      <c r="CJ62" s="1029"/>
      <c r="CK62" s="1029"/>
      <c r="CL62" s="1030"/>
      <c r="CM62" s="1028"/>
      <c r="CN62" s="1029"/>
      <c r="CO62" s="1029"/>
      <c r="CP62" s="1029"/>
      <c r="CQ62" s="1030"/>
      <c r="CR62" s="1028"/>
      <c r="CS62" s="1029"/>
      <c r="CT62" s="1029"/>
      <c r="CU62" s="1029"/>
      <c r="CV62" s="1030"/>
      <c r="CW62" s="1028"/>
      <c r="CX62" s="1029"/>
      <c r="CY62" s="1029"/>
      <c r="CZ62" s="1029"/>
      <c r="DA62" s="1030"/>
      <c r="DB62" s="1028"/>
      <c r="DC62" s="1029"/>
      <c r="DD62" s="1029"/>
      <c r="DE62" s="1029"/>
      <c r="DF62" s="1030"/>
      <c r="DG62" s="1028"/>
      <c r="DH62" s="1029"/>
      <c r="DI62" s="1029"/>
      <c r="DJ62" s="1029"/>
      <c r="DK62" s="1030"/>
      <c r="DL62" s="1028"/>
      <c r="DM62" s="1029"/>
      <c r="DN62" s="1029"/>
      <c r="DO62" s="1029"/>
      <c r="DP62" s="1030"/>
      <c r="DQ62" s="1028"/>
      <c r="DR62" s="1029"/>
      <c r="DS62" s="1029"/>
      <c r="DT62" s="1029"/>
      <c r="DU62" s="1030"/>
      <c r="DV62" s="1031"/>
      <c r="DW62" s="1032"/>
      <c r="DX62" s="1032"/>
      <c r="DY62" s="1032"/>
      <c r="DZ62" s="1033"/>
      <c r="EA62" s="221"/>
    </row>
    <row r="63" spans="1:131" ht="26.25" customHeight="1" thickBot="1" x14ac:dyDescent="0.2">
      <c r="A63" s="231" t="s">
        <v>394</v>
      </c>
      <c r="B63" s="969" t="s">
        <v>416</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9"/>
      <c r="AF63" s="1060">
        <v>17</v>
      </c>
      <c r="AG63" s="991"/>
      <c r="AH63" s="991"/>
      <c r="AI63" s="991"/>
      <c r="AJ63" s="1061"/>
      <c r="AK63" s="1062"/>
      <c r="AL63" s="995"/>
      <c r="AM63" s="995"/>
      <c r="AN63" s="995"/>
      <c r="AO63" s="995"/>
      <c r="AP63" s="991">
        <v>519</v>
      </c>
      <c r="AQ63" s="991"/>
      <c r="AR63" s="991"/>
      <c r="AS63" s="991"/>
      <c r="AT63" s="991"/>
      <c r="AU63" s="991"/>
      <c r="AV63" s="991"/>
      <c r="AW63" s="991"/>
      <c r="AX63" s="991"/>
      <c r="AY63" s="991"/>
      <c r="AZ63" s="1056"/>
      <c r="BA63" s="1056"/>
      <c r="BB63" s="1056"/>
      <c r="BC63" s="1056"/>
      <c r="BD63" s="1056"/>
      <c r="BE63" s="992"/>
      <c r="BF63" s="992"/>
      <c r="BG63" s="992"/>
      <c r="BH63" s="992"/>
      <c r="BI63" s="993"/>
      <c r="BJ63" s="1057" t="s">
        <v>396</v>
      </c>
      <c r="BK63" s="985"/>
      <c r="BL63" s="985"/>
      <c r="BM63" s="985"/>
      <c r="BN63" s="1058"/>
      <c r="BO63" s="232"/>
      <c r="BP63" s="232"/>
      <c r="BQ63" s="229">
        <v>57</v>
      </c>
      <c r="BR63" s="230"/>
      <c r="BS63" s="1031"/>
      <c r="BT63" s="1032"/>
      <c r="BU63" s="1032"/>
      <c r="BV63" s="1032"/>
      <c r="BW63" s="1032"/>
      <c r="BX63" s="1032"/>
      <c r="BY63" s="1032"/>
      <c r="BZ63" s="1032"/>
      <c r="CA63" s="1032"/>
      <c r="CB63" s="1032"/>
      <c r="CC63" s="1032"/>
      <c r="CD63" s="1032"/>
      <c r="CE63" s="1032"/>
      <c r="CF63" s="1032"/>
      <c r="CG63" s="1053"/>
      <c r="CH63" s="1028"/>
      <c r="CI63" s="1029"/>
      <c r="CJ63" s="1029"/>
      <c r="CK63" s="1029"/>
      <c r="CL63" s="1030"/>
      <c r="CM63" s="1028"/>
      <c r="CN63" s="1029"/>
      <c r="CO63" s="1029"/>
      <c r="CP63" s="1029"/>
      <c r="CQ63" s="1030"/>
      <c r="CR63" s="1028"/>
      <c r="CS63" s="1029"/>
      <c r="CT63" s="1029"/>
      <c r="CU63" s="1029"/>
      <c r="CV63" s="1030"/>
      <c r="CW63" s="1028"/>
      <c r="CX63" s="1029"/>
      <c r="CY63" s="1029"/>
      <c r="CZ63" s="1029"/>
      <c r="DA63" s="1030"/>
      <c r="DB63" s="1028"/>
      <c r="DC63" s="1029"/>
      <c r="DD63" s="1029"/>
      <c r="DE63" s="1029"/>
      <c r="DF63" s="1030"/>
      <c r="DG63" s="1028"/>
      <c r="DH63" s="1029"/>
      <c r="DI63" s="1029"/>
      <c r="DJ63" s="1029"/>
      <c r="DK63" s="1030"/>
      <c r="DL63" s="1028"/>
      <c r="DM63" s="1029"/>
      <c r="DN63" s="1029"/>
      <c r="DO63" s="1029"/>
      <c r="DP63" s="1030"/>
      <c r="DQ63" s="1028"/>
      <c r="DR63" s="1029"/>
      <c r="DS63" s="1029"/>
      <c r="DT63" s="1029"/>
      <c r="DU63" s="1030"/>
      <c r="DV63" s="1031"/>
      <c r="DW63" s="1032"/>
      <c r="DX63" s="1032"/>
      <c r="DY63" s="1032"/>
      <c r="DZ63" s="1033"/>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31"/>
      <c r="BT64" s="1032"/>
      <c r="BU64" s="1032"/>
      <c r="BV64" s="1032"/>
      <c r="BW64" s="1032"/>
      <c r="BX64" s="1032"/>
      <c r="BY64" s="1032"/>
      <c r="BZ64" s="1032"/>
      <c r="CA64" s="1032"/>
      <c r="CB64" s="1032"/>
      <c r="CC64" s="1032"/>
      <c r="CD64" s="1032"/>
      <c r="CE64" s="1032"/>
      <c r="CF64" s="1032"/>
      <c r="CG64" s="1053"/>
      <c r="CH64" s="1028"/>
      <c r="CI64" s="1029"/>
      <c r="CJ64" s="1029"/>
      <c r="CK64" s="1029"/>
      <c r="CL64" s="1030"/>
      <c r="CM64" s="1028"/>
      <c r="CN64" s="1029"/>
      <c r="CO64" s="1029"/>
      <c r="CP64" s="1029"/>
      <c r="CQ64" s="1030"/>
      <c r="CR64" s="1028"/>
      <c r="CS64" s="1029"/>
      <c r="CT64" s="1029"/>
      <c r="CU64" s="1029"/>
      <c r="CV64" s="1030"/>
      <c r="CW64" s="1028"/>
      <c r="CX64" s="1029"/>
      <c r="CY64" s="1029"/>
      <c r="CZ64" s="1029"/>
      <c r="DA64" s="1030"/>
      <c r="DB64" s="1028"/>
      <c r="DC64" s="1029"/>
      <c r="DD64" s="1029"/>
      <c r="DE64" s="1029"/>
      <c r="DF64" s="1030"/>
      <c r="DG64" s="1028"/>
      <c r="DH64" s="1029"/>
      <c r="DI64" s="1029"/>
      <c r="DJ64" s="1029"/>
      <c r="DK64" s="1030"/>
      <c r="DL64" s="1028"/>
      <c r="DM64" s="1029"/>
      <c r="DN64" s="1029"/>
      <c r="DO64" s="1029"/>
      <c r="DP64" s="1030"/>
      <c r="DQ64" s="1028"/>
      <c r="DR64" s="1029"/>
      <c r="DS64" s="1029"/>
      <c r="DT64" s="1029"/>
      <c r="DU64" s="1030"/>
      <c r="DV64" s="1031"/>
      <c r="DW64" s="1032"/>
      <c r="DX64" s="1032"/>
      <c r="DY64" s="1032"/>
      <c r="DZ64" s="1033"/>
      <c r="EA64" s="221"/>
    </row>
    <row r="65" spans="1:131" ht="26.25" customHeight="1" thickBot="1" x14ac:dyDescent="0.2">
      <c r="A65" s="223" t="s">
        <v>417</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31"/>
      <c r="BT65" s="1032"/>
      <c r="BU65" s="1032"/>
      <c r="BV65" s="1032"/>
      <c r="BW65" s="1032"/>
      <c r="BX65" s="1032"/>
      <c r="BY65" s="1032"/>
      <c r="BZ65" s="1032"/>
      <c r="CA65" s="1032"/>
      <c r="CB65" s="1032"/>
      <c r="CC65" s="1032"/>
      <c r="CD65" s="1032"/>
      <c r="CE65" s="1032"/>
      <c r="CF65" s="1032"/>
      <c r="CG65" s="1053"/>
      <c r="CH65" s="1028"/>
      <c r="CI65" s="1029"/>
      <c r="CJ65" s="1029"/>
      <c r="CK65" s="1029"/>
      <c r="CL65" s="1030"/>
      <c r="CM65" s="1028"/>
      <c r="CN65" s="1029"/>
      <c r="CO65" s="1029"/>
      <c r="CP65" s="1029"/>
      <c r="CQ65" s="1030"/>
      <c r="CR65" s="1028"/>
      <c r="CS65" s="1029"/>
      <c r="CT65" s="1029"/>
      <c r="CU65" s="1029"/>
      <c r="CV65" s="1030"/>
      <c r="CW65" s="1028"/>
      <c r="CX65" s="1029"/>
      <c r="CY65" s="1029"/>
      <c r="CZ65" s="1029"/>
      <c r="DA65" s="1030"/>
      <c r="DB65" s="1028"/>
      <c r="DC65" s="1029"/>
      <c r="DD65" s="1029"/>
      <c r="DE65" s="1029"/>
      <c r="DF65" s="1030"/>
      <c r="DG65" s="1028"/>
      <c r="DH65" s="1029"/>
      <c r="DI65" s="1029"/>
      <c r="DJ65" s="1029"/>
      <c r="DK65" s="1030"/>
      <c r="DL65" s="1028"/>
      <c r="DM65" s="1029"/>
      <c r="DN65" s="1029"/>
      <c r="DO65" s="1029"/>
      <c r="DP65" s="1030"/>
      <c r="DQ65" s="1028"/>
      <c r="DR65" s="1029"/>
      <c r="DS65" s="1029"/>
      <c r="DT65" s="1029"/>
      <c r="DU65" s="1030"/>
      <c r="DV65" s="1031"/>
      <c r="DW65" s="1032"/>
      <c r="DX65" s="1032"/>
      <c r="DY65" s="1032"/>
      <c r="DZ65" s="1033"/>
      <c r="EA65" s="221"/>
    </row>
    <row r="66" spans="1:131" ht="26.25" customHeight="1" x14ac:dyDescent="0.15">
      <c r="A66" s="1034" t="s">
        <v>418</v>
      </c>
      <c r="B66" s="1035"/>
      <c r="C66" s="1035"/>
      <c r="D66" s="1035"/>
      <c r="E66" s="1035"/>
      <c r="F66" s="1035"/>
      <c r="G66" s="1035"/>
      <c r="H66" s="1035"/>
      <c r="I66" s="1035"/>
      <c r="J66" s="1035"/>
      <c r="K66" s="1035"/>
      <c r="L66" s="1035"/>
      <c r="M66" s="1035"/>
      <c r="N66" s="1035"/>
      <c r="O66" s="1035"/>
      <c r="P66" s="1036"/>
      <c r="Q66" s="1040" t="s">
        <v>419</v>
      </c>
      <c r="R66" s="1041"/>
      <c r="S66" s="1041"/>
      <c r="T66" s="1041"/>
      <c r="U66" s="1042"/>
      <c r="V66" s="1040" t="s">
        <v>420</v>
      </c>
      <c r="W66" s="1041"/>
      <c r="X66" s="1041"/>
      <c r="Y66" s="1041"/>
      <c r="Z66" s="1042"/>
      <c r="AA66" s="1040" t="s">
        <v>421</v>
      </c>
      <c r="AB66" s="1041"/>
      <c r="AC66" s="1041"/>
      <c r="AD66" s="1041"/>
      <c r="AE66" s="1042"/>
      <c r="AF66" s="1046" t="s">
        <v>422</v>
      </c>
      <c r="AG66" s="1047"/>
      <c r="AH66" s="1047"/>
      <c r="AI66" s="1047"/>
      <c r="AJ66" s="1048"/>
      <c r="AK66" s="1040" t="s">
        <v>423</v>
      </c>
      <c r="AL66" s="1035"/>
      <c r="AM66" s="1035"/>
      <c r="AN66" s="1035"/>
      <c r="AO66" s="1036"/>
      <c r="AP66" s="1040" t="s">
        <v>424</v>
      </c>
      <c r="AQ66" s="1041"/>
      <c r="AR66" s="1041"/>
      <c r="AS66" s="1041"/>
      <c r="AT66" s="1042"/>
      <c r="AU66" s="1040" t="s">
        <v>425</v>
      </c>
      <c r="AV66" s="1041"/>
      <c r="AW66" s="1041"/>
      <c r="AX66" s="1041"/>
      <c r="AY66" s="1042"/>
      <c r="AZ66" s="1040" t="s">
        <v>381</v>
      </c>
      <c r="BA66" s="1041"/>
      <c r="BB66" s="1041"/>
      <c r="BC66" s="1041"/>
      <c r="BD66" s="1054"/>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
      <c r="A67" s="1037"/>
      <c r="B67" s="1038"/>
      <c r="C67" s="1038"/>
      <c r="D67" s="1038"/>
      <c r="E67" s="1038"/>
      <c r="F67" s="1038"/>
      <c r="G67" s="1038"/>
      <c r="H67" s="1038"/>
      <c r="I67" s="1038"/>
      <c r="J67" s="1038"/>
      <c r="K67" s="1038"/>
      <c r="L67" s="1038"/>
      <c r="M67" s="1038"/>
      <c r="N67" s="1038"/>
      <c r="O67" s="1038"/>
      <c r="P67" s="1039"/>
      <c r="Q67" s="1043"/>
      <c r="R67" s="1044"/>
      <c r="S67" s="1044"/>
      <c r="T67" s="1044"/>
      <c r="U67" s="1045"/>
      <c r="V67" s="1043"/>
      <c r="W67" s="1044"/>
      <c r="X67" s="1044"/>
      <c r="Y67" s="1044"/>
      <c r="Z67" s="1045"/>
      <c r="AA67" s="1043"/>
      <c r="AB67" s="1044"/>
      <c r="AC67" s="1044"/>
      <c r="AD67" s="1044"/>
      <c r="AE67" s="1045"/>
      <c r="AF67" s="1049"/>
      <c r="AG67" s="1050"/>
      <c r="AH67" s="1050"/>
      <c r="AI67" s="1050"/>
      <c r="AJ67" s="1051"/>
      <c r="AK67" s="1052"/>
      <c r="AL67" s="1038"/>
      <c r="AM67" s="1038"/>
      <c r="AN67" s="1038"/>
      <c r="AO67" s="1039"/>
      <c r="AP67" s="1043"/>
      <c r="AQ67" s="1044"/>
      <c r="AR67" s="1044"/>
      <c r="AS67" s="1044"/>
      <c r="AT67" s="1045"/>
      <c r="AU67" s="1043"/>
      <c r="AV67" s="1044"/>
      <c r="AW67" s="1044"/>
      <c r="AX67" s="1044"/>
      <c r="AY67" s="1045"/>
      <c r="AZ67" s="1043"/>
      <c r="BA67" s="1044"/>
      <c r="BB67" s="1044"/>
      <c r="BC67" s="1044"/>
      <c r="BD67" s="1055"/>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15">
      <c r="A68" s="227">
        <v>1</v>
      </c>
      <c r="B68" s="1024" t="s">
        <v>591</v>
      </c>
      <c r="C68" s="1025"/>
      <c r="D68" s="1025"/>
      <c r="E68" s="1025"/>
      <c r="F68" s="1025"/>
      <c r="G68" s="1025"/>
      <c r="H68" s="1025"/>
      <c r="I68" s="1025"/>
      <c r="J68" s="1025"/>
      <c r="K68" s="1025"/>
      <c r="L68" s="1025"/>
      <c r="M68" s="1025"/>
      <c r="N68" s="1025"/>
      <c r="O68" s="1025"/>
      <c r="P68" s="1026"/>
      <c r="Q68" s="1027">
        <v>4883</v>
      </c>
      <c r="R68" s="1021"/>
      <c r="S68" s="1021"/>
      <c r="T68" s="1021"/>
      <c r="U68" s="1021"/>
      <c r="V68" s="1021">
        <v>4494</v>
      </c>
      <c r="W68" s="1021"/>
      <c r="X68" s="1021"/>
      <c r="Y68" s="1021"/>
      <c r="Z68" s="1021"/>
      <c r="AA68" s="1021">
        <v>389</v>
      </c>
      <c r="AB68" s="1021"/>
      <c r="AC68" s="1021"/>
      <c r="AD68" s="1021"/>
      <c r="AE68" s="1021"/>
      <c r="AF68" s="1021">
        <v>389</v>
      </c>
      <c r="AG68" s="1021"/>
      <c r="AH68" s="1021"/>
      <c r="AI68" s="1021"/>
      <c r="AJ68" s="1021"/>
      <c r="AK68" s="1021" t="s">
        <v>521</v>
      </c>
      <c r="AL68" s="1021"/>
      <c r="AM68" s="1021"/>
      <c r="AN68" s="1021"/>
      <c r="AO68" s="1021"/>
      <c r="AP68" s="1021">
        <v>472</v>
      </c>
      <c r="AQ68" s="1021"/>
      <c r="AR68" s="1021"/>
      <c r="AS68" s="1021"/>
      <c r="AT68" s="1021"/>
      <c r="AU68" s="1021">
        <v>4</v>
      </c>
      <c r="AV68" s="1021"/>
      <c r="AW68" s="1021"/>
      <c r="AX68" s="1021"/>
      <c r="AY68" s="1021"/>
      <c r="AZ68" s="1022"/>
      <c r="BA68" s="1022"/>
      <c r="BB68" s="1022"/>
      <c r="BC68" s="1022"/>
      <c r="BD68" s="1023"/>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15">
      <c r="A69" s="229">
        <v>2</v>
      </c>
      <c r="B69" s="1006" t="s">
        <v>592</v>
      </c>
      <c r="C69" s="1007"/>
      <c r="D69" s="1007"/>
      <c r="E69" s="1007"/>
      <c r="F69" s="1007"/>
      <c r="G69" s="1007"/>
      <c r="H69" s="1007"/>
      <c r="I69" s="1007"/>
      <c r="J69" s="1007"/>
      <c r="K69" s="1007"/>
      <c r="L69" s="1007"/>
      <c r="M69" s="1007"/>
      <c r="N69" s="1007"/>
      <c r="O69" s="1007"/>
      <c r="P69" s="1008"/>
      <c r="Q69" s="1009">
        <v>22</v>
      </c>
      <c r="R69" s="1003"/>
      <c r="S69" s="1003"/>
      <c r="T69" s="1003"/>
      <c r="U69" s="1003"/>
      <c r="V69" s="1003">
        <v>15</v>
      </c>
      <c r="W69" s="1003"/>
      <c r="X69" s="1003"/>
      <c r="Y69" s="1003"/>
      <c r="Z69" s="1003"/>
      <c r="AA69" s="1003">
        <v>7</v>
      </c>
      <c r="AB69" s="1003"/>
      <c r="AC69" s="1003"/>
      <c r="AD69" s="1003"/>
      <c r="AE69" s="1003"/>
      <c r="AF69" s="1003">
        <v>7</v>
      </c>
      <c r="AG69" s="1003"/>
      <c r="AH69" s="1003"/>
      <c r="AI69" s="1003"/>
      <c r="AJ69" s="1003"/>
      <c r="AK69" s="1003" t="s">
        <v>521</v>
      </c>
      <c r="AL69" s="1003"/>
      <c r="AM69" s="1003"/>
      <c r="AN69" s="1003"/>
      <c r="AO69" s="1003"/>
      <c r="AP69" s="1003" t="s">
        <v>521</v>
      </c>
      <c r="AQ69" s="1003"/>
      <c r="AR69" s="1003"/>
      <c r="AS69" s="1003"/>
      <c r="AT69" s="1003"/>
      <c r="AU69" s="1003" t="s">
        <v>521</v>
      </c>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15">
      <c r="A70" s="229">
        <v>3</v>
      </c>
      <c r="B70" s="1011" t="s">
        <v>593</v>
      </c>
      <c r="C70" s="1012"/>
      <c r="D70" s="1012"/>
      <c r="E70" s="1012"/>
      <c r="F70" s="1012"/>
      <c r="G70" s="1012"/>
      <c r="H70" s="1012"/>
      <c r="I70" s="1012"/>
      <c r="J70" s="1012"/>
      <c r="K70" s="1012"/>
      <c r="L70" s="1012"/>
      <c r="M70" s="1012"/>
      <c r="N70" s="1012"/>
      <c r="O70" s="1012"/>
      <c r="P70" s="1013"/>
      <c r="Q70" s="1017">
        <v>1447</v>
      </c>
      <c r="R70" s="1018"/>
      <c r="S70" s="1018"/>
      <c r="T70" s="1018"/>
      <c r="U70" s="1019"/>
      <c r="V70" s="1020">
        <v>1407</v>
      </c>
      <c r="W70" s="1018"/>
      <c r="X70" s="1018"/>
      <c r="Y70" s="1018"/>
      <c r="Z70" s="1019"/>
      <c r="AA70" s="1020">
        <v>39</v>
      </c>
      <c r="AB70" s="1018"/>
      <c r="AC70" s="1018"/>
      <c r="AD70" s="1018"/>
      <c r="AE70" s="1019"/>
      <c r="AF70" s="1020">
        <v>39</v>
      </c>
      <c r="AG70" s="1018"/>
      <c r="AH70" s="1018"/>
      <c r="AI70" s="1018"/>
      <c r="AJ70" s="1019"/>
      <c r="AK70" s="1020">
        <v>15</v>
      </c>
      <c r="AL70" s="1018"/>
      <c r="AM70" s="1018"/>
      <c r="AN70" s="1018"/>
      <c r="AO70" s="1019"/>
      <c r="AP70" s="1020" t="s">
        <v>594</v>
      </c>
      <c r="AQ70" s="1018"/>
      <c r="AR70" s="1018"/>
      <c r="AS70" s="1018"/>
      <c r="AT70" s="1019"/>
      <c r="AU70" s="1020" t="s">
        <v>594</v>
      </c>
      <c r="AV70" s="1018"/>
      <c r="AW70" s="1018"/>
      <c r="AX70" s="1018"/>
      <c r="AY70" s="1019"/>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15">
      <c r="A71" s="229">
        <v>4</v>
      </c>
      <c r="B71" s="1011" t="s">
        <v>595</v>
      </c>
      <c r="C71" s="1012"/>
      <c r="D71" s="1012"/>
      <c r="E71" s="1012"/>
      <c r="F71" s="1012"/>
      <c r="G71" s="1012"/>
      <c r="H71" s="1012"/>
      <c r="I71" s="1012"/>
      <c r="J71" s="1012"/>
      <c r="K71" s="1012"/>
      <c r="L71" s="1012"/>
      <c r="M71" s="1012"/>
      <c r="N71" s="1012"/>
      <c r="O71" s="1012"/>
      <c r="P71" s="1013"/>
      <c r="Q71" s="1017">
        <v>347</v>
      </c>
      <c r="R71" s="1018"/>
      <c r="S71" s="1018"/>
      <c r="T71" s="1018"/>
      <c r="U71" s="1019"/>
      <c r="V71" s="1010">
        <v>294</v>
      </c>
      <c r="W71" s="1010"/>
      <c r="X71" s="1010"/>
      <c r="Y71" s="1010"/>
      <c r="Z71" s="1010"/>
      <c r="AA71" s="1010">
        <v>54</v>
      </c>
      <c r="AB71" s="1010"/>
      <c r="AC71" s="1010"/>
      <c r="AD71" s="1010"/>
      <c r="AE71" s="1010"/>
      <c r="AF71" s="1010">
        <v>54</v>
      </c>
      <c r="AG71" s="1010"/>
      <c r="AH71" s="1010"/>
      <c r="AI71" s="1010"/>
      <c r="AJ71" s="1010"/>
      <c r="AK71" s="1010">
        <v>135</v>
      </c>
      <c r="AL71" s="1010"/>
      <c r="AM71" s="1010"/>
      <c r="AN71" s="1010"/>
      <c r="AO71" s="1010"/>
      <c r="AP71" s="1010" t="s">
        <v>594</v>
      </c>
      <c r="AQ71" s="1010"/>
      <c r="AR71" s="1010"/>
      <c r="AS71" s="1010"/>
      <c r="AT71" s="1010"/>
      <c r="AU71" s="1010" t="s">
        <v>594</v>
      </c>
      <c r="AV71" s="1010"/>
      <c r="AW71" s="1010"/>
      <c r="AX71" s="1010"/>
      <c r="AY71" s="1010"/>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15">
      <c r="A72" s="229">
        <v>5</v>
      </c>
      <c r="B72" s="1011" t="s">
        <v>596</v>
      </c>
      <c r="C72" s="1012"/>
      <c r="D72" s="1012"/>
      <c r="E72" s="1012"/>
      <c r="F72" s="1012"/>
      <c r="G72" s="1012"/>
      <c r="H72" s="1012"/>
      <c r="I72" s="1012"/>
      <c r="J72" s="1012"/>
      <c r="K72" s="1012"/>
      <c r="L72" s="1012"/>
      <c r="M72" s="1012"/>
      <c r="N72" s="1012"/>
      <c r="O72" s="1012"/>
      <c r="P72" s="1013"/>
      <c r="Q72" s="1014">
        <v>304201</v>
      </c>
      <c r="R72" s="1010"/>
      <c r="S72" s="1010"/>
      <c r="T72" s="1010"/>
      <c r="U72" s="1010"/>
      <c r="V72" s="1010">
        <v>288028</v>
      </c>
      <c r="W72" s="1010"/>
      <c r="X72" s="1010"/>
      <c r="Y72" s="1010"/>
      <c r="Z72" s="1010"/>
      <c r="AA72" s="1010">
        <v>16173</v>
      </c>
      <c r="AB72" s="1010"/>
      <c r="AC72" s="1010"/>
      <c r="AD72" s="1010"/>
      <c r="AE72" s="1010"/>
      <c r="AF72" s="1010">
        <v>16179</v>
      </c>
      <c r="AG72" s="1010"/>
      <c r="AH72" s="1010"/>
      <c r="AI72" s="1010"/>
      <c r="AJ72" s="1010"/>
      <c r="AK72" s="1010">
        <v>0</v>
      </c>
      <c r="AL72" s="1010"/>
      <c r="AM72" s="1010"/>
      <c r="AN72" s="1010"/>
      <c r="AO72" s="1010"/>
      <c r="AP72" s="1010" t="s">
        <v>594</v>
      </c>
      <c r="AQ72" s="1010"/>
      <c r="AR72" s="1010"/>
      <c r="AS72" s="1010"/>
      <c r="AT72" s="1010"/>
      <c r="AU72" s="1010" t="s">
        <v>594</v>
      </c>
      <c r="AV72" s="1010"/>
      <c r="AW72" s="1010"/>
      <c r="AX72" s="1010"/>
      <c r="AY72" s="1010"/>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15">
      <c r="A73" s="229">
        <v>6</v>
      </c>
      <c r="B73" s="1011" t="s">
        <v>597</v>
      </c>
      <c r="C73" s="1012"/>
      <c r="D73" s="1012"/>
      <c r="E73" s="1012"/>
      <c r="F73" s="1012"/>
      <c r="G73" s="1012"/>
      <c r="H73" s="1012"/>
      <c r="I73" s="1012"/>
      <c r="J73" s="1012"/>
      <c r="K73" s="1012"/>
      <c r="L73" s="1012"/>
      <c r="M73" s="1012"/>
      <c r="N73" s="1012"/>
      <c r="O73" s="1012"/>
      <c r="P73" s="1013"/>
      <c r="Q73" s="1014">
        <v>6522</v>
      </c>
      <c r="R73" s="1010"/>
      <c r="S73" s="1010"/>
      <c r="T73" s="1010"/>
      <c r="U73" s="1010"/>
      <c r="V73" s="1010">
        <v>5585</v>
      </c>
      <c r="W73" s="1010"/>
      <c r="X73" s="1010"/>
      <c r="Y73" s="1010"/>
      <c r="Z73" s="1010"/>
      <c r="AA73" s="1010">
        <v>937</v>
      </c>
      <c r="AB73" s="1010"/>
      <c r="AC73" s="1010"/>
      <c r="AD73" s="1010"/>
      <c r="AE73" s="1010"/>
      <c r="AF73" s="1010">
        <v>937</v>
      </c>
      <c r="AG73" s="1010"/>
      <c r="AH73" s="1010"/>
      <c r="AI73" s="1010"/>
      <c r="AJ73" s="1010"/>
      <c r="AK73" s="1010">
        <v>7</v>
      </c>
      <c r="AL73" s="1010"/>
      <c r="AM73" s="1010"/>
      <c r="AN73" s="1010"/>
      <c r="AO73" s="1010"/>
      <c r="AP73" s="1010" t="s">
        <v>594</v>
      </c>
      <c r="AQ73" s="1010"/>
      <c r="AR73" s="1010"/>
      <c r="AS73" s="1010"/>
      <c r="AT73" s="1010"/>
      <c r="AU73" s="1010" t="s">
        <v>594</v>
      </c>
      <c r="AV73" s="1010"/>
      <c r="AW73" s="1010"/>
      <c r="AX73" s="1010"/>
      <c r="AY73" s="1010"/>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15">
      <c r="A74" s="229">
        <v>7</v>
      </c>
      <c r="B74" s="1011" t="s">
        <v>598</v>
      </c>
      <c r="C74" s="1012"/>
      <c r="D74" s="1012"/>
      <c r="E74" s="1012"/>
      <c r="F74" s="1012"/>
      <c r="G74" s="1012"/>
      <c r="H74" s="1012"/>
      <c r="I74" s="1012"/>
      <c r="J74" s="1012"/>
      <c r="K74" s="1012"/>
      <c r="L74" s="1012"/>
      <c r="M74" s="1012"/>
      <c r="N74" s="1012"/>
      <c r="O74" s="1012"/>
      <c r="P74" s="1013"/>
      <c r="Q74" s="1014">
        <v>13</v>
      </c>
      <c r="R74" s="1010"/>
      <c r="S74" s="1010"/>
      <c r="T74" s="1010"/>
      <c r="U74" s="1010"/>
      <c r="V74" s="1010">
        <v>11</v>
      </c>
      <c r="W74" s="1010"/>
      <c r="X74" s="1010"/>
      <c r="Y74" s="1010"/>
      <c r="Z74" s="1010"/>
      <c r="AA74" s="1010">
        <v>2</v>
      </c>
      <c r="AB74" s="1010"/>
      <c r="AC74" s="1010"/>
      <c r="AD74" s="1010"/>
      <c r="AE74" s="1010"/>
      <c r="AF74" s="1010">
        <v>2</v>
      </c>
      <c r="AG74" s="1010"/>
      <c r="AH74" s="1010"/>
      <c r="AI74" s="1010"/>
      <c r="AJ74" s="1010"/>
      <c r="AK74" s="1010">
        <v>0</v>
      </c>
      <c r="AL74" s="1010"/>
      <c r="AM74" s="1010"/>
      <c r="AN74" s="1010"/>
      <c r="AO74" s="1010"/>
      <c r="AP74" s="1010" t="s">
        <v>594</v>
      </c>
      <c r="AQ74" s="1010"/>
      <c r="AR74" s="1010"/>
      <c r="AS74" s="1010"/>
      <c r="AT74" s="1010"/>
      <c r="AU74" s="1010" t="s">
        <v>594</v>
      </c>
      <c r="AV74" s="1010"/>
      <c r="AW74" s="1010"/>
      <c r="AX74" s="1010"/>
      <c r="AY74" s="1010"/>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15">
      <c r="A75" s="229">
        <v>8</v>
      </c>
      <c r="B75" s="1006" t="s">
        <v>599</v>
      </c>
      <c r="C75" s="1007"/>
      <c r="D75" s="1007"/>
      <c r="E75" s="1007"/>
      <c r="F75" s="1007"/>
      <c r="G75" s="1007"/>
      <c r="H75" s="1007"/>
      <c r="I75" s="1007"/>
      <c r="J75" s="1007"/>
      <c r="K75" s="1007"/>
      <c r="L75" s="1007"/>
      <c r="M75" s="1007"/>
      <c r="N75" s="1007"/>
      <c r="O75" s="1007"/>
      <c r="P75" s="1007"/>
      <c r="Q75" s="1009">
        <v>38</v>
      </c>
      <c r="R75" s="1003"/>
      <c r="S75" s="1003"/>
      <c r="T75" s="1003"/>
      <c r="U75" s="1003"/>
      <c r="V75" s="1003">
        <v>31</v>
      </c>
      <c r="W75" s="1003"/>
      <c r="X75" s="1003"/>
      <c r="Y75" s="1003"/>
      <c r="Z75" s="1003"/>
      <c r="AA75" s="1003">
        <v>7</v>
      </c>
      <c r="AB75" s="1003"/>
      <c r="AC75" s="1003"/>
      <c r="AD75" s="1003"/>
      <c r="AE75" s="1003"/>
      <c r="AF75" s="1003">
        <v>4</v>
      </c>
      <c r="AG75" s="1003"/>
      <c r="AH75" s="1003"/>
      <c r="AI75" s="1003"/>
      <c r="AJ75" s="1003"/>
      <c r="AK75" s="1003">
        <v>17</v>
      </c>
      <c r="AL75" s="1003"/>
      <c r="AM75" s="1003"/>
      <c r="AN75" s="1003"/>
      <c r="AO75" s="1003"/>
      <c r="AP75" s="1003" t="s">
        <v>521</v>
      </c>
      <c r="AQ75" s="1003"/>
      <c r="AR75" s="1003"/>
      <c r="AS75" s="1003"/>
      <c r="AT75" s="1003"/>
      <c r="AU75" s="1003" t="s">
        <v>521</v>
      </c>
      <c r="AV75" s="1003"/>
      <c r="AW75" s="1003"/>
      <c r="AX75" s="1003"/>
      <c r="AY75" s="1003"/>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15">
      <c r="A76" s="229">
        <v>9</v>
      </c>
      <c r="B76" s="1015" t="s">
        <v>600</v>
      </c>
      <c r="C76" s="1004"/>
      <c r="D76" s="1004"/>
      <c r="E76" s="1004"/>
      <c r="F76" s="1004"/>
      <c r="G76" s="1004"/>
      <c r="H76" s="1004"/>
      <c r="I76" s="1004"/>
      <c r="J76" s="1004"/>
      <c r="K76" s="1004"/>
      <c r="L76" s="1004"/>
      <c r="M76" s="1004"/>
      <c r="N76" s="1004"/>
      <c r="O76" s="1004"/>
      <c r="P76" s="1016"/>
      <c r="Q76" s="1009">
        <v>383</v>
      </c>
      <c r="R76" s="1003"/>
      <c r="S76" s="1003"/>
      <c r="T76" s="1003"/>
      <c r="U76" s="1003"/>
      <c r="V76" s="1003">
        <v>371</v>
      </c>
      <c r="W76" s="1003"/>
      <c r="X76" s="1003"/>
      <c r="Y76" s="1003"/>
      <c r="Z76" s="1003"/>
      <c r="AA76" s="1003">
        <v>12</v>
      </c>
      <c r="AB76" s="1003"/>
      <c r="AC76" s="1003"/>
      <c r="AD76" s="1003"/>
      <c r="AE76" s="1003"/>
      <c r="AF76" s="1003">
        <v>12</v>
      </c>
      <c r="AG76" s="1003"/>
      <c r="AH76" s="1003"/>
      <c r="AI76" s="1003"/>
      <c r="AJ76" s="1003"/>
      <c r="AK76" s="1003" t="s">
        <v>521</v>
      </c>
      <c r="AL76" s="1003"/>
      <c r="AM76" s="1003"/>
      <c r="AN76" s="1003"/>
      <c r="AO76" s="1003"/>
      <c r="AP76" s="1003">
        <v>331</v>
      </c>
      <c r="AQ76" s="1003"/>
      <c r="AR76" s="1003"/>
      <c r="AS76" s="1003"/>
      <c r="AT76" s="1003"/>
      <c r="AU76" s="1010">
        <v>9</v>
      </c>
      <c r="AV76" s="1010"/>
      <c r="AW76" s="1010"/>
      <c r="AX76" s="1010"/>
      <c r="AY76" s="1010"/>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15">
      <c r="A77" s="229">
        <v>10</v>
      </c>
      <c r="B77" s="1015" t="s">
        <v>601</v>
      </c>
      <c r="C77" s="1004"/>
      <c r="D77" s="1004"/>
      <c r="E77" s="1004"/>
      <c r="F77" s="1004"/>
      <c r="G77" s="1004"/>
      <c r="H77" s="1004"/>
      <c r="I77" s="1004"/>
      <c r="J77" s="1004"/>
      <c r="K77" s="1004"/>
      <c r="L77" s="1004"/>
      <c r="M77" s="1004"/>
      <c r="N77" s="1004"/>
      <c r="O77" s="1004"/>
      <c r="P77" s="1016"/>
      <c r="Q77" s="1009">
        <v>4489</v>
      </c>
      <c r="R77" s="1003"/>
      <c r="S77" s="1003"/>
      <c r="T77" s="1003"/>
      <c r="U77" s="1003"/>
      <c r="V77" s="1003">
        <v>4336</v>
      </c>
      <c r="W77" s="1003"/>
      <c r="X77" s="1003"/>
      <c r="Y77" s="1003"/>
      <c r="Z77" s="1003"/>
      <c r="AA77" s="1003">
        <v>154</v>
      </c>
      <c r="AB77" s="1003"/>
      <c r="AC77" s="1003"/>
      <c r="AD77" s="1003"/>
      <c r="AE77" s="1003"/>
      <c r="AF77" s="1003">
        <v>154</v>
      </c>
      <c r="AG77" s="1003"/>
      <c r="AH77" s="1003"/>
      <c r="AI77" s="1003"/>
      <c r="AJ77" s="1003"/>
      <c r="AK77" s="1003" t="s">
        <v>521</v>
      </c>
      <c r="AL77" s="1003"/>
      <c r="AM77" s="1003"/>
      <c r="AN77" s="1003"/>
      <c r="AO77" s="1003"/>
      <c r="AP77" s="1003">
        <v>54</v>
      </c>
      <c r="AQ77" s="1003"/>
      <c r="AR77" s="1003"/>
      <c r="AS77" s="1003"/>
      <c r="AT77" s="1003"/>
      <c r="AU77" s="1010" t="s">
        <v>594</v>
      </c>
      <c r="AV77" s="1010"/>
      <c r="AW77" s="1010"/>
      <c r="AX77" s="1010"/>
      <c r="AY77" s="1010"/>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15">
      <c r="A78" s="229">
        <v>11</v>
      </c>
      <c r="B78" s="1006" t="s">
        <v>602</v>
      </c>
      <c r="C78" s="1007"/>
      <c r="D78" s="1007"/>
      <c r="E78" s="1007"/>
      <c r="F78" s="1007"/>
      <c r="G78" s="1007"/>
      <c r="H78" s="1007"/>
      <c r="I78" s="1007"/>
      <c r="J78" s="1007"/>
      <c r="K78" s="1007"/>
      <c r="L78" s="1007"/>
      <c r="M78" s="1007"/>
      <c r="N78" s="1007"/>
      <c r="O78" s="1007"/>
      <c r="P78" s="1007"/>
      <c r="Q78" s="1009">
        <v>1148</v>
      </c>
      <c r="R78" s="1003"/>
      <c r="S78" s="1003"/>
      <c r="T78" s="1003"/>
      <c r="U78" s="1003"/>
      <c r="V78" s="1003">
        <v>1097</v>
      </c>
      <c r="W78" s="1003"/>
      <c r="X78" s="1003"/>
      <c r="Y78" s="1003"/>
      <c r="Z78" s="1003"/>
      <c r="AA78" s="1003">
        <v>52</v>
      </c>
      <c r="AB78" s="1003"/>
      <c r="AC78" s="1003"/>
      <c r="AD78" s="1003"/>
      <c r="AE78" s="1003"/>
      <c r="AF78" s="1003">
        <v>52</v>
      </c>
      <c r="AG78" s="1003"/>
      <c r="AH78" s="1003"/>
      <c r="AI78" s="1003"/>
      <c r="AJ78" s="1003"/>
      <c r="AK78" s="1003" t="s">
        <v>594</v>
      </c>
      <c r="AL78" s="1003"/>
      <c r="AM78" s="1003"/>
      <c r="AN78" s="1003"/>
      <c r="AO78" s="1003"/>
      <c r="AP78" s="1003" t="s">
        <v>594</v>
      </c>
      <c r="AQ78" s="1003"/>
      <c r="AR78" s="1003"/>
      <c r="AS78" s="1003"/>
      <c r="AT78" s="1003"/>
      <c r="AU78" s="1010" t="s">
        <v>594</v>
      </c>
      <c r="AV78" s="1010"/>
      <c r="AW78" s="1010"/>
      <c r="AX78" s="1010"/>
      <c r="AY78" s="1010"/>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15">
      <c r="A79" s="229">
        <v>12</v>
      </c>
      <c r="B79" s="1015" t="s">
        <v>603</v>
      </c>
      <c r="C79" s="1004"/>
      <c r="D79" s="1004"/>
      <c r="E79" s="1004"/>
      <c r="F79" s="1004"/>
      <c r="G79" s="1004"/>
      <c r="H79" s="1004"/>
      <c r="I79" s="1004"/>
      <c r="J79" s="1004"/>
      <c r="K79" s="1004"/>
      <c r="L79" s="1004"/>
      <c r="M79" s="1004"/>
      <c r="N79" s="1004"/>
      <c r="O79" s="1004"/>
      <c r="P79" s="1016"/>
      <c r="Q79" s="1009">
        <v>120</v>
      </c>
      <c r="R79" s="1003"/>
      <c r="S79" s="1003"/>
      <c r="T79" s="1003"/>
      <c r="U79" s="1003"/>
      <c r="V79" s="1003">
        <v>117</v>
      </c>
      <c r="W79" s="1003"/>
      <c r="X79" s="1003"/>
      <c r="Y79" s="1003"/>
      <c r="Z79" s="1003"/>
      <c r="AA79" s="1003">
        <v>4</v>
      </c>
      <c r="AB79" s="1003"/>
      <c r="AC79" s="1003"/>
      <c r="AD79" s="1003"/>
      <c r="AE79" s="1003"/>
      <c r="AF79" s="1003">
        <v>4</v>
      </c>
      <c r="AG79" s="1003"/>
      <c r="AH79" s="1003"/>
      <c r="AI79" s="1003"/>
      <c r="AJ79" s="1003"/>
      <c r="AK79" s="1003" t="s">
        <v>521</v>
      </c>
      <c r="AL79" s="1003"/>
      <c r="AM79" s="1003"/>
      <c r="AN79" s="1003"/>
      <c r="AO79" s="1003"/>
      <c r="AP79" s="1003" t="s">
        <v>521</v>
      </c>
      <c r="AQ79" s="1003"/>
      <c r="AR79" s="1003"/>
      <c r="AS79" s="1003"/>
      <c r="AT79" s="1003"/>
      <c r="AU79" s="1010" t="s">
        <v>594</v>
      </c>
      <c r="AV79" s="1010"/>
      <c r="AW79" s="1010"/>
      <c r="AX79" s="1010"/>
      <c r="AY79" s="1010"/>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15">
      <c r="A80" s="229">
        <v>13</v>
      </c>
      <c r="B80" s="1011" t="s">
        <v>604</v>
      </c>
      <c r="C80" s="1012"/>
      <c r="D80" s="1012"/>
      <c r="E80" s="1012"/>
      <c r="F80" s="1012"/>
      <c r="G80" s="1012"/>
      <c r="H80" s="1012"/>
      <c r="I80" s="1012"/>
      <c r="J80" s="1012"/>
      <c r="K80" s="1012"/>
      <c r="L80" s="1012"/>
      <c r="M80" s="1012"/>
      <c r="N80" s="1012"/>
      <c r="O80" s="1012"/>
      <c r="P80" s="1013"/>
      <c r="Q80" s="1014">
        <v>192</v>
      </c>
      <c r="R80" s="1010"/>
      <c r="S80" s="1010"/>
      <c r="T80" s="1010"/>
      <c r="U80" s="1010"/>
      <c r="V80" s="1010">
        <v>184</v>
      </c>
      <c r="W80" s="1010"/>
      <c r="X80" s="1010"/>
      <c r="Y80" s="1010"/>
      <c r="Z80" s="1010"/>
      <c r="AA80" s="1010">
        <v>7</v>
      </c>
      <c r="AB80" s="1010"/>
      <c r="AC80" s="1010"/>
      <c r="AD80" s="1010"/>
      <c r="AE80" s="1010"/>
      <c r="AF80" s="1010">
        <v>7</v>
      </c>
      <c r="AG80" s="1010"/>
      <c r="AH80" s="1010"/>
      <c r="AI80" s="1010"/>
      <c r="AJ80" s="1010"/>
      <c r="AK80" s="1010" t="s">
        <v>594</v>
      </c>
      <c r="AL80" s="1010"/>
      <c r="AM80" s="1010"/>
      <c r="AN80" s="1010"/>
      <c r="AO80" s="1010"/>
      <c r="AP80" s="1010" t="s">
        <v>594</v>
      </c>
      <c r="AQ80" s="1010"/>
      <c r="AR80" s="1010"/>
      <c r="AS80" s="1010"/>
      <c r="AT80" s="1010"/>
      <c r="AU80" s="1010" t="s">
        <v>594</v>
      </c>
      <c r="AV80" s="1010"/>
      <c r="AW80" s="1010"/>
      <c r="AX80" s="1010"/>
      <c r="AY80" s="1010"/>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15">
      <c r="A81" s="229">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15">
      <c r="A82" s="229">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15">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15">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15">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15">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15">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
      <c r="A88" s="231" t="s">
        <v>394</v>
      </c>
      <c r="B88" s="969" t="s">
        <v>426</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c r="AG88" s="991"/>
      <c r="AH88" s="991"/>
      <c r="AI88" s="991"/>
      <c r="AJ88" s="991"/>
      <c r="AK88" s="995"/>
      <c r="AL88" s="995"/>
      <c r="AM88" s="995"/>
      <c r="AN88" s="995"/>
      <c r="AO88" s="995"/>
      <c r="AP88" s="991"/>
      <c r="AQ88" s="991"/>
      <c r="AR88" s="991"/>
      <c r="AS88" s="991"/>
      <c r="AT88" s="991"/>
      <c r="AU88" s="991"/>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394</v>
      </c>
      <c r="BR102" s="969" t="s">
        <v>427</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c r="CS102" s="985"/>
      <c r="CT102" s="985"/>
      <c r="CU102" s="985"/>
      <c r="CV102" s="986"/>
      <c r="CW102" s="984"/>
      <c r="CX102" s="985"/>
      <c r="CY102" s="985"/>
      <c r="CZ102" s="985"/>
      <c r="DA102" s="986"/>
      <c r="DB102" s="984"/>
      <c r="DC102" s="985"/>
      <c r="DD102" s="985"/>
      <c r="DE102" s="985"/>
      <c r="DF102" s="986"/>
      <c r="DG102" s="984"/>
      <c r="DH102" s="985"/>
      <c r="DI102" s="985"/>
      <c r="DJ102" s="985"/>
      <c r="DK102" s="986"/>
      <c r="DL102" s="984"/>
      <c r="DM102" s="985"/>
      <c r="DN102" s="985"/>
      <c r="DO102" s="985"/>
      <c r="DP102" s="986"/>
      <c r="DQ102" s="984"/>
      <c r="DR102" s="985"/>
      <c r="DS102" s="985"/>
      <c r="DT102" s="985"/>
      <c r="DU102" s="986"/>
      <c r="DV102" s="969"/>
      <c r="DW102" s="970"/>
      <c r="DX102" s="970"/>
      <c r="DY102" s="970"/>
      <c r="DZ102" s="97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428</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429</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4" t="s">
        <v>432</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433</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15">
      <c r="A109" s="927" t="s">
        <v>434</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435</v>
      </c>
      <c r="AB109" s="928"/>
      <c r="AC109" s="928"/>
      <c r="AD109" s="928"/>
      <c r="AE109" s="929"/>
      <c r="AF109" s="930" t="s">
        <v>436</v>
      </c>
      <c r="AG109" s="928"/>
      <c r="AH109" s="928"/>
      <c r="AI109" s="928"/>
      <c r="AJ109" s="929"/>
      <c r="AK109" s="930" t="s">
        <v>308</v>
      </c>
      <c r="AL109" s="928"/>
      <c r="AM109" s="928"/>
      <c r="AN109" s="928"/>
      <c r="AO109" s="929"/>
      <c r="AP109" s="930" t="s">
        <v>437</v>
      </c>
      <c r="AQ109" s="928"/>
      <c r="AR109" s="928"/>
      <c r="AS109" s="928"/>
      <c r="AT109" s="961"/>
      <c r="AU109" s="927" t="s">
        <v>434</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435</v>
      </c>
      <c r="BR109" s="928"/>
      <c r="BS109" s="928"/>
      <c r="BT109" s="928"/>
      <c r="BU109" s="929"/>
      <c r="BV109" s="930" t="s">
        <v>436</v>
      </c>
      <c r="BW109" s="928"/>
      <c r="BX109" s="928"/>
      <c r="BY109" s="928"/>
      <c r="BZ109" s="929"/>
      <c r="CA109" s="930" t="s">
        <v>308</v>
      </c>
      <c r="CB109" s="928"/>
      <c r="CC109" s="928"/>
      <c r="CD109" s="928"/>
      <c r="CE109" s="929"/>
      <c r="CF109" s="968" t="s">
        <v>437</v>
      </c>
      <c r="CG109" s="968"/>
      <c r="CH109" s="968"/>
      <c r="CI109" s="968"/>
      <c r="CJ109" s="968"/>
      <c r="CK109" s="930" t="s">
        <v>438</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435</v>
      </c>
      <c r="DH109" s="928"/>
      <c r="DI109" s="928"/>
      <c r="DJ109" s="928"/>
      <c r="DK109" s="929"/>
      <c r="DL109" s="930" t="s">
        <v>436</v>
      </c>
      <c r="DM109" s="928"/>
      <c r="DN109" s="928"/>
      <c r="DO109" s="928"/>
      <c r="DP109" s="929"/>
      <c r="DQ109" s="930" t="s">
        <v>308</v>
      </c>
      <c r="DR109" s="928"/>
      <c r="DS109" s="928"/>
      <c r="DT109" s="928"/>
      <c r="DU109" s="929"/>
      <c r="DV109" s="930" t="s">
        <v>437</v>
      </c>
      <c r="DW109" s="928"/>
      <c r="DX109" s="928"/>
      <c r="DY109" s="928"/>
      <c r="DZ109" s="961"/>
    </row>
    <row r="110" spans="1:131" s="221" customFormat="1" ht="26.25" customHeight="1" x14ac:dyDescent="0.15">
      <c r="A110" s="839" t="s">
        <v>439</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236070</v>
      </c>
      <c r="AB110" s="921"/>
      <c r="AC110" s="921"/>
      <c r="AD110" s="921"/>
      <c r="AE110" s="922"/>
      <c r="AF110" s="923">
        <v>247896</v>
      </c>
      <c r="AG110" s="921"/>
      <c r="AH110" s="921"/>
      <c r="AI110" s="921"/>
      <c r="AJ110" s="922"/>
      <c r="AK110" s="923">
        <v>269841</v>
      </c>
      <c r="AL110" s="921"/>
      <c r="AM110" s="921"/>
      <c r="AN110" s="921"/>
      <c r="AO110" s="922"/>
      <c r="AP110" s="924">
        <v>22.1</v>
      </c>
      <c r="AQ110" s="925"/>
      <c r="AR110" s="925"/>
      <c r="AS110" s="925"/>
      <c r="AT110" s="926"/>
      <c r="AU110" s="962" t="s">
        <v>73</v>
      </c>
      <c r="AV110" s="963"/>
      <c r="AW110" s="963"/>
      <c r="AX110" s="963"/>
      <c r="AY110" s="963"/>
      <c r="AZ110" s="892" t="s">
        <v>440</v>
      </c>
      <c r="BA110" s="840"/>
      <c r="BB110" s="840"/>
      <c r="BC110" s="840"/>
      <c r="BD110" s="840"/>
      <c r="BE110" s="840"/>
      <c r="BF110" s="840"/>
      <c r="BG110" s="840"/>
      <c r="BH110" s="840"/>
      <c r="BI110" s="840"/>
      <c r="BJ110" s="840"/>
      <c r="BK110" s="840"/>
      <c r="BL110" s="840"/>
      <c r="BM110" s="840"/>
      <c r="BN110" s="840"/>
      <c r="BO110" s="840"/>
      <c r="BP110" s="841"/>
      <c r="BQ110" s="893">
        <v>2673395</v>
      </c>
      <c r="BR110" s="874"/>
      <c r="BS110" s="874"/>
      <c r="BT110" s="874"/>
      <c r="BU110" s="874"/>
      <c r="BV110" s="874">
        <v>2695073</v>
      </c>
      <c r="BW110" s="874"/>
      <c r="BX110" s="874"/>
      <c r="BY110" s="874"/>
      <c r="BZ110" s="874"/>
      <c r="CA110" s="874">
        <v>2576212</v>
      </c>
      <c r="CB110" s="874"/>
      <c r="CC110" s="874"/>
      <c r="CD110" s="874"/>
      <c r="CE110" s="874"/>
      <c r="CF110" s="898">
        <v>210.9</v>
      </c>
      <c r="CG110" s="899"/>
      <c r="CH110" s="899"/>
      <c r="CI110" s="899"/>
      <c r="CJ110" s="899"/>
      <c r="CK110" s="958" t="s">
        <v>441</v>
      </c>
      <c r="CL110" s="851"/>
      <c r="CM110" s="892" t="s">
        <v>442</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137</v>
      </c>
      <c r="DH110" s="874"/>
      <c r="DI110" s="874"/>
      <c r="DJ110" s="874"/>
      <c r="DK110" s="874"/>
      <c r="DL110" s="874" t="s">
        <v>443</v>
      </c>
      <c r="DM110" s="874"/>
      <c r="DN110" s="874"/>
      <c r="DO110" s="874"/>
      <c r="DP110" s="874"/>
      <c r="DQ110" s="874" t="s">
        <v>137</v>
      </c>
      <c r="DR110" s="874"/>
      <c r="DS110" s="874"/>
      <c r="DT110" s="874"/>
      <c r="DU110" s="874"/>
      <c r="DV110" s="875" t="s">
        <v>137</v>
      </c>
      <c r="DW110" s="875"/>
      <c r="DX110" s="875"/>
      <c r="DY110" s="875"/>
      <c r="DZ110" s="876"/>
    </row>
    <row r="111" spans="1:131" s="221" customFormat="1" ht="26.25" customHeight="1" x14ac:dyDescent="0.15">
      <c r="A111" s="806" t="s">
        <v>444</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445</v>
      </c>
      <c r="AB111" s="951"/>
      <c r="AC111" s="951"/>
      <c r="AD111" s="951"/>
      <c r="AE111" s="952"/>
      <c r="AF111" s="953" t="s">
        <v>137</v>
      </c>
      <c r="AG111" s="951"/>
      <c r="AH111" s="951"/>
      <c r="AI111" s="951"/>
      <c r="AJ111" s="952"/>
      <c r="AK111" s="953" t="s">
        <v>443</v>
      </c>
      <c r="AL111" s="951"/>
      <c r="AM111" s="951"/>
      <c r="AN111" s="951"/>
      <c r="AO111" s="952"/>
      <c r="AP111" s="954" t="s">
        <v>137</v>
      </c>
      <c r="AQ111" s="955"/>
      <c r="AR111" s="955"/>
      <c r="AS111" s="955"/>
      <c r="AT111" s="956"/>
      <c r="AU111" s="964"/>
      <c r="AV111" s="965"/>
      <c r="AW111" s="965"/>
      <c r="AX111" s="965"/>
      <c r="AY111" s="965"/>
      <c r="AZ111" s="847" t="s">
        <v>446</v>
      </c>
      <c r="BA111" s="784"/>
      <c r="BB111" s="784"/>
      <c r="BC111" s="784"/>
      <c r="BD111" s="784"/>
      <c r="BE111" s="784"/>
      <c r="BF111" s="784"/>
      <c r="BG111" s="784"/>
      <c r="BH111" s="784"/>
      <c r="BI111" s="784"/>
      <c r="BJ111" s="784"/>
      <c r="BK111" s="784"/>
      <c r="BL111" s="784"/>
      <c r="BM111" s="784"/>
      <c r="BN111" s="784"/>
      <c r="BO111" s="784"/>
      <c r="BP111" s="785"/>
      <c r="BQ111" s="848" t="s">
        <v>443</v>
      </c>
      <c r="BR111" s="849"/>
      <c r="BS111" s="849"/>
      <c r="BT111" s="849"/>
      <c r="BU111" s="849"/>
      <c r="BV111" s="849" t="s">
        <v>445</v>
      </c>
      <c r="BW111" s="849"/>
      <c r="BX111" s="849"/>
      <c r="BY111" s="849"/>
      <c r="BZ111" s="849"/>
      <c r="CA111" s="849" t="s">
        <v>447</v>
      </c>
      <c r="CB111" s="849"/>
      <c r="CC111" s="849"/>
      <c r="CD111" s="849"/>
      <c r="CE111" s="849"/>
      <c r="CF111" s="907" t="s">
        <v>443</v>
      </c>
      <c r="CG111" s="908"/>
      <c r="CH111" s="908"/>
      <c r="CI111" s="908"/>
      <c r="CJ111" s="908"/>
      <c r="CK111" s="959"/>
      <c r="CL111" s="853"/>
      <c r="CM111" s="847" t="s">
        <v>448</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447</v>
      </c>
      <c r="DH111" s="849"/>
      <c r="DI111" s="849"/>
      <c r="DJ111" s="849"/>
      <c r="DK111" s="849"/>
      <c r="DL111" s="849" t="s">
        <v>445</v>
      </c>
      <c r="DM111" s="849"/>
      <c r="DN111" s="849"/>
      <c r="DO111" s="849"/>
      <c r="DP111" s="849"/>
      <c r="DQ111" s="849" t="s">
        <v>443</v>
      </c>
      <c r="DR111" s="849"/>
      <c r="DS111" s="849"/>
      <c r="DT111" s="849"/>
      <c r="DU111" s="849"/>
      <c r="DV111" s="826" t="s">
        <v>445</v>
      </c>
      <c r="DW111" s="826"/>
      <c r="DX111" s="826"/>
      <c r="DY111" s="826"/>
      <c r="DZ111" s="827"/>
    </row>
    <row r="112" spans="1:131" s="221" customFormat="1" ht="26.25" customHeight="1" x14ac:dyDescent="0.15">
      <c r="A112" s="944" t="s">
        <v>449</v>
      </c>
      <c r="B112" s="945"/>
      <c r="C112" s="784" t="s">
        <v>450</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447</v>
      </c>
      <c r="AB112" s="812"/>
      <c r="AC112" s="812"/>
      <c r="AD112" s="812"/>
      <c r="AE112" s="813"/>
      <c r="AF112" s="814" t="s">
        <v>445</v>
      </c>
      <c r="AG112" s="812"/>
      <c r="AH112" s="812"/>
      <c r="AI112" s="812"/>
      <c r="AJ112" s="813"/>
      <c r="AK112" s="814" t="s">
        <v>445</v>
      </c>
      <c r="AL112" s="812"/>
      <c r="AM112" s="812"/>
      <c r="AN112" s="812"/>
      <c r="AO112" s="813"/>
      <c r="AP112" s="856" t="s">
        <v>445</v>
      </c>
      <c r="AQ112" s="857"/>
      <c r="AR112" s="857"/>
      <c r="AS112" s="857"/>
      <c r="AT112" s="858"/>
      <c r="AU112" s="964"/>
      <c r="AV112" s="965"/>
      <c r="AW112" s="965"/>
      <c r="AX112" s="965"/>
      <c r="AY112" s="965"/>
      <c r="AZ112" s="847" t="s">
        <v>451</v>
      </c>
      <c r="BA112" s="784"/>
      <c r="BB112" s="784"/>
      <c r="BC112" s="784"/>
      <c r="BD112" s="784"/>
      <c r="BE112" s="784"/>
      <c r="BF112" s="784"/>
      <c r="BG112" s="784"/>
      <c r="BH112" s="784"/>
      <c r="BI112" s="784"/>
      <c r="BJ112" s="784"/>
      <c r="BK112" s="784"/>
      <c r="BL112" s="784"/>
      <c r="BM112" s="784"/>
      <c r="BN112" s="784"/>
      <c r="BO112" s="784"/>
      <c r="BP112" s="785"/>
      <c r="BQ112" s="848">
        <v>520997</v>
      </c>
      <c r="BR112" s="849"/>
      <c r="BS112" s="849"/>
      <c r="BT112" s="849"/>
      <c r="BU112" s="849"/>
      <c r="BV112" s="849">
        <v>491952</v>
      </c>
      <c r="BW112" s="849"/>
      <c r="BX112" s="849"/>
      <c r="BY112" s="849"/>
      <c r="BZ112" s="849"/>
      <c r="CA112" s="849">
        <v>433827</v>
      </c>
      <c r="CB112" s="849"/>
      <c r="CC112" s="849"/>
      <c r="CD112" s="849"/>
      <c r="CE112" s="849"/>
      <c r="CF112" s="907">
        <v>35.5</v>
      </c>
      <c r="CG112" s="908"/>
      <c r="CH112" s="908"/>
      <c r="CI112" s="908"/>
      <c r="CJ112" s="908"/>
      <c r="CK112" s="959"/>
      <c r="CL112" s="853"/>
      <c r="CM112" s="847" t="s">
        <v>452</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445</v>
      </c>
      <c r="DH112" s="849"/>
      <c r="DI112" s="849"/>
      <c r="DJ112" s="849"/>
      <c r="DK112" s="849"/>
      <c r="DL112" s="849" t="s">
        <v>443</v>
      </c>
      <c r="DM112" s="849"/>
      <c r="DN112" s="849"/>
      <c r="DO112" s="849"/>
      <c r="DP112" s="849"/>
      <c r="DQ112" s="849" t="s">
        <v>443</v>
      </c>
      <c r="DR112" s="849"/>
      <c r="DS112" s="849"/>
      <c r="DT112" s="849"/>
      <c r="DU112" s="849"/>
      <c r="DV112" s="826" t="s">
        <v>445</v>
      </c>
      <c r="DW112" s="826"/>
      <c r="DX112" s="826"/>
      <c r="DY112" s="826"/>
      <c r="DZ112" s="827"/>
    </row>
    <row r="113" spans="1:130" s="221" customFormat="1" ht="26.25" customHeight="1" x14ac:dyDescent="0.15">
      <c r="A113" s="946"/>
      <c r="B113" s="947"/>
      <c r="C113" s="784" t="s">
        <v>453</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71718</v>
      </c>
      <c r="AB113" s="951"/>
      <c r="AC113" s="951"/>
      <c r="AD113" s="951"/>
      <c r="AE113" s="952"/>
      <c r="AF113" s="953">
        <v>70140</v>
      </c>
      <c r="AG113" s="951"/>
      <c r="AH113" s="951"/>
      <c r="AI113" s="951"/>
      <c r="AJ113" s="952"/>
      <c r="AK113" s="953">
        <v>70902</v>
      </c>
      <c r="AL113" s="951"/>
      <c r="AM113" s="951"/>
      <c r="AN113" s="951"/>
      <c r="AO113" s="952"/>
      <c r="AP113" s="954">
        <v>5.8</v>
      </c>
      <c r="AQ113" s="955"/>
      <c r="AR113" s="955"/>
      <c r="AS113" s="955"/>
      <c r="AT113" s="956"/>
      <c r="AU113" s="964"/>
      <c r="AV113" s="965"/>
      <c r="AW113" s="965"/>
      <c r="AX113" s="965"/>
      <c r="AY113" s="965"/>
      <c r="AZ113" s="847" t="s">
        <v>454</v>
      </c>
      <c r="BA113" s="784"/>
      <c r="BB113" s="784"/>
      <c r="BC113" s="784"/>
      <c r="BD113" s="784"/>
      <c r="BE113" s="784"/>
      <c r="BF113" s="784"/>
      <c r="BG113" s="784"/>
      <c r="BH113" s="784"/>
      <c r="BI113" s="784"/>
      <c r="BJ113" s="784"/>
      <c r="BK113" s="784"/>
      <c r="BL113" s="784"/>
      <c r="BM113" s="784"/>
      <c r="BN113" s="784"/>
      <c r="BO113" s="784"/>
      <c r="BP113" s="785"/>
      <c r="BQ113" s="848">
        <v>16970</v>
      </c>
      <c r="BR113" s="849"/>
      <c r="BS113" s="849"/>
      <c r="BT113" s="849"/>
      <c r="BU113" s="849"/>
      <c r="BV113" s="849">
        <v>14894</v>
      </c>
      <c r="BW113" s="849"/>
      <c r="BX113" s="849"/>
      <c r="BY113" s="849"/>
      <c r="BZ113" s="849"/>
      <c r="CA113" s="849">
        <v>13042</v>
      </c>
      <c r="CB113" s="849"/>
      <c r="CC113" s="849"/>
      <c r="CD113" s="849"/>
      <c r="CE113" s="849"/>
      <c r="CF113" s="907">
        <v>1.1000000000000001</v>
      </c>
      <c r="CG113" s="908"/>
      <c r="CH113" s="908"/>
      <c r="CI113" s="908"/>
      <c r="CJ113" s="908"/>
      <c r="CK113" s="959"/>
      <c r="CL113" s="853"/>
      <c r="CM113" s="847" t="s">
        <v>455</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443</v>
      </c>
      <c r="DH113" s="812"/>
      <c r="DI113" s="812"/>
      <c r="DJ113" s="812"/>
      <c r="DK113" s="813"/>
      <c r="DL113" s="814" t="s">
        <v>443</v>
      </c>
      <c r="DM113" s="812"/>
      <c r="DN113" s="812"/>
      <c r="DO113" s="812"/>
      <c r="DP113" s="813"/>
      <c r="DQ113" s="814" t="s">
        <v>445</v>
      </c>
      <c r="DR113" s="812"/>
      <c r="DS113" s="812"/>
      <c r="DT113" s="812"/>
      <c r="DU113" s="813"/>
      <c r="DV113" s="856" t="s">
        <v>445</v>
      </c>
      <c r="DW113" s="857"/>
      <c r="DX113" s="857"/>
      <c r="DY113" s="857"/>
      <c r="DZ113" s="858"/>
    </row>
    <row r="114" spans="1:130" s="221" customFormat="1" ht="26.25" customHeight="1" x14ac:dyDescent="0.15">
      <c r="A114" s="946"/>
      <c r="B114" s="947"/>
      <c r="C114" s="784" t="s">
        <v>456</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2377</v>
      </c>
      <c r="AB114" s="812"/>
      <c r="AC114" s="812"/>
      <c r="AD114" s="812"/>
      <c r="AE114" s="813"/>
      <c r="AF114" s="814">
        <v>2282</v>
      </c>
      <c r="AG114" s="812"/>
      <c r="AH114" s="812"/>
      <c r="AI114" s="812"/>
      <c r="AJ114" s="813"/>
      <c r="AK114" s="814">
        <v>2086</v>
      </c>
      <c r="AL114" s="812"/>
      <c r="AM114" s="812"/>
      <c r="AN114" s="812"/>
      <c r="AO114" s="813"/>
      <c r="AP114" s="856">
        <v>0.2</v>
      </c>
      <c r="AQ114" s="857"/>
      <c r="AR114" s="857"/>
      <c r="AS114" s="857"/>
      <c r="AT114" s="858"/>
      <c r="AU114" s="964"/>
      <c r="AV114" s="965"/>
      <c r="AW114" s="965"/>
      <c r="AX114" s="965"/>
      <c r="AY114" s="965"/>
      <c r="AZ114" s="847" t="s">
        <v>457</v>
      </c>
      <c r="BA114" s="784"/>
      <c r="BB114" s="784"/>
      <c r="BC114" s="784"/>
      <c r="BD114" s="784"/>
      <c r="BE114" s="784"/>
      <c r="BF114" s="784"/>
      <c r="BG114" s="784"/>
      <c r="BH114" s="784"/>
      <c r="BI114" s="784"/>
      <c r="BJ114" s="784"/>
      <c r="BK114" s="784"/>
      <c r="BL114" s="784"/>
      <c r="BM114" s="784"/>
      <c r="BN114" s="784"/>
      <c r="BO114" s="784"/>
      <c r="BP114" s="785"/>
      <c r="BQ114" s="848">
        <v>431345</v>
      </c>
      <c r="BR114" s="849"/>
      <c r="BS114" s="849"/>
      <c r="BT114" s="849"/>
      <c r="BU114" s="849"/>
      <c r="BV114" s="849">
        <v>394469</v>
      </c>
      <c r="BW114" s="849"/>
      <c r="BX114" s="849"/>
      <c r="BY114" s="849"/>
      <c r="BZ114" s="849"/>
      <c r="CA114" s="849">
        <v>428398</v>
      </c>
      <c r="CB114" s="849"/>
      <c r="CC114" s="849"/>
      <c r="CD114" s="849"/>
      <c r="CE114" s="849"/>
      <c r="CF114" s="907">
        <v>35.1</v>
      </c>
      <c r="CG114" s="908"/>
      <c r="CH114" s="908"/>
      <c r="CI114" s="908"/>
      <c r="CJ114" s="908"/>
      <c r="CK114" s="959"/>
      <c r="CL114" s="853"/>
      <c r="CM114" s="847" t="s">
        <v>458</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443</v>
      </c>
      <c r="DH114" s="812"/>
      <c r="DI114" s="812"/>
      <c r="DJ114" s="812"/>
      <c r="DK114" s="813"/>
      <c r="DL114" s="814" t="s">
        <v>445</v>
      </c>
      <c r="DM114" s="812"/>
      <c r="DN114" s="812"/>
      <c r="DO114" s="812"/>
      <c r="DP114" s="813"/>
      <c r="DQ114" s="814" t="s">
        <v>443</v>
      </c>
      <c r="DR114" s="812"/>
      <c r="DS114" s="812"/>
      <c r="DT114" s="812"/>
      <c r="DU114" s="813"/>
      <c r="DV114" s="856" t="s">
        <v>447</v>
      </c>
      <c r="DW114" s="857"/>
      <c r="DX114" s="857"/>
      <c r="DY114" s="857"/>
      <c r="DZ114" s="858"/>
    </row>
    <row r="115" spans="1:130" s="221" customFormat="1" ht="26.25" customHeight="1" x14ac:dyDescent="0.15">
      <c r="A115" s="946"/>
      <c r="B115" s="947"/>
      <c r="C115" s="784" t="s">
        <v>459</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t="s">
        <v>445</v>
      </c>
      <c r="AB115" s="951"/>
      <c r="AC115" s="951"/>
      <c r="AD115" s="951"/>
      <c r="AE115" s="952"/>
      <c r="AF115" s="953" t="s">
        <v>443</v>
      </c>
      <c r="AG115" s="951"/>
      <c r="AH115" s="951"/>
      <c r="AI115" s="951"/>
      <c r="AJ115" s="952"/>
      <c r="AK115" s="953" t="s">
        <v>443</v>
      </c>
      <c r="AL115" s="951"/>
      <c r="AM115" s="951"/>
      <c r="AN115" s="951"/>
      <c r="AO115" s="952"/>
      <c r="AP115" s="954" t="s">
        <v>445</v>
      </c>
      <c r="AQ115" s="955"/>
      <c r="AR115" s="955"/>
      <c r="AS115" s="955"/>
      <c r="AT115" s="956"/>
      <c r="AU115" s="964"/>
      <c r="AV115" s="965"/>
      <c r="AW115" s="965"/>
      <c r="AX115" s="965"/>
      <c r="AY115" s="965"/>
      <c r="AZ115" s="847" t="s">
        <v>460</v>
      </c>
      <c r="BA115" s="784"/>
      <c r="BB115" s="784"/>
      <c r="BC115" s="784"/>
      <c r="BD115" s="784"/>
      <c r="BE115" s="784"/>
      <c r="BF115" s="784"/>
      <c r="BG115" s="784"/>
      <c r="BH115" s="784"/>
      <c r="BI115" s="784"/>
      <c r="BJ115" s="784"/>
      <c r="BK115" s="784"/>
      <c r="BL115" s="784"/>
      <c r="BM115" s="784"/>
      <c r="BN115" s="784"/>
      <c r="BO115" s="784"/>
      <c r="BP115" s="785"/>
      <c r="BQ115" s="848" t="s">
        <v>443</v>
      </c>
      <c r="BR115" s="849"/>
      <c r="BS115" s="849"/>
      <c r="BT115" s="849"/>
      <c r="BU115" s="849"/>
      <c r="BV115" s="849" t="s">
        <v>447</v>
      </c>
      <c r="BW115" s="849"/>
      <c r="BX115" s="849"/>
      <c r="BY115" s="849"/>
      <c r="BZ115" s="849"/>
      <c r="CA115" s="849" t="s">
        <v>445</v>
      </c>
      <c r="CB115" s="849"/>
      <c r="CC115" s="849"/>
      <c r="CD115" s="849"/>
      <c r="CE115" s="849"/>
      <c r="CF115" s="907" t="s">
        <v>445</v>
      </c>
      <c r="CG115" s="908"/>
      <c r="CH115" s="908"/>
      <c r="CI115" s="908"/>
      <c r="CJ115" s="908"/>
      <c r="CK115" s="959"/>
      <c r="CL115" s="853"/>
      <c r="CM115" s="847" t="s">
        <v>461</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445</v>
      </c>
      <c r="DH115" s="812"/>
      <c r="DI115" s="812"/>
      <c r="DJ115" s="812"/>
      <c r="DK115" s="813"/>
      <c r="DL115" s="814" t="s">
        <v>443</v>
      </c>
      <c r="DM115" s="812"/>
      <c r="DN115" s="812"/>
      <c r="DO115" s="812"/>
      <c r="DP115" s="813"/>
      <c r="DQ115" s="814" t="s">
        <v>443</v>
      </c>
      <c r="DR115" s="812"/>
      <c r="DS115" s="812"/>
      <c r="DT115" s="812"/>
      <c r="DU115" s="813"/>
      <c r="DV115" s="856" t="s">
        <v>447</v>
      </c>
      <c r="DW115" s="857"/>
      <c r="DX115" s="857"/>
      <c r="DY115" s="857"/>
      <c r="DZ115" s="858"/>
    </row>
    <row r="116" spans="1:130" s="221" customFormat="1" ht="26.25" customHeight="1" x14ac:dyDescent="0.15">
      <c r="A116" s="948"/>
      <c r="B116" s="949"/>
      <c r="C116" s="871" t="s">
        <v>462</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445</v>
      </c>
      <c r="AB116" s="812"/>
      <c r="AC116" s="812"/>
      <c r="AD116" s="812"/>
      <c r="AE116" s="813"/>
      <c r="AF116" s="814" t="s">
        <v>443</v>
      </c>
      <c r="AG116" s="812"/>
      <c r="AH116" s="812"/>
      <c r="AI116" s="812"/>
      <c r="AJ116" s="813"/>
      <c r="AK116" s="814" t="s">
        <v>443</v>
      </c>
      <c r="AL116" s="812"/>
      <c r="AM116" s="812"/>
      <c r="AN116" s="812"/>
      <c r="AO116" s="813"/>
      <c r="AP116" s="856" t="s">
        <v>443</v>
      </c>
      <c r="AQ116" s="857"/>
      <c r="AR116" s="857"/>
      <c r="AS116" s="857"/>
      <c r="AT116" s="858"/>
      <c r="AU116" s="964"/>
      <c r="AV116" s="965"/>
      <c r="AW116" s="965"/>
      <c r="AX116" s="965"/>
      <c r="AY116" s="965"/>
      <c r="AZ116" s="941" t="s">
        <v>463</v>
      </c>
      <c r="BA116" s="942"/>
      <c r="BB116" s="942"/>
      <c r="BC116" s="942"/>
      <c r="BD116" s="942"/>
      <c r="BE116" s="942"/>
      <c r="BF116" s="942"/>
      <c r="BG116" s="942"/>
      <c r="BH116" s="942"/>
      <c r="BI116" s="942"/>
      <c r="BJ116" s="942"/>
      <c r="BK116" s="942"/>
      <c r="BL116" s="942"/>
      <c r="BM116" s="942"/>
      <c r="BN116" s="942"/>
      <c r="BO116" s="942"/>
      <c r="BP116" s="943"/>
      <c r="BQ116" s="848" t="s">
        <v>445</v>
      </c>
      <c r="BR116" s="849"/>
      <c r="BS116" s="849"/>
      <c r="BT116" s="849"/>
      <c r="BU116" s="849"/>
      <c r="BV116" s="849" t="s">
        <v>447</v>
      </c>
      <c r="BW116" s="849"/>
      <c r="BX116" s="849"/>
      <c r="BY116" s="849"/>
      <c r="BZ116" s="849"/>
      <c r="CA116" s="849" t="s">
        <v>445</v>
      </c>
      <c r="CB116" s="849"/>
      <c r="CC116" s="849"/>
      <c r="CD116" s="849"/>
      <c r="CE116" s="849"/>
      <c r="CF116" s="907" t="s">
        <v>443</v>
      </c>
      <c r="CG116" s="908"/>
      <c r="CH116" s="908"/>
      <c r="CI116" s="908"/>
      <c r="CJ116" s="908"/>
      <c r="CK116" s="959"/>
      <c r="CL116" s="853"/>
      <c r="CM116" s="847" t="s">
        <v>464</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t="s">
        <v>443</v>
      </c>
      <c r="DH116" s="812"/>
      <c r="DI116" s="812"/>
      <c r="DJ116" s="812"/>
      <c r="DK116" s="813"/>
      <c r="DL116" s="814" t="s">
        <v>445</v>
      </c>
      <c r="DM116" s="812"/>
      <c r="DN116" s="812"/>
      <c r="DO116" s="812"/>
      <c r="DP116" s="813"/>
      <c r="DQ116" s="814" t="s">
        <v>443</v>
      </c>
      <c r="DR116" s="812"/>
      <c r="DS116" s="812"/>
      <c r="DT116" s="812"/>
      <c r="DU116" s="813"/>
      <c r="DV116" s="856" t="s">
        <v>443</v>
      </c>
      <c r="DW116" s="857"/>
      <c r="DX116" s="857"/>
      <c r="DY116" s="857"/>
      <c r="DZ116" s="858"/>
    </row>
    <row r="117" spans="1:130" s="221" customFormat="1" ht="26.25" customHeight="1" x14ac:dyDescent="0.15">
      <c r="A117" s="927" t="s">
        <v>188</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465</v>
      </c>
      <c r="Z117" s="929"/>
      <c r="AA117" s="934">
        <v>310165</v>
      </c>
      <c r="AB117" s="935"/>
      <c r="AC117" s="935"/>
      <c r="AD117" s="935"/>
      <c r="AE117" s="936"/>
      <c r="AF117" s="937">
        <v>320318</v>
      </c>
      <c r="AG117" s="935"/>
      <c r="AH117" s="935"/>
      <c r="AI117" s="935"/>
      <c r="AJ117" s="936"/>
      <c r="AK117" s="937">
        <v>342829</v>
      </c>
      <c r="AL117" s="935"/>
      <c r="AM117" s="935"/>
      <c r="AN117" s="935"/>
      <c r="AO117" s="936"/>
      <c r="AP117" s="938"/>
      <c r="AQ117" s="939"/>
      <c r="AR117" s="939"/>
      <c r="AS117" s="939"/>
      <c r="AT117" s="940"/>
      <c r="AU117" s="964"/>
      <c r="AV117" s="965"/>
      <c r="AW117" s="965"/>
      <c r="AX117" s="965"/>
      <c r="AY117" s="965"/>
      <c r="AZ117" s="895" t="s">
        <v>466</v>
      </c>
      <c r="BA117" s="896"/>
      <c r="BB117" s="896"/>
      <c r="BC117" s="896"/>
      <c r="BD117" s="896"/>
      <c r="BE117" s="896"/>
      <c r="BF117" s="896"/>
      <c r="BG117" s="896"/>
      <c r="BH117" s="896"/>
      <c r="BI117" s="896"/>
      <c r="BJ117" s="896"/>
      <c r="BK117" s="896"/>
      <c r="BL117" s="896"/>
      <c r="BM117" s="896"/>
      <c r="BN117" s="896"/>
      <c r="BO117" s="896"/>
      <c r="BP117" s="897"/>
      <c r="BQ117" s="848" t="s">
        <v>137</v>
      </c>
      <c r="BR117" s="849"/>
      <c r="BS117" s="849"/>
      <c r="BT117" s="849"/>
      <c r="BU117" s="849"/>
      <c r="BV117" s="849" t="s">
        <v>137</v>
      </c>
      <c r="BW117" s="849"/>
      <c r="BX117" s="849"/>
      <c r="BY117" s="849"/>
      <c r="BZ117" s="849"/>
      <c r="CA117" s="849" t="s">
        <v>137</v>
      </c>
      <c r="CB117" s="849"/>
      <c r="CC117" s="849"/>
      <c r="CD117" s="849"/>
      <c r="CE117" s="849"/>
      <c r="CF117" s="907" t="s">
        <v>396</v>
      </c>
      <c r="CG117" s="908"/>
      <c r="CH117" s="908"/>
      <c r="CI117" s="908"/>
      <c r="CJ117" s="908"/>
      <c r="CK117" s="959"/>
      <c r="CL117" s="853"/>
      <c r="CM117" s="847" t="s">
        <v>467</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396</v>
      </c>
      <c r="DH117" s="812"/>
      <c r="DI117" s="812"/>
      <c r="DJ117" s="812"/>
      <c r="DK117" s="813"/>
      <c r="DL117" s="814" t="s">
        <v>137</v>
      </c>
      <c r="DM117" s="812"/>
      <c r="DN117" s="812"/>
      <c r="DO117" s="812"/>
      <c r="DP117" s="813"/>
      <c r="DQ117" s="814" t="s">
        <v>137</v>
      </c>
      <c r="DR117" s="812"/>
      <c r="DS117" s="812"/>
      <c r="DT117" s="812"/>
      <c r="DU117" s="813"/>
      <c r="DV117" s="856" t="s">
        <v>137</v>
      </c>
      <c r="DW117" s="857"/>
      <c r="DX117" s="857"/>
      <c r="DY117" s="857"/>
      <c r="DZ117" s="858"/>
    </row>
    <row r="118" spans="1:130" s="221" customFormat="1" ht="26.25" customHeight="1" x14ac:dyDescent="0.15">
      <c r="A118" s="927" t="s">
        <v>438</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435</v>
      </c>
      <c r="AB118" s="928"/>
      <c r="AC118" s="928"/>
      <c r="AD118" s="928"/>
      <c r="AE118" s="929"/>
      <c r="AF118" s="930" t="s">
        <v>436</v>
      </c>
      <c r="AG118" s="928"/>
      <c r="AH118" s="928"/>
      <c r="AI118" s="928"/>
      <c r="AJ118" s="929"/>
      <c r="AK118" s="930" t="s">
        <v>308</v>
      </c>
      <c r="AL118" s="928"/>
      <c r="AM118" s="928"/>
      <c r="AN118" s="928"/>
      <c r="AO118" s="929"/>
      <c r="AP118" s="931" t="s">
        <v>437</v>
      </c>
      <c r="AQ118" s="932"/>
      <c r="AR118" s="932"/>
      <c r="AS118" s="932"/>
      <c r="AT118" s="933"/>
      <c r="AU118" s="964"/>
      <c r="AV118" s="965"/>
      <c r="AW118" s="965"/>
      <c r="AX118" s="965"/>
      <c r="AY118" s="965"/>
      <c r="AZ118" s="870" t="s">
        <v>468</v>
      </c>
      <c r="BA118" s="871"/>
      <c r="BB118" s="871"/>
      <c r="BC118" s="871"/>
      <c r="BD118" s="871"/>
      <c r="BE118" s="871"/>
      <c r="BF118" s="871"/>
      <c r="BG118" s="871"/>
      <c r="BH118" s="871"/>
      <c r="BI118" s="871"/>
      <c r="BJ118" s="871"/>
      <c r="BK118" s="871"/>
      <c r="BL118" s="871"/>
      <c r="BM118" s="871"/>
      <c r="BN118" s="871"/>
      <c r="BO118" s="871"/>
      <c r="BP118" s="872"/>
      <c r="BQ118" s="911" t="s">
        <v>137</v>
      </c>
      <c r="BR118" s="877"/>
      <c r="BS118" s="877"/>
      <c r="BT118" s="877"/>
      <c r="BU118" s="877"/>
      <c r="BV118" s="877" t="s">
        <v>396</v>
      </c>
      <c r="BW118" s="877"/>
      <c r="BX118" s="877"/>
      <c r="BY118" s="877"/>
      <c r="BZ118" s="877"/>
      <c r="CA118" s="877" t="s">
        <v>137</v>
      </c>
      <c r="CB118" s="877"/>
      <c r="CC118" s="877"/>
      <c r="CD118" s="877"/>
      <c r="CE118" s="877"/>
      <c r="CF118" s="907" t="s">
        <v>137</v>
      </c>
      <c r="CG118" s="908"/>
      <c r="CH118" s="908"/>
      <c r="CI118" s="908"/>
      <c r="CJ118" s="908"/>
      <c r="CK118" s="959"/>
      <c r="CL118" s="853"/>
      <c r="CM118" s="847" t="s">
        <v>469</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470</v>
      </c>
      <c r="DH118" s="812"/>
      <c r="DI118" s="812"/>
      <c r="DJ118" s="812"/>
      <c r="DK118" s="813"/>
      <c r="DL118" s="814" t="s">
        <v>396</v>
      </c>
      <c r="DM118" s="812"/>
      <c r="DN118" s="812"/>
      <c r="DO118" s="812"/>
      <c r="DP118" s="813"/>
      <c r="DQ118" s="814" t="s">
        <v>137</v>
      </c>
      <c r="DR118" s="812"/>
      <c r="DS118" s="812"/>
      <c r="DT118" s="812"/>
      <c r="DU118" s="813"/>
      <c r="DV118" s="856" t="s">
        <v>137</v>
      </c>
      <c r="DW118" s="857"/>
      <c r="DX118" s="857"/>
      <c r="DY118" s="857"/>
      <c r="DZ118" s="858"/>
    </row>
    <row r="119" spans="1:130" s="221" customFormat="1" ht="26.25" customHeight="1" x14ac:dyDescent="0.15">
      <c r="A119" s="850" t="s">
        <v>441</v>
      </c>
      <c r="B119" s="851"/>
      <c r="C119" s="892" t="s">
        <v>442</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137</v>
      </c>
      <c r="AB119" s="921"/>
      <c r="AC119" s="921"/>
      <c r="AD119" s="921"/>
      <c r="AE119" s="922"/>
      <c r="AF119" s="923" t="s">
        <v>396</v>
      </c>
      <c r="AG119" s="921"/>
      <c r="AH119" s="921"/>
      <c r="AI119" s="921"/>
      <c r="AJ119" s="922"/>
      <c r="AK119" s="923" t="s">
        <v>396</v>
      </c>
      <c r="AL119" s="921"/>
      <c r="AM119" s="921"/>
      <c r="AN119" s="921"/>
      <c r="AO119" s="922"/>
      <c r="AP119" s="924" t="s">
        <v>396</v>
      </c>
      <c r="AQ119" s="925"/>
      <c r="AR119" s="925"/>
      <c r="AS119" s="925"/>
      <c r="AT119" s="926"/>
      <c r="AU119" s="966"/>
      <c r="AV119" s="967"/>
      <c r="AW119" s="967"/>
      <c r="AX119" s="967"/>
      <c r="AY119" s="967"/>
      <c r="AZ119" s="242" t="s">
        <v>188</v>
      </c>
      <c r="BA119" s="242"/>
      <c r="BB119" s="242"/>
      <c r="BC119" s="242"/>
      <c r="BD119" s="242"/>
      <c r="BE119" s="242"/>
      <c r="BF119" s="242"/>
      <c r="BG119" s="242"/>
      <c r="BH119" s="242"/>
      <c r="BI119" s="242"/>
      <c r="BJ119" s="242"/>
      <c r="BK119" s="242"/>
      <c r="BL119" s="242"/>
      <c r="BM119" s="242"/>
      <c r="BN119" s="242"/>
      <c r="BO119" s="909" t="s">
        <v>471</v>
      </c>
      <c r="BP119" s="910"/>
      <c r="BQ119" s="911">
        <v>3642707</v>
      </c>
      <c r="BR119" s="877"/>
      <c r="BS119" s="877"/>
      <c r="BT119" s="877"/>
      <c r="BU119" s="877"/>
      <c r="BV119" s="877">
        <v>3596388</v>
      </c>
      <c r="BW119" s="877"/>
      <c r="BX119" s="877"/>
      <c r="BY119" s="877"/>
      <c r="BZ119" s="877"/>
      <c r="CA119" s="877">
        <v>3451479</v>
      </c>
      <c r="CB119" s="877"/>
      <c r="CC119" s="877"/>
      <c r="CD119" s="877"/>
      <c r="CE119" s="877"/>
      <c r="CF119" s="780"/>
      <c r="CG119" s="781"/>
      <c r="CH119" s="781"/>
      <c r="CI119" s="781"/>
      <c r="CJ119" s="866"/>
      <c r="CK119" s="960"/>
      <c r="CL119" s="855"/>
      <c r="CM119" s="870" t="s">
        <v>472</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t="s">
        <v>137</v>
      </c>
      <c r="DH119" s="796"/>
      <c r="DI119" s="796"/>
      <c r="DJ119" s="796"/>
      <c r="DK119" s="797"/>
      <c r="DL119" s="798" t="s">
        <v>137</v>
      </c>
      <c r="DM119" s="796"/>
      <c r="DN119" s="796"/>
      <c r="DO119" s="796"/>
      <c r="DP119" s="797"/>
      <c r="DQ119" s="798" t="s">
        <v>473</v>
      </c>
      <c r="DR119" s="796"/>
      <c r="DS119" s="796"/>
      <c r="DT119" s="796"/>
      <c r="DU119" s="797"/>
      <c r="DV119" s="880" t="s">
        <v>137</v>
      </c>
      <c r="DW119" s="881"/>
      <c r="DX119" s="881"/>
      <c r="DY119" s="881"/>
      <c r="DZ119" s="882"/>
    </row>
    <row r="120" spans="1:130" s="221" customFormat="1" ht="26.25" customHeight="1" x14ac:dyDescent="0.15">
      <c r="A120" s="852"/>
      <c r="B120" s="853"/>
      <c r="C120" s="847" t="s">
        <v>448</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137</v>
      </c>
      <c r="AB120" s="812"/>
      <c r="AC120" s="812"/>
      <c r="AD120" s="812"/>
      <c r="AE120" s="813"/>
      <c r="AF120" s="814" t="s">
        <v>474</v>
      </c>
      <c r="AG120" s="812"/>
      <c r="AH120" s="812"/>
      <c r="AI120" s="812"/>
      <c r="AJ120" s="813"/>
      <c r="AK120" s="814" t="s">
        <v>137</v>
      </c>
      <c r="AL120" s="812"/>
      <c r="AM120" s="812"/>
      <c r="AN120" s="812"/>
      <c r="AO120" s="813"/>
      <c r="AP120" s="856" t="s">
        <v>137</v>
      </c>
      <c r="AQ120" s="857"/>
      <c r="AR120" s="857"/>
      <c r="AS120" s="857"/>
      <c r="AT120" s="858"/>
      <c r="AU120" s="912" t="s">
        <v>475</v>
      </c>
      <c r="AV120" s="913"/>
      <c r="AW120" s="913"/>
      <c r="AX120" s="913"/>
      <c r="AY120" s="914"/>
      <c r="AZ120" s="892" t="s">
        <v>476</v>
      </c>
      <c r="BA120" s="840"/>
      <c r="BB120" s="840"/>
      <c r="BC120" s="840"/>
      <c r="BD120" s="840"/>
      <c r="BE120" s="840"/>
      <c r="BF120" s="840"/>
      <c r="BG120" s="840"/>
      <c r="BH120" s="840"/>
      <c r="BI120" s="840"/>
      <c r="BJ120" s="840"/>
      <c r="BK120" s="840"/>
      <c r="BL120" s="840"/>
      <c r="BM120" s="840"/>
      <c r="BN120" s="840"/>
      <c r="BO120" s="840"/>
      <c r="BP120" s="841"/>
      <c r="BQ120" s="893">
        <v>1682782</v>
      </c>
      <c r="BR120" s="874"/>
      <c r="BS120" s="874"/>
      <c r="BT120" s="874"/>
      <c r="BU120" s="874"/>
      <c r="BV120" s="874">
        <v>1827856</v>
      </c>
      <c r="BW120" s="874"/>
      <c r="BX120" s="874"/>
      <c r="BY120" s="874"/>
      <c r="BZ120" s="874"/>
      <c r="CA120" s="874">
        <v>2099210</v>
      </c>
      <c r="CB120" s="874"/>
      <c r="CC120" s="874"/>
      <c r="CD120" s="874"/>
      <c r="CE120" s="874"/>
      <c r="CF120" s="898">
        <v>171.8</v>
      </c>
      <c r="CG120" s="899"/>
      <c r="CH120" s="899"/>
      <c r="CI120" s="899"/>
      <c r="CJ120" s="899"/>
      <c r="CK120" s="900" t="s">
        <v>477</v>
      </c>
      <c r="CL120" s="884"/>
      <c r="CM120" s="884"/>
      <c r="CN120" s="884"/>
      <c r="CO120" s="885"/>
      <c r="CP120" s="904" t="s">
        <v>412</v>
      </c>
      <c r="CQ120" s="905"/>
      <c r="CR120" s="905"/>
      <c r="CS120" s="905"/>
      <c r="CT120" s="905"/>
      <c r="CU120" s="905"/>
      <c r="CV120" s="905"/>
      <c r="CW120" s="905"/>
      <c r="CX120" s="905"/>
      <c r="CY120" s="905"/>
      <c r="CZ120" s="905"/>
      <c r="DA120" s="905"/>
      <c r="DB120" s="905"/>
      <c r="DC120" s="905"/>
      <c r="DD120" s="905"/>
      <c r="DE120" s="905"/>
      <c r="DF120" s="906"/>
      <c r="DG120" s="893">
        <v>432466</v>
      </c>
      <c r="DH120" s="874"/>
      <c r="DI120" s="874"/>
      <c r="DJ120" s="874"/>
      <c r="DK120" s="874"/>
      <c r="DL120" s="874">
        <v>384558</v>
      </c>
      <c r="DM120" s="874"/>
      <c r="DN120" s="874"/>
      <c r="DO120" s="874"/>
      <c r="DP120" s="874"/>
      <c r="DQ120" s="874">
        <v>324864</v>
      </c>
      <c r="DR120" s="874"/>
      <c r="DS120" s="874"/>
      <c r="DT120" s="874"/>
      <c r="DU120" s="874"/>
      <c r="DV120" s="875">
        <v>26.6</v>
      </c>
      <c r="DW120" s="875"/>
      <c r="DX120" s="875"/>
      <c r="DY120" s="875"/>
      <c r="DZ120" s="876"/>
    </row>
    <row r="121" spans="1:130" s="221" customFormat="1" ht="26.25" customHeight="1" x14ac:dyDescent="0.15">
      <c r="A121" s="852"/>
      <c r="B121" s="853"/>
      <c r="C121" s="895" t="s">
        <v>478</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396</v>
      </c>
      <c r="AB121" s="812"/>
      <c r="AC121" s="812"/>
      <c r="AD121" s="812"/>
      <c r="AE121" s="813"/>
      <c r="AF121" s="814" t="s">
        <v>479</v>
      </c>
      <c r="AG121" s="812"/>
      <c r="AH121" s="812"/>
      <c r="AI121" s="812"/>
      <c r="AJ121" s="813"/>
      <c r="AK121" s="814" t="s">
        <v>137</v>
      </c>
      <c r="AL121" s="812"/>
      <c r="AM121" s="812"/>
      <c r="AN121" s="812"/>
      <c r="AO121" s="813"/>
      <c r="AP121" s="856" t="s">
        <v>396</v>
      </c>
      <c r="AQ121" s="857"/>
      <c r="AR121" s="857"/>
      <c r="AS121" s="857"/>
      <c r="AT121" s="858"/>
      <c r="AU121" s="915"/>
      <c r="AV121" s="916"/>
      <c r="AW121" s="916"/>
      <c r="AX121" s="916"/>
      <c r="AY121" s="917"/>
      <c r="AZ121" s="847" t="s">
        <v>480</v>
      </c>
      <c r="BA121" s="784"/>
      <c r="BB121" s="784"/>
      <c r="BC121" s="784"/>
      <c r="BD121" s="784"/>
      <c r="BE121" s="784"/>
      <c r="BF121" s="784"/>
      <c r="BG121" s="784"/>
      <c r="BH121" s="784"/>
      <c r="BI121" s="784"/>
      <c r="BJ121" s="784"/>
      <c r="BK121" s="784"/>
      <c r="BL121" s="784"/>
      <c r="BM121" s="784"/>
      <c r="BN121" s="784"/>
      <c r="BO121" s="784"/>
      <c r="BP121" s="785"/>
      <c r="BQ121" s="848" t="s">
        <v>396</v>
      </c>
      <c r="BR121" s="849"/>
      <c r="BS121" s="849"/>
      <c r="BT121" s="849"/>
      <c r="BU121" s="849"/>
      <c r="BV121" s="849" t="s">
        <v>396</v>
      </c>
      <c r="BW121" s="849"/>
      <c r="BX121" s="849"/>
      <c r="BY121" s="849"/>
      <c r="BZ121" s="849"/>
      <c r="CA121" s="849" t="s">
        <v>137</v>
      </c>
      <c r="CB121" s="849"/>
      <c r="CC121" s="849"/>
      <c r="CD121" s="849"/>
      <c r="CE121" s="849"/>
      <c r="CF121" s="907" t="s">
        <v>137</v>
      </c>
      <c r="CG121" s="908"/>
      <c r="CH121" s="908"/>
      <c r="CI121" s="908"/>
      <c r="CJ121" s="908"/>
      <c r="CK121" s="901"/>
      <c r="CL121" s="887"/>
      <c r="CM121" s="887"/>
      <c r="CN121" s="887"/>
      <c r="CO121" s="888"/>
      <c r="CP121" s="867" t="s">
        <v>410</v>
      </c>
      <c r="CQ121" s="868"/>
      <c r="CR121" s="868"/>
      <c r="CS121" s="868"/>
      <c r="CT121" s="868"/>
      <c r="CU121" s="868"/>
      <c r="CV121" s="868"/>
      <c r="CW121" s="868"/>
      <c r="CX121" s="868"/>
      <c r="CY121" s="868"/>
      <c r="CZ121" s="868"/>
      <c r="DA121" s="868"/>
      <c r="DB121" s="868"/>
      <c r="DC121" s="868"/>
      <c r="DD121" s="868"/>
      <c r="DE121" s="868"/>
      <c r="DF121" s="869"/>
      <c r="DG121" s="848">
        <v>88531</v>
      </c>
      <c r="DH121" s="849"/>
      <c r="DI121" s="849"/>
      <c r="DJ121" s="849"/>
      <c r="DK121" s="849"/>
      <c r="DL121" s="849">
        <v>107394</v>
      </c>
      <c r="DM121" s="849"/>
      <c r="DN121" s="849"/>
      <c r="DO121" s="849"/>
      <c r="DP121" s="849"/>
      <c r="DQ121" s="849">
        <v>108963</v>
      </c>
      <c r="DR121" s="849"/>
      <c r="DS121" s="849"/>
      <c r="DT121" s="849"/>
      <c r="DU121" s="849"/>
      <c r="DV121" s="826">
        <v>8.9</v>
      </c>
      <c r="DW121" s="826"/>
      <c r="DX121" s="826"/>
      <c r="DY121" s="826"/>
      <c r="DZ121" s="827"/>
    </row>
    <row r="122" spans="1:130" s="221" customFormat="1" ht="26.25" customHeight="1" x14ac:dyDescent="0.15">
      <c r="A122" s="852"/>
      <c r="B122" s="853"/>
      <c r="C122" s="847" t="s">
        <v>458</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137</v>
      </c>
      <c r="AB122" s="812"/>
      <c r="AC122" s="812"/>
      <c r="AD122" s="812"/>
      <c r="AE122" s="813"/>
      <c r="AF122" s="814" t="s">
        <v>137</v>
      </c>
      <c r="AG122" s="812"/>
      <c r="AH122" s="812"/>
      <c r="AI122" s="812"/>
      <c r="AJ122" s="813"/>
      <c r="AK122" s="814" t="s">
        <v>396</v>
      </c>
      <c r="AL122" s="812"/>
      <c r="AM122" s="812"/>
      <c r="AN122" s="812"/>
      <c r="AO122" s="813"/>
      <c r="AP122" s="856" t="s">
        <v>137</v>
      </c>
      <c r="AQ122" s="857"/>
      <c r="AR122" s="857"/>
      <c r="AS122" s="857"/>
      <c r="AT122" s="858"/>
      <c r="AU122" s="915"/>
      <c r="AV122" s="916"/>
      <c r="AW122" s="916"/>
      <c r="AX122" s="916"/>
      <c r="AY122" s="917"/>
      <c r="AZ122" s="870" t="s">
        <v>481</v>
      </c>
      <c r="BA122" s="871"/>
      <c r="BB122" s="871"/>
      <c r="BC122" s="871"/>
      <c r="BD122" s="871"/>
      <c r="BE122" s="871"/>
      <c r="BF122" s="871"/>
      <c r="BG122" s="871"/>
      <c r="BH122" s="871"/>
      <c r="BI122" s="871"/>
      <c r="BJ122" s="871"/>
      <c r="BK122" s="871"/>
      <c r="BL122" s="871"/>
      <c r="BM122" s="871"/>
      <c r="BN122" s="871"/>
      <c r="BO122" s="871"/>
      <c r="BP122" s="872"/>
      <c r="BQ122" s="911">
        <v>2454831</v>
      </c>
      <c r="BR122" s="877"/>
      <c r="BS122" s="877"/>
      <c r="BT122" s="877"/>
      <c r="BU122" s="877"/>
      <c r="BV122" s="877">
        <v>2545263</v>
      </c>
      <c r="BW122" s="877"/>
      <c r="BX122" s="877"/>
      <c r="BY122" s="877"/>
      <c r="BZ122" s="877"/>
      <c r="CA122" s="877">
        <v>2473088</v>
      </c>
      <c r="CB122" s="877"/>
      <c r="CC122" s="877"/>
      <c r="CD122" s="877"/>
      <c r="CE122" s="877"/>
      <c r="CF122" s="878">
        <v>202.4</v>
      </c>
      <c r="CG122" s="879"/>
      <c r="CH122" s="879"/>
      <c r="CI122" s="879"/>
      <c r="CJ122" s="879"/>
      <c r="CK122" s="901"/>
      <c r="CL122" s="887"/>
      <c r="CM122" s="887"/>
      <c r="CN122" s="887"/>
      <c r="CO122" s="888"/>
      <c r="CP122" s="867" t="s">
        <v>408</v>
      </c>
      <c r="CQ122" s="868"/>
      <c r="CR122" s="868"/>
      <c r="CS122" s="868"/>
      <c r="CT122" s="868"/>
      <c r="CU122" s="868"/>
      <c r="CV122" s="868"/>
      <c r="CW122" s="868"/>
      <c r="CX122" s="868"/>
      <c r="CY122" s="868"/>
      <c r="CZ122" s="868"/>
      <c r="DA122" s="868"/>
      <c r="DB122" s="868"/>
      <c r="DC122" s="868"/>
      <c r="DD122" s="868"/>
      <c r="DE122" s="868"/>
      <c r="DF122" s="869"/>
      <c r="DG122" s="848" t="s">
        <v>479</v>
      </c>
      <c r="DH122" s="849"/>
      <c r="DI122" s="849"/>
      <c r="DJ122" s="849"/>
      <c r="DK122" s="849"/>
      <c r="DL122" s="849" t="s">
        <v>137</v>
      </c>
      <c r="DM122" s="849"/>
      <c r="DN122" s="849"/>
      <c r="DO122" s="849"/>
      <c r="DP122" s="849"/>
      <c r="DQ122" s="849" t="s">
        <v>396</v>
      </c>
      <c r="DR122" s="849"/>
      <c r="DS122" s="849"/>
      <c r="DT122" s="849"/>
      <c r="DU122" s="849"/>
      <c r="DV122" s="826" t="s">
        <v>137</v>
      </c>
      <c r="DW122" s="826"/>
      <c r="DX122" s="826"/>
      <c r="DY122" s="826"/>
      <c r="DZ122" s="827"/>
    </row>
    <row r="123" spans="1:130" s="221" customFormat="1" ht="26.25" customHeight="1" x14ac:dyDescent="0.15">
      <c r="A123" s="852"/>
      <c r="B123" s="853"/>
      <c r="C123" s="847" t="s">
        <v>464</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t="s">
        <v>474</v>
      </c>
      <c r="AB123" s="812"/>
      <c r="AC123" s="812"/>
      <c r="AD123" s="812"/>
      <c r="AE123" s="813"/>
      <c r="AF123" s="814" t="s">
        <v>396</v>
      </c>
      <c r="AG123" s="812"/>
      <c r="AH123" s="812"/>
      <c r="AI123" s="812"/>
      <c r="AJ123" s="813"/>
      <c r="AK123" s="814" t="s">
        <v>137</v>
      </c>
      <c r="AL123" s="812"/>
      <c r="AM123" s="812"/>
      <c r="AN123" s="812"/>
      <c r="AO123" s="813"/>
      <c r="AP123" s="856" t="s">
        <v>137</v>
      </c>
      <c r="AQ123" s="857"/>
      <c r="AR123" s="857"/>
      <c r="AS123" s="857"/>
      <c r="AT123" s="858"/>
      <c r="AU123" s="918"/>
      <c r="AV123" s="919"/>
      <c r="AW123" s="919"/>
      <c r="AX123" s="919"/>
      <c r="AY123" s="919"/>
      <c r="AZ123" s="242" t="s">
        <v>188</v>
      </c>
      <c r="BA123" s="242"/>
      <c r="BB123" s="242"/>
      <c r="BC123" s="242"/>
      <c r="BD123" s="242"/>
      <c r="BE123" s="242"/>
      <c r="BF123" s="242"/>
      <c r="BG123" s="242"/>
      <c r="BH123" s="242"/>
      <c r="BI123" s="242"/>
      <c r="BJ123" s="242"/>
      <c r="BK123" s="242"/>
      <c r="BL123" s="242"/>
      <c r="BM123" s="242"/>
      <c r="BN123" s="242"/>
      <c r="BO123" s="909" t="s">
        <v>482</v>
      </c>
      <c r="BP123" s="910"/>
      <c r="BQ123" s="864">
        <v>4137613</v>
      </c>
      <c r="BR123" s="865"/>
      <c r="BS123" s="865"/>
      <c r="BT123" s="865"/>
      <c r="BU123" s="865"/>
      <c r="BV123" s="865">
        <v>4373119</v>
      </c>
      <c r="BW123" s="865"/>
      <c r="BX123" s="865"/>
      <c r="BY123" s="865"/>
      <c r="BZ123" s="865"/>
      <c r="CA123" s="865">
        <v>4572298</v>
      </c>
      <c r="CB123" s="865"/>
      <c r="CC123" s="865"/>
      <c r="CD123" s="865"/>
      <c r="CE123" s="865"/>
      <c r="CF123" s="780"/>
      <c r="CG123" s="781"/>
      <c r="CH123" s="781"/>
      <c r="CI123" s="781"/>
      <c r="CJ123" s="866"/>
      <c r="CK123" s="901"/>
      <c r="CL123" s="887"/>
      <c r="CM123" s="887"/>
      <c r="CN123" s="887"/>
      <c r="CO123" s="888"/>
      <c r="CP123" s="867" t="s">
        <v>483</v>
      </c>
      <c r="CQ123" s="868"/>
      <c r="CR123" s="868"/>
      <c r="CS123" s="868"/>
      <c r="CT123" s="868"/>
      <c r="CU123" s="868"/>
      <c r="CV123" s="868"/>
      <c r="CW123" s="868"/>
      <c r="CX123" s="868"/>
      <c r="CY123" s="868"/>
      <c r="CZ123" s="868"/>
      <c r="DA123" s="868"/>
      <c r="DB123" s="868"/>
      <c r="DC123" s="868"/>
      <c r="DD123" s="868"/>
      <c r="DE123" s="868"/>
      <c r="DF123" s="869"/>
      <c r="DG123" s="811" t="s">
        <v>137</v>
      </c>
      <c r="DH123" s="812"/>
      <c r="DI123" s="812"/>
      <c r="DJ123" s="812"/>
      <c r="DK123" s="813"/>
      <c r="DL123" s="814" t="s">
        <v>137</v>
      </c>
      <c r="DM123" s="812"/>
      <c r="DN123" s="812"/>
      <c r="DO123" s="812"/>
      <c r="DP123" s="813"/>
      <c r="DQ123" s="814" t="s">
        <v>137</v>
      </c>
      <c r="DR123" s="812"/>
      <c r="DS123" s="812"/>
      <c r="DT123" s="812"/>
      <c r="DU123" s="813"/>
      <c r="DV123" s="856" t="s">
        <v>137</v>
      </c>
      <c r="DW123" s="857"/>
      <c r="DX123" s="857"/>
      <c r="DY123" s="857"/>
      <c r="DZ123" s="858"/>
    </row>
    <row r="124" spans="1:130" s="221" customFormat="1" ht="26.25" customHeight="1" thickBot="1" x14ac:dyDescent="0.2">
      <c r="A124" s="852"/>
      <c r="B124" s="853"/>
      <c r="C124" s="847" t="s">
        <v>467</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137</v>
      </c>
      <c r="AB124" s="812"/>
      <c r="AC124" s="812"/>
      <c r="AD124" s="812"/>
      <c r="AE124" s="813"/>
      <c r="AF124" s="814" t="s">
        <v>396</v>
      </c>
      <c r="AG124" s="812"/>
      <c r="AH124" s="812"/>
      <c r="AI124" s="812"/>
      <c r="AJ124" s="813"/>
      <c r="AK124" s="814" t="s">
        <v>474</v>
      </c>
      <c r="AL124" s="812"/>
      <c r="AM124" s="812"/>
      <c r="AN124" s="812"/>
      <c r="AO124" s="813"/>
      <c r="AP124" s="856" t="s">
        <v>137</v>
      </c>
      <c r="AQ124" s="857"/>
      <c r="AR124" s="857"/>
      <c r="AS124" s="857"/>
      <c r="AT124" s="858"/>
      <c r="AU124" s="859" t="s">
        <v>484</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t="s">
        <v>137</v>
      </c>
      <c r="BR124" s="863"/>
      <c r="BS124" s="863"/>
      <c r="BT124" s="863"/>
      <c r="BU124" s="863"/>
      <c r="BV124" s="863" t="s">
        <v>474</v>
      </c>
      <c r="BW124" s="863"/>
      <c r="BX124" s="863"/>
      <c r="BY124" s="863"/>
      <c r="BZ124" s="863"/>
      <c r="CA124" s="863" t="s">
        <v>137</v>
      </c>
      <c r="CB124" s="863"/>
      <c r="CC124" s="863"/>
      <c r="CD124" s="863"/>
      <c r="CE124" s="863"/>
      <c r="CF124" s="758"/>
      <c r="CG124" s="759"/>
      <c r="CH124" s="759"/>
      <c r="CI124" s="759"/>
      <c r="CJ124" s="894"/>
      <c r="CK124" s="902"/>
      <c r="CL124" s="902"/>
      <c r="CM124" s="902"/>
      <c r="CN124" s="902"/>
      <c r="CO124" s="903"/>
      <c r="CP124" s="867" t="s">
        <v>485</v>
      </c>
      <c r="CQ124" s="868"/>
      <c r="CR124" s="868"/>
      <c r="CS124" s="868"/>
      <c r="CT124" s="868"/>
      <c r="CU124" s="868"/>
      <c r="CV124" s="868"/>
      <c r="CW124" s="868"/>
      <c r="CX124" s="868"/>
      <c r="CY124" s="868"/>
      <c r="CZ124" s="868"/>
      <c r="DA124" s="868"/>
      <c r="DB124" s="868"/>
      <c r="DC124" s="868"/>
      <c r="DD124" s="868"/>
      <c r="DE124" s="868"/>
      <c r="DF124" s="869"/>
      <c r="DG124" s="795" t="s">
        <v>137</v>
      </c>
      <c r="DH124" s="796"/>
      <c r="DI124" s="796"/>
      <c r="DJ124" s="796"/>
      <c r="DK124" s="797"/>
      <c r="DL124" s="798" t="s">
        <v>137</v>
      </c>
      <c r="DM124" s="796"/>
      <c r="DN124" s="796"/>
      <c r="DO124" s="796"/>
      <c r="DP124" s="797"/>
      <c r="DQ124" s="798" t="s">
        <v>137</v>
      </c>
      <c r="DR124" s="796"/>
      <c r="DS124" s="796"/>
      <c r="DT124" s="796"/>
      <c r="DU124" s="797"/>
      <c r="DV124" s="880" t="s">
        <v>470</v>
      </c>
      <c r="DW124" s="881"/>
      <c r="DX124" s="881"/>
      <c r="DY124" s="881"/>
      <c r="DZ124" s="882"/>
    </row>
    <row r="125" spans="1:130" s="221" customFormat="1" ht="26.25" customHeight="1" x14ac:dyDescent="0.15">
      <c r="A125" s="852"/>
      <c r="B125" s="853"/>
      <c r="C125" s="847" t="s">
        <v>469</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474</v>
      </c>
      <c r="AB125" s="812"/>
      <c r="AC125" s="812"/>
      <c r="AD125" s="812"/>
      <c r="AE125" s="813"/>
      <c r="AF125" s="814" t="s">
        <v>137</v>
      </c>
      <c r="AG125" s="812"/>
      <c r="AH125" s="812"/>
      <c r="AI125" s="812"/>
      <c r="AJ125" s="813"/>
      <c r="AK125" s="814" t="s">
        <v>137</v>
      </c>
      <c r="AL125" s="812"/>
      <c r="AM125" s="812"/>
      <c r="AN125" s="812"/>
      <c r="AO125" s="813"/>
      <c r="AP125" s="856" t="s">
        <v>486</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487</v>
      </c>
      <c r="CL125" s="884"/>
      <c r="CM125" s="884"/>
      <c r="CN125" s="884"/>
      <c r="CO125" s="885"/>
      <c r="CP125" s="892" t="s">
        <v>488</v>
      </c>
      <c r="CQ125" s="840"/>
      <c r="CR125" s="840"/>
      <c r="CS125" s="840"/>
      <c r="CT125" s="840"/>
      <c r="CU125" s="840"/>
      <c r="CV125" s="840"/>
      <c r="CW125" s="840"/>
      <c r="CX125" s="840"/>
      <c r="CY125" s="840"/>
      <c r="CZ125" s="840"/>
      <c r="DA125" s="840"/>
      <c r="DB125" s="840"/>
      <c r="DC125" s="840"/>
      <c r="DD125" s="840"/>
      <c r="DE125" s="840"/>
      <c r="DF125" s="841"/>
      <c r="DG125" s="893" t="s">
        <v>137</v>
      </c>
      <c r="DH125" s="874"/>
      <c r="DI125" s="874"/>
      <c r="DJ125" s="874"/>
      <c r="DK125" s="874"/>
      <c r="DL125" s="874" t="s">
        <v>137</v>
      </c>
      <c r="DM125" s="874"/>
      <c r="DN125" s="874"/>
      <c r="DO125" s="874"/>
      <c r="DP125" s="874"/>
      <c r="DQ125" s="874" t="s">
        <v>474</v>
      </c>
      <c r="DR125" s="874"/>
      <c r="DS125" s="874"/>
      <c r="DT125" s="874"/>
      <c r="DU125" s="874"/>
      <c r="DV125" s="875" t="s">
        <v>479</v>
      </c>
      <c r="DW125" s="875"/>
      <c r="DX125" s="875"/>
      <c r="DY125" s="875"/>
      <c r="DZ125" s="876"/>
    </row>
    <row r="126" spans="1:130" s="221" customFormat="1" ht="26.25" customHeight="1" thickBot="1" x14ac:dyDescent="0.2">
      <c r="A126" s="852"/>
      <c r="B126" s="853"/>
      <c r="C126" s="847" t="s">
        <v>472</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t="s">
        <v>137</v>
      </c>
      <c r="AB126" s="812"/>
      <c r="AC126" s="812"/>
      <c r="AD126" s="812"/>
      <c r="AE126" s="813"/>
      <c r="AF126" s="814" t="s">
        <v>396</v>
      </c>
      <c r="AG126" s="812"/>
      <c r="AH126" s="812"/>
      <c r="AI126" s="812"/>
      <c r="AJ126" s="813"/>
      <c r="AK126" s="814" t="s">
        <v>479</v>
      </c>
      <c r="AL126" s="812"/>
      <c r="AM126" s="812"/>
      <c r="AN126" s="812"/>
      <c r="AO126" s="813"/>
      <c r="AP126" s="856" t="s">
        <v>137</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489</v>
      </c>
      <c r="CQ126" s="784"/>
      <c r="CR126" s="784"/>
      <c r="CS126" s="784"/>
      <c r="CT126" s="784"/>
      <c r="CU126" s="784"/>
      <c r="CV126" s="784"/>
      <c r="CW126" s="784"/>
      <c r="CX126" s="784"/>
      <c r="CY126" s="784"/>
      <c r="CZ126" s="784"/>
      <c r="DA126" s="784"/>
      <c r="DB126" s="784"/>
      <c r="DC126" s="784"/>
      <c r="DD126" s="784"/>
      <c r="DE126" s="784"/>
      <c r="DF126" s="785"/>
      <c r="DG126" s="848" t="s">
        <v>137</v>
      </c>
      <c r="DH126" s="849"/>
      <c r="DI126" s="849"/>
      <c r="DJ126" s="849"/>
      <c r="DK126" s="849"/>
      <c r="DL126" s="849" t="s">
        <v>396</v>
      </c>
      <c r="DM126" s="849"/>
      <c r="DN126" s="849"/>
      <c r="DO126" s="849"/>
      <c r="DP126" s="849"/>
      <c r="DQ126" s="849" t="s">
        <v>137</v>
      </c>
      <c r="DR126" s="849"/>
      <c r="DS126" s="849"/>
      <c r="DT126" s="849"/>
      <c r="DU126" s="849"/>
      <c r="DV126" s="826" t="s">
        <v>137</v>
      </c>
      <c r="DW126" s="826"/>
      <c r="DX126" s="826"/>
      <c r="DY126" s="826"/>
      <c r="DZ126" s="827"/>
    </row>
    <row r="127" spans="1:130" s="221" customFormat="1" ht="26.25" customHeight="1" x14ac:dyDescent="0.15">
      <c r="A127" s="854"/>
      <c r="B127" s="855"/>
      <c r="C127" s="870" t="s">
        <v>490</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137</v>
      </c>
      <c r="AB127" s="812"/>
      <c r="AC127" s="812"/>
      <c r="AD127" s="812"/>
      <c r="AE127" s="813"/>
      <c r="AF127" s="814" t="s">
        <v>474</v>
      </c>
      <c r="AG127" s="812"/>
      <c r="AH127" s="812"/>
      <c r="AI127" s="812"/>
      <c r="AJ127" s="813"/>
      <c r="AK127" s="814" t="s">
        <v>474</v>
      </c>
      <c r="AL127" s="812"/>
      <c r="AM127" s="812"/>
      <c r="AN127" s="812"/>
      <c r="AO127" s="813"/>
      <c r="AP127" s="856" t="s">
        <v>137</v>
      </c>
      <c r="AQ127" s="857"/>
      <c r="AR127" s="857"/>
      <c r="AS127" s="857"/>
      <c r="AT127" s="858"/>
      <c r="AU127" s="223"/>
      <c r="AV127" s="223"/>
      <c r="AW127" s="223"/>
      <c r="AX127" s="873" t="s">
        <v>491</v>
      </c>
      <c r="AY127" s="844"/>
      <c r="AZ127" s="844"/>
      <c r="BA127" s="844"/>
      <c r="BB127" s="844"/>
      <c r="BC127" s="844"/>
      <c r="BD127" s="844"/>
      <c r="BE127" s="845"/>
      <c r="BF127" s="843" t="s">
        <v>492</v>
      </c>
      <c r="BG127" s="844"/>
      <c r="BH127" s="844"/>
      <c r="BI127" s="844"/>
      <c r="BJ127" s="844"/>
      <c r="BK127" s="844"/>
      <c r="BL127" s="845"/>
      <c r="BM127" s="843" t="s">
        <v>493</v>
      </c>
      <c r="BN127" s="844"/>
      <c r="BO127" s="844"/>
      <c r="BP127" s="844"/>
      <c r="BQ127" s="844"/>
      <c r="BR127" s="844"/>
      <c r="BS127" s="845"/>
      <c r="BT127" s="843" t="s">
        <v>494</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495</v>
      </c>
      <c r="CQ127" s="784"/>
      <c r="CR127" s="784"/>
      <c r="CS127" s="784"/>
      <c r="CT127" s="784"/>
      <c r="CU127" s="784"/>
      <c r="CV127" s="784"/>
      <c r="CW127" s="784"/>
      <c r="CX127" s="784"/>
      <c r="CY127" s="784"/>
      <c r="CZ127" s="784"/>
      <c r="DA127" s="784"/>
      <c r="DB127" s="784"/>
      <c r="DC127" s="784"/>
      <c r="DD127" s="784"/>
      <c r="DE127" s="784"/>
      <c r="DF127" s="785"/>
      <c r="DG127" s="848" t="s">
        <v>137</v>
      </c>
      <c r="DH127" s="849"/>
      <c r="DI127" s="849"/>
      <c r="DJ127" s="849"/>
      <c r="DK127" s="849"/>
      <c r="DL127" s="849" t="s">
        <v>474</v>
      </c>
      <c r="DM127" s="849"/>
      <c r="DN127" s="849"/>
      <c r="DO127" s="849"/>
      <c r="DP127" s="849"/>
      <c r="DQ127" s="849" t="s">
        <v>474</v>
      </c>
      <c r="DR127" s="849"/>
      <c r="DS127" s="849"/>
      <c r="DT127" s="849"/>
      <c r="DU127" s="849"/>
      <c r="DV127" s="826" t="s">
        <v>137</v>
      </c>
      <c r="DW127" s="826"/>
      <c r="DX127" s="826"/>
      <c r="DY127" s="826"/>
      <c r="DZ127" s="827"/>
    </row>
    <row r="128" spans="1:130" s="221" customFormat="1" ht="26.25" customHeight="1" thickBot="1" x14ac:dyDescent="0.2">
      <c r="A128" s="828" t="s">
        <v>496</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497</v>
      </c>
      <c r="X128" s="830"/>
      <c r="Y128" s="830"/>
      <c r="Z128" s="831"/>
      <c r="AA128" s="832">
        <v>359</v>
      </c>
      <c r="AB128" s="833"/>
      <c r="AC128" s="833"/>
      <c r="AD128" s="833"/>
      <c r="AE128" s="834"/>
      <c r="AF128" s="835" t="s">
        <v>474</v>
      </c>
      <c r="AG128" s="833"/>
      <c r="AH128" s="833"/>
      <c r="AI128" s="833"/>
      <c r="AJ128" s="834"/>
      <c r="AK128" s="835" t="s">
        <v>137</v>
      </c>
      <c r="AL128" s="833"/>
      <c r="AM128" s="833"/>
      <c r="AN128" s="833"/>
      <c r="AO128" s="834"/>
      <c r="AP128" s="836"/>
      <c r="AQ128" s="837"/>
      <c r="AR128" s="837"/>
      <c r="AS128" s="837"/>
      <c r="AT128" s="838"/>
      <c r="AU128" s="223"/>
      <c r="AV128" s="223"/>
      <c r="AW128" s="223"/>
      <c r="AX128" s="839" t="s">
        <v>498</v>
      </c>
      <c r="AY128" s="840"/>
      <c r="AZ128" s="840"/>
      <c r="BA128" s="840"/>
      <c r="BB128" s="840"/>
      <c r="BC128" s="840"/>
      <c r="BD128" s="840"/>
      <c r="BE128" s="841"/>
      <c r="BF128" s="818" t="s">
        <v>479</v>
      </c>
      <c r="BG128" s="819"/>
      <c r="BH128" s="819"/>
      <c r="BI128" s="819"/>
      <c r="BJ128" s="819"/>
      <c r="BK128" s="819"/>
      <c r="BL128" s="842"/>
      <c r="BM128" s="818">
        <v>15</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499</v>
      </c>
      <c r="CQ128" s="762"/>
      <c r="CR128" s="762"/>
      <c r="CS128" s="762"/>
      <c r="CT128" s="762"/>
      <c r="CU128" s="762"/>
      <c r="CV128" s="762"/>
      <c r="CW128" s="762"/>
      <c r="CX128" s="762"/>
      <c r="CY128" s="762"/>
      <c r="CZ128" s="762"/>
      <c r="DA128" s="762"/>
      <c r="DB128" s="762"/>
      <c r="DC128" s="762"/>
      <c r="DD128" s="762"/>
      <c r="DE128" s="762"/>
      <c r="DF128" s="763"/>
      <c r="DG128" s="822" t="s">
        <v>137</v>
      </c>
      <c r="DH128" s="823"/>
      <c r="DI128" s="823"/>
      <c r="DJ128" s="823"/>
      <c r="DK128" s="823"/>
      <c r="DL128" s="823" t="s">
        <v>137</v>
      </c>
      <c r="DM128" s="823"/>
      <c r="DN128" s="823"/>
      <c r="DO128" s="823"/>
      <c r="DP128" s="823"/>
      <c r="DQ128" s="823" t="s">
        <v>137</v>
      </c>
      <c r="DR128" s="823"/>
      <c r="DS128" s="823"/>
      <c r="DT128" s="823"/>
      <c r="DU128" s="823"/>
      <c r="DV128" s="824" t="s">
        <v>396</v>
      </c>
      <c r="DW128" s="824"/>
      <c r="DX128" s="824"/>
      <c r="DY128" s="824"/>
      <c r="DZ128" s="825"/>
    </row>
    <row r="129" spans="1:131" s="221" customFormat="1" ht="26.25" customHeight="1" x14ac:dyDescent="0.15">
      <c r="A129" s="806" t="s">
        <v>107</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500</v>
      </c>
      <c r="X129" s="809"/>
      <c r="Y129" s="809"/>
      <c r="Z129" s="810"/>
      <c r="AA129" s="811">
        <v>1238370</v>
      </c>
      <c r="AB129" s="812"/>
      <c r="AC129" s="812"/>
      <c r="AD129" s="812"/>
      <c r="AE129" s="813"/>
      <c r="AF129" s="814">
        <v>1325379</v>
      </c>
      <c r="AG129" s="812"/>
      <c r="AH129" s="812"/>
      <c r="AI129" s="812"/>
      <c r="AJ129" s="813"/>
      <c r="AK129" s="814">
        <v>1481023</v>
      </c>
      <c r="AL129" s="812"/>
      <c r="AM129" s="812"/>
      <c r="AN129" s="812"/>
      <c r="AO129" s="813"/>
      <c r="AP129" s="815"/>
      <c r="AQ129" s="816"/>
      <c r="AR129" s="816"/>
      <c r="AS129" s="816"/>
      <c r="AT129" s="817"/>
      <c r="AU129" s="224"/>
      <c r="AV129" s="224"/>
      <c r="AW129" s="224"/>
      <c r="AX129" s="783" t="s">
        <v>501</v>
      </c>
      <c r="AY129" s="784"/>
      <c r="AZ129" s="784"/>
      <c r="BA129" s="784"/>
      <c r="BB129" s="784"/>
      <c r="BC129" s="784"/>
      <c r="BD129" s="784"/>
      <c r="BE129" s="785"/>
      <c r="BF129" s="802" t="s">
        <v>137</v>
      </c>
      <c r="BG129" s="803"/>
      <c r="BH129" s="803"/>
      <c r="BI129" s="803"/>
      <c r="BJ129" s="803"/>
      <c r="BK129" s="803"/>
      <c r="BL129" s="804"/>
      <c r="BM129" s="802">
        <v>20</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6" t="s">
        <v>502</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503</v>
      </c>
      <c r="X130" s="809"/>
      <c r="Y130" s="809"/>
      <c r="Z130" s="810"/>
      <c r="AA130" s="811">
        <v>235470</v>
      </c>
      <c r="AB130" s="812"/>
      <c r="AC130" s="812"/>
      <c r="AD130" s="812"/>
      <c r="AE130" s="813"/>
      <c r="AF130" s="814">
        <v>237606</v>
      </c>
      <c r="AG130" s="812"/>
      <c r="AH130" s="812"/>
      <c r="AI130" s="812"/>
      <c r="AJ130" s="813"/>
      <c r="AK130" s="814">
        <v>259284</v>
      </c>
      <c r="AL130" s="812"/>
      <c r="AM130" s="812"/>
      <c r="AN130" s="812"/>
      <c r="AO130" s="813"/>
      <c r="AP130" s="815"/>
      <c r="AQ130" s="816"/>
      <c r="AR130" s="816"/>
      <c r="AS130" s="816"/>
      <c r="AT130" s="817"/>
      <c r="AU130" s="224"/>
      <c r="AV130" s="224"/>
      <c r="AW130" s="224"/>
      <c r="AX130" s="783" t="s">
        <v>504</v>
      </c>
      <c r="AY130" s="784"/>
      <c r="AZ130" s="784"/>
      <c r="BA130" s="784"/>
      <c r="BB130" s="784"/>
      <c r="BC130" s="784"/>
      <c r="BD130" s="784"/>
      <c r="BE130" s="785"/>
      <c r="BF130" s="786">
        <v>7.2</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505</v>
      </c>
      <c r="X131" s="793"/>
      <c r="Y131" s="793"/>
      <c r="Z131" s="794"/>
      <c r="AA131" s="795">
        <v>1002900</v>
      </c>
      <c r="AB131" s="796"/>
      <c r="AC131" s="796"/>
      <c r="AD131" s="796"/>
      <c r="AE131" s="797"/>
      <c r="AF131" s="798">
        <v>1087773</v>
      </c>
      <c r="AG131" s="796"/>
      <c r="AH131" s="796"/>
      <c r="AI131" s="796"/>
      <c r="AJ131" s="797"/>
      <c r="AK131" s="798">
        <v>1221739</v>
      </c>
      <c r="AL131" s="796"/>
      <c r="AM131" s="796"/>
      <c r="AN131" s="796"/>
      <c r="AO131" s="797"/>
      <c r="AP131" s="799"/>
      <c r="AQ131" s="800"/>
      <c r="AR131" s="800"/>
      <c r="AS131" s="800"/>
      <c r="AT131" s="801"/>
      <c r="AU131" s="224"/>
      <c r="AV131" s="224"/>
      <c r="AW131" s="224"/>
      <c r="AX131" s="761" t="s">
        <v>506</v>
      </c>
      <c r="AY131" s="762"/>
      <c r="AZ131" s="762"/>
      <c r="BA131" s="762"/>
      <c r="BB131" s="762"/>
      <c r="BC131" s="762"/>
      <c r="BD131" s="762"/>
      <c r="BE131" s="763"/>
      <c r="BF131" s="764" t="s">
        <v>137</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0" t="s">
        <v>507</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508</v>
      </c>
      <c r="W132" s="774"/>
      <c r="X132" s="774"/>
      <c r="Y132" s="774"/>
      <c r="Z132" s="775"/>
      <c r="AA132" s="776">
        <v>7.4121048959999998</v>
      </c>
      <c r="AB132" s="777"/>
      <c r="AC132" s="777"/>
      <c r="AD132" s="777"/>
      <c r="AE132" s="778"/>
      <c r="AF132" s="779">
        <v>7.6037923349999996</v>
      </c>
      <c r="AG132" s="777"/>
      <c r="AH132" s="777"/>
      <c r="AI132" s="777"/>
      <c r="AJ132" s="778"/>
      <c r="AK132" s="779">
        <v>6.8382035769999998</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509</v>
      </c>
      <c r="W133" s="753"/>
      <c r="X133" s="753"/>
      <c r="Y133" s="753"/>
      <c r="Z133" s="754"/>
      <c r="AA133" s="755">
        <v>6.9</v>
      </c>
      <c r="AB133" s="756"/>
      <c r="AC133" s="756"/>
      <c r="AD133" s="756"/>
      <c r="AE133" s="757"/>
      <c r="AF133" s="755">
        <v>7.3</v>
      </c>
      <c r="AG133" s="756"/>
      <c r="AH133" s="756"/>
      <c r="AI133" s="756"/>
      <c r="AJ133" s="757"/>
      <c r="AK133" s="755">
        <v>7.2</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hn8pgBg9M3pQFsOl9NiRGMklOMncvV945gryDDizOyTBl8onfG4ch2w9FKF3CIxkC6+Api/N+S4K2j3ypm788w==" saltValue="7Da3Foxgp4u/rAFg1WggI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8"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510</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RLRBU0zTc4otcJ5M339bZl6Dgs6jsj4Wp939ayk6nsDONrRA08fVbipfzqFUTI39usW/tFhgIvWNjUDcsy8aVg==" saltValue="v6hrPD9Xlf5BN8X4RNaZT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36"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9rYoQCVd1sib48/uepZgEnJ/NlBJtBdkAKrHK2gVsHn1onWfagolIpqo0/6jhw+Y1cFf7MgICrDCe166ro07A==" saltValue="cYLcPai4XYahm01KnXeGC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7" zoomScaleSheetLayoutView="100" workbookViewId="0">
      <selection activeCell="A26" sqref="A26:AS26"/>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511</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512</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8" t="s">
        <v>513</v>
      </c>
      <c r="AP7" s="263"/>
      <c r="AQ7" s="264" t="s">
        <v>514</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9"/>
      <c r="AP8" s="269" t="s">
        <v>515</v>
      </c>
      <c r="AQ8" s="270" t="s">
        <v>516</v>
      </c>
      <c r="AR8" s="271" t="s">
        <v>517</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70" t="s">
        <v>518</v>
      </c>
      <c r="AL9" s="1171"/>
      <c r="AM9" s="1171"/>
      <c r="AN9" s="1172"/>
      <c r="AO9" s="272">
        <v>488897</v>
      </c>
      <c r="AP9" s="272">
        <v>286743</v>
      </c>
      <c r="AQ9" s="273">
        <v>231388</v>
      </c>
      <c r="AR9" s="274">
        <v>23.9</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70" t="s">
        <v>519</v>
      </c>
      <c r="AL10" s="1171"/>
      <c r="AM10" s="1171"/>
      <c r="AN10" s="1172"/>
      <c r="AO10" s="275">
        <v>30739</v>
      </c>
      <c r="AP10" s="275">
        <v>18029</v>
      </c>
      <c r="AQ10" s="276">
        <v>33497</v>
      </c>
      <c r="AR10" s="277">
        <v>-46.2</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70" t="s">
        <v>520</v>
      </c>
      <c r="AL11" s="1171"/>
      <c r="AM11" s="1171"/>
      <c r="AN11" s="1172"/>
      <c r="AO11" s="275" t="s">
        <v>521</v>
      </c>
      <c r="AP11" s="275" t="s">
        <v>521</v>
      </c>
      <c r="AQ11" s="276">
        <v>3588</v>
      </c>
      <c r="AR11" s="277" t="s">
        <v>521</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70" t="s">
        <v>522</v>
      </c>
      <c r="AL12" s="1171"/>
      <c r="AM12" s="1171"/>
      <c r="AN12" s="1172"/>
      <c r="AO12" s="275" t="s">
        <v>521</v>
      </c>
      <c r="AP12" s="275" t="s">
        <v>521</v>
      </c>
      <c r="AQ12" s="276" t="s">
        <v>521</v>
      </c>
      <c r="AR12" s="277" t="s">
        <v>521</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70" t="s">
        <v>523</v>
      </c>
      <c r="AL13" s="1171"/>
      <c r="AM13" s="1171"/>
      <c r="AN13" s="1172"/>
      <c r="AO13" s="275">
        <v>16439</v>
      </c>
      <c r="AP13" s="275">
        <v>9642</v>
      </c>
      <c r="AQ13" s="276">
        <v>10932</v>
      </c>
      <c r="AR13" s="277">
        <v>-11.8</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70" t="s">
        <v>524</v>
      </c>
      <c r="AL14" s="1171"/>
      <c r="AM14" s="1171"/>
      <c r="AN14" s="1172"/>
      <c r="AO14" s="275">
        <v>1620</v>
      </c>
      <c r="AP14" s="275">
        <v>950</v>
      </c>
      <c r="AQ14" s="276">
        <v>4261</v>
      </c>
      <c r="AR14" s="277">
        <v>-77.7</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73" t="s">
        <v>525</v>
      </c>
      <c r="AL15" s="1174"/>
      <c r="AM15" s="1174"/>
      <c r="AN15" s="1175"/>
      <c r="AO15" s="275">
        <v>-32699</v>
      </c>
      <c r="AP15" s="275">
        <v>-19178</v>
      </c>
      <c r="AQ15" s="276">
        <v>-17972</v>
      </c>
      <c r="AR15" s="277">
        <v>6.7</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73" t="s">
        <v>188</v>
      </c>
      <c r="AL16" s="1174"/>
      <c r="AM16" s="1174"/>
      <c r="AN16" s="1175"/>
      <c r="AO16" s="275">
        <v>504996</v>
      </c>
      <c r="AP16" s="275">
        <v>296185</v>
      </c>
      <c r="AQ16" s="276">
        <v>265695</v>
      </c>
      <c r="AR16" s="277">
        <v>11.5</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526</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527</v>
      </c>
      <c r="AP20" s="284" t="s">
        <v>528</v>
      </c>
      <c r="AQ20" s="285" t="s">
        <v>529</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76" t="s">
        <v>530</v>
      </c>
      <c r="AL21" s="1177"/>
      <c r="AM21" s="1177"/>
      <c r="AN21" s="1178"/>
      <c r="AO21" s="288">
        <v>21.7</v>
      </c>
      <c r="AP21" s="289">
        <v>23.14</v>
      </c>
      <c r="AQ21" s="290">
        <v>-1.44</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76" t="s">
        <v>531</v>
      </c>
      <c r="AL22" s="1177"/>
      <c r="AM22" s="1177"/>
      <c r="AN22" s="1178"/>
      <c r="AO22" s="293">
        <v>96</v>
      </c>
      <c r="AP22" s="294">
        <v>95.7</v>
      </c>
      <c r="AQ22" s="295">
        <v>0.3</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9" t="s">
        <v>532</v>
      </c>
      <c r="B26" s="1169"/>
      <c r="C26" s="1169"/>
      <c r="D26" s="1169"/>
      <c r="E26" s="1169"/>
      <c r="F26" s="1169"/>
      <c r="G26" s="1169"/>
      <c r="H26" s="1169"/>
      <c r="I26" s="1169"/>
      <c r="J26" s="1169"/>
      <c r="K26" s="1169"/>
      <c r="L26" s="1169"/>
      <c r="M26" s="1169"/>
      <c r="N26" s="1169"/>
      <c r="O26" s="1169"/>
      <c r="P26" s="1169"/>
      <c r="Q26" s="1169"/>
      <c r="R26" s="1169"/>
      <c r="S26" s="1169"/>
      <c r="T26" s="1169"/>
      <c r="U26" s="1169"/>
      <c r="V26" s="1169"/>
      <c r="W26" s="1169"/>
      <c r="X26" s="1169"/>
      <c r="Y26" s="1169"/>
      <c r="Z26" s="1169"/>
      <c r="AA26" s="1169"/>
      <c r="AB26" s="1169"/>
      <c r="AC26" s="1169"/>
      <c r="AD26" s="1169"/>
      <c r="AE26" s="1169"/>
      <c r="AF26" s="1169"/>
      <c r="AG26" s="1169"/>
      <c r="AH26" s="1169"/>
      <c r="AI26" s="1169"/>
      <c r="AJ26" s="1169"/>
      <c r="AK26" s="1169"/>
      <c r="AL26" s="1169"/>
      <c r="AM26" s="1169"/>
      <c r="AN26" s="1169"/>
      <c r="AO26" s="1169"/>
      <c r="AP26" s="1169"/>
      <c r="AQ26" s="1169"/>
      <c r="AR26" s="1169"/>
      <c r="AS26" s="1169"/>
      <c r="AT26" s="258"/>
    </row>
    <row r="27" spans="1:46" x14ac:dyDescent="0.15">
      <c r="A27" s="300"/>
      <c r="AO27" s="253"/>
      <c r="AP27" s="253"/>
      <c r="AQ27" s="253"/>
      <c r="AR27" s="253"/>
      <c r="AS27" s="253"/>
      <c r="AT27" s="253"/>
    </row>
    <row r="28" spans="1:46" ht="17.25" x14ac:dyDescent="0.15">
      <c r="A28" s="254" t="s">
        <v>533</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534</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8" t="s">
        <v>513</v>
      </c>
      <c r="AP30" s="263"/>
      <c r="AQ30" s="264" t="s">
        <v>514</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9"/>
      <c r="AP31" s="269" t="s">
        <v>515</v>
      </c>
      <c r="AQ31" s="270" t="s">
        <v>516</v>
      </c>
      <c r="AR31" s="271" t="s">
        <v>517</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0" t="s">
        <v>535</v>
      </c>
      <c r="AL32" s="1161"/>
      <c r="AM32" s="1161"/>
      <c r="AN32" s="1162"/>
      <c r="AO32" s="303">
        <v>269841</v>
      </c>
      <c r="AP32" s="303">
        <v>158265</v>
      </c>
      <c r="AQ32" s="304">
        <v>153945</v>
      </c>
      <c r="AR32" s="305">
        <v>2.8</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0" t="s">
        <v>536</v>
      </c>
      <c r="AL33" s="1161"/>
      <c r="AM33" s="1161"/>
      <c r="AN33" s="1162"/>
      <c r="AO33" s="303" t="s">
        <v>521</v>
      </c>
      <c r="AP33" s="303" t="s">
        <v>521</v>
      </c>
      <c r="AQ33" s="304" t="s">
        <v>521</v>
      </c>
      <c r="AR33" s="305" t="s">
        <v>521</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0" t="s">
        <v>537</v>
      </c>
      <c r="AL34" s="1161"/>
      <c r="AM34" s="1161"/>
      <c r="AN34" s="1162"/>
      <c r="AO34" s="303" t="s">
        <v>521</v>
      </c>
      <c r="AP34" s="303" t="s">
        <v>521</v>
      </c>
      <c r="AQ34" s="304">
        <v>4</v>
      </c>
      <c r="AR34" s="305" t="s">
        <v>521</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0" t="s">
        <v>538</v>
      </c>
      <c r="AL35" s="1161"/>
      <c r="AM35" s="1161"/>
      <c r="AN35" s="1162"/>
      <c r="AO35" s="303">
        <v>70902</v>
      </c>
      <c r="AP35" s="303">
        <v>41585</v>
      </c>
      <c r="AQ35" s="304">
        <v>31105</v>
      </c>
      <c r="AR35" s="305">
        <v>33.700000000000003</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0" t="s">
        <v>539</v>
      </c>
      <c r="AL36" s="1161"/>
      <c r="AM36" s="1161"/>
      <c r="AN36" s="1162"/>
      <c r="AO36" s="303">
        <v>2086</v>
      </c>
      <c r="AP36" s="303">
        <v>1223</v>
      </c>
      <c r="AQ36" s="304">
        <v>3257</v>
      </c>
      <c r="AR36" s="305">
        <v>-62.5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0" t="s">
        <v>540</v>
      </c>
      <c r="AL37" s="1161"/>
      <c r="AM37" s="1161"/>
      <c r="AN37" s="1162"/>
      <c r="AO37" s="303" t="s">
        <v>521</v>
      </c>
      <c r="AP37" s="303" t="s">
        <v>521</v>
      </c>
      <c r="AQ37" s="304">
        <v>1590</v>
      </c>
      <c r="AR37" s="305" t="s">
        <v>521</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3" t="s">
        <v>541</v>
      </c>
      <c r="AL38" s="1164"/>
      <c r="AM38" s="1164"/>
      <c r="AN38" s="1165"/>
      <c r="AO38" s="306" t="s">
        <v>521</v>
      </c>
      <c r="AP38" s="306" t="s">
        <v>521</v>
      </c>
      <c r="AQ38" s="307">
        <v>20</v>
      </c>
      <c r="AR38" s="295" t="s">
        <v>521</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3" t="s">
        <v>542</v>
      </c>
      <c r="AL39" s="1164"/>
      <c r="AM39" s="1164"/>
      <c r="AN39" s="1165"/>
      <c r="AO39" s="303" t="s">
        <v>521</v>
      </c>
      <c r="AP39" s="303" t="s">
        <v>521</v>
      </c>
      <c r="AQ39" s="304">
        <v>-7358</v>
      </c>
      <c r="AR39" s="305" t="s">
        <v>521</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0" t="s">
        <v>543</v>
      </c>
      <c r="AL40" s="1161"/>
      <c r="AM40" s="1161"/>
      <c r="AN40" s="1162"/>
      <c r="AO40" s="303">
        <v>-259284</v>
      </c>
      <c r="AP40" s="303">
        <v>-152073</v>
      </c>
      <c r="AQ40" s="304">
        <v>-130450</v>
      </c>
      <c r="AR40" s="305">
        <v>16.600000000000001</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6" t="s">
        <v>301</v>
      </c>
      <c r="AL41" s="1167"/>
      <c r="AM41" s="1167"/>
      <c r="AN41" s="1168"/>
      <c r="AO41" s="303">
        <v>83545</v>
      </c>
      <c r="AP41" s="303">
        <v>49000</v>
      </c>
      <c r="AQ41" s="304">
        <v>52112</v>
      </c>
      <c r="AR41" s="305">
        <v>-6</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544</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545</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546</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3" t="s">
        <v>513</v>
      </c>
      <c r="AN49" s="1155" t="s">
        <v>547</v>
      </c>
      <c r="AO49" s="1156"/>
      <c r="AP49" s="1156"/>
      <c r="AQ49" s="1156"/>
      <c r="AR49" s="1157"/>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4"/>
      <c r="AN50" s="319" t="s">
        <v>548</v>
      </c>
      <c r="AO50" s="320" t="s">
        <v>549</v>
      </c>
      <c r="AP50" s="321" t="s">
        <v>550</v>
      </c>
      <c r="AQ50" s="322" t="s">
        <v>551</v>
      </c>
      <c r="AR50" s="323" t="s">
        <v>552</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553</v>
      </c>
      <c r="AL51" s="316"/>
      <c r="AM51" s="324">
        <v>541414</v>
      </c>
      <c r="AN51" s="325">
        <v>297154</v>
      </c>
      <c r="AO51" s="326">
        <v>38.700000000000003</v>
      </c>
      <c r="AP51" s="327">
        <v>267911</v>
      </c>
      <c r="AQ51" s="328">
        <v>12.6</v>
      </c>
      <c r="AR51" s="329">
        <v>26.1</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554</v>
      </c>
      <c r="AM52" s="332">
        <v>143897</v>
      </c>
      <c r="AN52" s="333">
        <v>78977</v>
      </c>
      <c r="AO52" s="334">
        <v>-12.9</v>
      </c>
      <c r="AP52" s="335">
        <v>106425</v>
      </c>
      <c r="AQ52" s="336">
        <v>-3.6</v>
      </c>
      <c r="AR52" s="337">
        <v>-9.3000000000000007</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555</v>
      </c>
      <c r="AL53" s="316"/>
      <c r="AM53" s="324">
        <v>560394</v>
      </c>
      <c r="AN53" s="325">
        <v>319495</v>
      </c>
      <c r="AO53" s="326">
        <v>7.5</v>
      </c>
      <c r="AP53" s="327">
        <v>228215</v>
      </c>
      <c r="AQ53" s="328">
        <v>-14.8</v>
      </c>
      <c r="AR53" s="329">
        <v>22.3</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554</v>
      </c>
      <c r="AM54" s="332">
        <v>237070</v>
      </c>
      <c r="AN54" s="333">
        <v>135160</v>
      </c>
      <c r="AO54" s="334">
        <v>71.099999999999994</v>
      </c>
      <c r="AP54" s="335">
        <v>117571</v>
      </c>
      <c r="AQ54" s="336">
        <v>10.5</v>
      </c>
      <c r="AR54" s="337">
        <v>60.6</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556</v>
      </c>
      <c r="AL55" s="316"/>
      <c r="AM55" s="324">
        <v>349309</v>
      </c>
      <c r="AN55" s="325">
        <v>200752</v>
      </c>
      <c r="AO55" s="326">
        <v>-37.200000000000003</v>
      </c>
      <c r="AP55" s="327">
        <v>264232</v>
      </c>
      <c r="AQ55" s="328">
        <v>15.8</v>
      </c>
      <c r="AR55" s="329">
        <v>-53</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554</v>
      </c>
      <c r="AM56" s="332">
        <v>164614</v>
      </c>
      <c r="AN56" s="333">
        <v>94606</v>
      </c>
      <c r="AO56" s="334">
        <v>-30</v>
      </c>
      <c r="AP56" s="335">
        <v>133959</v>
      </c>
      <c r="AQ56" s="336">
        <v>13.9</v>
      </c>
      <c r="AR56" s="337">
        <v>-43.9</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557</v>
      </c>
      <c r="AL57" s="316"/>
      <c r="AM57" s="324">
        <v>298767</v>
      </c>
      <c r="AN57" s="325">
        <v>173299</v>
      </c>
      <c r="AO57" s="326">
        <v>-13.7</v>
      </c>
      <c r="AP57" s="327">
        <v>263613</v>
      </c>
      <c r="AQ57" s="328">
        <v>-0.2</v>
      </c>
      <c r="AR57" s="329">
        <v>-13.5</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554</v>
      </c>
      <c r="AM58" s="332">
        <v>175905</v>
      </c>
      <c r="AN58" s="333">
        <v>102033</v>
      </c>
      <c r="AO58" s="334">
        <v>7.9</v>
      </c>
      <c r="AP58" s="335">
        <v>128823</v>
      </c>
      <c r="AQ58" s="336">
        <v>-3.8</v>
      </c>
      <c r="AR58" s="337">
        <v>11.7</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558</v>
      </c>
      <c r="AL59" s="316"/>
      <c r="AM59" s="324">
        <v>243645</v>
      </c>
      <c r="AN59" s="325">
        <v>142900</v>
      </c>
      <c r="AO59" s="326">
        <v>-17.5</v>
      </c>
      <c r="AP59" s="327">
        <v>277467</v>
      </c>
      <c r="AQ59" s="328">
        <v>5.3</v>
      </c>
      <c r="AR59" s="329">
        <v>-22.8</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554</v>
      </c>
      <c r="AM60" s="332">
        <v>187006</v>
      </c>
      <c r="AN60" s="333">
        <v>109681</v>
      </c>
      <c r="AO60" s="334">
        <v>7.5</v>
      </c>
      <c r="AP60" s="335">
        <v>128378</v>
      </c>
      <c r="AQ60" s="336">
        <v>-0.3</v>
      </c>
      <c r="AR60" s="337">
        <v>7.8</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559</v>
      </c>
      <c r="AL61" s="338"/>
      <c r="AM61" s="339">
        <v>398706</v>
      </c>
      <c r="AN61" s="340">
        <v>226720</v>
      </c>
      <c r="AO61" s="341">
        <v>-4.4000000000000004</v>
      </c>
      <c r="AP61" s="342">
        <v>260288</v>
      </c>
      <c r="AQ61" s="343">
        <v>3.7</v>
      </c>
      <c r="AR61" s="329">
        <v>-8.1</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554</v>
      </c>
      <c r="AM62" s="332">
        <v>181698</v>
      </c>
      <c r="AN62" s="333">
        <v>104091</v>
      </c>
      <c r="AO62" s="334">
        <v>8.6999999999999993</v>
      </c>
      <c r="AP62" s="335">
        <v>123031</v>
      </c>
      <c r="AQ62" s="336">
        <v>3.3</v>
      </c>
      <c r="AR62" s="337">
        <v>5.4</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mTeCkYaSmceMHB+ITAK/77YrXm/pZoVbZ/bw0J6nsezSeD6YJUzeCFC2vFXUyPyiem+pSuF4kwiftW5zHPKk3g==" saltValue="SvZdXf10pE/YDunNQWRWK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0" zoomScaleNormal="100" zoomScaleSheetLayoutView="55" workbookViewId="0">
      <selection activeCell="AF86" sqref="AF86"/>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561</v>
      </c>
    </row>
    <row r="121" spans="125:125" ht="13.5" hidden="1" customHeight="1" x14ac:dyDescent="0.15">
      <c r="DU121" s="250"/>
    </row>
  </sheetData>
  <sheetProtection algorithmName="SHA-512" hashValue="ETxkixlxRuqpd1NnzC9roKzsZILEnJl2PDWJGjll+//F05VJxs8n06D3vZIX3fOhGh/WcxaO1L99Extm6H6hUQ==" saltValue="v/B/uBrPp1O1bt/af2WWj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6"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562</v>
      </c>
    </row>
  </sheetData>
  <sheetProtection algorithmName="SHA-512" hashValue="AU/aCoABmPda4z4wPGnhIr8e04QI+hw6fT9slqpGHqglNLo6C8qMs5k2OdHULer4uwt2h7S+oKjZ5o3yiv6f4g==" saltValue="IeQjEOY3WCFXBthTOBsDC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2"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79" t="s">
        <v>3</v>
      </c>
      <c r="D47" s="1179"/>
      <c r="E47" s="1180"/>
      <c r="F47" s="11">
        <v>41.28</v>
      </c>
      <c r="G47" s="12">
        <v>42.05</v>
      </c>
      <c r="H47" s="12">
        <v>42.21</v>
      </c>
      <c r="I47" s="12">
        <v>39.47</v>
      </c>
      <c r="J47" s="13">
        <v>43.04</v>
      </c>
    </row>
    <row r="48" spans="2:10" ht="57.75" customHeight="1" x14ac:dyDescent="0.15">
      <c r="B48" s="14"/>
      <c r="C48" s="1181" t="s">
        <v>4</v>
      </c>
      <c r="D48" s="1181"/>
      <c r="E48" s="1182"/>
      <c r="F48" s="15">
        <v>2.4</v>
      </c>
      <c r="G48" s="16">
        <v>2.2799999999999998</v>
      </c>
      <c r="H48" s="16">
        <v>2.21</v>
      </c>
      <c r="I48" s="16">
        <v>2.19</v>
      </c>
      <c r="J48" s="17">
        <v>0.6</v>
      </c>
    </row>
    <row r="49" spans="2:10" ht="57.75" customHeight="1" thickBot="1" x14ac:dyDescent="0.2">
      <c r="B49" s="18"/>
      <c r="C49" s="1183" t="s">
        <v>5</v>
      </c>
      <c r="D49" s="1183"/>
      <c r="E49" s="1184"/>
      <c r="F49" s="19" t="s">
        <v>568</v>
      </c>
      <c r="G49" s="20" t="s">
        <v>569</v>
      </c>
      <c r="H49" s="20" t="s">
        <v>568</v>
      </c>
      <c r="I49" s="20">
        <v>4.62</v>
      </c>
      <c r="J49" s="21">
        <v>11.27</v>
      </c>
    </row>
    <row r="50" spans="2:10" x14ac:dyDescent="0.15"/>
  </sheetData>
  <sheetProtection algorithmName="SHA-512" hashValue="Uj/98cNgssrKjLYl+S2YVEC7MQyNDFwZHWBtQNo+K2y0PPHRgI63+Pn2ge/xPgX0qK47gR71ssjf8rQA7M4OBg==" saltValue="BoNogCof6mOnlxrm7G/t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2023-02-20T05:24:03Z</dcterms:created>
  <dcterms:modified xsi:type="dcterms:W3CDTF">2023-10-11T04:46:41Z</dcterms:modified>
  <cp:category/>
</cp:coreProperties>
</file>