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20490" windowHeight="76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<sst xmlns="http://schemas.openxmlformats.org/spreadsheetml/2006/main" count="1208" uniqueCount="625">
  <si>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</si>
  <si>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</si>
  <si>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</si>
  <si>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</si>
  <si>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</si>
  <si>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</si>
  <si>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</si>
  <si>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</si>
  <si>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</si>
  <si>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</si>
  <si>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</si>
  <si>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</si>
  <si>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</si>
  <si>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</si>
  <si>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</si>
  <si>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</si>
  <si>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</si>
  <si>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</si>
  <si>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</si>
  <si>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</si>
  <si>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</si>
  <si>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</si>
  <si>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</si>
  <si>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</si>
  <si>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</si>
  <si>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</si>
  <si>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</si>
  <si>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</si>
  <si>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</si>
  <si>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</si>
  <si>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</si>
  <si>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</si>
  <si>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</si>
  <si>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</si>
  <si>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</si>
  <si>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</si>
  <si>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</si>
  <si>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</si>
  <si>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</si>
  <si>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</si>
  <si>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</si>
  <si>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</si>
  <si>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</si>
  <si>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</si>
  <si>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</si>
  <si>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</si>
  <si>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</si>
  <si>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</si>
  <si>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</si>
  <si>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</si>
  <si>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</si>
  <si>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</si>
  <si>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</si>
  <si>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</si>
  <si>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</si>
  <si>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</si>
  <si>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</si>
  <si>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</si>
  <si>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</si>
  <si>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</si>
  <si>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</si>
  <si>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</si>
  <si>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</si>
  <si>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</si>
  <si>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</si>
  <si>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</si>
  <si>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</si>
  <si>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</si>
  <si>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</si>
  <si>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</si>
  <si>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</si>
  <si>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</si>
  <si>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</si>
  <si>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</si>
  <si>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</si>
  <si>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</si>
  <si>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</si>
  <si>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</si>
  <si>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</si>
  <si>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</si>
  <si>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</si>
  <si>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</si>
  <si>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</si>
  <si>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</si>
  <si>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</si>
  <si>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</si>
  <si>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</si>
  <si>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</si>
  <si>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</si>
  <si>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</si>
  <si>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</si>
  <si>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</si>
  <si>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</si>
  <si>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</si>
  <si>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</si>
  <si>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</si>
  <si>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</si>
  <si>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</si>
  <si>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生坂村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</si>
  <si>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</si>
  <si>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</si>
  <si>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</si>
  <si>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</si>
  <si>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</si>
  <si>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</si>
  <si>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</si>
  <si>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</si>
  <si>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</si>
  <si>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</si>
  <si>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</si>
  <si>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</si>
  <si>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</si>
  <si>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</si>
  <si>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</si>
  <si>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</si>
  <si>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</si>
  <si>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</si>
  <si>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</si>
  <si>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</si>
  <si>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</si>
  <si>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</si>
  <si>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</si>
  <si>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</si>
  <si>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</si>
  <si>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</si>
  <si>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</si>
  <si>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</si>
  <si>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</si>
  <si>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</si>
  <si>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</si>
  <si>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</si>
  <si>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</si>
  <si>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</si>
  <si>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</si>
  <si>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</si>
  <si>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</si>
  <si>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</si>
  <si>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</si>
  <si>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</si>
  <si>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</si>
  <si>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</si>
  <si>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</si>
  <si>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</si>
  <si>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</si>
  <si>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</si>
  <si>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</si>
  <si>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</si>
  <si>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</si>
  <si>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</si>
  <si>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</si>
  <si>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</si>
  <si>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</si>
  <si>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</si>
  <si>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</si>
  <si>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4"/>
  </si>
  <si>
    <t>うち日本人(％)</t>
    <phoneticPr fontId="5"/>
  </si>
  <si>
    <t>-3.7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</si>
  <si>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</si>
  <si>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</si>
  <si>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</si>
  <si>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</si>
  <si>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</si>
  <si>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</si>
  <si>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</si>
  <si>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</si>
  <si>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</si>
  <si>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</si>
  <si>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</si>
  <si>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</si>
  <si>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</si>
  <si>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</si>
  <si>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</si>
  <si>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</si>
  <si>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</si>
  <si>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</si>
  <si>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</si>
  <si>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</si>
  <si>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</si>
  <si>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</si>
  <si>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</si>
  <si>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</si>
  <si>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</si>
  <si>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</si>
  <si>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</si>
  <si>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</si>
  <si>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</si>
  <si>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</si>
  <si>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</si>
  <si>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</si>
  <si>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</si>
  <si>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</si>
  <si>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</si>
  <si>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</si>
  <si>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</si>
  <si>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</si>
  <si>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</si>
  <si>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</si>
  <si>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</si>
  <si>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</si>
  <si>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</si>
  <si>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</si>
  <si>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</si>
  <si>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</si>
  <si>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</si>
  <si>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</si>
  <si>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</si>
  <si>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</si>
  <si>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</si>
  <si>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</si>
  <si>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</si>
  <si>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</si>
  <si>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</si>
  <si>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</si>
  <si>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</si>
  <si>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長野県生坂村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</si>
  <si>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</si>
  <si>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</si>
  <si>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</si>
  <si>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</si>
  <si>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</si>
  <si>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</si>
  <si>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</si>
  <si>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</si>
  <si>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</si>
  <si>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</si>
  <si>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</si>
  <si>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</si>
  <si>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</si>
  <si>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</si>
  <si>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</si>
  <si>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</si>
  <si>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</si>
  <si>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</si>
  <si>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</si>
  <si>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</si>
  <si>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</si>
  <si>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</si>
  <si>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</si>
  <si>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</si>
  <si>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</si>
  <si>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</si>
  <si>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</si>
  <si>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</si>
  <si>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</si>
  <si>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</si>
  <si>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</si>
  <si>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</si>
  <si>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</si>
  <si>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</si>
  <si>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</si>
  <si>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</si>
  <si>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</si>
  <si>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</si>
  <si>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</si>
  <si>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</si>
  <si>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</si>
  <si>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</si>
  <si>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</si>
  <si>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</si>
  <si>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</si>
  <si>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</si>
  <si>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</si>
  <si>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</si>
  <si>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</si>
  <si>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</si>
  <si>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</si>
  <si>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</si>
  <si>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</si>
  <si>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</si>
  <si>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</si>
  <si>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</si>
  <si>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</si>
  <si>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</si>
  <si>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</si>
  <si>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</si>
  <si>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</si>
  <si>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</si>
  <si>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</si>
  <si>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</si>
  <si>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</si>
  <si>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</si>
  <si>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</si>
  <si>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</si>
  <si>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</si>
  <si>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</si>
  <si>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</si>
  <si>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</si>
  <si>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</si>
  <si>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</si>
  <si>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</si>
  <si>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</si>
  <si>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</si>
  <si>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</si>
  <si>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</si>
  <si>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</si>
  <si>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</si>
  <si>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</si>
  <si>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</si>
  <si>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</si>
  <si>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</si>
  <si>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</si>
  <si>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</si>
  <si>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</si>
  <si>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</si>
  <si>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</si>
  <si>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</si>
  <si>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</si>
  <si>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</si>
  <si>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</si>
  <si>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</si>
  <si>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</si>
  <si>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</si>
  <si>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</si>
  <si>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</si>
  <si>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</si>
  <si>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</si>
  <si>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</si>
  <si>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</si>
  <si>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</si>
  <si>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</si>
  <si>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</si>
  <si>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</si>
  <si>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</si>
  <si>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</si>
  <si>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</si>
  <si>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</si>
  <si>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</si>
  <si>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</si>
  <si>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</si>
  <si>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</si>
  <si>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</si>
  <si>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</si>
  <si>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</si>
  <si>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</si>
  <si>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</si>
  <si>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</si>
  <si>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</si>
  <si>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</si>
  <si>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</si>
  <si>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</si>
  <si>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</si>
  <si>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</si>
  <si>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</si>
  <si>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</si>
  <si>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</si>
  <si>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</si>
  <si>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</si>
  <si>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</si>
  <si>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</si>
  <si>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</si>
  <si>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</si>
  <si>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</si>
  <si>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</si>
  <si>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</si>
  <si>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</si>
  <si>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</si>
  <si>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</si>
  <si>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</si>
  <si>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</si>
  <si>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</si>
  <si>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</si>
  <si>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</si>
  <si>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</si>
  <si>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</si>
  <si>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長野県生坂村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</si>
  <si>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</si>
  <si>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</si>
  <si>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</si>
  <si>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</si>
  <si>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</si>
  <si>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</si>
  <si>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</si>
  <si>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</si>
  <si>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</si>
  <si>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</si>
  <si>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</si>
  <si>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</si>
  <si>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</si>
  <si>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</si>
  <si>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</si>
  <si>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</si>
  <si>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</si>
  <si>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</si>
  <si>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</si>
  <si>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</si>
  <si>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</si>
  <si>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</si>
  <si>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</si>
  <si>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</si>
  <si>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</si>
  <si>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</si>
  <si>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</si>
  <si>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</si>
  <si>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</si>
  <si>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</si>
  <si>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</si>
  <si>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</si>
  <si>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</si>
  <si>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</si>
  <si>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</si>
  <si>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</si>
  <si>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</si>
  <si>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</si>
  <si>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</si>
  <si>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農業集落排水特別会計</t>
    <phoneticPr fontId="5"/>
  </si>
  <si>
    <t>福祉センター特別会計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</si>
  <si>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</si>
  <si>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</si>
  <si>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</si>
  <si>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</si>
  <si>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</si>
  <si>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</si>
  <si>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</si>
  <si>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</si>
  <si>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</si>
  <si>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</si>
  <si>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</si>
  <si>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</si>
  <si>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</si>
  <si>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</si>
  <si>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</si>
  <si>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</si>
  <si>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</si>
  <si>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</si>
  <si>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</si>
  <si>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</si>
  <si>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</si>
  <si>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</si>
  <si>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</si>
  <si>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</si>
  <si>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</si>
  <si>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</si>
  <si>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</si>
  <si>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</si>
  <si>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</si>
  <si>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</si>
  <si>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</si>
  <si>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</si>
  <si>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</si>
  <si>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</si>
  <si>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</si>
  <si>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</si>
  <si>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</si>
  <si>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</si>
  <si>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</si>
  <si>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</si>
  <si>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</si>
  <si>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</si>
  <si>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</si>
  <si>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</si>
  <si>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</si>
  <si>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</si>
  <si>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</si>
  <si>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</si>
  <si>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</si>
  <si>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</si>
  <si>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</si>
  <si>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</si>
  <si>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</si>
  <si>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</si>
  <si>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</si>
  <si>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</si>
  <si>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</si>
  <si>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</si>
  <si>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</si>
  <si>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</si>
  <si>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</si>
  <si>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</si>
  <si>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</si>
  <si>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</si>
  <si>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</si>
  <si>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</si>
  <si>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</si>
  <si>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</si>
  <si>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</si>
  <si>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</si>
  <si>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</si>
  <si>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</si>
  <si>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</si>
  <si>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</si>
  <si>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</si>
  <si>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</si>
  <si>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</si>
  <si>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</si>
  <si>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</si>
  <si>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</si>
  <si>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</si>
  <si>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</si>
  <si>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</si>
  <si>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</si>
  <si>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</si>
  <si>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</si>
  <si>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</si>
  <si>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</si>
  <si>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</si>
  <si>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</si>
  <si>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</si>
  <si>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</si>
  <si>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</si>
  <si>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</si>
  <si>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</si>
  <si>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</si>
  <si>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</si>
  <si>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</si>
  <si>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</si>
  <si>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</si>
  <si>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</si>
  <si>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</si>
  <si>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</si>
  <si>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</si>
  <si>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</si>
  <si>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</si>
  <si>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</si>
  <si>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</si>
  <si>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</si>
  <si>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</si>
  <si>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</si>
  <si>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</si>
  <si>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</si>
  <si>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</si>
  <si>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</si>
  <si>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</si>
  <si>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</si>
  <si>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</si>
  <si>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</si>
  <si>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</si>
  <si>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</si>
  <si>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</si>
  <si>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</si>
  <si>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</si>
  <si>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</si>
  <si>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</si>
  <si>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</si>
  <si>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</si>
  <si>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</si>
  <si>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</si>
  <si>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</si>
  <si>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</si>
  <si>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</si>
  <si>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</si>
  <si>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</si>
  <si>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</si>
  <si>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</si>
  <si>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</si>
  <si>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</si>
  <si>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</si>
  <si>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</si>
  <si>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</si>
  <si>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0.05</t>
  </si>
  <si>
    <t>▲ 0.14</t>
  </si>
  <si>
    <t>一般会計</t>
  </si>
  <si>
    <t>国民健康保険特別会計</t>
  </si>
  <si>
    <t>簡易水道特別会計</t>
  </si>
  <si>
    <t>農業集落排水特別会計</t>
  </si>
  <si>
    <t>村営バス特別会計</t>
  </si>
  <si>
    <t>介護保険特別会計</t>
  </si>
  <si>
    <t>福祉センター特別会計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</si>
  <si>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</si>
  <si>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</si>
  <si>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</si>
  <si>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</si>
  <si>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</si>
  <si>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</si>
  <si>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</si>
  <si>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</si>
  <si>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地域振興基金</t>
    <rPh sb="0" eb="2">
      <t>チイキ</t>
    </rPh>
    <rPh sb="2" eb="4">
      <t>シンコウ</t>
    </rPh>
    <rPh sb="4" eb="6">
      <t>キキン</t>
    </rPh>
    <phoneticPr fontId="18"/>
  </si>
  <si>
    <t>地域福祉基金</t>
    <rPh sb="0" eb="2">
      <t>チイキ</t>
    </rPh>
    <rPh sb="2" eb="4">
      <t>フクシ</t>
    </rPh>
    <rPh sb="4" eb="6">
      <t>キキン</t>
    </rPh>
    <phoneticPr fontId="18"/>
  </si>
  <si>
    <t>ふるさと「いくさか」応援基金</t>
    <rPh sb="10" eb="12">
      <t>オウエン</t>
    </rPh>
    <rPh sb="12" eb="14">
      <t>キキン</t>
    </rPh>
    <phoneticPr fontId="18"/>
  </si>
  <si>
    <t>ふるさと育成基金</t>
    <rPh sb="4" eb="6">
      <t>イクセイ</t>
    </rPh>
    <rPh sb="6" eb="8">
      <t>キキン</t>
    </rPh>
    <phoneticPr fontId="18"/>
  </si>
  <si>
    <t>福祉の村づくり推進基金</t>
    <rPh sb="0" eb="2">
      <t>フクシ</t>
    </rPh>
    <rPh sb="3" eb="4">
      <t>ムラ</t>
    </rPh>
    <rPh sb="7" eb="9">
      <t>スイシン</t>
    </rPh>
    <rPh sb="9" eb="11">
      <t>キキン</t>
    </rPh>
    <phoneticPr fontId="18"/>
  </si>
  <si>
    <t>-</t>
    <phoneticPr fontId="2"/>
  </si>
  <si>
    <t>-</t>
    <phoneticPr fontId="2"/>
  </si>
  <si>
    <t>-</t>
    <phoneticPr fontId="2"/>
  </si>
  <si>
    <t>-</t>
    <phoneticPr fontId="2"/>
  </si>
  <si>
    <t>-</t>
    <phoneticPr fontId="2"/>
  </si>
  <si>
    <t>（公財）生坂村農業公社</t>
    <rPh sb="1" eb="2">
      <t>オオヤケ</t>
    </rPh>
    <rPh sb="2" eb="3">
      <t>ザイ</t>
    </rPh>
    <rPh sb="4" eb="7">
      <t>イクサカムラ</t>
    </rPh>
    <rPh sb="7" eb="8">
      <t>ノウ</t>
    </rPh>
    <rPh sb="8" eb="9">
      <t>ギョウ</t>
    </rPh>
    <rPh sb="9" eb="10">
      <t>コウ</t>
    </rPh>
    <rPh sb="10" eb="11">
      <t>シャ</t>
    </rPh>
    <phoneticPr fontId="18"/>
  </si>
  <si>
    <t>生坂村社会福祉協議会</t>
    <rPh sb="0" eb="3">
      <t>イクサカムラ</t>
    </rPh>
    <rPh sb="3" eb="5">
      <t>シャカイ</t>
    </rPh>
    <rPh sb="5" eb="7">
      <t>フクシ</t>
    </rPh>
    <rPh sb="7" eb="10">
      <t>キョウギカイ</t>
    </rPh>
    <phoneticPr fontId="18"/>
  </si>
  <si>
    <t>松本広域連合（一般会計）</t>
    <rPh sb="0" eb="2">
      <t>マツモト</t>
    </rPh>
    <rPh sb="2" eb="4">
      <t>コウイキ</t>
    </rPh>
    <rPh sb="4" eb="6">
      <t>レンゴウ</t>
    </rPh>
    <rPh sb="7" eb="9">
      <t>イッパン</t>
    </rPh>
    <rPh sb="9" eb="11">
      <t>カイケイ</t>
    </rPh>
    <phoneticPr fontId="18"/>
  </si>
  <si>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18"/>
  </si>
  <si>
    <t>穂高広域施設組合</t>
    <rPh sb="0" eb="2">
      <t>ホタカ</t>
    </rPh>
    <rPh sb="2" eb="4">
      <t>コウイキ</t>
    </rPh>
    <rPh sb="4" eb="6">
      <t>シセツ</t>
    </rPh>
    <rPh sb="6" eb="8">
      <t>クミアイ</t>
    </rPh>
    <phoneticPr fontId="18"/>
  </si>
  <si>
    <t>安曇野松筑広域環境施設組合</t>
    <rPh sb="0" eb="3">
      <t>アズミノ</t>
    </rPh>
    <rPh sb="3" eb="4">
      <t>マツ</t>
    </rPh>
    <rPh sb="4" eb="5">
      <t>チク</t>
    </rPh>
    <rPh sb="5" eb="7">
      <t>コウイキ</t>
    </rPh>
    <rPh sb="7" eb="9">
      <t>カンキョウ</t>
    </rPh>
    <rPh sb="9" eb="11">
      <t>シセツ</t>
    </rPh>
    <rPh sb="11" eb="13">
      <t>クミアイ</t>
    </rPh>
    <phoneticPr fontId="18"/>
  </si>
  <si>
    <t>松塩筑木曽老人福祉施設組合</t>
    <rPh sb="0" eb="1">
      <t>マツ</t>
    </rPh>
    <rPh sb="1" eb="2">
      <t>エン</t>
    </rPh>
    <rPh sb="2" eb="3">
      <t>チク</t>
    </rPh>
    <rPh sb="3" eb="5">
      <t>キソ</t>
    </rPh>
    <rPh sb="5" eb="7">
      <t>ロウジン</t>
    </rPh>
    <rPh sb="7" eb="9">
      <t>フクシ</t>
    </rPh>
    <rPh sb="9" eb="11">
      <t>シセツ</t>
    </rPh>
    <rPh sb="11" eb="13">
      <t>クミアイ</t>
    </rPh>
    <phoneticPr fontId="18"/>
  </si>
  <si>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18"/>
  </si>
  <si>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18"/>
  </si>
  <si>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18"/>
  </si>
  <si>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18"/>
  </si>
  <si>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18"/>
  </si>
  <si>
    <t>松塩安筑老人福祉施設組合</t>
    <rPh sb="0" eb="1">
      <t>マツ</t>
    </rPh>
    <rPh sb="1" eb="2">
      <t>エン</t>
    </rPh>
    <rPh sb="2" eb="3">
      <t>アン</t>
    </rPh>
    <rPh sb="3" eb="4">
      <t>チク</t>
    </rPh>
    <rPh sb="4" eb="6">
      <t>ロウジン</t>
    </rPh>
    <rPh sb="6" eb="8">
      <t>フクシ</t>
    </rPh>
    <rPh sb="8" eb="10">
      <t>シセツ</t>
    </rPh>
    <rPh sb="10" eb="12">
      <t>クミアイ</t>
    </rPh>
    <phoneticPr fontId="18"/>
  </si>
  <si>
    <t>長野県地方税滞納整理機構</t>
    <rPh sb="0" eb="3">
      <t>ナガノケン</t>
    </rPh>
    <rPh sb="3" eb="6">
      <t>チホウゼイ</t>
    </rPh>
    <rPh sb="6" eb="8">
      <t>タイノウ</t>
    </rPh>
    <rPh sb="8" eb="10">
      <t>セイリ</t>
    </rPh>
    <rPh sb="10" eb="12">
      <t>キコウ</t>
    </rPh>
    <phoneticPr fontId="18"/>
  </si>
  <si>
    <t>長野県市町村自治振興組合</t>
    <rPh sb="0" eb="3">
      <t>ナガノケン</t>
    </rPh>
    <rPh sb="3" eb="6">
      <t>シチョウソン</t>
    </rPh>
    <rPh sb="6" eb="8">
      <t>ジチ</t>
    </rPh>
    <rPh sb="8" eb="10">
      <t>シンコウ</t>
    </rPh>
    <rPh sb="10" eb="12">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</si>
  <si>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</si>
  <si>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</si>
  <si>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</si>
  <si>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</si>
  <si>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</si>
  <si>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</si>
  <si>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</si>
  <si>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</si>
  <si>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</si>
  <si>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</si>
  <si>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</si>
  <si>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</si>
  <si>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</si>
  <si>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</si>
  <si>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</si>
  <si>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</si>
  <si>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</si>
  <si>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</si>
  <si>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</si>
  <si>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</si>
  <si>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</si>
  <si>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</si>
  <si>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</si>
  <si>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</si>
  <si>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</si>
  <si>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</si>
  <si>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</si>
  <si>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</si>
  <si>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</si>
  <si>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</si>
  <si>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</si>
  <si>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</si>
  <si>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</si>
  <si>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類似団体と比べて上回っていた将来負担比率も、充当可能基金の増加により年々減少して、平成25年度から類似団体と同水準となった。また、有形固定資産減価償却率は類似団体より低い水準にはあるが施設等を多く保有していることから、今後は更新及び維持補修等に要する経費の増大が見込まれるため、公共施設総合計画及び個別施設計画により施設の長寿命化と最適化を図りながら、将来負担の軽減に努める。</t>
    <phoneticPr fontId="5"/>
  </si>
  <si>
    <t>類似団体と比べて上回っていた将来負担比率も、充当可能基金の増加により年々減少して、平成25年度から類似団体と同水準となった。また、実質公債費比率も類似団体を上回っているが、これまでの公債費対策の取組により年々減少してきている。今後も将来負担を考慮した財政運営に努めながら計画的な公債費対策を実施し、財政の健全化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</si>
</sst>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c:ext xmlns:c16="http://schemas.microsoft.com/office/drawing/2014/chart" uri="{C3380CC4-5D6E-409C-BE32-E72D297353CC}">
              <c16:uniqueId val="{00000000-5F5E-425E-B184-397391EEEF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133787</c:v>
                </c:pt>
                <c:pt idx="1">
                  <c:v>181388</c:v>
                </c:pt>
                <c:pt idx="2">
                  <c:v>214208</c:v>
                </c:pt>
                <c:pt idx="3">
                  <c:v>297154</c:v>
                </c:pt>
                <c:pt idx="4">
                  <c:v>319495</c:v>
                </c:pt>
              </c:numCache>
            </c:numRef>
          </c:val>
          <c:smooth val="0"/>
          <c:extLst>
            <c:ext xmlns:c16="http://schemas.microsoft.com/office/drawing/2014/chart" uri="{C3380CC4-5D6E-409C-BE32-E72D297353CC}">
              <c16:uniqueId val="{00000001-5F5E-425E-B184-397391EEEFCB}"/>
            </c:ext>
          </c:extLst>
        </c:ser>
        <c:dLbls>
          <c:showLegendKey val="0"/>
          <c:showVal val="0"/>
          <c:showCatName val="0"/>
          <c:showSerName val="0"/>
          <c:showPercent val="0"/>
          <c:showBubbleSize val="0"/>
        </c:dLbls>
        <c:marker val="1"/>
        <c:smooth val="0"/>
        <c:axId val="122189312"/>
        <c:axId val="122190848"/>
      </c:lineChart>
      <c:catAx>
        <c:axId val="122189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190848"/>
        <c:crosses val="autoZero"/>
        <c:auto val="1"/>
        <c:lblAlgn val="ctr"/>
        <c:lblOffset val="100"/>
        <c:tickLblSkip val="1"/>
        <c:tickMarkSkip val="1"/>
        <c:noMultiLvlLbl val="0"/>
      </c:catAx>
      <c:valAx>
        <c:axId val="1221908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189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c:v>
                </c:pt>
                <c:pt idx="1">
                  <c:v>2.14</c:v>
                </c:pt>
                <c:pt idx="2">
                  <c:v>2.42</c:v>
                </c:pt>
                <c:pt idx="3">
                  <c:v>2.4</c:v>
                </c:pt>
                <c:pt idx="4">
                  <c:v>2.2799999999999998</c:v>
                </c:pt>
              </c:numCache>
            </c:numRef>
          </c:val>
          <c:extLst>
            <c:ext xmlns:c16="http://schemas.microsoft.com/office/drawing/2014/chart" uri="{C3380CC4-5D6E-409C-BE32-E72D297353CC}">
              <c16:uniqueId val="{00000000-3B0D-4A12-855E-E0A7E63DB5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40.11</c:v>
                </c:pt>
                <c:pt idx="1">
                  <c:v>38.71</c:v>
                </c:pt>
                <c:pt idx="2">
                  <c:v>39.78</c:v>
                </c:pt>
                <c:pt idx="3">
                  <c:v>41.28</c:v>
                </c:pt>
                <c:pt idx="4">
                  <c:v>42.05</c:v>
                </c:pt>
              </c:numCache>
            </c:numRef>
          </c:val>
          <c:extLst>
            <c:ext xmlns:c16="http://schemas.microsoft.com/office/drawing/2014/chart" uri="{C3380CC4-5D6E-409C-BE32-E72D297353CC}">
              <c16:uniqueId val="{00000001-3B0D-4A12-855E-E0A7E63DB5F7}"/>
            </c:ext>
          </c:extLst>
        </c:ser>
        <c:dLbls>
          <c:showLegendKey val="0"/>
          <c:showVal val="0"/>
          <c:showCatName val="0"/>
          <c:showSerName val="0"/>
          <c:showPercent val="0"/>
          <c:showBubbleSize val="0"/>
        </c:dLbls>
        <c:gapWidth val="250"/>
        <c:overlap val="100"/>
        <c:axId val="143982592"/>
        <c:axId val="143984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0.87</c:v>
                </c:pt>
                <c:pt idx="1">
                  <c:v>0.49</c:v>
                </c:pt>
                <c:pt idx="2">
                  <c:v>16.09</c:v>
                </c:pt>
                <c:pt idx="3">
                  <c:v>-0.05</c:v>
                </c:pt>
                <c:pt idx="4">
                  <c:v>-0.14000000000000001</c:v>
                </c:pt>
              </c:numCache>
            </c:numRef>
          </c:val>
          <c:smooth val="0"/>
          <c:extLst>
            <c:ext xmlns:c16="http://schemas.microsoft.com/office/drawing/2014/chart" uri="{C3380CC4-5D6E-409C-BE32-E72D297353CC}">
              <c16:uniqueId val="{00000002-3B0D-4A12-855E-E0A7E63DB5F7}"/>
            </c:ext>
          </c:extLst>
        </c:ser>
        <c:dLbls>
          <c:showLegendKey val="0"/>
          <c:showVal val="0"/>
          <c:showCatName val="0"/>
          <c:showSerName val="0"/>
          <c:showPercent val="0"/>
          <c:showBubbleSize val="0"/>
        </c:dLbls>
        <c:marker val="1"/>
        <c:smooth val="0"/>
        <c:axId val="143982592"/>
        <c:axId val="143984128"/>
      </c:lineChart>
      <c:catAx>
        <c:axId val="14398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984128"/>
        <c:crosses val="autoZero"/>
        <c:auto val="1"/>
        <c:lblAlgn val="ctr"/>
        <c:lblOffset val="100"/>
        <c:tickLblSkip val="1"/>
        <c:tickMarkSkip val="1"/>
        <c:noMultiLvlLbl val="0"/>
      </c:catAx>
      <c:valAx>
        <c:axId val="14398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8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C1-4A96-98D4-BC08E48853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C1-4A96-98D4-BC08E48853D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2C1-4A96-98D4-BC08E48853D0}"/>
            </c:ext>
          </c:extLst>
        </c:ser>
        <c:ser>
          <c:idx val="3"/>
          <c:order val="3"/>
          <c:tx>
            <c:strRef>
              <c:f>データシート!$A$30</c:f>
              <c:strCache>
                <c:ptCount val="1"/>
                <c:pt idx="0">
                  <c:v>福祉センター特別会計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2C1-4A96-98D4-BC08E48853D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0.61</c:v>
                </c:pt>
                <c:pt idx="6">
                  <c:v>#N/A</c:v>
                </c:pt>
                <c:pt idx="7">
                  <c:v>0</c:v>
                </c:pt>
                <c:pt idx="8">
                  <c:v>#N/A</c:v>
                </c:pt>
                <c:pt idx="9">
                  <c:v>0</c:v>
                </c:pt>
              </c:numCache>
            </c:numRef>
          </c:val>
          <c:extLst>
            <c:ext xmlns:c16="http://schemas.microsoft.com/office/drawing/2014/chart" uri="{C3380CC4-5D6E-409C-BE32-E72D297353CC}">
              <c16:uniqueId val="{00000004-E2C1-4A96-98D4-BC08E48853D0}"/>
            </c:ext>
          </c:extLst>
        </c:ser>
        <c:ser>
          <c:idx val="5"/>
          <c:order val="5"/>
          <c:tx>
            <c:strRef>
              <c:f>データシート!$A$32</c:f>
              <c:strCache>
                <c:ptCount val="1"/>
                <c:pt idx="0">
                  <c:v>村営バス特別会計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0.06</c:v>
                </c:pt>
                <c:pt idx="4">
                  <c:v>#N/A</c:v>
                </c:pt>
                <c:pt idx="5">
                  <c:v>0.04</c:v>
                </c:pt>
                <c:pt idx="6">
                  <c:v>#N/A</c:v>
                </c:pt>
                <c:pt idx="7">
                  <c:v>0.05</c:v>
                </c:pt>
                <c:pt idx="8">
                  <c:v>#N/A</c:v>
                </c:pt>
                <c:pt idx="9">
                  <c:v>0.03</c:v>
                </c:pt>
              </c:numCache>
            </c:numRef>
          </c:val>
          <c:extLst>
            <c:ext xmlns:c16="http://schemas.microsoft.com/office/drawing/2014/chart" uri="{C3380CC4-5D6E-409C-BE32-E72D297353CC}">
              <c16:uniqueId val="{00000005-E2C1-4A96-98D4-BC08E48853D0}"/>
            </c:ext>
          </c:extLst>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0.03</c:v>
                </c:pt>
                <c:pt idx="8">
                  <c:v>#N/A</c:v>
                </c:pt>
                <c:pt idx="9">
                  <c:v>0.04</c:v>
                </c:pt>
              </c:numCache>
            </c:numRef>
          </c:val>
          <c:extLst>
            <c:ext xmlns:c16="http://schemas.microsoft.com/office/drawing/2014/chart" uri="{C3380CC4-5D6E-409C-BE32-E72D297353CC}">
              <c16:uniqueId val="{00000006-E2C1-4A96-98D4-BC08E48853D0}"/>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0.06</c:v>
                </c:pt>
                <c:pt idx="2">
                  <c:v>#N/A</c:v>
                </c:pt>
                <c:pt idx="3">
                  <c:v>0.14000000000000001</c:v>
                </c:pt>
                <c:pt idx="4">
                  <c:v>#N/A</c:v>
                </c:pt>
                <c:pt idx="5">
                  <c:v>7.0000000000000007E-2</c:v>
                </c:pt>
                <c:pt idx="6">
                  <c:v>#N/A</c:v>
                </c:pt>
                <c:pt idx="7">
                  <c:v>0.17</c:v>
                </c:pt>
                <c:pt idx="8">
                  <c:v>#N/A</c:v>
                </c:pt>
                <c:pt idx="9">
                  <c:v>0.04</c:v>
                </c:pt>
              </c:numCache>
            </c:numRef>
          </c:val>
          <c:extLst>
            <c:ext xmlns:c16="http://schemas.microsoft.com/office/drawing/2014/chart" uri="{C3380CC4-5D6E-409C-BE32-E72D297353CC}">
              <c16:uniqueId val="{00000007-E2C1-4A96-98D4-BC08E48853D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0.75</c:v>
                </c:pt>
                <c:pt idx="2">
                  <c:v>#N/A</c:v>
                </c:pt>
                <c:pt idx="3">
                  <c:v>1.84</c:v>
                </c:pt>
                <c:pt idx="4">
                  <c:v>#N/A</c:v>
                </c:pt>
                <c:pt idx="5">
                  <c:v>2.71</c:v>
                </c:pt>
                <c:pt idx="6">
                  <c:v>#N/A</c:v>
                </c:pt>
                <c:pt idx="7">
                  <c:v>1.93</c:v>
                </c:pt>
                <c:pt idx="8">
                  <c:v>#N/A</c:v>
                </c:pt>
                <c:pt idx="9">
                  <c:v>0.14000000000000001</c:v>
                </c:pt>
              </c:numCache>
            </c:numRef>
          </c:val>
          <c:extLst>
            <c:ext xmlns:c16="http://schemas.microsoft.com/office/drawing/2014/chart" uri="{C3380CC4-5D6E-409C-BE32-E72D297353CC}">
              <c16:uniqueId val="{00000008-E2C1-4A96-98D4-BC08E48853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1.73</c:v>
                </c:pt>
                <c:pt idx="2">
                  <c:v>#N/A</c:v>
                </c:pt>
                <c:pt idx="3">
                  <c:v>2.0699999999999998</c:v>
                </c:pt>
                <c:pt idx="4">
                  <c:v>#N/A</c:v>
                </c:pt>
                <c:pt idx="5">
                  <c:v>2.37</c:v>
                </c:pt>
                <c:pt idx="6">
                  <c:v>#N/A</c:v>
                </c:pt>
                <c:pt idx="7">
                  <c:v>2.34</c:v>
                </c:pt>
                <c:pt idx="8">
                  <c:v>#N/A</c:v>
                </c:pt>
                <c:pt idx="9">
                  <c:v>2.2400000000000002</c:v>
                </c:pt>
              </c:numCache>
            </c:numRef>
          </c:val>
          <c:extLst>
            <c:ext xmlns:c16="http://schemas.microsoft.com/office/drawing/2014/chart" uri="{C3380CC4-5D6E-409C-BE32-E72D297353CC}">
              <c16:uniqueId val="{00000009-E2C1-4A96-98D4-BC08E48853D0}"/>
            </c:ext>
          </c:extLst>
        </c:ser>
        <c:dLbls>
          <c:showLegendKey val="0"/>
          <c:showVal val="0"/>
          <c:showCatName val="0"/>
          <c:showSerName val="0"/>
          <c:showPercent val="0"/>
          <c:showBubbleSize val="0"/>
        </c:dLbls>
        <c:gapWidth val="150"/>
        <c:overlap val="100"/>
        <c:axId val="145395072"/>
        <c:axId val="145675392"/>
      </c:barChart>
      <c:catAx>
        <c:axId val="14539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675392"/>
        <c:crosses val="autoZero"/>
        <c:auto val="1"/>
        <c:lblAlgn val="ctr"/>
        <c:lblOffset val="100"/>
        <c:tickLblSkip val="1"/>
        <c:tickMarkSkip val="1"/>
        <c:noMultiLvlLbl val="0"/>
      </c:catAx>
      <c:valAx>
        <c:axId val="14567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9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302</c:v>
                </c:pt>
                <c:pt idx="5">
                  <c:v>276</c:v>
                </c:pt>
                <c:pt idx="8">
                  <c:v>260</c:v>
                </c:pt>
                <c:pt idx="11">
                  <c:v>261</c:v>
                </c:pt>
                <c:pt idx="14">
                  <c:v>250</c:v>
                </c:pt>
              </c:numCache>
            </c:numRef>
          </c:val>
          <c:extLst>
            <c:ext xmlns:c16="http://schemas.microsoft.com/office/drawing/2014/chart" uri="{C3380CC4-5D6E-409C-BE32-E72D297353CC}">
              <c16:uniqueId val="{00000000-C0FD-4DC7-BAAB-45A91D8F60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FD-4DC7-BAAB-45A91D8F60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0FD-4DC7-BAAB-45A91D8F60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8</c:v>
                </c:pt>
                <c:pt idx="6">
                  <c:v>6</c:v>
                </c:pt>
                <c:pt idx="9">
                  <c:v>7</c:v>
                </c:pt>
                <c:pt idx="12">
                  <c:v>4</c:v>
                </c:pt>
              </c:numCache>
            </c:numRef>
          </c:val>
          <c:extLst>
            <c:ext xmlns:c16="http://schemas.microsoft.com/office/drawing/2014/chart" uri="{C3380CC4-5D6E-409C-BE32-E72D297353CC}">
              <c16:uniqueId val="{00000003-C0FD-4DC7-BAAB-45A91D8F60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c:v>
                </c:pt>
                <c:pt idx="3">
                  <c:v>74</c:v>
                </c:pt>
                <c:pt idx="6">
                  <c:v>70</c:v>
                </c:pt>
                <c:pt idx="9">
                  <c:v>68</c:v>
                </c:pt>
                <c:pt idx="12">
                  <c:v>74</c:v>
                </c:pt>
              </c:numCache>
            </c:numRef>
          </c:val>
          <c:extLst>
            <c:ext xmlns:c16="http://schemas.microsoft.com/office/drawing/2014/chart" uri="{C3380CC4-5D6E-409C-BE32-E72D297353CC}">
              <c16:uniqueId val="{00000004-C0FD-4DC7-BAAB-45A91D8F60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FD-4DC7-BAAB-45A91D8F60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FD-4DC7-BAAB-45A91D8F60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331</c:v>
                </c:pt>
                <c:pt idx="3">
                  <c:v>289</c:v>
                </c:pt>
                <c:pt idx="6">
                  <c:v>269</c:v>
                </c:pt>
                <c:pt idx="9">
                  <c:v>252</c:v>
                </c:pt>
                <c:pt idx="12">
                  <c:v>242</c:v>
                </c:pt>
              </c:numCache>
            </c:numRef>
          </c:val>
          <c:extLst>
            <c:ext xmlns:c16="http://schemas.microsoft.com/office/drawing/2014/chart" uri="{C3380CC4-5D6E-409C-BE32-E72D297353CC}">
              <c16:uniqueId val="{00000007-C0FD-4DC7-BAAB-45A91D8F60D1}"/>
            </c:ext>
          </c:extLst>
        </c:ser>
        <c:dLbls>
          <c:showLegendKey val="0"/>
          <c:showVal val="0"/>
          <c:showCatName val="0"/>
          <c:showSerName val="0"/>
          <c:showPercent val="0"/>
          <c:showBubbleSize val="0"/>
        </c:dLbls>
        <c:gapWidth val="100"/>
        <c:overlap val="100"/>
        <c:axId val="131808640"/>
        <c:axId val="131822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c:v>
                </c:pt>
                <c:pt idx="2">
                  <c:v>#N/A</c:v>
                </c:pt>
                <c:pt idx="3">
                  <c:v>#N/A</c:v>
                </c:pt>
                <c:pt idx="4">
                  <c:v>95</c:v>
                </c:pt>
                <c:pt idx="5">
                  <c:v>#N/A</c:v>
                </c:pt>
                <c:pt idx="6">
                  <c:v>#N/A</c:v>
                </c:pt>
                <c:pt idx="7">
                  <c:v>85</c:v>
                </c:pt>
                <c:pt idx="8">
                  <c:v>#N/A</c:v>
                </c:pt>
                <c:pt idx="9">
                  <c:v>#N/A</c:v>
                </c:pt>
                <c:pt idx="10">
                  <c:v>66</c:v>
                </c:pt>
                <c:pt idx="11">
                  <c:v>#N/A</c:v>
                </c:pt>
                <c:pt idx="12">
                  <c:v>#N/A</c:v>
                </c:pt>
                <c:pt idx="13">
                  <c:v>70</c:v>
                </c:pt>
                <c:pt idx="14">
                  <c:v>#N/A</c:v>
                </c:pt>
              </c:numCache>
            </c:numRef>
          </c:val>
          <c:smooth val="0"/>
          <c:extLst>
            <c:ext xmlns:c16="http://schemas.microsoft.com/office/drawing/2014/chart" uri="{C3380CC4-5D6E-409C-BE32-E72D297353CC}">
              <c16:uniqueId val="{00000008-C0FD-4DC7-BAAB-45A91D8F60D1}"/>
            </c:ext>
          </c:extLst>
        </c:ser>
        <c:dLbls>
          <c:showLegendKey val="0"/>
          <c:showVal val="0"/>
          <c:showCatName val="0"/>
          <c:showSerName val="0"/>
          <c:showPercent val="0"/>
          <c:showBubbleSize val="0"/>
        </c:dLbls>
        <c:marker val="1"/>
        <c:smooth val="0"/>
        <c:axId val="131808640"/>
        <c:axId val="131822720"/>
      </c:lineChart>
      <c:catAx>
        <c:axId val="13180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822720"/>
        <c:crosses val="autoZero"/>
        <c:auto val="1"/>
        <c:lblAlgn val="ctr"/>
        <c:lblOffset val="100"/>
        <c:tickLblSkip val="1"/>
        <c:tickMarkSkip val="1"/>
        <c:noMultiLvlLbl val="0"/>
      </c:catAx>
      <c:valAx>
        <c:axId val="13182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80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2296</c:v>
                </c:pt>
                <c:pt idx="5">
                  <c:v>2261</c:v>
                </c:pt>
                <c:pt idx="8">
                  <c:v>2188</c:v>
                </c:pt>
                <c:pt idx="11">
                  <c:v>2248</c:v>
                </c:pt>
                <c:pt idx="14">
                  <c:v>2299</c:v>
                </c:pt>
              </c:numCache>
            </c:numRef>
          </c:val>
          <c:extLst>
            <c:ext xmlns:c16="http://schemas.microsoft.com/office/drawing/2014/chart" uri="{C3380CC4-5D6E-409C-BE32-E72D297353CC}">
              <c16:uniqueId val="{00000000-5C74-42FD-9F29-6BC4362E3A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c:v>
                </c:pt>
                <c:pt idx="5">
                  <c:v>10</c:v>
                </c:pt>
                <c:pt idx="8">
                  <c:v>7</c:v>
                </c:pt>
                <c:pt idx="11">
                  <c:v>4</c:v>
                </c:pt>
                <c:pt idx="14">
                  <c:v>0</c:v>
                </c:pt>
              </c:numCache>
            </c:numRef>
          </c:val>
          <c:extLst>
            <c:ext xmlns:c16="http://schemas.microsoft.com/office/drawing/2014/chart" uri="{C3380CC4-5D6E-409C-BE32-E72D297353CC}">
              <c16:uniqueId val="{00000001-5C74-42FD-9F29-6BC4362E3A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1431</c:v>
                </c:pt>
                <c:pt idx="5">
                  <c:v>1552</c:v>
                </c:pt>
                <c:pt idx="8">
                  <c:v>1505</c:v>
                </c:pt>
                <c:pt idx="11">
                  <c:v>1524</c:v>
                </c:pt>
                <c:pt idx="14">
                  <c:v>1631</c:v>
                </c:pt>
              </c:numCache>
            </c:numRef>
          </c:val>
          <c:extLst>
            <c:ext xmlns:c16="http://schemas.microsoft.com/office/drawing/2014/chart" uri="{C3380CC4-5D6E-409C-BE32-E72D297353CC}">
              <c16:uniqueId val="{00000002-5C74-42FD-9F29-6BC4362E3A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74-42FD-9F29-6BC4362E3A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74-42FD-9F29-6BC4362E3A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74-42FD-9F29-6BC4362E3A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437</c:v>
                </c:pt>
                <c:pt idx="3">
                  <c:v>414</c:v>
                </c:pt>
                <c:pt idx="6">
                  <c:v>421</c:v>
                </c:pt>
                <c:pt idx="9">
                  <c:v>412</c:v>
                </c:pt>
                <c:pt idx="12">
                  <c:v>459</c:v>
                </c:pt>
              </c:numCache>
            </c:numRef>
          </c:val>
          <c:extLst>
            <c:ext xmlns:c16="http://schemas.microsoft.com/office/drawing/2014/chart" uri="{C3380CC4-5D6E-409C-BE32-E72D297353CC}">
              <c16:uniqueId val="{00000006-5C74-42FD-9F29-6BC4362E3A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55</c:v>
                </c:pt>
                <c:pt idx="3">
                  <c:v>43</c:v>
                </c:pt>
                <c:pt idx="6">
                  <c:v>35</c:v>
                </c:pt>
                <c:pt idx="9">
                  <c:v>28</c:v>
                </c:pt>
                <c:pt idx="12">
                  <c:v>23</c:v>
                </c:pt>
              </c:numCache>
            </c:numRef>
          </c:val>
          <c:extLst>
            <c:ext xmlns:c16="http://schemas.microsoft.com/office/drawing/2014/chart" uri="{C3380CC4-5D6E-409C-BE32-E72D297353CC}">
              <c16:uniqueId val="{00000007-5C74-42FD-9F29-6BC4362E3A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769</c:v>
                </c:pt>
                <c:pt idx="3">
                  <c:v>721</c:v>
                </c:pt>
                <c:pt idx="6">
                  <c:v>654</c:v>
                </c:pt>
                <c:pt idx="9">
                  <c:v>589</c:v>
                </c:pt>
                <c:pt idx="12">
                  <c:v>556</c:v>
                </c:pt>
              </c:numCache>
            </c:numRef>
          </c:val>
          <c:extLst>
            <c:ext xmlns:c16="http://schemas.microsoft.com/office/drawing/2014/chart" uri="{C3380CC4-5D6E-409C-BE32-E72D297353CC}">
              <c16:uniqueId val="{00000008-5C74-42FD-9F29-6BC4362E3A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C74-42FD-9F29-6BC4362E3A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2334</c:v>
                </c:pt>
                <c:pt idx="3">
                  <c:v>2334</c:v>
                </c:pt>
                <c:pt idx="6">
                  <c:v>2225</c:v>
                </c:pt>
                <c:pt idx="9">
                  <c:v>2390</c:v>
                </c:pt>
                <c:pt idx="12">
                  <c:v>2563</c:v>
                </c:pt>
              </c:numCache>
            </c:numRef>
          </c:val>
          <c:extLst>
            <c:ext xmlns:c16="http://schemas.microsoft.com/office/drawing/2014/chart" uri="{C3380CC4-5D6E-409C-BE32-E72D297353CC}">
              <c16:uniqueId val="{0000000A-5C74-42FD-9F29-6BC4362E3AED}"/>
            </c:ext>
          </c:extLst>
        </c:ser>
        <c:dLbls>
          <c:showLegendKey val="0"/>
          <c:showVal val="0"/>
          <c:showCatName val="0"/>
          <c:showSerName val="0"/>
          <c:showPercent val="0"/>
          <c:showBubbleSize val="0"/>
        </c:dLbls>
        <c:gapWidth val="100"/>
        <c:overlap val="100"/>
        <c:axId val="146372864"/>
        <c:axId val="14637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C74-42FD-9F29-6BC4362E3AED}"/>
            </c:ext>
          </c:extLst>
        </c:ser>
        <c:dLbls>
          <c:showLegendKey val="0"/>
          <c:showVal val="0"/>
          <c:showCatName val="0"/>
          <c:showSerName val="0"/>
          <c:showPercent val="0"/>
          <c:showBubbleSize val="0"/>
        </c:dLbls>
        <c:marker val="1"/>
        <c:smooth val="0"/>
        <c:axId val="146372864"/>
        <c:axId val="146374656"/>
      </c:lineChart>
      <c:catAx>
        <c:axId val="14637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374656"/>
        <c:crosses val="autoZero"/>
        <c:auto val="1"/>
        <c:lblAlgn val="ctr"/>
        <c:lblOffset val="100"/>
        <c:tickLblSkip val="1"/>
        <c:tickMarkSkip val="1"/>
        <c:noMultiLvlLbl val="0"/>
      </c:catAx>
      <c:valAx>
        <c:axId val="14637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37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521</c:v>
                </c:pt>
                <c:pt idx="1">
                  <c:v>522</c:v>
                </c:pt>
                <c:pt idx="2">
                  <c:v>522</c:v>
                </c:pt>
              </c:numCache>
            </c:numRef>
          </c:val>
          <c:extLst>
            <c:ext xmlns:c16="http://schemas.microsoft.com/office/drawing/2014/chart" uri="{C3380CC4-5D6E-409C-BE32-E72D297353CC}">
              <c16:uniqueId val="{00000000-A9D8-4EFC-8650-273D5CA2B0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104</c:v>
                </c:pt>
                <c:pt idx="1">
                  <c:v>114</c:v>
                </c:pt>
                <c:pt idx="2">
                  <c:v>162</c:v>
                </c:pt>
              </c:numCache>
            </c:numRef>
          </c:val>
          <c:extLst>
            <c:ext xmlns:c16="http://schemas.microsoft.com/office/drawing/2014/chart" uri="{C3380CC4-5D6E-409C-BE32-E72D297353CC}">
              <c16:uniqueId val="{00000001-A9D8-4EFC-8650-273D5CA2B0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803</c:v>
                </c:pt>
                <c:pt idx="1">
                  <c:v>811</c:v>
                </c:pt>
                <c:pt idx="2">
                  <c:v>853</c:v>
                </c:pt>
              </c:numCache>
            </c:numRef>
          </c:val>
          <c:extLst>
            <c:ext xmlns:c16="http://schemas.microsoft.com/office/drawing/2014/chart" uri="{C3380CC4-5D6E-409C-BE32-E72D297353CC}">
              <c16:uniqueId val="{00000002-A9D8-4EFC-8650-273D5CA2B065}"/>
            </c:ext>
          </c:extLst>
        </c:ser>
        <c:dLbls>
          <c:showLegendKey val="0"/>
          <c:showVal val="0"/>
          <c:showCatName val="0"/>
          <c:showSerName val="0"/>
          <c:showPercent val="0"/>
          <c:showBubbleSize val="0"/>
        </c:dLbls>
        <c:gapWidth val="120"/>
        <c:overlap val="100"/>
        <c:axId val="146558336"/>
        <c:axId val="146580608"/>
      </c:barChart>
      <c:catAx>
        <c:axId val="14655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6580608"/>
        <c:crosses val="autoZero"/>
        <c:auto val="1"/>
        <c:lblAlgn val="ctr"/>
        <c:lblOffset val="100"/>
        <c:tickLblSkip val="1"/>
        <c:tickMarkSkip val="1"/>
        <c:noMultiLvlLbl val="0"/>
      </c:catAx>
      <c:valAx>
        <c:axId val="146580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655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{F92E73B0-9560-4174-A07B-3FC729408018}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E56-415E-84E8-0D2CB79CD4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{658F4FC9-7237-4C08-89D9-8FBFDCFEF694}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56-415E-84E8-0D2CB79CD4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{52A121C2-EC7F-45A6-8A3C-59317D162CE4}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56-415E-84E8-0D2CB79CD4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{BEF4C5CB-EADC-48DA-A081-CC793C14D630}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56-415E-84E8-0D2CB79CD4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{6E467D8A-0149-4CAF-BD43-AA1F746BED61}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56-415E-84E8-0D2CB79CD45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{5F689966-E8DD-4A73-94AB-9FD313120C33}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E56-415E-84E8-0D2CB79CD45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{E61AF903-2A58-4B7D-9B6F-A04BB989B526}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E56-415E-84E8-0D2CB79CD45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{302DB6E3-E1CB-4337-B8BC-DCA3D84BA217}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E56-415E-84E8-0D2CB79CD45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{B40BF203-014D-41FA-A9B4-5287BCBB56D7}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E56-415E-84E8-0D2CB79CD4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52.8</c:v>
                </c:pt>
                <c:pt idx="24">
                  <c:v>66</c:v>
                </c:pt>
                <c:pt idx="32">
                  <c:v>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E56-415E-84E8-0D2CB79CD4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{65782608-5CCD-4DD2-8D39-E7D4CDA55ECD}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E56-415E-84E8-0D2CB79CD4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{13D81C74-A8A7-4BAA-AD7C-B471AA892C67}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56-415E-84E8-0D2CB79CD4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{2E758F44-EF3F-4DD7-8688-1722BF2B0678}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56-415E-84E8-0D2CB79CD4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{9B835C7D-EED3-4D8B-A39A-1BD503B29B4F}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56-415E-84E8-0D2CB79CD4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{CA9BBB77-B9CD-4B18-9697-5A5943705F7C}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56-415E-84E8-0D2CB79CD45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{2876C328-1B8D-43F0-9F1B-BD9F5AB687C5}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E56-415E-84E8-0D2CB79CD45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{CC3702DF-613E-4F8F-9753-BACF9D8C71AC}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E56-415E-84E8-0D2CB79CD45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{ED921431-D15E-4D4D-836A-43A259C4980D}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E56-415E-84E8-0D2CB79CD45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{7F847CF7-42A6-4A34-9404-3251611CE00B}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E56-415E-84E8-0D2CB79CD4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E56-415E-84E8-0D2CB79CD45D}"/>
            </c:ext>
          </c:extLst>
        </c:ser>
        <c:dLbls>
          <c:showLegendKey val="0"/>
          <c:showVal val="1"/>
          <c:showCatName val="0"/>
          <c:showSerName val="0"/>
          <c:showPercent val="0"/>
          <c:showBubbleSize val="0"/>
        </c:dLbls>
        <c:axId val="46179840"/>
        <c:axId val="46181760"/>
      </c:scatterChart>
      <c:valAx>
        <c:axId val="46179840"/>
        <c:scaling>
          <c:orientation val="minMax"/>
          <c:max val="61.1"/>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{F7F6AF1E-DB51-4C48-B088-E3A3CD5C3B7E}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4B3-4BF2-A049-FAC4C0E8DF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{E81EBD78-FB91-40DD-95CD-DECA34B7078E}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B3-4BF2-A049-FAC4C0E8DF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{1287B5DD-8C3E-4667-AA67-0B8F34258CED}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B3-4BF2-A049-FAC4C0E8DF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{73323702-56DC-42B9-97C3-7214C300C003}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B3-4BF2-A049-FAC4C0E8DF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{C841EACD-2970-4798-8A8B-E74CB89611EB}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B3-4BF2-A049-FAC4C0E8DF0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{026E9EDE-F993-43A4-AC66-1E40B0B89F56}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4B3-4BF2-A049-FAC4C0E8DF0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{13CD4778-64CF-4364-B06C-CEB3DC6FD2C5}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4B3-4BF2-A049-FAC4C0E8DF0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{2D56083E-9CC2-4A19-9638-C4E22B9470B5}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4B3-4BF2-A049-FAC4C0E8DF0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{8AB60C00-393A-4174-9915-C30D8BCF82C9}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4B3-4BF2-A049-FAC4C0E8DF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10.6</c:v>
                </c:pt>
                <c:pt idx="16">
                  <c:v>9.3000000000000007</c:v>
                </c:pt>
                <c:pt idx="24">
                  <c:v>7.8</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4B3-4BF2-A049-FAC4C0E8DF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{D7F65742-4342-464B-A47C-1F41378BBB8A}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4B3-4BF2-A049-FAC4C0E8DF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{6957B82B-BD2F-405A-8014-4F4271B81B72}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B3-4BF2-A049-FAC4C0E8DF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{EAD12DEF-2A0B-40BA-B579-FB3980DE3D05}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B3-4BF2-A049-FAC4C0E8DF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{BDFED5A0-5D6D-4776-A85F-2CAFF64860DB}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B3-4BF2-A049-FAC4C0E8DF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{79D256FA-588F-4713-BB8C-90341BA35BD5}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B3-4BF2-A049-FAC4C0E8DF0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{A9CB35AC-1B60-41FD-8C77-C63874D441D0}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4B3-4BF2-A049-FAC4C0E8DF0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{C1178E8D-6071-428B-A17C-50BBF0623C09}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4B3-4BF2-A049-FAC4C0E8DF0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{E479D906-246C-4C8A-8D9D-0E0F700A2298}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4B3-4BF2-A049-FAC4C0E8DF0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{9A7D3C16-1CDA-4613-9F94-A1B8A35396C4}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4B3-4BF2-A049-FAC4C0E8DF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4B3-4BF2-A049-FAC4C0E8DF00}"/>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実質公債費比率の分子の構造では、普通会計における元利償還金と公営企業債の元利償還金に対する繰入金が大きな割合を占めて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繰上償還等による公債費対策により年々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減少傾向である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。近年実施した大規模事業に係る地方債の償還が始まり、令和２年度から増加となるため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今後も計画的な公債費対策を実施し、比率の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Ｐゴシック" panose="020B0600070205080204" pitchFamily="50" charset="-128"/>
              <a:ea typeface="ＭＳ Ｐゴシック" panose="020B0600070205080204" pitchFamily="50" charset="-128"/>
            </a:rPr>
            <a:t>　満期一括償還地方債なし</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将来負担比率の分子の構造では、一般会計等に係る地方債の残高が大きな構成要素となっている。公債費対策により負担額は年々減少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してきたが、近年の大規模事業に係る地方債により増加傾向にある。平成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年度は分母である基金に積立金を多くすることができたが、今後も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公債費の適正化を推進していくこととする。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長野県生坂村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百万円、決算剰余金、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利息積立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百万円、ふるさと「いくさか」応援基金寄付金の取崩しにより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今後見込まれるインフラの整備等や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策定の公共施設の個別施設計画等を踏まえ、適切な基金残高を確保していく。また、可能な範囲で減債基金への積立ても行い、繰上償還を実施していく。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①地域振興基金：著しい人口減少による地域活力低下を防ぐため、福祉活動をはじめ快適な生活環境の形成をはかることを目的とする。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②地域福祉基金：村民の福祉充実強化をはかるため、地域特性に応じた在宅福祉の向上、心身共に健康で明るい家庭づくり、ボランティア活動。</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③ふるさと「いくさか」応援基金：むらづくりに対する寄付金を広く募り、寄付金を財源として寄付者の熱いこころで、ふるさと「いくさか」をつくる事業。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④ふるさと育成基金：人材育成及び、郷土文化育成事業の円滑、効率化をはかる。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⑤福祉の村づくり推進基金：福祉のむらづくりにおける多様な福祉施策への円滑、効率的に対応することを目的とする。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③の基金については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寄付金の積立て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ほぼ同額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、その他の基金については利息の積立てによる増。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「基金全体」の（今後の方針」以外にも、少子高齢化・人口減少への対策、社会福祉関係費の抑制に関する事業に力を入れていくため、その財源としていく。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利息の積立てによる増。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今後見込まれるインフラの整備等や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令和元年度策定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の公共施設の個別施設計画を踏まえ、適切な基金残高を確保していく。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決算剰余金、利息積立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可能な範囲で減債基金への積立ても行い、繰上償還を実施していく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1,754
1,743
39.05
2,260,198
2,219,742
28,306
1,242,000
2,563,210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有形固定資産減価償却率は類似団体より低い水準にあるが、今後は老朽化が急速に進行していく見込みである。平成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年度に策定した公共施設総合計画及び令和元年度に策定した個別施設計画により、各施設の長寿命化と最適化を進めていく。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4" name="直線コネクタ 73"/>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5"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6" name="直線コネクタ 75"/>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7"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8" name="直線コネクタ 77"/>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79"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0" name="フローチャート: 判断 79"/>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1" name="フローチャート: 判断 80"/>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2" name="フローチャート: 判断 81"/>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3" name="フローチャート: 判断 82"/>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35832</xdr:rowOff>
    </xdr:from>
    <xdr:to>
      <xdr:col>23</xdr:col>
      <xdr:colOff>136525</xdr:colOff>
      <xdr:row>30</xdr:row>
      <xdr:rowOff>137432</xdr:rowOff>
    </xdr:to>
    <xdr:sp macro="" textlink="">
      <xdr:nvSpPr>
        <xdr:cNvPr id="89" name="楕円 88"/>
        <xdr:cNvSpPr/>
      </xdr:nvSpPr>
      <xdr:spPr>
        <a:xfrm>
          <a:off x="4711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58709</xdr:rowOff>
    </xdr:from>
    <xdr:ext cx="405111" cy="259045"/>
    <xdr:sp macro="" textlink="">
      <xdr:nvSpPr>
        <xdr:cNvPr id="90" name="有形固定資産減価償却率該当値テキスト"/>
        <xdr:cNvSpPr txBox="1"/>
      </xdr:nvSpPr>
      <xdr:spPr>
        <a:xfrm>
          <a:off x="4813300" y="5802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35832</xdr:rowOff>
    </xdr:from>
    <xdr:to>
      <xdr:col>19</xdr:col>
      <xdr:colOff>187325</xdr:colOff>
      <xdr:row>30</xdr:row>
      <xdr:rowOff>137432</xdr:rowOff>
    </xdr:to>
    <xdr:sp macro="" textlink="">
      <xdr:nvSpPr>
        <xdr:cNvPr id="91" name="楕円 90"/>
        <xdr:cNvSpPr/>
      </xdr:nvSpPr>
      <xdr:spPr>
        <a:xfrm>
          <a:off x="4000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86632</xdr:rowOff>
    </xdr:from>
    <xdr:to>
      <xdr:col>23</xdr:col>
      <xdr:colOff>85725</xdr:colOff>
      <xdr:row>30</xdr:row>
      <xdr:rowOff>86632</xdr:rowOff>
    </xdr:to>
    <xdr:cxnSp macro="">
      <xdr:nvCxnSpPr>
        <xdr:cNvPr id="92" name="直線コネクタ 91"/>
        <xdr:cNvCxnSpPr/>
      </xdr:nvCxnSpPr>
      <xdr:spPr>
        <a:xfrm>
          <a:off x="4051300" y="600165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100058</xdr:rowOff>
    </xdr:from>
    <xdr:to>
      <xdr:col>15</xdr:col>
      <xdr:colOff>187325</xdr:colOff>
      <xdr:row>33</xdr:row>
      <xdr:rowOff>30208</xdr:rowOff>
    </xdr:to>
    <xdr:sp macro="" textlink="">
      <xdr:nvSpPr>
        <xdr:cNvPr id="93" name="楕円 92"/>
        <xdr:cNvSpPr/>
      </xdr:nvSpPr>
      <xdr:spPr>
        <a:xfrm>
          <a:off x="3238500" y="63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32</xdr:row>
      <xdr:rowOff>150858</xdr:rowOff>
    </xdr:to>
    <xdr:cxnSp macro="">
      <xdr:nvCxnSpPr>
        <xdr:cNvPr id="94" name="直線コネクタ 93"/>
        <xdr:cNvCxnSpPr/>
      </xdr:nvCxnSpPr>
      <xdr:spPr>
        <a:xfrm flipV="1">
          <a:off x="3289300" y="6001657"/>
          <a:ext cx="762000" cy="40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5" name="n_1ave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6" name="n_2aveValue有形固定資産減価償却率"/>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7" name="n_3aveValue有形固定資産減価償却率"/>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153959</xdr:rowOff>
    </xdr:from>
    <xdr:ext cx="405111" cy="259045"/>
    <xdr:sp macro="" textlink="">
      <xdr:nvSpPr>
        <xdr:cNvPr id="98" name="n_1mainValue有形固定資産減価償却率"/>
        <xdr:cNvSpPr txBox="1"/>
      </xdr:nvSpPr>
      <xdr:spPr>
        <a:xfrm>
          <a:off x="38360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21335</xdr:rowOff>
    </xdr:from>
    <xdr:ext cx="405111" cy="259045"/>
    <xdr:sp macro="" textlink="">
      <xdr:nvSpPr>
        <xdr:cNvPr id="99" name="n_2mainValue有形固定資産減価償却率"/>
        <xdr:cNvSpPr txBox="1"/>
      </xdr:nvSpPr>
      <xdr:spPr>
        <a:xfrm>
          <a:off x="3086744" y="645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過疎対策事業債の償還終了による将来負担額の減少や充当可能基金残高の増加はしているが、類似団体より高い水準となっている。今後も、繰上償還の実施や歳出の見直しを行い、財政の健全化に努めることとす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8" name="直線コネクタ 127"/>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1"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2" name="直線コネクタ 131"/>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3" name="債務償還比率平均値テキスト"/>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4" name="フローチャート: 判断 133"/>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5" name="フローチャート: 判断 134"/>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34431</xdr:rowOff>
    </xdr:from>
    <xdr:to>
      <xdr:col>76</xdr:col>
      <xdr:colOff>73025</xdr:colOff>
      <xdr:row>32</xdr:row>
      <xdr:rowOff>136031</xdr:rowOff>
    </xdr:to>
    <xdr:sp macro="" textlink="">
      <xdr:nvSpPr>
        <xdr:cNvPr id="141" name="楕円 140"/>
        <xdr:cNvSpPr/>
      </xdr:nvSpPr>
      <xdr:spPr>
        <a:xfrm>
          <a:off x="14744700" y="62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57308</xdr:rowOff>
    </xdr:from>
    <xdr:ext cx="469744" cy="259045"/>
    <xdr:sp macro="" textlink="">
      <xdr:nvSpPr>
        <xdr:cNvPr id="142" name="債務償還比率該当値テキスト"/>
        <xdr:cNvSpPr txBox="1"/>
      </xdr:nvSpPr>
      <xdr:spPr>
        <a:xfrm>
          <a:off x="14846300" y="61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71854</xdr:rowOff>
    </xdr:from>
    <xdr:to>
      <xdr:col>72</xdr:col>
      <xdr:colOff>123825</xdr:colOff>
      <xdr:row>33</xdr:row>
      <xdr:rowOff>2004</xdr:rowOff>
    </xdr:to>
    <xdr:sp macro="" textlink="">
      <xdr:nvSpPr>
        <xdr:cNvPr id="143" name="楕円 142"/>
        <xdr:cNvSpPr/>
      </xdr:nvSpPr>
      <xdr:spPr>
        <a:xfrm>
          <a:off x="14033500" y="63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85231</xdr:rowOff>
    </xdr:from>
    <xdr:to>
      <xdr:col>76</xdr:col>
      <xdr:colOff>22225</xdr:colOff>
      <xdr:row>32</xdr:row>
      <xdr:rowOff>122654</xdr:rowOff>
    </xdr:to>
    <xdr:cxnSp macro="">
      <xdr:nvCxnSpPr>
        <xdr:cNvPr id="144" name="直線コネクタ 143"/>
        <xdr:cNvCxnSpPr/>
      </xdr:nvCxnSpPr>
      <xdr:spPr>
        <a:xfrm flipV="1">
          <a:off x="14084300" y="6343156"/>
          <a:ext cx="711200" cy="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5" name="n_1aveValue債務償還比率"/>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18531</xdr:rowOff>
    </xdr:from>
    <xdr:ext cx="469744" cy="259045"/>
    <xdr:sp macro="" textlink="">
      <xdr:nvSpPr>
        <xdr:cNvPr id="146" name="n_1mainValue債務償還比率"/>
        <xdr:cNvSpPr txBox="1"/>
      </xdr:nvSpPr>
      <xdr:spPr>
        <a:xfrm>
          <a:off x="13836727" y="61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1,754
1,743
39.05
2,260,198
2,219,742
28,306
1,242,000
2,563,210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1" name="楕円 70"/>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139082</xdr:rowOff>
    </xdr:from>
    <xdr:ext cx="405111" cy="259045"/>
    <xdr:sp macro="" textlink="">
      <xdr:nvSpPr>
        <xdr:cNvPr id="72" name="【道路】&#10;有形固定資産減価償却率該当値テキスト"/>
        <xdr:cNvSpPr txBox="1"/>
      </xdr:nvSpPr>
      <xdr:spPr>
        <a:xfrm>
          <a:off x="4673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40640</xdr:rowOff>
    </xdr:from>
    <xdr:to>
      <xdr:col>20</xdr:col>
      <xdr:colOff>38100</xdr:colOff>
      <xdr:row>38</xdr:row>
      <xdr:rowOff>142240</xdr:rowOff>
    </xdr:to>
    <xdr:sp macro="" textlink="">
      <xdr:nvSpPr>
        <xdr:cNvPr id="73" name="楕円 72"/>
        <xdr:cNvSpPr/>
      </xdr:nvSpPr>
      <xdr:spPr>
        <a:xfrm>
          <a:off x="3746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40005</xdr:rowOff>
    </xdr:from>
    <xdr:to>
      <xdr:col>24</xdr:col>
      <xdr:colOff>63500</xdr:colOff>
      <xdr:row>38</xdr:row>
      <xdr:rowOff>91440</xdr:rowOff>
    </xdr:to>
    <xdr:cxnSp macro="">
      <xdr:nvCxnSpPr>
        <xdr:cNvPr id="74" name="直線コネクタ 73"/>
        <xdr:cNvCxnSpPr/>
      </xdr:nvCxnSpPr>
      <xdr:spPr>
        <a:xfrm flipV="1">
          <a:off x="3797300" y="65551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53975</xdr:rowOff>
    </xdr:from>
    <xdr:to>
      <xdr:col>15</xdr:col>
      <xdr:colOff>101600</xdr:colOff>
      <xdr:row>38</xdr:row>
      <xdr:rowOff>155575</xdr:rowOff>
    </xdr:to>
    <xdr:sp macro="" textlink="">
      <xdr:nvSpPr>
        <xdr:cNvPr id="75" name="楕円 74"/>
        <xdr:cNvSpPr/>
      </xdr:nvSpPr>
      <xdr:spPr>
        <a:xfrm>
          <a:off x="2857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104775</xdr:rowOff>
    </xdr:to>
    <xdr:cxnSp macro="">
      <xdr:nvCxnSpPr>
        <xdr:cNvPr id="76" name="直線コネクタ 75"/>
        <xdr:cNvCxnSpPr/>
      </xdr:nvCxnSpPr>
      <xdr:spPr>
        <a:xfrm flipV="1">
          <a:off x="2908300" y="66065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7"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8"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79" name="n_3aveValue【道路】&#10;有形固定資産減価償却率"/>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133367</xdr:rowOff>
    </xdr:from>
    <xdr:ext cx="405111" cy="259045"/>
    <xdr:sp macro="" textlink="">
      <xdr:nvSpPr>
        <xdr:cNvPr id="80" name="n_1mainValue【道路】&#10;有形固定資産減価償却率"/>
        <xdr:cNvSpPr txBox="1"/>
      </xdr:nvSpPr>
      <xdr:spPr>
        <a:xfrm>
          <a:off x="3582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146702</xdr:rowOff>
    </xdr:from>
    <xdr:ext cx="405111" cy="259045"/>
    <xdr:sp macro="" textlink="">
      <xdr:nvSpPr>
        <xdr:cNvPr id="81" name="n_2mainValue【道路】&#10;有形固定資産減価償却率"/>
        <xdr:cNvSpPr txBox="1"/>
      </xdr:nvSpPr>
      <xdr:spPr>
        <a:xfrm>
          <a:off x="2705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0" name="【道路】&#10;一人当たり延長平均値テキスト"/>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4" name="フローチャート: 判断 113"/>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56710</xdr:rowOff>
    </xdr:from>
    <xdr:to>
      <xdr:col>55</xdr:col>
      <xdr:colOff>50800</xdr:colOff>
      <xdr:row>36</xdr:row>
      <xdr:rowOff>158310</xdr:rowOff>
    </xdr:to>
    <xdr:sp macro="" textlink="">
      <xdr:nvSpPr>
        <xdr:cNvPr id="120" name="楕円 119"/>
        <xdr:cNvSpPr/>
      </xdr:nvSpPr>
      <xdr:spPr>
        <a:xfrm>
          <a:off x="10426700" y="62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79587</xdr:rowOff>
    </xdr:from>
    <xdr:ext cx="599010" cy="259045"/>
    <xdr:sp macro="" textlink="">
      <xdr:nvSpPr>
        <xdr:cNvPr id="121" name="【道路】&#10;一人当たり延長該当値テキスト"/>
        <xdr:cNvSpPr txBox="1"/>
      </xdr:nvSpPr>
      <xdr:spPr>
        <a:xfrm>
          <a:off x="10515600" y="608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158872</xdr:rowOff>
    </xdr:from>
    <xdr:to>
      <xdr:col>50</xdr:col>
      <xdr:colOff>165100</xdr:colOff>
      <xdr:row>36</xdr:row>
      <xdr:rowOff>89022</xdr:rowOff>
    </xdr:to>
    <xdr:sp macro="" textlink="">
      <xdr:nvSpPr>
        <xdr:cNvPr id="122" name="楕円 121"/>
        <xdr:cNvSpPr/>
      </xdr:nvSpPr>
      <xdr:spPr>
        <a:xfrm>
          <a:off x="9588500" y="61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38222</xdr:rowOff>
    </xdr:from>
    <xdr:to>
      <xdr:col>55</xdr:col>
      <xdr:colOff>0</xdr:colOff>
      <xdr:row>36</xdr:row>
      <xdr:rowOff>107510</xdr:rowOff>
    </xdr:to>
    <xdr:cxnSp macro="">
      <xdr:nvCxnSpPr>
        <xdr:cNvPr id="123" name="直線コネクタ 122"/>
        <xdr:cNvCxnSpPr/>
      </xdr:nvCxnSpPr>
      <xdr:spPr>
        <a:xfrm>
          <a:off x="9639300" y="6210422"/>
          <a:ext cx="838200" cy="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15425</xdr:rowOff>
    </xdr:from>
    <xdr:to>
      <xdr:col>46</xdr:col>
      <xdr:colOff>38100</xdr:colOff>
      <xdr:row>36</xdr:row>
      <xdr:rowOff>117025</xdr:rowOff>
    </xdr:to>
    <xdr:sp macro="" textlink="">
      <xdr:nvSpPr>
        <xdr:cNvPr id="124" name="楕円 123"/>
        <xdr:cNvSpPr/>
      </xdr:nvSpPr>
      <xdr:spPr>
        <a:xfrm>
          <a:off x="8699500" y="61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38222</xdr:rowOff>
    </xdr:from>
    <xdr:to>
      <xdr:col>50</xdr:col>
      <xdr:colOff>114300</xdr:colOff>
      <xdr:row>36</xdr:row>
      <xdr:rowOff>66225</xdr:rowOff>
    </xdr:to>
    <xdr:cxnSp macro="">
      <xdr:nvCxnSpPr>
        <xdr:cNvPr id="125" name="直線コネクタ 124"/>
        <xdr:cNvCxnSpPr/>
      </xdr:nvCxnSpPr>
      <xdr:spPr>
        <a:xfrm flipV="1">
          <a:off x="8750300" y="6210422"/>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26" name="n_1aveValue【道路】&#10;一人当たり延長"/>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27" name="n_2aveValue【道路】&#10;一人当たり延長"/>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28" name="n_3aveValue【道路】&#10;一人当たり延長"/>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34</xdr:row>
      <xdr:rowOff>105549</xdr:rowOff>
    </xdr:from>
    <xdr:ext cx="599010" cy="259045"/>
    <xdr:sp macro="" textlink="">
      <xdr:nvSpPr>
        <xdr:cNvPr id="129" name="n_1mainValue【道路】&#10;一人当たり延長"/>
        <xdr:cNvSpPr txBox="1"/>
      </xdr:nvSpPr>
      <xdr:spPr>
        <a:xfrm>
          <a:off x="9327094" y="593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34</xdr:row>
      <xdr:rowOff>133552</xdr:rowOff>
    </xdr:from>
    <xdr:ext cx="599010" cy="259045"/>
    <xdr:sp macro="" textlink="">
      <xdr:nvSpPr>
        <xdr:cNvPr id="130" name="n_2mainValue【道路】&#10;一人当たり延長"/>
        <xdr:cNvSpPr txBox="1"/>
      </xdr:nvSpPr>
      <xdr:spPr>
        <a:xfrm>
          <a:off x="8450794" y="596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58" name="【橋りょう・トンネル】&#10;有形固定資産減価償却率平均値テキスト"/>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2" name="フローチャート: 判断 161"/>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56642</xdr:rowOff>
    </xdr:from>
    <xdr:to>
      <xdr:col>24</xdr:col>
      <xdr:colOff>114300</xdr:colOff>
      <xdr:row>60</xdr:row>
      <xdr:rowOff>158242</xdr:rowOff>
    </xdr:to>
    <xdr:sp macro="" textlink="">
      <xdr:nvSpPr>
        <xdr:cNvPr id="168" name="楕円 167"/>
        <xdr:cNvSpPr/>
      </xdr:nvSpPr>
      <xdr:spPr>
        <a:xfrm>
          <a:off x="45847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35069</xdr:rowOff>
    </xdr:from>
    <xdr:ext cx="405111" cy="259045"/>
    <xdr:sp macro="" textlink="">
      <xdr:nvSpPr>
        <xdr:cNvPr id="169" name="【橋りょう・トンネル】&#10;有形固定資産減価償却率該当値テキスト"/>
        <xdr:cNvSpPr txBox="1"/>
      </xdr:nvSpPr>
      <xdr:spPr>
        <a:xfrm>
          <a:off x="4673600"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70" name="楕円 169"/>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107442</xdr:rowOff>
    </xdr:from>
    <xdr:to>
      <xdr:col>24</xdr:col>
      <xdr:colOff>63500</xdr:colOff>
      <xdr:row>60</xdr:row>
      <xdr:rowOff>148590</xdr:rowOff>
    </xdr:to>
    <xdr:cxnSp macro="">
      <xdr:nvCxnSpPr>
        <xdr:cNvPr id="171" name="直線コネクタ 170"/>
        <xdr:cNvCxnSpPr/>
      </xdr:nvCxnSpPr>
      <xdr:spPr>
        <a:xfrm flipV="1">
          <a:off x="3797300" y="1039444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72" name="楕円 171"/>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60</xdr:row>
      <xdr:rowOff>148590</xdr:rowOff>
    </xdr:to>
    <xdr:cxnSp macro="">
      <xdr:nvCxnSpPr>
        <xdr:cNvPr id="173" name="直線コネクタ 172"/>
        <xdr:cNvCxnSpPr/>
      </xdr:nvCxnSpPr>
      <xdr:spPr>
        <a:xfrm>
          <a:off x="2908300" y="10435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74" name="n_1aveValue【橋りょう・トンネル】&#10;有形固定資産減価償却率"/>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5" name="n_2aveValue【橋りょう・トンネ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76" name="n_3aveValue【橋りょう・トンネル】&#10;有形固定資産減価償却率"/>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177" name="n_1main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178" name="n_2mainValue【橋りょう・トンネル】&#10;有形固定資産減価償却率"/>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09" name="【橋りょう・トンネル】&#10;一人当たり有形固定資産（償却資産）額平均値テキスト"/>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3" name="フローチャート: 判断 212"/>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23429</xdr:rowOff>
    </xdr:from>
    <xdr:to>
      <xdr:col>55</xdr:col>
      <xdr:colOff>50800</xdr:colOff>
      <xdr:row>63</xdr:row>
      <xdr:rowOff>125029</xdr:rowOff>
    </xdr:to>
    <xdr:sp macro="" textlink="">
      <xdr:nvSpPr>
        <xdr:cNvPr id="219" name="楕円 218"/>
        <xdr:cNvSpPr/>
      </xdr:nvSpPr>
      <xdr:spPr>
        <a:xfrm>
          <a:off x="10426700" y="108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46306</xdr:rowOff>
    </xdr:from>
    <xdr:ext cx="690189" cy="259045"/>
    <xdr:sp macro="" textlink="">
      <xdr:nvSpPr>
        <xdr:cNvPr id="220" name="【橋りょう・トンネル】&#10;一人当たり有形固定資産（償却資産）額該当値テキスト"/>
        <xdr:cNvSpPr txBox="1"/>
      </xdr:nvSpPr>
      <xdr:spPr>
        <a:xfrm>
          <a:off x="10515600" y="106762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31107</xdr:rowOff>
    </xdr:from>
    <xdr:to>
      <xdr:col>50</xdr:col>
      <xdr:colOff>165100</xdr:colOff>
      <xdr:row>63</xdr:row>
      <xdr:rowOff>132707</xdr:rowOff>
    </xdr:to>
    <xdr:sp macro="" textlink="">
      <xdr:nvSpPr>
        <xdr:cNvPr id="221" name="楕円 220"/>
        <xdr:cNvSpPr/>
      </xdr:nvSpPr>
      <xdr:spPr>
        <a:xfrm>
          <a:off x="9588500" y="108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74229</xdr:rowOff>
    </xdr:from>
    <xdr:to>
      <xdr:col>55</xdr:col>
      <xdr:colOff>0</xdr:colOff>
      <xdr:row>63</xdr:row>
      <xdr:rowOff>81907</xdr:rowOff>
    </xdr:to>
    <xdr:cxnSp macro="">
      <xdr:nvCxnSpPr>
        <xdr:cNvPr id="222" name="直線コネクタ 221"/>
        <xdr:cNvCxnSpPr/>
      </xdr:nvCxnSpPr>
      <xdr:spPr>
        <a:xfrm flipV="1">
          <a:off x="9639300" y="10875579"/>
          <a:ext cx="8382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37102</xdr:rowOff>
    </xdr:from>
    <xdr:to>
      <xdr:col>46</xdr:col>
      <xdr:colOff>38100</xdr:colOff>
      <xdr:row>63</xdr:row>
      <xdr:rowOff>138702</xdr:rowOff>
    </xdr:to>
    <xdr:sp macro="" textlink="">
      <xdr:nvSpPr>
        <xdr:cNvPr id="223" name="楕円 222"/>
        <xdr:cNvSpPr/>
      </xdr:nvSpPr>
      <xdr:spPr>
        <a:xfrm>
          <a:off x="8699500" y="108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81907</xdr:rowOff>
    </xdr:from>
    <xdr:to>
      <xdr:col>50</xdr:col>
      <xdr:colOff>114300</xdr:colOff>
      <xdr:row>63</xdr:row>
      <xdr:rowOff>87902</xdr:rowOff>
    </xdr:to>
    <xdr:cxnSp macro="">
      <xdr:nvCxnSpPr>
        <xdr:cNvPr id="224" name="直線コネクタ 223"/>
        <xdr:cNvCxnSpPr/>
      </xdr:nvCxnSpPr>
      <xdr:spPr>
        <a:xfrm flipV="1">
          <a:off x="8750300" y="10883257"/>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21463</xdr:rowOff>
    </xdr:from>
    <xdr:ext cx="599010" cy="259045"/>
    <xdr:sp macro="" textlink="">
      <xdr:nvSpPr>
        <xdr:cNvPr id="225" name="n_1aveValue【橋りょう・トンネル】&#10;一人当たり有形固定資産（償却資産）額"/>
        <xdr:cNvSpPr txBox="1"/>
      </xdr:nvSpPr>
      <xdr:spPr>
        <a:xfrm>
          <a:off x="93270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155712</xdr:rowOff>
    </xdr:from>
    <xdr:ext cx="690189" cy="259045"/>
    <xdr:sp macro="" textlink="">
      <xdr:nvSpPr>
        <xdr:cNvPr id="226" name="n_2aveValue【橋りょう・トンネル】&#10;一人当たり有形固定資産（償却資産）額"/>
        <xdr:cNvSpPr txBox="1"/>
      </xdr:nvSpPr>
      <xdr:spPr>
        <a:xfrm>
          <a:off x="8405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7" name="n_3aveValue【橋りょう・トンネル】&#10;一人当たり有形固定資産（償却資産）額"/>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149234</xdr:rowOff>
    </xdr:from>
    <xdr:ext cx="690189" cy="259045"/>
    <xdr:sp macro="" textlink="">
      <xdr:nvSpPr>
        <xdr:cNvPr id="228" name="n_1mainValue【橋りょう・トンネル】&#10;一人当たり有形固定資産（償却資産）額"/>
        <xdr:cNvSpPr txBox="1"/>
      </xdr:nvSpPr>
      <xdr:spPr>
        <a:xfrm>
          <a:off x="9281505" y="10607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155229</xdr:rowOff>
    </xdr:from>
    <xdr:ext cx="690189" cy="259045"/>
    <xdr:sp macro="" textlink="">
      <xdr:nvSpPr>
        <xdr:cNvPr id="229" name="n_2mainValue【橋りょう・トンネル】&#10;一人当たり有形固定資産（償却資産）額"/>
        <xdr:cNvSpPr txBox="1"/>
      </xdr:nvSpPr>
      <xdr:spPr>
        <a:xfrm>
          <a:off x="8405205" y="10613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4" name="直線コネクタ 253"/>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56" name="直線コネクタ 25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7"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8" name="直線コネクタ 257"/>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59" name="【公営住宅】&#10;有形固定資産減価償却率平均値テキスト"/>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0" name="フローチャート: 判断 259"/>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1" name="フローチャート: 判断 260"/>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2" name="フローチャート: 判断 261"/>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63" name="フローチャート: 判断 262"/>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269" name="楕円 268"/>
        <xdr:cNvSpPr/>
      </xdr:nvSpPr>
      <xdr:spPr>
        <a:xfrm>
          <a:off x="4584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11447</xdr:rowOff>
    </xdr:from>
    <xdr:ext cx="405111" cy="259045"/>
    <xdr:sp macro="" textlink="">
      <xdr:nvSpPr>
        <xdr:cNvPr id="270" name="【公営住宅】&#10;有形固定資産減価償却率該当値テキスト"/>
        <xdr:cNvSpPr txBox="1"/>
      </xdr:nvSpPr>
      <xdr:spPr>
        <a:xfrm>
          <a:off x="4673600"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271" name="楕円 270"/>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81</xdr:row>
      <xdr:rowOff>133350</xdr:rowOff>
    </xdr:to>
    <xdr:cxnSp macro="">
      <xdr:nvCxnSpPr>
        <xdr:cNvPr id="272" name="直線コネクタ 271"/>
        <xdr:cNvCxnSpPr/>
      </xdr:nvCxnSpPr>
      <xdr:spPr>
        <a:xfrm flipV="1">
          <a:off x="3797300" y="139712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84455</xdr:rowOff>
    </xdr:from>
    <xdr:to>
      <xdr:col>15</xdr:col>
      <xdr:colOff>101600</xdr:colOff>
      <xdr:row>82</xdr:row>
      <xdr:rowOff>14605</xdr:rowOff>
    </xdr:to>
    <xdr:sp macro="" textlink="">
      <xdr:nvSpPr>
        <xdr:cNvPr id="273" name="楕円 272"/>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81</xdr:row>
      <xdr:rowOff>135255</xdr:rowOff>
    </xdr:to>
    <xdr:cxnSp macro="">
      <xdr:nvCxnSpPr>
        <xdr:cNvPr id="274" name="直線コネクタ 273"/>
        <xdr:cNvCxnSpPr/>
      </xdr:nvCxnSpPr>
      <xdr:spPr>
        <a:xfrm flipV="1">
          <a:off x="2908300" y="14020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75" name="n_1aveValue【公営住宅】&#10;有形固定資産減価償却率"/>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76" name="n_2aveValue【公営住宅】&#10;有形固定資産減価償却率"/>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7" name="n_3aveValue【公営住宅】&#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278" name="n_1main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79" name="n_2mainValue【公営住宅】&#10;有形固定資産減価償却率"/>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03" name="直線コネクタ 302"/>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04"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05" name="直線コネクタ 304"/>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06"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07" name="直線コネクタ 306"/>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308" name="【公営住宅】&#10;一人当たり面積平均値テキスト"/>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9" name="フローチャート: 判断 308"/>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0" name="フローチャート: 判断 309"/>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1" name="フローチャート: 判断 310"/>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12" name="フローチャート: 判断 311"/>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51563</xdr:rowOff>
    </xdr:from>
    <xdr:to>
      <xdr:col>55</xdr:col>
      <xdr:colOff>50800</xdr:colOff>
      <xdr:row>84</xdr:row>
      <xdr:rowOff>153163</xdr:rowOff>
    </xdr:to>
    <xdr:sp macro="" textlink="">
      <xdr:nvSpPr>
        <xdr:cNvPr id="318" name="楕円 317"/>
        <xdr:cNvSpPr/>
      </xdr:nvSpPr>
      <xdr:spPr>
        <a:xfrm>
          <a:off x="10426700" y="1445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74440</xdr:rowOff>
    </xdr:from>
    <xdr:ext cx="469744" cy="259045"/>
    <xdr:sp macro="" textlink="">
      <xdr:nvSpPr>
        <xdr:cNvPr id="319" name="【公営住宅】&#10;一人当たり面積該当値テキスト"/>
        <xdr:cNvSpPr txBox="1"/>
      </xdr:nvSpPr>
      <xdr:spPr>
        <a:xfrm>
          <a:off x="10515600" y="143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40639</xdr:rowOff>
    </xdr:from>
    <xdr:to>
      <xdr:col>50</xdr:col>
      <xdr:colOff>165100</xdr:colOff>
      <xdr:row>84</xdr:row>
      <xdr:rowOff>142239</xdr:rowOff>
    </xdr:to>
    <xdr:sp macro="" textlink="">
      <xdr:nvSpPr>
        <xdr:cNvPr id="320" name="楕円 319"/>
        <xdr:cNvSpPr/>
      </xdr:nvSpPr>
      <xdr:spPr>
        <a:xfrm>
          <a:off x="9588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91439</xdr:rowOff>
    </xdr:from>
    <xdr:to>
      <xdr:col>55</xdr:col>
      <xdr:colOff>0</xdr:colOff>
      <xdr:row>84</xdr:row>
      <xdr:rowOff>102363</xdr:rowOff>
    </xdr:to>
    <xdr:cxnSp macro="">
      <xdr:nvCxnSpPr>
        <xdr:cNvPr id="321" name="直線コネクタ 320"/>
        <xdr:cNvCxnSpPr/>
      </xdr:nvCxnSpPr>
      <xdr:spPr>
        <a:xfrm>
          <a:off x="9639300" y="14493239"/>
          <a:ext cx="838200" cy="1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50673</xdr:rowOff>
    </xdr:from>
    <xdr:to>
      <xdr:col>46</xdr:col>
      <xdr:colOff>38100</xdr:colOff>
      <xdr:row>84</xdr:row>
      <xdr:rowOff>152273</xdr:rowOff>
    </xdr:to>
    <xdr:sp macro="" textlink="">
      <xdr:nvSpPr>
        <xdr:cNvPr id="322" name="楕円 321"/>
        <xdr:cNvSpPr/>
      </xdr:nvSpPr>
      <xdr:spPr>
        <a:xfrm>
          <a:off x="8699500" y="144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91439</xdr:rowOff>
    </xdr:from>
    <xdr:to>
      <xdr:col>50</xdr:col>
      <xdr:colOff>114300</xdr:colOff>
      <xdr:row>84</xdr:row>
      <xdr:rowOff>101473</xdr:rowOff>
    </xdr:to>
    <xdr:cxnSp macro="">
      <xdr:nvCxnSpPr>
        <xdr:cNvPr id="323" name="直線コネクタ 322"/>
        <xdr:cNvCxnSpPr/>
      </xdr:nvCxnSpPr>
      <xdr:spPr>
        <a:xfrm flipV="1">
          <a:off x="8750300" y="14493239"/>
          <a:ext cx="88900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5605</xdr:rowOff>
    </xdr:from>
    <xdr:ext cx="469744" cy="259045"/>
    <xdr:sp macro="" textlink="">
      <xdr:nvSpPr>
        <xdr:cNvPr id="324" name="n_1aveValue【公営住宅】&#10;一人当たり面積"/>
        <xdr:cNvSpPr txBox="1"/>
      </xdr:nvSpPr>
      <xdr:spPr>
        <a:xfrm>
          <a:off x="93917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24274</xdr:rowOff>
    </xdr:from>
    <xdr:ext cx="469744" cy="259045"/>
    <xdr:sp macro="" textlink="">
      <xdr:nvSpPr>
        <xdr:cNvPr id="325" name="n_2aveValue【公営住宅】&#10;一人当たり面積"/>
        <xdr:cNvSpPr txBox="1"/>
      </xdr:nvSpPr>
      <xdr:spPr>
        <a:xfrm>
          <a:off x="8515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26" name="n_3aveValue【公営住宅】&#10;一人当たり面積"/>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158766</xdr:rowOff>
    </xdr:from>
    <xdr:ext cx="469744" cy="259045"/>
    <xdr:sp macro="" textlink="">
      <xdr:nvSpPr>
        <xdr:cNvPr id="327" name="n_1mainValue【公営住宅】&#10;一人当たり面積"/>
        <xdr:cNvSpPr txBox="1"/>
      </xdr:nvSpPr>
      <xdr:spPr>
        <a:xfrm>
          <a:off x="93917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168800</xdr:rowOff>
    </xdr:from>
    <xdr:ext cx="469744" cy="259045"/>
    <xdr:sp macro="" textlink="">
      <xdr:nvSpPr>
        <xdr:cNvPr id="328" name="n_2mainValue【公営住宅】&#10;一人当たり面積"/>
        <xdr:cNvSpPr txBox="1"/>
      </xdr:nvSpPr>
      <xdr:spPr>
        <a:xfrm>
          <a:off x="8515427" y="1422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70" name="直線コネクタ 369"/>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71"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72" name="直線コネクタ 371"/>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73"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74" name="直線コネクタ 373"/>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375" name="【認定こども園・幼稚園・保育所】&#10;有形固定資産減価償却率平均値テキスト"/>
        <xdr:cNvSpPr txBox="1"/>
      </xdr:nvSpPr>
      <xdr:spPr>
        <a:xfrm>
          <a:off x="16357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76" name="フローチャート: 判断 375"/>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7" name="フローチャート: 判断 376"/>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78" name="フローチャート: 判断 377"/>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9" name="フローチャート: 判断 378"/>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17236</xdr:rowOff>
    </xdr:from>
    <xdr:to>
      <xdr:col>85</xdr:col>
      <xdr:colOff>177800</xdr:colOff>
      <xdr:row>37</xdr:row>
      <xdr:rowOff>118836</xdr:rowOff>
    </xdr:to>
    <xdr:sp macro="" textlink="">
      <xdr:nvSpPr>
        <xdr:cNvPr id="385" name="楕円 384"/>
        <xdr:cNvSpPr/>
      </xdr:nvSpPr>
      <xdr:spPr>
        <a:xfrm>
          <a:off x="16268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167113</xdr:rowOff>
    </xdr:from>
    <xdr:ext cx="405111" cy="259045"/>
    <xdr:sp macro="" textlink="">
      <xdr:nvSpPr>
        <xdr:cNvPr id="386" name="【認定こども園・幼稚園・保育所】&#10;有形固定資産減価償却率該当値テキスト"/>
        <xdr:cNvSpPr txBox="1"/>
      </xdr:nvSpPr>
      <xdr:spPr>
        <a:xfrm>
          <a:off x="163576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66222</xdr:rowOff>
    </xdr:from>
    <xdr:to>
      <xdr:col>81</xdr:col>
      <xdr:colOff>101600</xdr:colOff>
      <xdr:row>37</xdr:row>
      <xdr:rowOff>167822</xdr:rowOff>
    </xdr:to>
    <xdr:sp macro="" textlink="">
      <xdr:nvSpPr>
        <xdr:cNvPr id="387" name="楕円 386"/>
        <xdr:cNvSpPr/>
      </xdr:nvSpPr>
      <xdr:spPr>
        <a:xfrm>
          <a:off x="15430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68036</xdr:rowOff>
    </xdr:from>
    <xdr:to>
      <xdr:col>85</xdr:col>
      <xdr:colOff>127000</xdr:colOff>
      <xdr:row>37</xdr:row>
      <xdr:rowOff>117022</xdr:rowOff>
    </xdr:to>
    <xdr:cxnSp macro="">
      <xdr:nvCxnSpPr>
        <xdr:cNvPr id="388" name="直線コネクタ 387"/>
        <xdr:cNvCxnSpPr/>
      </xdr:nvCxnSpPr>
      <xdr:spPr>
        <a:xfrm flipV="1">
          <a:off x="15481300" y="641168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89" name="楕円 388"/>
        <xdr:cNvSpPr/>
      </xdr:nvSpPr>
      <xdr:spPr>
        <a:xfrm>
          <a:off x="14541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117022</xdr:rowOff>
    </xdr:from>
    <xdr:to>
      <xdr:col>81</xdr:col>
      <xdr:colOff>50800</xdr:colOff>
      <xdr:row>37</xdr:row>
      <xdr:rowOff>117022</xdr:rowOff>
    </xdr:to>
    <xdr:cxnSp macro="">
      <xdr:nvCxnSpPr>
        <xdr:cNvPr id="390" name="直線コネクタ 389"/>
        <xdr:cNvCxnSpPr/>
      </xdr:nvCxnSpPr>
      <xdr:spPr>
        <a:xfrm>
          <a:off x="14592300" y="6460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91"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392" name="n_2aveValue【認定こども園・幼稚園・保育所】&#10;有形固定資産減価償却率"/>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93" name="n_3aveValue【認定こども園・幼稚園・保育所】&#10;有形固定資産減価償却率"/>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12899</xdr:rowOff>
    </xdr:from>
    <xdr:ext cx="405111" cy="259045"/>
    <xdr:sp macro="" textlink="">
      <xdr:nvSpPr>
        <xdr:cNvPr id="394" name="n_1main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95" name="n_2main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19" name="直線コネクタ 418"/>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20"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21" name="直線コネクタ 420"/>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22"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23" name="直線コネクタ 422"/>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24" name="【認定こども園・幼稚園・保育所】&#10;一人当たり面積平均値テキスト"/>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5" name="フローチャート: 判断 424"/>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26" name="フローチャート: 判断 425"/>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27" name="フローチャート: 判断 426"/>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28" name="フローチャート: 判断 427"/>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34" name="楕円 433"/>
        <xdr:cNvSpPr/>
      </xdr:nvSpPr>
      <xdr:spPr>
        <a:xfrm>
          <a:off x="22110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29227</xdr:rowOff>
    </xdr:from>
    <xdr:ext cx="469744" cy="259045"/>
    <xdr:sp macro="" textlink="">
      <xdr:nvSpPr>
        <xdr:cNvPr id="435" name="【認定こども園・幼稚園・保育所】&#10;一人当たり面積該当値テキスト"/>
        <xdr:cNvSpPr txBox="1"/>
      </xdr:nvSpPr>
      <xdr:spPr>
        <a:xfrm>
          <a:off x="22199600"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31750</xdr:rowOff>
    </xdr:from>
    <xdr:to>
      <xdr:col>112</xdr:col>
      <xdr:colOff>38100</xdr:colOff>
      <xdr:row>38</xdr:row>
      <xdr:rowOff>133350</xdr:rowOff>
    </xdr:to>
    <xdr:sp macro="" textlink="">
      <xdr:nvSpPr>
        <xdr:cNvPr id="436" name="楕円 435"/>
        <xdr:cNvSpPr/>
      </xdr:nvSpPr>
      <xdr:spPr>
        <a:xfrm>
          <a:off x="21272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57150</xdr:rowOff>
    </xdr:from>
    <xdr:to>
      <xdr:col>116</xdr:col>
      <xdr:colOff>63500</xdr:colOff>
      <xdr:row>38</xdr:row>
      <xdr:rowOff>82550</xdr:rowOff>
    </xdr:to>
    <xdr:cxnSp macro="">
      <xdr:nvCxnSpPr>
        <xdr:cNvPr id="437" name="直線コネクタ 436"/>
        <xdr:cNvCxnSpPr/>
      </xdr:nvCxnSpPr>
      <xdr:spPr>
        <a:xfrm flipV="1">
          <a:off x="21323300" y="65722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438" name="楕円 437"/>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82550</xdr:rowOff>
    </xdr:from>
    <xdr:to>
      <xdr:col>111</xdr:col>
      <xdr:colOff>177800</xdr:colOff>
      <xdr:row>38</xdr:row>
      <xdr:rowOff>99060</xdr:rowOff>
    </xdr:to>
    <xdr:cxnSp macro="">
      <xdr:nvCxnSpPr>
        <xdr:cNvPr id="439" name="直線コネクタ 438"/>
        <xdr:cNvCxnSpPr/>
      </xdr:nvCxnSpPr>
      <xdr:spPr>
        <a:xfrm flipV="1">
          <a:off x="20434300" y="659765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440" name="n_1aveValue【認定こども園・幼稚園・保育所】&#10;一人当たり面積"/>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441" name="n_2aveValue【認定こども園・幼稚園・保育所】&#10;一人当たり面積"/>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42" name="n_3aveValue【認定こども園・幼稚園・保育所】&#10;一人当たり面積"/>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149877</xdr:rowOff>
    </xdr:from>
    <xdr:ext cx="469744" cy="259045"/>
    <xdr:sp macro="" textlink="">
      <xdr:nvSpPr>
        <xdr:cNvPr id="443" name="n_1mainValue【認定こども園・幼稚園・保育所】&#10;一人当たり面積"/>
        <xdr:cNvSpPr txBox="1"/>
      </xdr:nvSpPr>
      <xdr:spPr>
        <a:xfrm>
          <a:off x="21075727" y="63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444" name="n_2mainValue【認定こども園・幼稚園・保育所】&#10;一人当たり面積"/>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69" name="直線コネクタ 468"/>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70"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71" name="直線コネクタ 470"/>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2"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3" name="直線コネクタ 472"/>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74"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75" name="フローチャート: 判断 474"/>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76" name="フローチャート: 判断 475"/>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77" name="フローチャート: 判断 476"/>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8" name="フローチャート: 判断 47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484" name="楕円 483"/>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485" name="【学校施設】&#10;有形固定資産減価償却率該当値テキスト"/>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486" name="楕円 485"/>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125730</xdr:rowOff>
    </xdr:to>
    <xdr:cxnSp macro="">
      <xdr:nvCxnSpPr>
        <xdr:cNvPr id="487" name="直線コネクタ 486"/>
        <xdr:cNvCxnSpPr/>
      </xdr:nvCxnSpPr>
      <xdr:spPr>
        <a:xfrm flipV="1">
          <a:off x="15481300" y="103670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133985</xdr:rowOff>
    </xdr:from>
    <xdr:to>
      <xdr:col>76</xdr:col>
      <xdr:colOff>165100</xdr:colOff>
      <xdr:row>60</xdr:row>
      <xdr:rowOff>64135</xdr:rowOff>
    </xdr:to>
    <xdr:sp macro="" textlink="">
      <xdr:nvSpPr>
        <xdr:cNvPr id="488" name="楕円 487"/>
        <xdr:cNvSpPr/>
      </xdr:nvSpPr>
      <xdr:spPr>
        <a:xfrm>
          <a:off x="14541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xdr:rowOff>
    </xdr:from>
    <xdr:to>
      <xdr:col>81</xdr:col>
      <xdr:colOff>50800</xdr:colOff>
      <xdr:row>60</xdr:row>
      <xdr:rowOff>125730</xdr:rowOff>
    </xdr:to>
    <xdr:cxnSp macro="">
      <xdr:nvCxnSpPr>
        <xdr:cNvPr id="489" name="直線コネクタ 488"/>
        <xdr:cNvCxnSpPr/>
      </xdr:nvCxnSpPr>
      <xdr:spPr>
        <a:xfrm>
          <a:off x="14592300" y="1030033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90"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491" name="n_2aveValue【学校施設】&#10;有形固定資産減価償却率"/>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92"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493" name="n_1mainValue【学校施設】&#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80662</xdr:rowOff>
    </xdr:from>
    <xdr:ext cx="405111" cy="259045"/>
    <xdr:sp macro="" textlink="">
      <xdr:nvSpPr>
        <xdr:cNvPr id="494" name="n_2mainValue【学校施設】&#10;有形固定資産減価償却率"/>
        <xdr:cNvSpPr txBox="1"/>
      </xdr:nvSpPr>
      <xdr:spPr>
        <a:xfrm>
          <a:off x="14389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21" name="直線コネクタ 520"/>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22"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23" name="直線コネクタ 522"/>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24"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25" name="直線コネクタ 524"/>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26" name="【学校施設】&#10;一人当たり面積平均値テキスト"/>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27" name="フローチャート: 判断 526"/>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28" name="フローチャート: 判断 527"/>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29" name="フローチャート: 判断 528"/>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30" name="フローチャート: 判断 529"/>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77543</xdr:rowOff>
    </xdr:from>
    <xdr:to>
      <xdr:col>116</xdr:col>
      <xdr:colOff>114300</xdr:colOff>
      <xdr:row>62</xdr:row>
      <xdr:rowOff>7693</xdr:rowOff>
    </xdr:to>
    <xdr:sp macro="" textlink="">
      <xdr:nvSpPr>
        <xdr:cNvPr id="536" name="楕円 535"/>
        <xdr:cNvSpPr/>
      </xdr:nvSpPr>
      <xdr:spPr>
        <a:xfrm>
          <a:off x="22110700" y="1053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100420</xdr:rowOff>
    </xdr:from>
    <xdr:ext cx="469744" cy="259045"/>
    <xdr:sp macro="" textlink="">
      <xdr:nvSpPr>
        <xdr:cNvPr id="537" name="【学校施設】&#10;一人当たり面積該当値テキスト"/>
        <xdr:cNvSpPr txBox="1"/>
      </xdr:nvSpPr>
      <xdr:spPr>
        <a:xfrm>
          <a:off x="22199600" y="1038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141224</xdr:rowOff>
    </xdr:from>
    <xdr:to>
      <xdr:col>112</xdr:col>
      <xdr:colOff>38100</xdr:colOff>
      <xdr:row>62</xdr:row>
      <xdr:rowOff>71374</xdr:rowOff>
    </xdr:to>
    <xdr:sp macro="" textlink="">
      <xdr:nvSpPr>
        <xdr:cNvPr id="538" name="楕円 537"/>
        <xdr:cNvSpPr/>
      </xdr:nvSpPr>
      <xdr:spPr>
        <a:xfrm>
          <a:off x="21272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128343</xdr:rowOff>
    </xdr:from>
    <xdr:to>
      <xdr:col>116</xdr:col>
      <xdr:colOff>63500</xdr:colOff>
      <xdr:row>62</xdr:row>
      <xdr:rowOff>20574</xdr:rowOff>
    </xdr:to>
    <xdr:cxnSp macro="">
      <xdr:nvCxnSpPr>
        <xdr:cNvPr id="539" name="直線コネクタ 538"/>
        <xdr:cNvCxnSpPr/>
      </xdr:nvCxnSpPr>
      <xdr:spPr>
        <a:xfrm flipV="1">
          <a:off x="21323300" y="1058679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162451</xdr:rowOff>
    </xdr:from>
    <xdr:to>
      <xdr:col>107</xdr:col>
      <xdr:colOff>101600</xdr:colOff>
      <xdr:row>62</xdr:row>
      <xdr:rowOff>92601</xdr:rowOff>
    </xdr:to>
    <xdr:sp macro="" textlink="">
      <xdr:nvSpPr>
        <xdr:cNvPr id="540" name="楕円 539"/>
        <xdr:cNvSpPr/>
      </xdr:nvSpPr>
      <xdr:spPr>
        <a:xfrm>
          <a:off x="20383500" y="106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20574</xdr:rowOff>
    </xdr:from>
    <xdr:to>
      <xdr:col>111</xdr:col>
      <xdr:colOff>177800</xdr:colOff>
      <xdr:row>62</xdr:row>
      <xdr:rowOff>41801</xdr:rowOff>
    </xdr:to>
    <xdr:cxnSp macro="">
      <xdr:nvCxnSpPr>
        <xdr:cNvPr id="541" name="直線コネクタ 540"/>
        <xdr:cNvCxnSpPr/>
      </xdr:nvCxnSpPr>
      <xdr:spPr>
        <a:xfrm flipV="1">
          <a:off x="20434300" y="106504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42" name="n_1aveValue【学校施設】&#10;一人当たり面積"/>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543" name="n_2aveValue【学校施設】&#10;一人当たり面積"/>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44"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87901</xdr:rowOff>
    </xdr:from>
    <xdr:ext cx="469744" cy="259045"/>
    <xdr:sp macro="" textlink="">
      <xdr:nvSpPr>
        <xdr:cNvPr id="545" name="n_1mainValue【学校施設】&#10;一人当たり面積"/>
        <xdr:cNvSpPr txBox="1"/>
      </xdr:nvSpPr>
      <xdr:spPr>
        <a:xfrm>
          <a:off x="21075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109128</xdr:rowOff>
    </xdr:from>
    <xdr:ext cx="469744" cy="259045"/>
    <xdr:sp macro="" textlink="">
      <xdr:nvSpPr>
        <xdr:cNvPr id="546" name="n_2mainValue【学校施設】&#10;一人当たり面積"/>
        <xdr:cNvSpPr txBox="1"/>
      </xdr:nvSpPr>
      <xdr:spPr>
        <a:xfrm>
          <a:off x="20199427" y="103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58" name="テキスト ボックス 5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70" name="直線コネクタ 569"/>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71"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72" name="直線コネクタ 57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73"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74" name="直線コネクタ 57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2557</xdr:rowOff>
    </xdr:from>
    <xdr:ext cx="405111" cy="259045"/>
    <xdr:sp macro="" textlink="">
      <xdr:nvSpPr>
        <xdr:cNvPr id="575" name="【児童館】&#10;有形固定資産減価償却率平均値テキスト"/>
        <xdr:cNvSpPr txBox="1"/>
      </xdr:nvSpPr>
      <xdr:spPr>
        <a:xfrm>
          <a:off x="16357600" y="1389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151130</xdr:rowOff>
    </xdr:from>
    <xdr:to>
      <xdr:col>85</xdr:col>
      <xdr:colOff>177800</xdr:colOff>
      <xdr:row>82</xdr:row>
      <xdr:rowOff>81280</xdr:rowOff>
    </xdr:to>
    <xdr:sp macro="" textlink="">
      <xdr:nvSpPr>
        <xdr:cNvPr id="576" name="フローチャート: 判断 575"/>
        <xdr:cNvSpPr/>
      </xdr:nvSpPr>
      <xdr:spPr>
        <a:xfrm>
          <a:off x="162687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69850</xdr:rowOff>
    </xdr:from>
    <xdr:to>
      <xdr:col>81</xdr:col>
      <xdr:colOff>101600</xdr:colOff>
      <xdr:row>83</xdr:row>
      <xdr:rowOff>0</xdr:rowOff>
    </xdr:to>
    <xdr:sp macro="" textlink="">
      <xdr:nvSpPr>
        <xdr:cNvPr id="577" name="フローチャート: 判断 576"/>
        <xdr:cNvSpPr/>
      </xdr:nvSpPr>
      <xdr:spPr>
        <a:xfrm>
          <a:off x="1543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66039</xdr:rowOff>
    </xdr:from>
    <xdr:to>
      <xdr:col>76</xdr:col>
      <xdr:colOff>165100</xdr:colOff>
      <xdr:row>83</xdr:row>
      <xdr:rowOff>167639</xdr:rowOff>
    </xdr:to>
    <xdr:sp macro="" textlink="">
      <xdr:nvSpPr>
        <xdr:cNvPr id="578" name="フローチャート: 判断 577"/>
        <xdr:cNvSpPr/>
      </xdr:nvSpPr>
      <xdr:spPr>
        <a:xfrm>
          <a:off x="14541500" y="142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127000</xdr:rowOff>
    </xdr:from>
    <xdr:to>
      <xdr:col>72</xdr:col>
      <xdr:colOff>38100</xdr:colOff>
      <xdr:row>85</xdr:row>
      <xdr:rowOff>57150</xdr:rowOff>
    </xdr:to>
    <xdr:sp macro="" textlink="">
      <xdr:nvSpPr>
        <xdr:cNvPr id="579" name="フローチャート: 判断 578"/>
        <xdr:cNvSpPr/>
      </xdr:nvSpPr>
      <xdr:spPr>
        <a:xfrm>
          <a:off x="13652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166370</xdr:rowOff>
    </xdr:from>
    <xdr:to>
      <xdr:col>85</xdr:col>
      <xdr:colOff>177800</xdr:colOff>
      <xdr:row>84</xdr:row>
      <xdr:rowOff>96520</xdr:rowOff>
    </xdr:to>
    <xdr:sp macro="" textlink="">
      <xdr:nvSpPr>
        <xdr:cNvPr id="585" name="楕円 584"/>
        <xdr:cNvSpPr/>
      </xdr:nvSpPr>
      <xdr:spPr>
        <a:xfrm>
          <a:off x="16268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144797</xdr:rowOff>
    </xdr:from>
    <xdr:ext cx="405111" cy="259045"/>
    <xdr:sp macro="" textlink="">
      <xdr:nvSpPr>
        <xdr:cNvPr id="586" name="【児童館】&#10;有形固定資産減価償却率該当値テキスト"/>
        <xdr:cNvSpPr txBox="1"/>
      </xdr:nvSpPr>
      <xdr:spPr>
        <a:xfrm>
          <a:off x="163576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22861</xdr:rowOff>
    </xdr:from>
    <xdr:to>
      <xdr:col>81</xdr:col>
      <xdr:colOff>101600</xdr:colOff>
      <xdr:row>84</xdr:row>
      <xdr:rowOff>124461</xdr:rowOff>
    </xdr:to>
    <xdr:sp macro="" textlink="">
      <xdr:nvSpPr>
        <xdr:cNvPr id="587" name="楕円 586"/>
        <xdr:cNvSpPr/>
      </xdr:nvSpPr>
      <xdr:spPr>
        <a:xfrm>
          <a:off x="15430500" y="144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45720</xdr:rowOff>
    </xdr:from>
    <xdr:to>
      <xdr:col>85</xdr:col>
      <xdr:colOff>127000</xdr:colOff>
      <xdr:row>84</xdr:row>
      <xdr:rowOff>73661</xdr:rowOff>
    </xdr:to>
    <xdr:cxnSp macro="">
      <xdr:nvCxnSpPr>
        <xdr:cNvPr id="588" name="直線コネクタ 587"/>
        <xdr:cNvCxnSpPr/>
      </xdr:nvCxnSpPr>
      <xdr:spPr>
        <a:xfrm flipV="1">
          <a:off x="15481300" y="1444752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22861</xdr:rowOff>
    </xdr:from>
    <xdr:to>
      <xdr:col>76</xdr:col>
      <xdr:colOff>165100</xdr:colOff>
      <xdr:row>84</xdr:row>
      <xdr:rowOff>124461</xdr:rowOff>
    </xdr:to>
    <xdr:sp macro="" textlink="">
      <xdr:nvSpPr>
        <xdr:cNvPr id="589" name="楕円 588"/>
        <xdr:cNvSpPr/>
      </xdr:nvSpPr>
      <xdr:spPr>
        <a:xfrm>
          <a:off x="14541500" y="144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73661</xdr:rowOff>
    </xdr:from>
    <xdr:to>
      <xdr:col>81</xdr:col>
      <xdr:colOff>50800</xdr:colOff>
      <xdr:row>84</xdr:row>
      <xdr:rowOff>73661</xdr:rowOff>
    </xdr:to>
    <xdr:cxnSp macro="">
      <xdr:nvCxnSpPr>
        <xdr:cNvPr id="590" name="直線コネクタ 589"/>
        <xdr:cNvCxnSpPr/>
      </xdr:nvCxnSpPr>
      <xdr:spPr>
        <a:xfrm>
          <a:off x="14592300" y="14475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16527</xdr:rowOff>
    </xdr:from>
    <xdr:ext cx="405111" cy="259045"/>
    <xdr:sp macro="" textlink="">
      <xdr:nvSpPr>
        <xdr:cNvPr id="591" name="n_1aveValue【児童館】&#10;有形固定資産減価償却率"/>
        <xdr:cNvSpPr txBox="1"/>
      </xdr:nvSpPr>
      <xdr:spPr>
        <a:xfrm>
          <a:off x="15266044" y="1390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12716</xdr:rowOff>
    </xdr:from>
    <xdr:ext cx="405111" cy="259045"/>
    <xdr:sp macro="" textlink="">
      <xdr:nvSpPr>
        <xdr:cNvPr id="592" name="n_2aveValue【児童館】&#10;有形固定資産減価償却率"/>
        <xdr:cNvSpPr txBox="1"/>
      </xdr:nvSpPr>
      <xdr:spPr>
        <a:xfrm>
          <a:off x="14389744" y="14071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73677</xdr:rowOff>
    </xdr:from>
    <xdr:ext cx="405111" cy="259045"/>
    <xdr:sp macro="" textlink="">
      <xdr:nvSpPr>
        <xdr:cNvPr id="593" name="n_3aveValue【児童館】&#10;有形固定資産減価償却率"/>
        <xdr:cNvSpPr txBox="1"/>
      </xdr:nvSpPr>
      <xdr:spPr>
        <a:xfrm>
          <a:off x="13500744"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115588</xdr:rowOff>
    </xdr:from>
    <xdr:ext cx="405111" cy="259045"/>
    <xdr:sp macro="" textlink="">
      <xdr:nvSpPr>
        <xdr:cNvPr id="594" name="n_1mainValue【児童館】&#10;有形固定資産減価償却率"/>
        <xdr:cNvSpPr txBox="1"/>
      </xdr:nvSpPr>
      <xdr:spPr>
        <a:xfrm>
          <a:off x="15266044" y="1451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115588</xdr:rowOff>
    </xdr:from>
    <xdr:ext cx="405111" cy="259045"/>
    <xdr:sp macro="" textlink="">
      <xdr:nvSpPr>
        <xdr:cNvPr id="595" name="n_2mainValue【児童館】&#10;有形固定資産減価償却率"/>
        <xdr:cNvSpPr txBox="1"/>
      </xdr:nvSpPr>
      <xdr:spPr>
        <a:xfrm>
          <a:off x="14389744" y="1451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5714</xdr:rowOff>
    </xdr:from>
    <xdr:to>
      <xdr:col>116</xdr:col>
      <xdr:colOff>62864</xdr:colOff>
      <xdr:row>86</xdr:row>
      <xdr:rowOff>28575</xdr:rowOff>
    </xdr:to>
    <xdr:cxnSp macro="">
      <xdr:nvCxnSpPr>
        <xdr:cNvPr id="619" name="直線コネクタ 618"/>
        <xdr:cNvCxnSpPr/>
      </xdr:nvCxnSpPr>
      <xdr:spPr>
        <a:xfrm flipV="1">
          <a:off x="22160864" y="13378814"/>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32402</xdr:rowOff>
    </xdr:from>
    <xdr:ext cx="469744" cy="259045"/>
    <xdr:sp macro="" textlink="">
      <xdr:nvSpPr>
        <xdr:cNvPr id="620" name="【児童館】&#10;一人当たり面積最小値テキスト"/>
        <xdr:cNvSpPr txBox="1"/>
      </xdr:nvSpPr>
      <xdr:spPr>
        <a:xfrm>
          <a:off x="22199600"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28575</xdr:rowOff>
    </xdr:from>
    <xdr:to>
      <xdr:col>116</xdr:col>
      <xdr:colOff>152400</xdr:colOff>
      <xdr:row>86</xdr:row>
      <xdr:rowOff>28575</xdr:rowOff>
    </xdr:to>
    <xdr:cxnSp macro="">
      <xdr:nvCxnSpPr>
        <xdr:cNvPr id="621" name="直線コネクタ 620"/>
        <xdr:cNvCxnSpPr/>
      </xdr:nvCxnSpPr>
      <xdr:spPr>
        <a:xfrm>
          <a:off x="22072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123841</xdr:rowOff>
    </xdr:from>
    <xdr:ext cx="469744" cy="259045"/>
    <xdr:sp macro="" textlink="">
      <xdr:nvSpPr>
        <xdr:cNvPr id="622" name="【児童館】&#10;一人当たり面積最大値テキスト"/>
        <xdr:cNvSpPr txBox="1"/>
      </xdr:nvSpPr>
      <xdr:spPr>
        <a:xfrm>
          <a:off x="22199600"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5714</xdr:rowOff>
    </xdr:from>
    <xdr:to>
      <xdr:col>116</xdr:col>
      <xdr:colOff>152400</xdr:colOff>
      <xdr:row>78</xdr:row>
      <xdr:rowOff>5714</xdr:rowOff>
    </xdr:to>
    <xdr:cxnSp macro="">
      <xdr:nvCxnSpPr>
        <xdr:cNvPr id="623" name="直線コネクタ 622"/>
        <xdr:cNvCxnSpPr/>
      </xdr:nvCxnSpPr>
      <xdr:spPr>
        <a:xfrm>
          <a:off x="22072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24" name="【児童館】&#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25" name="フローチャート: 判断 624"/>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92075</xdr:rowOff>
    </xdr:from>
    <xdr:to>
      <xdr:col>112</xdr:col>
      <xdr:colOff>38100</xdr:colOff>
      <xdr:row>85</xdr:row>
      <xdr:rowOff>22225</xdr:rowOff>
    </xdr:to>
    <xdr:sp macro="" textlink="">
      <xdr:nvSpPr>
        <xdr:cNvPr id="626" name="フローチャート: 判断 625"/>
        <xdr:cNvSpPr/>
      </xdr:nvSpPr>
      <xdr:spPr>
        <a:xfrm>
          <a:off x="21272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74930</xdr:rowOff>
    </xdr:from>
    <xdr:to>
      <xdr:col>107</xdr:col>
      <xdr:colOff>101600</xdr:colOff>
      <xdr:row>85</xdr:row>
      <xdr:rowOff>5080</xdr:rowOff>
    </xdr:to>
    <xdr:sp macro="" textlink="">
      <xdr:nvSpPr>
        <xdr:cNvPr id="627" name="フローチャート: 判断 626"/>
        <xdr:cNvSpPr/>
      </xdr:nvSpPr>
      <xdr:spPr>
        <a:xfrm>
          <a:off x="20383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93980</xdr:rowOff>
    </xdr:from>
    <xdr:to>
      <xdr:col>102</xdr:col>
      <xdr:colOff>165100</xdr:colOff>
      <xdr:row>84</xdr:row>
      <xdr:rowOff>24130</xdr:rowOff>
    </xdr:to>
    <xdr:sp macro="" textlink="">
      <xdr:nvSpPr>
        <xdr:cNvPr id="628" name="フローチャート: 判断 627"/>
        <xdr:cNvSpPr/>
      </xdr:nvSpPr>
      <xdr:spPr>
        <a:xfrm>
          <a:off x="19494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634" name="楕円 633"/>
        <xdr:cNvSpPr/>
      </xdr:nvSpPr>
      <xdr:spPr>
        <a:xfrm>
          <a:off x="22110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109238</xdr:rowOff>
    </xdr:from>
    <xdr:ext cx="469744" cy="259045"/>
    <xdr:sp macro="" textlink="">
      <xdr:nvSpPr>
        <xdr:cNvPr id="635" name="【児童館】&#10;一人当たり面積該当値テキスト"/>
        <xdr:cNvSpPr txBox="1"/>
      </xdr:nvSpPr>
      <xdr:spPr>
        <a:xfrm>
          <a:off x="22199600"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111125</xdr:rowOff>
    </xdr:from>
    <xdr:to>
      <xdr:col>112</xdr:col>
      <xdr:colOff>38100</xdr:colOff>
      <xdr:row>83</xdr:row>
      <xdr:rowOff>41275</xdr:rowOff>
    </xdr:to>
    <xdr:sp macro="" textlink="">
      <xdr:nvSpPr>
        <xdr:cNvPr id="636" name="楕円 635"/>
        <xdr:cNvSpPr/>
      </xdr:nvSpPr>
      <xdr:spPr>
        <a:xfrm>
          <a:off x="21272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137161</xdr:rowOff>
    </xdr:from>
    <xdr:to>
      <xdr:col>116</xdr:col>
      <xdr:colOff>63500</xdr:colOff>
      <xdr:row>82</xdr:row>
      <xdr:rowOff>161925</xdr:rowOff>
    </xdr:to>
    <xdr:cxnSp macro="">
      <xdr:nvCxnSpPr>
        <xdr:cNvPr id="637" name="直線コネクタ 636"/>
        <xdr:cNvCxnSpPr/>
      </xdr:nvCxnSpPr>
      <xdr:spPr>
        <a:xfrm flipV="1">
          <a:off x="21323300" y="141960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128270</xdr:rowOff>
    </xdr:from>
    <xdr:to>
      <xdr:col>107</xdr:col>
      <xdr:colOff>101600</xdr:colOff>
      <xdr:row>83</xdr:row>
      <xdr:rowOff>58420</xdr:rowOff>
    </xdr:to>
    <xdr:sp macro="" textlink="">
      <xdr:nvSpPr>
        <xdr:cNvPr id="638" name="楕円 637"/>
        <xdr:cNvSpPr/>
      </xdr:nvSpPr>
      <xdr:spPr>
        <a:xfrm>
          <a:off x="20383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161925</xdr:rowOff>
    </xdr:from>
    <xdr:to>
      <xdr:col>111</xdr:col>
      <xdr:colOff>177800</xdr:colOff>
      <xdr:row>83</xdr:row>
      <xdr:rowOff>7620</xdr:rowOff>
    </xdr:to>
    <xdr:cxnSp macro="">
      <xdr:nvCxnSpPr>
        <xdr:cNvPr id="639" name="直線コネクタ 638"/>
        <xdr:cNvCxnSpPr/>
      </xdr:nvCxnSpPr>
      <xdr:spPr>
        <a:xfrm flipV="1">
          <a:off x="20434300" y="142208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13352</xdr:rowOff>
    </xdr:from>
    <xdr:ext cx="469744" cy="259045"/>
    <xdr:sp macro="" textlink="">
      <xdr:nvSpPr>
        <xdr:cNvPr id="640" name="n_1aveValue【児童館】&#10;一人当たり面積"/>
        <xdr:cNvSpPr txBox="1"/>
      </xdr:nvSpPr>
      <xdr:spPr>
        <a:xfrm>
          <a:off x="21075727" y="145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167657</xdr:rowOff>
    </xdr:from>
    <xdr:ext cx="469744" cy="259045"/>
    <xdr:sp macro="" textlink="">
      <xdr:nvSpPr>
        <xdr:cNvPr id="641" name="n_2aveValue【児童館】&#10;一人当たり面積"/>
        <xdr:cNvSpPr txBox="1"/>
      </xdr:nvSpPr>
      <xdr:spPr>
        <a:xfrm>
          <a:off x="201994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40657</xdr:rowOff>
    </xdr:from>
    <xdr:ext cx="469744" cy="259045"/>
    <xdr:sp macro="" textlink="">
      <xdr:nvSpPr>
        <xdr:cNvPr id="642" name="n_3aveValue【児童館】&#10;一人当たり面積"/>
        <xdr:cNvSpPr txBox="1"/>
      </xdr:nvSpPr>
      <xdr:spPr>
        <a:xfrm>
          <a:off x="19310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57802</xdr:rowOff>
    </xdr:from>
    <xdr:ext cx="469744" cy="259045"/>
    <xdr:sp macro="" textlink="">
      <xdr:nvSpPr>
        <xdr:cNvPr id="643" name="n_1mainValue【児童館】&#10;一人当たり面積"/>
        <xdr:cNvSpPr txBox="1"/>
      </xdr:nvSpPr>
      <xdr:spPr>
        <a:xfrm>
          <a:off x="21075727" y="139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74947</xdr:rowOff>
    </xdr:from>
    <xdr:ext cx="469744" cy="259045"/>
    <xdr:sp macro="" textlink="">
      <xdr:nvSpPr>
        <xdr:cNvPr id="644" name="n_2mainValue【児童館】&#10;一人当たり面積"/>
        <xdr:cNvSpPr txBox="1"/>
      </xdr:nvSpPr>
      <xdr:spPr>
        <a:xfrm>
          <a:off x="201994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69" name="直線コネクタ 668"/>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70"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71" name="直線コネクタ 670"/>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3" name="直線コネクタ 67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674" name="【公民館】&#10;有形固定資産減価償却率平均値テキスト"/>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75" name="フローチャート: 判断 674"/>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76" name="フローチャート: 判断 675"/>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77" name="フローチャート: 判断 676"/>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78" name="フローチャート: 判断 677"/>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158750</xdr:rowOff>
    </xdr:from>
    <xdr:to>
      <xdr:col>85</xdr:col>
      <xdr:colOff>177800</xdr:colOff>
      <xdr:row>102</xdr:row>
      <xdr:rowOff>88900</xdr:rowOff>
    </xdr:to>
    <xdr:sp macro="" textlink="">
      <xdr:nvSpPr>
        <xdr:cNvPr id="684" name="楕円 683"/>
        <xdr:cNvSpPr/>
      </xdr:nvSpPr>
      <xdr:spPr>
        <a:xfrm>
          <a:off x="16268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10177</xdr:rowOff>
    </xdr:from>
    <xdr:ext cx="405111" cy="259045"/>
    <xdr:sp macro="" textlink="">
      <xdr:nvSpPr>
        <xdr:cNvPr id="685" name="【公民館】&#10;有形固定資産減価償却率該当値テキスト"/>
        <xdr:cNvSpPr txBox="1"/>
      </xdr:nvSpPr>
      <xdr:spPr>
        <a:xfrm>
          <a:off x="16357600"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6350</xdr:rowOff>
    </xdr:from>
    <xdr:to>
      <xdr:col>81</xdr:col>
      <xdr:colOff>101600</xdr:colOff>
      <xdr:row>103</xdr:row>
      <xdr:rowOff>107950</xdr:rowOff>
    </xdr:to>
    <xdr:sp macro="" textlink="">
      <xdr:nvSpPr>
        <xdr:cNvPr id="686" name="楕円 685"/>
        <xdr:cNvSpPr/>
      </xdr:nvSpPr>
      <xdr:spPr>
        <a:xfrm>
          <a:off x="15430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38100</xdr:rowOff>
    </xdr:from>
    <xdr:to>
      <xdr:col>85</xdr:col>
      <xdr:colOff>127000</xdr:colOff>
      <xdr:row>103</xdr:row>
      <xdr:rowOff>57150</xdr:rowOff>
    </xdr:to>
    <xdr:cxnSp macro="">
      <xdr:nvCxnSpPr>
        <xdr:cNvPr id="687" name="直線コネクタ 686"/>
        <xdr:cNvCxnSpPr/>
      </xdr:nvCxnSpPr>
      <xdr:spPr>
        <a:xfrm flipV="1">
          <a:off x="15481300" y="17526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164464</xdr:rowOff>
    </xdr:from>
    <xdr:to>
      <xdr:col>76</xdr:col>
      <xdr:colOff>165100</xdr:colOff>
      <xdr:row>102</xdr:row>
      <xdr:rowOff>94614</xdr:rowOff>
    </xdr:to>
    <xdr:sp macro="" textlink="">
      <xdr:nvSpPr>
        <xdr:cNvPr id="688" name="楕円 687"/>
        <xdr:cNvSpPr/>
      </xdr:nvSpPr>
      <xdr:spPr>
        <a:xfrm>
          <a:off x="14541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43814</xdr:rowOff>
    </xdr:from>
    <xdr:to>
      <xdr:col>81</xdr:col>
      <xdr:colOff>50800</xdr:colOff>
      <xdr:row>103</xdr:row>
      <xdr:rowOff>57150</xdr:rowOff>
    </xdr:to>
    <xdr:cxnSp macro="">
      <xdr:nvCxnSpPr>
        <xdr:cNvPr id="689" name="直線コネクタ 688"/>
        <xdr:cNvCxnSpPr/>
      </xdr:nvCxnSpPr>
      <xdr:spPr>
        <a:xfrm>
          <a:off x="14592300" y="17531714"/>
          <a:ext cx="889000" cy="18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690" name="n_1aveValue【公民館】&#10;有形固定資産減価償却率"/>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91" name="n_2aveValue【公民館】&#10;有形固定資産減価償却率"/>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92" name="n_3aveValue【公民館】&#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124477</xdr:rowOff>
    </xdr:from>
    <xdr:ext cx="405111" cy="259045"/>
    <xdr:sp macro="" textlink="">
      <xdr:nvSpPr>
        <xdr:cNvPr id="693" name="n_1mainValue【公民館】&#10;有形固定資産減価償却率"/>
        <xdr:cNvSpPr txBox="1"/>
      </xdr:nvSpPr>
      <xdr:spPr>
        <a:xfrm>
          <a:off x="15266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111141</xdr:rowOff>
    </xdr:from>
    <xdr:ext cx="405111" cy="259045"/>
    <xdr:sp macro="" textlink="">
      <xdr:nvSpPr>
        <xdr:cNvPr id="694" name="n_2mainValue【公民館】&#10;有形固定資産減価償却率"/>
        <xdr:cNvSpPr txBox="1"/>
      </xdr:nvSpPr>
      <xdr:spPr>
        <a:xfrm>
          <a:off x="143897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18" name="直線コネクタ 717"/>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19"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20" name="直線コネクタ 71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21"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22" name="直線コネクタ 721"/>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723" name="【公民館】&#10;一人当たり面積平均値テキスト"/>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24" name="フローチャート: 判断 723"/>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25" name="フローチャート: 判断 724"/>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26" name="フローチャート: 判断 725"/>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27" name="フローチャート: 判断 726"/>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61213</xdr:rowOff>
    </xdr:from>
    <xdr:to>
      <xdr:col>116</xdr:col>
      <xdr:colOff>114300</xdr:colOff>
      <xdr:row>107</xdr:row>
      <xdr:rowOff>162813</xdr:rowOff>
    </xdr:to>
    <xdr:sp macro="" textlink="">
      <xdr:nvSpPr>
        <xdr:cNvPr id="733" name="楕円 732"/>
        <xdr:cNvSpPr/>
      </xdr:nvSpPr>
      <xdr:spPr>
        <a:xfrm>
          <a:off x="22110700" y="184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39640</xdr:rowOff>
    </xdr:from>
    <xdr:ext cx="469744" cy="259045"/>
    <xdr:sp macro="" textlink="">
      <xdr:nvSpPr>
        <xdr:cNvPr id="734" name="【公民館】&#10;一人当たり面積該当値テキスト"/>
        <xdr:cNvSpPr txBox="1"/>
      </xdr:nvSpPr>
      <xdr:spPr>
        <a:xfrm>
          <a:off x="22199600" y="1838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87885</xdr:rowOff>
    </xdr:from>
    <xdr:to>
      <xdr:col>112</xdr:col>
      <xdr:colOff>38100</xdr:colOff>
      <xdr:row>108</xdr:row>
      <xdr:rowOff>18035</xdr:rowOff>
    </xdr:to>
    <xdr:sp macro="" textlink="">
      <xdr:nvSpPr>
        <xdr:cNvPr id="735" name="楕円 734"/>
        <xdr:cNvSpPr/>
      </xdr:nvSpPr>
      <xdr:spPr>
        <a:xfrm>
          <a:off x="21272500" y="184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112013</xdr:rowOff>
    </xdr:from>
    <xdr:to>
      <xdr:col>116</xdr:col>
      <xdr:colOff>63500</xdr:colOff>
      <xdr:row>107</xdr:row>
      <xdr:rowOff>138685</xdr:rowOff>
    </xdr:to>
    <xdr:cxnSp macro="">
      <xdr:nvCxnSpPr>
        <xdr:cNvPr id="736" name="直線コネクタ 735"/>
        <xdr:cNvCxnSpPr/>
      </xdr:nvCxnSpPr>
      <xdr:spPr>
        <a:xfrm flipV="1">
          <a:off x="21323300" y="18457163"/>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92838</xdr:rowOff>
    </xdr:from>
    <xdr:to>
      <xdr:col>107</xdr:col>
      <xdr:colOff>101600</xdr:colOff>
      <xdr:row>108</xdr:row>
      <xdr:rowOff>22988</xdr:rowOff>
    </xdr:to>
    <xdr:sp macro="" textlink="">
      <xdr:nvSpPr>
        <xdr:cNvPr id="737" name="楕円 736"/>
        <xdr:cNvSpPr/>
      </xdr:nvSpPr>
      <xdr:spPr>
        <a:xfrm>
          <a:off x="20383500" y="184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138685</xdr:rowOff>
    </xdr:from>
    <xdr:to>
      <xdr:col>111</xdr:col>
      <xdr:colOff>177800</xdr:colOff>
      <xdr:row>107</xdr:row>
      <xdr:rowOff>143638</xdr:rowOff>
    </xdr:to>
    <xdr:cxnSp macro="">
      <xdr:nvCxnSpPr>
        <xdr:cNvPr id="738" name="直線コネクタ 737"/>
        <xdr:cNvCxnSpPr/>
      </xdr:nvCxnSpPr>
      <xdr:spPr>
        <a:xfrm flipV="1">
          <a:off x="20434300" y="1848383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739" name="n_1aveValue【公民館】&#10;一人当たり面積"/>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740" name="n_2aveValue【公民館】&#10;一人当たり面積"/>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741" name="n_3aveValue【公民館】&#10;一人当たり面積"/>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9162</xdr:rowOff>
    </xdr:from>
    <xdr:ext cx="469744" cy="259045"/>
    <xdr:sp macro="" textlink="">
      <xdr:nvSpPr>
        <xdr:cNvPr id="742" name="n_1mainValue【公民館】&#10;一人当たり面積"/>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14115</xdr:rowOff>
    </xdr:from>
    <xdr:ext cx="469744" cy="259045"/>
    <xdr:sp macro="" textlink="">
      <xdr:nvSpPr>
        <xdr:cNvPr id="743" name="n_2mainValue【公民館】&#10;一人当たり面積"/>
        <xdr:cNvSpPr txBox="1"/>
      </xdr:nvSpPr>
      <xdr:spPr>
        <a:xfrm>
          <a:off x="20199427" y="1853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より有形固定資産減価償却率が高い水準であるのは、保育所、学校施設及び公民館となっている。建築年数の古い施設から順に耐震改修工事を行い、施設の長寿命化を図っている。人口規模が小さい当村では多くの施設（特に、道路及び児童館）に対して一人当たりの有形固定資産（償却資産）額が高水準となってしまう傾向であるため、類似施設との複合化も含め公共施設総合計画及び令和元年度に策定した個別施設計画により、施設の長寿命化と最適化について検討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1,754
1,743
39.05
2,260,198
2,219,742
28,306
1,242,000
2,563,210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128831</xdr:rowOff>
    </xdr:from>
    <xdr:ext cx="405111" cy="259045"/>
    <xdr:sp macro="" textlink="">
      <xdr:nvSpPr>
        <xdr:cNvPr id="78" name="【体育館・プール】&#10;有形固定資産減価償却率平均値テキスト"/>
        <xdr:cNvSpPr txBox="1"/>
      </xdr:nvSpPr>
      <xdr:spPr>
        <a:xfrm>
          <a:off x="4673600" y="9730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81" name="n_1aveValue【体育館・プール】&#10;有形固定資産減価償却率"/>
        <xdr:cNvSpPr txBox="1"/>
      </xdr:nvSpPr>
      <xdr:spPr>
        <a:xfrm>
          <a:off x="3582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98351</xdr:rowOff>
    </xdr:from>
    <xdr:ext cx="405111" cy="259045"/>
    <xdr:sp macro="" textlink="">
      <xdr:nvSpPr>
        <xdr:cNvPr id="83" name="n_2aveValue【体育館・プール】&#10;有形固定資産減価償却率"/>
        <xdr:cNvSpPr txBox="1"/>
      </xdr:nvSpPr>
      <xdr:spPr>
        <a:xfrm>
          <a:off x="2705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31404</xdr:rowOff>
    </xdr:from>
    <xdr:ext cx="405111" cy="259045"/>
    <xdr:sp macro="" textlink="">
      <xdr:nvSpPr>
        <xdr:cNvPr id="85" name="n_3aveValue【体育館・プール】&#10;有形固定資産減価償却率"/>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91" name="楕円 90"/>
        <xdr:cNvSpPr/>
      </xdr:nvSpPr>
      <xdr:spPr>
        <a:xfrm>
          <a:off x="4584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6004</xdr:rowOff>
    </xdr:from>
    <xdr:ext cx="405111" cy="259045"/>
    <xdr:sp macro="" textlink="">
      <xdr:nvSpPr>
        <xdr:cNvPr id="92" name="【体育館・プール】&#10;有形固定資産減価償却率該当値テキスト"/>
        <xdr:cNvSpPr txBox="1"/>
      </xdr:nvSpPr>
      <xdr:spPr>
        <a:xfrm>
          <a:off x="4673600"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94524</xdr:rowOff>
    </xdr:from>
    <xdr:to>
      <xdr:col>20</xdr:col>
      <xdr:colOff>38100</xdr:colOff>
      <xdr:row>59</xdr:row>
      <xdr:rowOff>24674</xdr:rowOff>
    </xdr:to>
    <xdr:sp macro="" textlink="">
      <xdr:nvSpPr>
        <xdr:cNvPr id="93" name="楕円 92"/>
        <xdr:cNvSpPr/>
      </xdr:nvSpPr>
      <xdr:spPr>
        <a:xfrm>
          <a:off x="3746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145324</xdr:rowOff>
    </xdr:from>
    <xdr:to>
      <xdr:col>24</xdr:col>
      <xdr:colOff>63500</xdr:colOff>
      <xdr:row>59</xdr:row>
      <xdr:rowOff>78377</xdr:rowOff>
    </xdr:to>
    <xdr:cxnSp macro="">
      <xdr:nvCxnSpPr>
        <xdr:cNvPr id="94" name="直線コネクタ 93"/>
        <xdr:cNvCxnSpPr/>
      </xdr:nvCxnSpPr>
      <xdr:spPr>
        <a:xfrm>
          <a:off x="3797300" y="1008942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47172</xdr:rowOff>
    </xdr:from>
    <xdr:to>
      <xdr:col>15</xdr:col>
      <xdr:colOff>101600</xdr:colOff>
      <xdr:row>58</xdr:row>
      <xdr:rowOff>148772</xdr:rowOff>
    </xdr:to>
    <xdr:sp macro="" textlink="">
      <xdr:nvSpPr>
        <xdr:cNvPr id="95" name="楕円 94"/>
        <xdr:cNvSpPr/>
      </xdr:nvSpPr>
      <xdr:spPr>
        <a:xfrm>
          <a:off x="2857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97972</xdr:rowOff>
    </xdr:from>
    <xdr:to>
      <xdr:col>19</xdr:col>
      <xdr:colOff>177800</xdr:colOff>
      <xdr:row>58</xdr:row>
      <xdr:rowOff>145324</xdr:rowOff>
    </xdr:to>
    <xdr:cxnSp macro="">
      <xdr:nvCxnSpPr>
        <xdr:cNvPr id="96" name="直線コネクタ 95"/>
        <xdr:cNvCxnSpPr/>
      </xdr:nvCxnSpPr>
      <xdr:spPr>
        <a:xfrm>
          <a:off x="2908300" y="1004207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15801</xdr:rowOff>
    </xdr:from>
    <xdr:ext cx="405111" cy="259045"/>
    <xdr:sp macro="" textlink="">
      <xdr:nvSpPr>
        <xdr:cNvPr id="97" name="n_1mainValue【体育館・プール】&#10;有形固定資産減価償却率"/>
        <xdr:cNvSpPr txBox="1"/>
      </xdr:nvSpPr>
      <xdr:spPr>
        <a:xfrm>
          <a:off x="3582044" y="1013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139899</xdr:rowOff>
    </xdr:from>
    <xdr:ext cx="405111" cy="259045"/>
    <xdr:sp macro="" textlink="">
      <xdr:nvSpPr>
        <xdr:cNvPr id="98" name="n_2mainValue【体育館・プール】&#10;有形固定資産減価償却率"/>
        <xdr:cNvSpPr txBox="1"/>
      </xdr:nvSpPr>
      <xdr:spPr>
        <a:xfrm>
          <a:off x="27057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2" name="直線コネクタ 121"/>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3" name="【体育館・プール】&#10;一人当たり面積最小値テキスト"/>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4" name="直線コネクタ 123"/>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5" name="【体育館・プール】&#10;一人当たり面積最大値テキスト"/>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6" name="直線コネクタ 125"/>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27" name="【体育館・プール】&#10;一人当たり面積平均値テキスト"/>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28" name="フローチャート: 判断 127"/>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29" name="フローチャート: 判断 128"/>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149369</xdr:rowOff>
    </xdr:from>
    <xdr:ext cx="469744" cy="259045"/>
    <xdr:sp macro="" textlink="">
      <xdr:nvSpPr>
        <xdr:cNvPr id="130" name="n_1aveValue【体育館・プール】&#10;一人当たり面積"/>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1" name="フローチャート: 判断 130"/>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108602</xdr:rowOff>
    </xdr:from>
    <xdr:ext cx="469744" cy="259045"/>
    <xdr:sp macro="" textlink="">
      <xdr:nvSpPr>
        <xdr:cNvPr id="132" name="n_2aveValue【体育館・プール】&#10;一人当たり面積"/>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3" name="フローチャート: 判断 132"/>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34" name="n_3aveValue【体育館・プール】&#10;一人当たり面積"/>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155321</xdr:rowOff>
    </xdr:from>
    <xdr:to>
      <xdr:col>55</xdr:col>
      <xdr:colOff>50800</xdr:colOff>
      <xdr:row>62</xdr:row>
      <xdr:rowOff>85471</xdr:rowOff>
    </xdr:to>
    <xdr:sp macro="" textlink="">
      <xdr:nvSpPr>
        <xdr:cNvPr id="140" name="楕円 139"/>
        <xdr:cNvSpPr/>
      </xdr:nvSpPr>
      <xdr:spPr>
        <a:xfrm>
          <a:off x="10426700" y="106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6748</xdr:rowOff>
    </xdr:from>
    <xdr:ext cx="469744" cy="259045"/>
    <xdr:sp macro="" textlink="">
      <xdr:nvSpPr>
        <xdr:cNvPr id="141" name="【体育館・プール】&#10;一人当たり面積該当値テキスト"/>
        <xdr:cNvSpPr txBox="1"/>
      </xdr:nvSpPr>
      <xdr:spPr>
        <a:xfrm>
          <a:off x="10515600" y="1046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169799</xdr:rowOff>
    </xdr:from>
    <xdr:to>
      <xdr:col>50</xdr:col>
      <xdr:colOff>165100</xdr:colOff>
      <xdr:row>62</xdr:row>
      <xdr:rowOff>99949</xdr:rowOff>
    </xdr:to>
    <xdr:sp macro="" textlink="">
      <xdr:nvSpPr>
        <xdr:cNvPr id="142" name="楕円 141"/>
        <xdr:cNvSpPr/>
      </xdr:nvSpPr>
      <xdr:spPr>
        <a:xfrm>
          <a:off x="9588500" y="106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34671</xdr:rowOff>
    </xdr:from>
    <xdr:to>
      <xdr:col>55</xdr:col>
      <xdr:colOff>0</xdr:colOff>
      <xdr:row>62</xdr:row>
      <xdr:rowOff>49149</xdr:rowOff>
    </xdr:to>
    <xdr:cxnSp macro="">
      <xdr:nvCxnSpPr>
        <xdr:cNvPr id="143" name="直線コネクタ 142"/>
        <xdr:cNvCxnSpPr/>
      </xdr:nvCxnSpPr>
      <xdr:spPr>
        <a:xfrm flipV="1">
          <a:off x="9639300" y="1066457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8255</xdr:rowOff>
    </xdr:from>
    <xdr:to>
      <xdr:col>46</xdr:col>
      <xdr:colOff>38100</xdr:colOff>
      <xdr:row>62</xdr:row>
      <xdr:rowOff>109855</xdr:rowOff>
    </xdr:to>
    <xdr:sp macro="" textlink="">
      <xdr:nvSpPr>
        <xdr:cNvPr id="144" name="楕円 143"/>
        <xdr:cNvSpPr/>
      </xdr:nvSpPr>
      <xdr:spPr>
        <a:xfrm>
          <a:off x="8699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49149</xdr:rowOff>
    </xdr:from>
    <xdr:to>
      <xdr:col>50</xdr:col>
      <xdr:colOff>114300</xdr:colOff>
      <xdr:row>62</xdr:row>
      <xdr:rowOff>59055</xdr:rowOff>
    </xdr:to>
    <xdr:cxnSp macro="">
      <xdr:nvCxnSpPr>
        <xdr:cNvPr id="145" name="直線コネクタ 144"/>
        <xdr:cNvCxnSpPr/>
      </xdr:nvCxnSpPr>
      <xdr:spPr>
        <a:xfrm flipV="1">
          <a:off x="8750300" y="1067904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116476</xdr:rowOff>
    </xdr:from>
    <xdr:ext cx="469744" cy="259045"/>
    <xdr:sp macro="" textlink="">
      <xdr:nvSpPr>
        <xdr:cNvPr id="146" name="n_1mainValue【体育館・プール】&#10;一人当たり面積"/>
        <xdr:cNvSpPr txBox="1"/>
      </xdr:nvSpPr>
      <xdr:spPr>
        <a:xfrm>
          <a:off x="9391727" y="1040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126382</xdr:rowOff>
    </xdr:from>
    <xdr:ext cx="469744" cy="259045"/>
    <xdr:sp macro="" textlink="">
      <xdr:nvSpPr>
        <xdr:cNvPr id="147" name="n_2mainValue【体育館・プール】&#10;一人当たり面積"/>
        <xdr:cNvSpPr txBox="1"/>
      </xdr:nvSpPr>
      <xdr:spPr>
        <a:xfrm>
          <a:off x="8515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6" name="正方形/長方形 1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7" name="正方形/長方形 1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8" name="正方形/長方形 1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9" name="正方形/長方形 1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0" name="正方形/長方形 1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1" name="正方形/長方形 1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2" name="正方形/長方形 1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3" name="正方形/長方形 16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4" name="正方形/長方形 1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5" name="正方形/長方形 1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6" name="正方形/長方形 1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7" name="正方形/長方形 1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8" name="正方形/長方形 1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9" name="正方形/長方形 1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0" name="正方形/長方形 1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1" name="正方形/長方形 1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2" name="正方形/長方形 1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3" name="正方形/長方形 1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4" name="正方形/長方形 1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5" name="正方形/長方形 1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6" name="正方形/長方形 1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7" name="正方形/長方形 1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8" name="正方形/長方形 1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9" name="正方形/長方形 1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0" name="正方形/長方形 1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1" name="正方形/長方形 1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2" name="正方形/長方形 1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3" name="正方形/長方形 1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4" name="正方形/長方形 1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5" name="正方形/長方形 1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6" name="正方形/長方形 1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7" name="正方形/長方形 1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8" name="テキスト ボックス 1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9" name="直線コネクタ 1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0" name="直線コネクタ 1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1" name="テキスト ボックス 19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2" name="直線コネクタ 1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3" name="テキスト ボックス 1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4" name="直線コネクタ 1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5" name="テキスト ボックス 1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6" name="直線コネクタ 1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7" name="テキスト ボックス 1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8" name="直線コネクタ 1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9" name="テキスト ボックス 1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0" name="直線コネクタ 1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1" name="テキスト ボックス 20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2" name="直線コネクタ 2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3" name="テキスト ボックス 2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05" name="直線コネクタ 204"/>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06" name="【一般廃棄物処理施設】&#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07" name="直線コネクタ 206"/>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208" name="【一般廃棄物処理施設】&#10;有形固定資産減価償却率最大値テキスト"/>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209" name="直線コネクタ 208"/>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210" name="【一般廃棄物処理施設】&#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211" name="フローチャート: 判断 210"/>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212" name="フローチャート: 判断 211"/>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3827</xdr:rowOff>
    </xdr:from>
    <xdr:ext cx="405111" cy="259045"/>
    <xdr:sp macro="" textlink="">
      <xdr:nvSpPr>
        <xdr:cNvPr id="213" name="n_1aveValue【一般廃棄物処理施設】&#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214" name="フローチャート: 判断 21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49547</xdr:rowOff>
    </xdr:from>
    <xdr:ext cx="405111" cy="259045"/>
    <xdr:sp macro="" textlink="">
      <xdr:nvSpPr>
        <xdr:cNvPr id="215"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216" name="フローチャート: 判断 215"/>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217" name="n_3aveValue【一般廃棄物処理施設】&#10;有形固定資産減価償却率"/>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8" name="テキスト ボックス 2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9" name="テキスト ボックス 2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0" name="テキスト ボックス 2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1" name="テキスト ボックス 2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2" name="テキスト ボックス 2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223" name="楕円 222"/>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224" name="【一般廃棄物処理施設】&#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46627</xdr:rowOff>
    </xdr:from>
    <xdr:to>
      <xdr:col>81</xdr:col>
      <xdr:colOff>101600</xdr:colOff>
      <xdr:row>36</xdr:row>
      <xdr:rowOff>148227</xdr:rowOff>
    </xdr:to>
    <xdr:sp macro="" textlink="">
      <xdr:nvSpPr>
        <xdr:cNvPr id="225" name="楕円 224"/>
        <xdr:cNvSpPr/>
      </xdr:nvSpPr>
      <xdr:spPr>
        <a:xfrm>
          <a:off x="15430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97427</xdr:rowOff>
    </xdr:from>
    <xdr:to>
      <xdr:col>85</xdr:col>
      <xdr:colOff>127000</xdr:colOff>
      <xdr:row>37</xdr:row>
      <xdr:rowOff>76200</xdr:rowOff>
    </xdr:to>
    <xdr:cxnSp macro="">
      <xdr:nvCxnSpPr>
        <xdr:cNvPr id="226" name="直線コネクタ 225"/>
        <xdr:cNvCxnSpPr/>
      </xdr:nvCxnSpPr>
      <xdr:spPr>
        <a:xfrm>
          <a:off x="15481300" y="6269627"/>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76019</xdr:rowOff>
    </xdr:from>
    <xdr:to>
      <xdr:col>76</xdr:col>
      <xdr:colOff>165100</xdr:colOff>
      <xdr:row>37</xdr:row>
      <xdr:rowOff>6169</xdr:rowOff>
    </xdr:to>
    <xdr:sp macro="" textlink="">
      <xdr:nvSpPr>
        <xdr:cNvPr id="227" name="楕円 226"/>
        <xdr:cNvSpPr/>
      </xdr:nvSpPr>
      <xdr:spPr>
        <a:xfrm>
          <a:off x="14541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97427</xdr:rowOff>
    </xdr:from>
    <xdr:to>
      <xdr:col>81</xdr:col>
      <xdr:colOff>50800</xdr:colOff>
      <xdr:row>36</xdr:row>
      <xdr:rowOff>126819</xdr:rowOff>
    </xdr:to>
    <xdr:cxnSp macro="">
      <xdr:nvCxnSpPr>
        <xdr:cNvPr id="228" name="直線コネクタ 227"/>
        <xdr:cNvCxnSpPr/>
      </xdr:nvCxnSpPr>
      <xdr:spPr>
        <a:xfrm flipV="1">
          <a:off x="14592300" y="62696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164754</xdr:rowOff>
    </xdr:from>
    <xdr:ext cx="405111" cy="259045"/>
    <xdr:sp macro="" textlink="">
      <xdr:nvSpPr>
        <xdr:cNvPr id="229" name="n_1mainValue【一般廃棄物処理施設】&#10;有形固定資産減価償却率"/>
        <xdr:cNvSpPr txBox="1"/>
      </xdr:nvSpPr>
      <xdr:spPr>
        <a:xfrm>
          <a:off x="15266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22696</xdr:rowOff>
    </xdr:from>
    <xdr:ext cx="405111" cy="259045"/>
    <xdr:sp macro="" textlink="">
      <xdr:nvSpPr>
        <xdr:cNvPr id="230" name="n_2mainValue【一般廃棄物処理施設】&#10;有形固定資産減価償却率"/>
        <xdr:cNvSpPr txBox="1"/>
      </xdr:nvSpPr>
      <xdr:spPr>
        <a:xfrm>
          <a:off x="14389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1" name="正方形/長方形 2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2" name="正方形/長方形 2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3" name="正方形/長方形 2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4" name="正方形/長方形 2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5" name="正方形/長方形 2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6" name="正方形/長方形 2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7" name="正方形/長方形 2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8" name="正方形/長方形 2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9" name="テキスト ボックス 2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0" name="直線コネクタ 2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1" name="直線コネクタ 2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2" name="テキスト ボックス 2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3" name="直線コネクタ 2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4" name="テキスト ボックス 24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5" name="直線コネクタ 2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46" name="テキスト ボックス 245"/>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7" name="直線コネクタ 2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48" name="テキスト ボックス 247"/>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9" name="直線コネクタ 2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0" name="テキスト ボックス 24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1" name="直線コネクタ 2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2" name="テキスト ボックス 25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254" name="直線コネクタ 253"/>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255" name="【一般廃棄物処理施設】&#10;一人当たり有形固定資産（償却資産）額最小値テキスト"/>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256" name="直線コネクタ 255"/>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257" name="【一般廃棄物処理施設】&#10;一人当たり有形固定資産（償却資産）額最大値テキスト"/>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258" name="直線コネクタ 257"/>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160709</xdr:rowOff>
    </xdr:from>
    <xdr:ext cx="599010" cy="259045"/>
    <xdr:sp macro="" textlink="">
      <xdr:nvSpPr>
        <xdr:cNvPr id="259" name="【一般廃棄物処理施設】&#10;一人当たり有形固定資産（償却資産）額平均値テキスト"/>
        <xdr:cNvSpPr txBox="1"/>
      </xdr:nvSpPr>
      <xdr:spPr>
        <a:xfrm>
          <a:off x="22199600" y="7018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260" name="フローチャート: 判断 259"/>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261" name="フローチャート: 判断 260"/>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262" name="n_1aveValue【一般廃棄物処理施設】&#10;一人当たり有形固定資産（償却資産）額"/>
        <xdr:cNvSpPr txBox="1"/>
      </xdr:nvSpPr>
      <xdr:spPr>
        <a:xfrm>
          <a:off x="210110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263" name="フローチャート: 判断 262"/>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106044</xdr:rowOff>
    </xdr:from>
    <xdr:ext cx="599010" cy="259045"/>
    <xdr:sp macro="" textlink="">
      <xdr:nvSpPr>
        <xdr:cNvPr id="264" name="n_2aveValue【一般廃棄物処理施設】&#10;一人当たり有形固定資産（償却資産）額"/>
        <xdr:cNvSpPr txBox="1"/>
      </xdr:nvSpPr>
      <xdr:spPr>
        <a:xfrm>
          <a:off x="20134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265" name="フローチャート: 判断 264"/>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266" name="n_3aveValue【一般廃棄物処理施設】&#10;一人当たり有形固定資産（償却資産）額"/>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7" name="テキスト ボックス 2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8" name="テキスト ボックス 2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9" name="テキスト ボックス 2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0" name="テキスト ボックス 2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1" name="テキスト ボックス 2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141206</xdr:rowOff>
    </xdr:from>
    <xdr:to>
      <xdr:col>116</xdr:col>
      <xdr:colOff>114300</xdr:colOff>
      <xdr:row>41</xdr:row>
      <xdr:rowOff>71356</xdr:rowOff>
    </xdr:to>
    <xdr:sp macro="" textlink="">
      <xdr:nvSpPr>
        <xdr:cNvPr id="272" name="楕円 271"/>
        <xdr:cNvSpPr/>
      </xdr:nvSpPr>
      <xdr:spPr>
        <a:xfrm>
          <a:off x="22110700" y="699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164083</xdr:rowOff>
    </xdr:from>
    <xdr:ext cx="599010" cy="259045"/>
    <xdr:sp macro="" textlink="">
      <xdr:nvSpPr>
        <xdr:cNvPr id="273" name="【一般廃棄物処理施設】&#10;一人当たり有形固定資産（償却資産）額該当値テキスト"/>
        <xdr:cNvSpPr txBox="1"/>
      </xdr:nvSpPr>
      <xdr:spPr>
        <a:xfrm>
          <a:off x="22199600" y="685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148965</xdr:rowOff>
    </xdr:from>
    <xdr:to>
      <xdr:col>112</xdr:col>
      <xdr:colOff>38100</xdr:colOff>
      <xdr:row>41</xdr:row>
      <xdr:rowOff>79115</xdr:rowOff>
    </xdr:to>
    <xdr:sp macro="" textlink="">
      <xdr:nvSpPr>
        <xdr:cNvPr id="274" name="楕円 273"/>
        <xdr:cNvSpPr/>
      </xdr:nvSpPr>
      <xdr:spPr>
        <a:xfrm>
          <a:off x="21272500" y="70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20556</xdr:rowOff>
    </xdr:from>
    <xdr:to>
      <xdr:col>116</xdr:col>
      <xdr:colOff>63500</xdr:colOff>
      <xdr:row>41</xdr:row>
      <xdr:rowOff>28315</xdr:rowOff>
    </xdr:to>
    <xdr:cxnSp macro="">
      <xdr:nvCxnSpPr>
        <xdr:cNvPr id="275" name="直線コネクタ 274"/>
        <xdr:cNvCxnSpPr/>
      </xdr:nvCxnSpPr>
      <xdr:spPr>
        <a:xfrm flipV="1">
          <a:off x="21323300" y="7050006"/>
          <a:ext cx="8382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156004</xdr:rowOff>
    </xdr:from>
    <xdr:to>
      <xdr:col>107</xdr:col>
      <xdr:colOff>101600</xdr:colOff>
      <xdr:row>41</xdr:row>
      <xdr:rowOff>86154</xdr:rowOff>
    </xdr:to>
    <xdr:sp macro="" textlink="">
      <xdr:nvSpPr>
        <xdr:cNvPr id="276" name="楕円 275"/>
        <xdr:cNvSpPr/>
      </xdr:nvSpPr>
      <xdr:spPr>
        <a:xfrm>
          <a:off x="20383500" y="70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28315</xdr:rowOff>
    </xdr:from>
    <xdr:to>
      <xdr:col>111</xdr:col>
      <xdr:colOff>177800</xdr:colOff>
      <xdr:row>41</xdr:row>
      <xdr:rowOff>35354</xdr:rowOff>
    </xdr:to>
    <xdr:cxnSp macro="">
      <xdr:nvCxnSpPr>
        <xdr:cNvPr id="277" name="直線コネクタ 276"/>
        <xdr:cNvCxnSpPr/>
      </xdr:nvCxnSpPr>
      <xdr:spPr>
        <a:xfrm flipV="1">
          <a:off x="20434300" y="7057765"/>
          <a:ext cx="8890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95642</xdr:rowOff>
    </xdr:from>
    <xdr:ext cx="599010" cy="259045"/>
    <xdr:sp macro="" textlink="">
      <xdr:nvSpPr>
        <xdr:cNvPr id="278" name="n_1mainValue【一般廃棄物処理施設】&#10;一人当たり有形固定資産（償却資産）額"/>
        <xdr:cNvSpPr txBox="1"/>
      </xdr:nvSpPr>
      <xdr:spPr>
        <a:xfrm>
          <a:off x="21011095" y="678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102681</xdr:rowOff>
    </xdr:from>
    <xdr:ext cx="599010" cy="259045"/>
    <xdr:sp macro="" textlink="">
      <xdr:nvSpPr>
        <xdr:cNvPr id="279" name="n_2mainValue【一般廃棄物処理施設】&#10;一人当たり有形固定資産（償却資産）額"/>
        <xdr:cNvSpPr txBox="1"/>
      </xdr:nvSpPr>
      <xdr:spPr>
        <a:xfrm>
          <a:off x="20134795" y="678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0" name="正方形/長方形 2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1" name="正方形/長方形 2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2" name="正方形/長方形 2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3" name="正方形/長方形 2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4" name="正方形/長方形 2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5" name="正方形/長方形 2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6" name="正方形/長方形 2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7" name="正方形/長方形 2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8" name="テキスト ボックス 2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9" name="直線コネクタ 2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90" name="直線コネクタ 2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91" name="テキスト ボックス 29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2" name="直線コネクタ 2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3" name="テキスト ボックス 2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4" name="直線コネクタ 2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5" name="テキスト ボックス 2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6" name="直線コネクタ 2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7" name="テキスト ボックス 2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8" name="直線コネクタ 2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9" name="テキスト ボックス 2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00" name="直線コネクタ 2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01" name="テキスト ボックス 30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2" name="直線コネクタ 3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3" name="テキスト ボックス 3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05" name="直線コネクタ 304"/>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06"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07" name="直線コネクタ 30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308" name="【保健センター・保健所】&#10;有形固定資産減価償却率最大値テキスト"/>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309" name="直線コネクタ 308"/>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10"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11" name="フローチャート: 判断 310"/>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312" name="フローチャート: 判断 311"/>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313" name="n_1aveValue【保健センター・保健所】&#10;有形固定資産減価償却率"/>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14" name="フローチャート: 判断 313"/>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15" name="n_2ave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316" name="フローチャート: 判断 315"/>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317" name="n_3aveValue【保健センター・保健所】&#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8" name="テキスト ボックス 3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9" name="テキスト ボックス 3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0" name="テキスト ボックス 3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1" name="テキスト ボックス 3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2" name="テキスト ボックス 3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323" name="楕円 322"/>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324" name="【保健センター・保健所】&#10;有形固定資産減価償却率該当値テキスト"/>
        <xdr:cNvSpPr txBox="1"/>
      </xdr:nvSpPr>
      <xdr:spPr>
        <a:xfrm>
          <a:off x="16357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325" name="楕円 324"/>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60</xdr:row>
      <xdr:rowOff>45720</xdr:rowOff>
    </xdr:to>
    <xdr:cxnSp macro="">
      <xdr:nvCxnSpPr>
        <xdr:cNvPr id="326" name="直線コネクタ 325"/>
        <xdr:cNvCxnSpPr/>
      </xdr:nvCxnSpPr>
      <xdr:spPr>
        <a:xfrm flipV="1">
          <a:off x="15481300" y="10159637"/>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327" name="楕円 326"/>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45720</xdr:rowOff>
    </xdr:to>
    <xdr:cxnSp macro="">
      <xdr:nvCxnSpPr>
        <xdr:cNvPr id="328" name="直線コネクタ 327"/>
        <xdr:cNvCxnSpPr/>
      </xdr:nvCxnSpPr>
      <xdr:spPr>
        <a:xfrm>
          <a:off x="14592300" y="103212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87647</xdr:rowOff>
    </xdr:from>
    <xdr:ext cx="405111" cy="259045"/>
    <xdr:sp macro="" textlink="">
      <xdr:nvSpPr>
        <xdr:cNvPr id="329" name="n_1mainValue【保健センター・保健所】&#10;有形固定資産減価償却率"/>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330" name="n_2mainValue【保健センター・保健所】&#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1" name="正方形/長方形 3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2" name="正方形/長方形 3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3" name="正方形/長方形 3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4" name="正方形/長方形 3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5" name="正方形/長方形 3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6" name="正方形/長方形 3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7" name="正方形/長方形 3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8" name="正方形/長方形 3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9" name="テキスト ボックス 3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0" name="直線コネクタ 3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1" name="直線コネクタ 3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2" name="テキスト ボックス 3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3" name="直線コネクタ 3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4" name="テキスト ボックス 3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5" name="直線コネクタ 3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6" name="テキスト ボックス 3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7" name="直線コネクタ 3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8" name="テキスト ボックス 3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9" name="直線コネクタ 3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0" name="テキスト ボックス 3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1" name="直線コネクタ 3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2" name="テキスト ボックス 3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354" name="直線コネクタ 353"/>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355" name="【保健センター・保健所】&#10;一人当たり面積最小値テキスト"/>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356" name="直線コネクタ 355"/>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357" name="【保健センター・保健所】&#10;一人当たり面積最大値テキスト"/>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358" name="直線コネクタ 357"/>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359" name="【保健センター・保健所】&#10;一人当たり面積平均値テキスト"/>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360" name="フローチャート: 判断 359"/>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361" name="フローチャート: 判断 360"/>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362" name="n_1aveValue【保健センター・保健所】&#10;一人当たり面積"/>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363" name="フローチャート: 判断 362"/>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134764</xdr:rowOff>
    </xdr:from>
    <xdr:ext cx="469744" cy="259045"/>
    <xdr:sp macro="" textlink="">
      <xdr:nvSpPr>
        <xdr:cNvPr id="364" name="n_2aveValue【保健センター・保健所】&#10;一人当たり面積"/>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365" name="フローチャート: 判断 364"/>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31132</xdr:rowOff>
    </xdr:from>
    <xdr:ext cx="469744" cy="259045"/>
    <xdr:sp macro="" textlink="">
      <xdr:nvSpPr>
        <xdr:cNvPr id="366" name="n_3aveValue【保健センター・保健所】&#10;一人当たり面積"/>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7" name="テキスト ボックス 3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8" name="テキスト ボックス 3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9" name="テキスト ボックス 3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0" name="テキスト ボックス 3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1" name="テキスト ボックス 3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48641</xdr:rowOff>
    </xdr:from>
    <xdr:to>
      <xdr:col>116</xdr:col>
      <xdr:colOff>114300</xdr:colOff>
      <xdr:row>63</xdr:row>
      <xdr:rowOff>150241</xdr:rowOff>
    </xdr:to>
    <xdr:sp macro="" textlink="">
      <xdr:nvSpPr>
        <xdr:cNvPr id="372" name="楕円 371"/>
        <xdr:cNvSpPr/>
      </xdr:nvSpPr>
      <xdr:spPr>
        <a:xfrm>
          <a:off x="22110700" y="108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150512</xdr:rowOff>
    </xdr:from>
    <xdr:ext cx="469744" cy="259045"/>
    <xdr:sp macro="" textlink="">
      <xdr:nvSpPr>
        <xdr:cNvPr id="373" name="【保健センター・保健所】&#10;一人当たり面積該当値テキスト"/>
        <xdr:cNvSpPr txBox="1"/>
      </xdr:nvSpPr>
      <xdr:spPr>
        <a:xfrm>
          <a:off x="22199600"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53975</xdr:rowOff>
    </xdr:from>
    <xdr:to>
      <xdr:col>112</xdr:col>
      <xdr:colOff>38100</xdr:colOff>
      <xdr:row>63</xdr:row>
      <xdr:rowOff>155575</xdr:rowOff>
    </xdr:to>
    <xdr:sp macro="" textlink="">
      <xdr:nvSpPr>
        <xdr:cNvPr id="374" name="楕円 373"/>
        <xdr:cNvSpPr/>
      </xdr:nvSpPr>
      <xdr:spPr>
        <a:xfrm>
          <a:off x="21272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99441</xdr:rowOff>
    </xdr:from>
    <xdr:to>
      <xdr:col>116</xdr:col>
      <xdr:colOff>63500</xdr:colOff>
      <xdr:row>63</xdr:row>
      <xdr:rowOff>104775</xdr:rowOff>
    </xdr:to>
    <xdr:cxnSp macro="">
      <xdr:nvCxnSpPr>
        <xdr:cNvPr id="375" name="直線コネクタ 374"/>
        <xdr:cNvCxnSpPr/>
      </xdr:nvCxnSpPr>
      <xdr:spPr>
        <a:xfrm flipV="1">
          <a:off x="21323300" y="10900791"/>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57785</xdr:rowOff>
    </xdr:from>
    <xdr:to>
      <xdr:col>107</xdr:col>
      <xdr:colOff>101600</xdr:colOff>
      <xdr:row>63</xdr:row>
      <xdr:rowOff>159385</xdr:rowOff>
    </xdr:to>
    <xdr:sp macro="" textlink="">
      <xdr:nvSpPr>
        <xdr:cNvPr id="376" name="楕円 375"/>
        <xdr:cNvSpPr/>
      </xdr:nvSpPr>
      <xdr:spPr>
        <a:xfrm>
          <a:off x="20383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104775</xdr:rowOff>
    </xdr:from>
    <xdr:to>
      <xdr:col>111</xdr:col>
      <xdr:colOff>177800</xdr:colOff>
      <xdr:row>63</xdr:row>
      <xdr:rowOff>108585</xdr:rowOff>
    </xdr:to>
    <xdr:cxnSp macro="">
      <xdr:nvCxnSpPr>
        <xdr:cNvPr id="377" name="直線コネクタ 376"/>
        <xdr:cNvCxnSpPr/>
      </xdr:nvCxnSpPr>
      <xdr:spPr>
        <a:xfrm flipV="1">
          <a:off x="20434300" y="109061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146702</xdr:rowOff>
    </xdr:from>
    <xdr:ext cx="469744" cy="259045"/>
    <xdr:sp macro="" textlink="">
      <xdr:nvSpPr>
        <xdr:cNvPr id="378" name="n_1mainValue【保健センター・保健所】&#10;一人当たり面積"/>
        <xdr:cNvSpPr txBox="1"/>
      </xdr:nvSpPr>
      <xdr:spPr>
        <a:xfrm>
          <a:off x="21075727" y="109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150512</xdr:rowOff>
    </xdr:from>
    <xdr:ext cx="469744" cy="259045"/>
    <xdr:sp macro="" textlink="">
      <xdr:nvSpPr>
        <xdr:cNvPr id="379" name="n_2mainValue【保健センター・保健所】&#10;一人当たり面積"/>
        <xdr:cNvSpPr txBox="1"/>
      </xdr:nvSpPr>
      <xdr:spPr>
        <a:xfrm>
          <a:off x="20199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0" name="正方形/長方形 3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1" name="正方形/長方形 3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2" name="正方形/長方形 3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3" name="正方形/長方形 3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4" name="正方形/長方形 3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5" name="正方形/長方形 3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6" name="正方形/長方形 3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7" name="正方形/長方形 3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8" name="テキスト ボックス 3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9" name="直線コネクタ 3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0" name="直線コネクタ 3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1" name="テキスト ボックス 3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2" name="直線コネクタ 3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3" name="テキスト ボックス 3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4" name="直線コネクタ 3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5" name="テキスト ボックス 3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6" name="直線コネクタ 3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7" name="テキスト ボックス 3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8" name="直線コネクタ 3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9" name="テキスト ボックス 3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0" name="直線コネクタ 3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1" name="テキスト ボックス 4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3" name="テキスト ボックス 4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05" name="直線コネクタ 404"/>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06"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07" name="直線コネクタ 406"/>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9" name="直線コネクタ 40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155501</xdr:rowOff>
    </xdr:from>
    <xdr:ext cx="405111" cy="259045"/>
    <xdr:sp macro="" textlink="">
      <xdr:nvSpPr>
        <xdr:cNvPr id="410" name="【消防施設】&#10;有形固定資産減価償却率平均値テキスト"/>
        <xdr:cNvSpPr txBox="1"/>
      </xdr:nvSpPr>
      <xdr:spPr>
        <a:xfrm>
          <a:off x="163576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411" name="フローチャート: 判断 410"/>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412" name="フローチャート: 判断 411"/>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413" name="n_1aveValue【消防施設】&#10;有形固定資産減価償却率"/>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414" name="フローチャート: 判断 413"/>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415" name="n_2aveValue【消防施設】&#10;有形固定資産減価償却率"/>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416" name="フローチャート: 判断 415"/>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417" name="n_3ave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8" name="テキスト ボックス 4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9" name="テキスト ボックス 4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0" name="テキスト ボックス 4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1" name="テキスト ボックス 4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2" name="テキスト ボックス 4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166914</xdr:rowOff>
    </xdr:from>
    <xdr:to>
      <xdr:col>85</xdr:col>
      <xdr:colOff>177800</xdr:colOff>
      <xdr:row>82</xdr:row>
      <xdr:rowOff>97064</xdr:rowOff>
    </xdr:to>
    <xdr:sp macro="" textlink="">
      <xdr:nvSpPr>
        <xdr:cNvPr id="423" name="楕円 422"/>
        <xdr:cNvSpPr/>
      </xdr:nvSpPr>
      <xdr:spPr>
        <a:xfrm>
          <a:off x="16268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145341</xdr:rowOff>
    </xdr:from>
    <xdr:ext cx="405111" cy="259045"/>
    <xdr:sp macro="" textlink="">
      <xdr:nvSpPr>
        <xdr:cNvPr id="424" name="【消防施設】&#10;有形固定資産減価償却率該当値テキスト"/>
        <xdr:cNvSpPr txBox="1"/>
      </xdr:nvSpPr>
      <xdr:spPr>
        <a:xfrm>
          <a:off x="16357600"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41184</xdr:rowOff>
    </xdr:from>
    <xdr:to>
      <xdr:col>81</xdr:col>
      <xdr:colOff>101600</xdr:colOff>
      <xdr:row>82</xdr:row>
      <xdr:rowOff>142784</xdr:rowOff>
    </xdr:to>
    <xdr:sp macro="" textlink="">
      <xdr:nvSpPr>
        <xdr:cNvPr id="425" name="楕円 424"/>
        <xdr:cNvSpPr/>
      </xdr:nvSpPr>
      <xdr:spPr>
        <a:xfrm>
          <a:off x="15430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46264</xdr:rowOff>
    </xdr:from>
    <xdr:to>
      <xdr:col>85</xdr:col>
      <xdr:colOff>127000</xdr:colOff>
      <xdr:row>82</xdr:row>
      <xdr:rowOff>91984</xdr:rowOff>
    </xdr:to>
    <xdr:cxnSp macro="">
      <xdr:nvCxnSpPr>
        <xdr:cNvPr id="426" name="直線コネクタ 425"/>
        <xdr:cNvCxnSpPr/>
      </xdr:nvCxnSpPr>
      <xdr:spPr>
        <a:xfrm flipV="1">
          <a:off x="15481300" y="141051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134257</xdr:rowOff>
    </xdr:from>
    <xdr:to>
      <xdr:col>76</xdr:col>
      <xdr:colOff>165100</xdr:colOff>
      <xdr:row>83</xdr:row>
      <xdr:rowOff>64407</xdr:rowOff>
    </xdr:to>
    <xdr:sp macro="" textlink="">
      <xdr:nvSpPr>
        <xdr:cNvPr id="427" name="楕円 426"/>
        <xdr:cNvSpPr/>
      </xdr:nvSpPr>
      <xdr:spPr>
        <a:xfrm>
          <a:off x="14541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91984</xdr:rowOff>
    </xdr:from>
    <xdr:to>
      <xdr:col>81</xdr:col>
      <xdr:colOff>50800</xdr:colOff>
      <xdr:row>83</xdr:row>
      <xdr:rowOff>13607</xdr:rowOff>
    </xdr:to>
    <xdr:cxnSp macro="">
      <xdr:nvCxnSpPr>
        <xdr:cNvPr id="428" name="直線コネクタ 427"/>
        <xdr:cNvCxnSpPr/>
      </xdr:nvCxnSpPr>
      <xdr:spPr>
        <a:xfrm flipV="1">
          <a:off x="14592300" y="1415088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133911</xdr:rowOff>
    </xdr:from>
    <xdr:ext cx="405111" cy="259045"/>
    <xdr:sp macro="" textlink="">
      <xdr:nvSpPr>
        <xdr:cNvPr id="429" name="n_1mainValue【消防施設】&#10;有形固定資産減価償却率"/>
        <xdr:cNvSpPr txBox="1"/>
      </xdr:nvSpPr>
      <xdr:spPr>
        <a:xfrm>
          <a:off x="152660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430" name="n_2mainValue【消防施設】&#10;有形固定資産減価償却率"/>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1" name="正方形/長方形 4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2" name="正方形/長方形 4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3" name="正方形/長方形 4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4" name="正方形/長方形 4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5" name="正方形/長方形 4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6" name="正方形/長方形 4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7" name="正方形/長方形 4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8" name="正方形/長方形 4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9" name="テキスト ボックス 4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0" name="直線コネクタ 4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1" name="直線コネクタ 4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2" name="テキスト ボックス 4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3" name="直線コネクタ 4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4" name="テキスト ボックス 4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5" name="直線コネクタ 4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6" name="テキスト ボックス 4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7" name="直線コネクタ 4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8" name="テキスト ボックス 4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9" name="直線コネクタ 4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0" name="テキスト ボックス 4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1" name="直線コネクタ 4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2" name="テキスト ボックス 451"/>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454" name="直線コネクタ 453"/>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55"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56" name="直線コネクタ 455"/>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457"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458" name="直線コネクタ 457"/>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459" name="【消防施設】&#10;一人当たり面積平均値テキスト"/>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460" name="フローチャート: 判断 459"/>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461" name="フローチャート: 判断 460"/>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462" name="n_1aveValue【消防施設】&#10;一人当たり面積"/>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463" name="フローチャート: 判断 462"/>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110889</xdr:rowOff>
    </xdr:from>
    <xdr:ext cx="469744" cy="259045"/>
    <xdr:sp macro="" textlink="">
      <xdr:nvSpPr>
        <xdr:cNvPr id="464" name="n_2aveValue【消防施設】&#10;一人当たり面積"/>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465" name="フローチャート: 判断 464"/>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466" name="n_3aveValue【消防施設】&#10;一人当たり面積"/>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7" name="テキスト ボックス 4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8" name="テキスト ボックス 4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9" name="テキスト ボックス 4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0" name="テキスト ボックス 4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1" name="テキスト ボックス 4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160274</xdr:rowOff>
    </xdr:from>
    <xdr:to>
      <xdr:col>116</xdr:col>
      <xdr:colOff>114300</xdr:colOff>
      <xdr:row>86</xdr:row>
      <xdr:rowOff>90424</xdr:rowOff>
    </xdr:to>
    <xdr:sp macro="" textlink="">
      <xdr:nvSpPr>
        <xdr:cNvPr id="472" name="楕円 471"/>
        <xdr:cNvSpPr/>
      </xdr:nvSpPr>
      <xdr:spPr>
        <a:xfrm>
          <a:off x="22110700"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103649</xdr:rowOff>
    </xdr:from>
    <xdr:ext cx="469744" cy="259045"/>
    <xdr:sp macro="" textlink="">
      <xdr:nvSpPr>
        <xdr:cNvPr id="473" name="【消防施設】&#10;一人当たり面積該当値テキスト"/>
        <xdr:cNvSpPr txBox="1"/>
      </xdr:nvSpPr>
      <xdr:spPr>
        <a:xfrm>
          <a:off x="22199600"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162940</xdr:rowOff>
    </xdr:from>
    <xdr:to>
      <xdr:col>112</xdr:col>
      <xdr:colOff>38100</xdr:colOff>
      <xdr:row>86</xdr:row>
      <xdr:rowOff>93090</xdr:rowOff>
    </xdr:to>
    <xdr:sp macro="" textlink="">
      <xdr:nvSpPr>
        <xdr:cNvPr id="474" name="楕円 473"/>
        <xdr:cNvSpPr/>
      </xdr:nvSpPr>
      <xdr:spPr>
        <a:xfrm>
          <a:off x="21272500" y="14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39624</xdr:rowOff>
    </xdr:from>
    <xdr:to>
      <xdr:col>116</xdr:col>
      <xdr:colOff>63500</xdr:colOff>
      <xdr:row>86</xdr:row>
      <xdr:rowOff>42290</xdr:rowOff>
    </xdr:to>
    <xdr:cxnSp macro="">
      <xdr:nvCxnSpPr>
        <xdr:cNvPr id="475" name="直線コネクタ 474"/>
        <xdr:cNvCxnSpPr/>
      </xdr:nvCxnSpPr>
      <xdr:spPr>
        <a:xfrm flipV="1">
          <a:off x="21323300" y="14784324"/>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170942</xdr:rowOff>
    </xdr:from>
    <xdr:to>
      <xdr:col>107</xdr:col>
      <xdr:colOff>101600</xdr:colOff>
      <xdr:row>86</xdr:row>
      <xdr:rowOff>101092</xdr:rowOff>
    </xdr:to>
    <xdr:sp macro="" textlink="">
      <xdr:nvSpPr>
        <xdr:cNvPr id="476" name="楕円 475"/>
        <xdr:cNvSpPr/>
      </xdr:nvSpPr>
      <xdr:spPr>
        <a:xfrm>
          <a:off x="20383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42290</xdr:rowOff>
    </xdr:from>
    <xdr:to>
      <xdr:col>111</xdr:col>
      <xdr:colOff>177800</xdr:colOff>
      <xdr:row>86</xdr:row>
      <xdr:rowOff>50292</xdr:rowOff>
    </xdr:to>
    <xdr:cxnSp macro="">
      <xdr:nvCxnSpPr>
        <xdr:cNvPr id="477" name="直線コネクタ 476"/>
        <xdr:cNvCxnSpPr/>
      </xdr:nvCxnSpPr>
      <xdr:spPr>
        <a:xfrm flipV="1">
          <a:off x="20434300" y="14786990"/>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84217</xdr:rowOff>
    </xdr:from>
    <xdr:ext cx="469744" cy="259045"/>
    <xdr:sp macro="" textlink="">
      <xdr:nvSpPr>
        <xdr:cNvPr id="478" name="n_1mainValue【消防施設】&#10;一人当たり面積"/>
        <xdr:cNvSpPr txBox="1"/>
      </xdr:nvSpPr>
      <xdr:spPr>
        <a:xfrm>
          <a:off x="21075727" y="1482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117619</xdr:rowOff>
    </xdr:from>
    <xdr:ext cx="469744" cy="259045"/>
    <xdr:sp macro="" textlink="">
      <xdr:nvSpPr>
        <xdr:cNvPr id="479" name="n_2mainValue【消防施設】&#10;一人当たり面積"/>
        <xdr:cNvSpPr txBox="1"/>
      </xdr:nvSpPr>
      <xdr:spPr>
        <a:xfrm>
          <a:off x="20199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0" name="直線コネクタ 4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1" name="テキスト ボックス 4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2" name="直線コネクタ 4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3" name="テキスト ボックス 4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4" name="直線コネクタ 4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5" name="テキスト ボックス 4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6" name="直線コネクタ 4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7" name="テキスト ボックス 4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8" name="直線コネクタ 4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9" name="テキスト ボックス 4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0" name="直線コネクタ 4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1" name="テキスト ボックス 5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05" name="直線コネクタ 504"/>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06"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07" name="直線コネクタ 506"/>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08"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09" name="直線コネクタ 508"/>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510" name="【庁舎】&#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11" name="フローチャート: 判断 51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12" name="フローチャート: 判断 511"/>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513" name="n_1ave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14" name="フローチャート: 判断 513"/>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15"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516" name="フローチャート: 判断 515"/>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517" name="n_3aveValue【庁舎】&#10;有形固定資産減価償却率"/>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523" name="楕円 522"/>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524" name="【庁舎】&#10;有形固定資産減価償却率該当値テキスト"/>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525" name="楕円 524"/>
        <xdr:cNvSpPr/>
      </xdr:nvSpPr>
      <xdr:spPr>
        <a:xfrm>
          <a:off x="1543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66402</xdr:rowOff>
    </xdr:to>
    <xdr:cxnSp macro="">
      <xdr:nvCxnSpPr>
        <xdr:cNvPr id="526" name="直線コネクタ 525"/>
        <xdr:cNvCxnSpPr/>
      </xdr:nvCxnSpPr>
      <xdr:spPr>
        <a:xfrm>
          <a:off x="15481300" y="182074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154395</xdr:rowOff>
    </xdr:from>
    <xdr:to>
      <xdr:col>76</xdr:col>
      <xdr:colOff>165100</xdr:colOff>
      <xdr:row>106</xdr:row>
      <xdr:rowOff>84545</xdr:rowOff>
    </xdr:to>
    <xdr:sp macro="" textlink="">
      <xdr:nvSpPr>
        <xdr:cNvPr id="527" name="楕円 526"/>
        <xdr:cNvSpPr/>
      </xdr:nvSpPr>
      <xdr:spPr>
        <a:xfrm>
          <a:off x="14541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33745</xdr:rowOff>
    </xdr:from>
    <xdr:to>
      <xdr:col>81</xdr:col>
      <xdr:colOff>50800</xdr:colOff>
      <xdr:row>106</xdr:row>
      <xdr:rowOff>33745</xdr:rowOff>
    </xdr:to>
    <xdr:cxnSp macro="">
      <xdr:nvCxnSpPr>
        <xdr:cNvPr id="528" name="直線コネクタ 527"/>
        <xdr:cNvCxnSpPr/>
      </xdr:nvCxnSpPr>
      <xdr:spPr>
        <a:xfrm>
          <a:off x="14592300" y="18207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75672</xdr:rowOff>
    </xdr:from>
    <xdr:ext cx="405111" cy="259045"/>
    <xdr:sp macro="" textlink="">
      <xdr:nvSpPr>
        <xdr:cNvPr id="529" name="n_1mainValue【庁舎】&#10;有形固定資産減価償却率"/>
        <xdr:cNvSpPr txBox="1"/>
      </xdr:nvSpPr>
      <xdr:spPr>
        <a:xfrm>
          <a:off x="15266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75672</xdr:rowOff>
    </xdr:from>
    <xdr:ext cx="405111" cy="259045"/>
    <xdr:sp macro="" textlink="">
      <xdr:nvSpPr>
        <xdr:cNvPr id="530" name="n_2mainValue【庁舎】&#10;有形固定資産減価償却率"/>
        <xdr:cNvSpPr txBox="1"/>
      </xdr:nvSpPr>
      <xdr:spPr>
        <a:xfrm>
          <a:off x="14389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1" name="正方形/長方形 5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2" name="正方形/長方形 5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3" name="正方形/長方形 5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4" name="正方形/長方形 5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5" name="正方形/長方形 5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6" name="正方形/長方形 5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7" name="正方形/長方形 5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8" name="正方形/長方形 5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9" name="テキスト ボックス 5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0" name="直線コネクタ 5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41" name="直線コネクタ 5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2" name="テキスト ボックス 5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43" name="直線コネクタ 5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44" name="テキスト ボックス 5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5" name="直線コネクタ 5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6" name="テキスト ボックス 5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7" name="直線コネクタ 5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8" name="テキスト ボックス 5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552" name="直線コネクタ 551"/>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553"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554" name="直線コネクタ 553"/>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555"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556" name="直線コネクタ 555"/>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557" name="【庁舎】&#10;一人当たり面積平均値テキスト"/>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558" name="フローチャート: 判断 557"/>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559" name="フローチャート: 判断 558"/>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560" name="n_1aveValue【庁舎】&#10;一人当たり面積"/>
        <xdr:cNvSpPr txBox="1"/>
      </xdr:nvSpPr>
      <xdr:spPr>
        <a:xfrm>
          <a:off x="210757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561" name="フローチャート: 判断 560"/>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90237</xdr:rowOff>
    </xdr:from>
    <xdr:ext cx="469744" cy="259045"/>
    <xdr:sp macro="" textlink="">
      <xdr:nvSpPr>
        <xdr:cNvPr id="562" name="n_2aveValue【庁舎】&#10;一人当たり面積"/>
        <xdr:cNvSpPr txBox="1"/>
      </xdr:nvSpPr>
      <xdr:spPr>
        <a:xfrm>
          <a:off x="20199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563" name="フローチャート: 判断 562"/>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564" name="n_3aveValue【庁舎】&#10;一人当たり面積"/>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5" name="テキスト ボックス 5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6" name="テキスト ボックス 5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7" name="テキスト ボックス 5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8" name="テキスト ボックス 5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9" name="テキスト ボックス 5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133299</xdr:rowOff>
    </xdr:from>
    <xdr:to>
      <xdr:col>116</xdr:col>
      <xdr:colOff>114300</xdr:colOff>
      <xdr:row>100</xdr:row>
      <xdr:rowOff>63449</xdr:rowOff>
    </xdr:to>
    <xdr:sp macro="" textlink="">
      <xdr:nvSpPr>
        <xdr:cNvPr id="570" name="楕円 569"/>
        <xdr:cNvSpPr/>
      </xdr:nvSpPr>
      <xdr:spPr>
        <a:xfrm>
          <a:off x="22110700" y="171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86326</xdr:rowOff>
    </xdr:from>
    <xdr:ext cx="469744" cy="259045"/>
    <xdr:sp macro="" textlink="">
      <xdr:nvSpPr>
        <xdr:cNvPr id="571" name="【庁舎】&#10;一人当たり面積該当値テキスト"/>
        <xdr:cNvSpPr txBox="1"/>
      </xdr:nvSpPr>
      <xdr:spPr>
        <a:xfrm>
          <a:off x="22199600" y="1705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15342</xdr:rowOff>
    </xdr:from>
    <xdr:to>
      <xdr:col>112</xdr:col>
      <xdr:colOff>38100</xdr:colOff>
      <xdr:row>100</xdr:row>
      <xdr:rowOff>116942</xdr:rowOff>
    </xdr:to>
    <xdr:sp macro="" textlink="">
      <xdr:nvSpPr>
        <xdr:cNvPr id="572" name="楕円 571"/>
        <xdr:cNvSpPr/>
      </xdr:nvSpPr>
      <xdr:spPr>
        <a:xfrm>
          <a:off x="21272500" y="171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12649</xdr:rowOff>
    </xdr:from>
    <xdr:to>
      <xdr:col>116</xdr:col>
      <xdr:colOff>63500</xdr:colOff>
      <xdr:row>100</xdr:row>
      <xdr:rowOff>66142</xdr:rowOff>
    </xdr:to>
    <xdr:cxnSp macro="">
      <xdr:nvCxnSpPr>
        <xdr:cNvPr id="573" name="直線コネクタ 572"/>
        <xdr:cNvCxnSpPr/>
      </xdr:nvCxnSpPr>
      <xdr:spPr>
        <a:xfrm flipV="1">
          <a:off x="21323300" y="17157649"/>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53060</xdr:rowOff>
    </xdr:from>
    <xdr:to>
      <xdr:col>107</xdr:col>
      <xdr:colOff>101600</xdr:colOff>
      <xdr:row>100</xdr:row>
      <xdr:rowOff>154660</xdr:rowOff>
    </xdr:to>
    <xdr:sp macro="" textlink="">
      <xdr:nvSpPr>
        <xdr:cNvPr id="574" name="楕円 573"/>
        <xdr:cNvSpPr/>
      </xdr:nvSpPr>
      <xdr:spPr>
        <a:xfrm>
          <a:off x="20383500" y="171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66142</xdr:rowOff>
    </xdr:from>
    <xdr:to>
      <xdr:col>111</xdr:col>
      <xdr:colOff>177800</xdr:colOff>
      <xdr:row>100</xdr:row>
      <xdr:rowOff>103860</xdr:rowOff>
    </xdr:to>
    <xdr:cxnSp macro="">
      <xdr:nvCxnSpPr>
        <xdr:cNvPr id="575" name="直線コネクタ 574"/>
        <xdr:cNvCxnSpPr/>
      </xdr:nvCxnSpPr>
      <xdr:spPr>
        <a:xfrm flipV="1">
          <a:off x="20434300" y="17211142"/>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133469</xdr:rowOff>
    </xdr:from>
    <xdr:ext cx="469744" cy="259045"/>
    <xdr:sp macro="" textlink="">
      <xdr:nvSpPr>
        <xdr:cNvPr id="576" name="n_1mainValue【庁舎】&#10;一人当たり面積"/>
        <xdr:cNvSpPr txBox="1"/>
      </xdr:nvSpPr>
      <xdr:spPr>
        <a:xfrm>
          <a:off x="21075727" y="1693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171187</xdr:rowOff>
    </xdr:from>
    <xdr:ext cx="469744" cy="259045"/>
    <xdr:sp macro="" textlink="">
      <xdr:nvSpPr>
        <xdr:cNvPr id="577" name="n_2mainValue【庁舎】&#10;一人当たり面積"/>
        <xdr:cNvSpPr txBox="1"/>
      </xdr:nvSpPr>
      <xdr:spPr>
        <a:xfrm>
          <a:off x="20199427" y="1697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8" name="正方形/長方形 5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9" name="正方形/長方形 5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0" name="テキスト ボックス 5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体育館及び庁舎など避難施設としての機能を備えた公共施設については耐震改修工事実施済みであり、長寿命化が図られたことにより、類似団体より有形固定資産減価償却率が低り水準である。また、人口規模が小さい当村では保健センター、消防施設及び庁舎に対して一人当たりの有形固定資産（償却資産）額が高水準となってしまう傾向であるため、類似施設との複合化も含め公共施設総合計画及び令和元年度に策定した個別施設計画により、施設の長寿命化と最適化について検討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1,754
1,743
39.05
2,260,198
2,219,742
28,306
1,242,000
2,563,210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過疎地域である当村は、人口の減少や全国を上回る高齢化率により、財政基盤が弱く、類似団体平均を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税収等の収入の増加が見込めないが、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村づくり計画に沿った効果的な施策実施により地域の活性化を進めつつ、歳出削減や行政の効率化に努め、財政の健全化を図っていくこととする。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125413</xdr:rowOff>
    </xdr:to>
    <xdr:cxnSp macro="">
      <xdr:nvCxnSpPr>
        <xdr:cNvPr id="64" name="直線コネクタ 63"/>
        <xdr:cNvCxnSpPr/>
      </xdr:nvCxnSpPr>
      <xdr:spPr>
        <a:xfrm>
          <a:off x="4114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131445</xdr:rowOff>
    </xdr:to>
    <xdr:cxnSp macro="">
      <xdr:nvCxnSpPr>
        <xdr:cNvPr id="67" name="直線コネクタ 66"/>
        <xdr:cNvCxnSpPr/>
      </xdr:nvCxnSpPr>
      <xdr:spPr>
        <a:xfrm flipV="1">
          <a:off x="3225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131445</xdr:rowOff>
    </xdr:to>
    <xdr:cxnSp macro="">
      <xdr:nvCxnSpPr>
        <xdr:cNvPr id="70" name="直線コネクタ 69"/>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150195</xdr:rowOff>
    </xdr:from>
    <xdr:ext cx="762000" cy="259045"/>
    <xdr:sp macro="" textlink="">
      <xdr:nvSpPr>
        <xdr:cNvPr id="77" name="テキスト ボックス 76"/>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83" name="楕円 82"/>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141940</xdr:rowOff>
    </xdr:from>
    <xdr:ext cx="762000" cy="259045"/>
    <xdr:sp macro="" textlink="">
      <xdr:nvSpPr>
        <xdr:cNvPr id="84" name="財政力該当値テキスト"/>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85" name="楕円 84"/>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86" name="テキスト ボックス 85"/>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類似団体と比較すると低いが、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普通交付税の交付額の減少等の要因により比率が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上った。普通交付税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依存度が高く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交付額により大きく数値が変動することから、今後も全ての事業の点検・評価を厳しく進め、義務的経費の削減に努めていくこととする。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88138</xdr:rowOff>
    </xdr:from>
    <xdr:to>
      <xdr:col>23</xdr:col>
      <xdr:colOff>133350</xdr:colOff>
      <xdr:row>61</xdr:row>
      <xdr:rowOff>13208</xdr:rowOff>
    </xdr:to>
    <xdr:cxnSp macro="">
      <xdr:nvCxnSpPr>
        <xdr:cNvPr id="125" name="直線コネクタ 124"/>
        <xdr:cNvCxnSpPr/>
      </xdr:nvCxnSpPr>
      <xdr:spPr>
        <a:xfrm>
          <a:off x="4114800" y="1037513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119634</xdr:rowOff>
    </xdr:from>
    <xdr:to>
      <xdr:col>19</xdr:col>
      <xdr:colOff>133350</xdr:colOff>
      <xdr:row>60</xdr:row>
      <xdr:rowOff>88138</xdr:rowOff>
    </xdr:to>
    <xdr:cxnSp macro="">
      <xdr:nvCxnSpPr>
        <xdr:cNvPr id="128" name="直線コネクタ 127"/>
        <xdr:cNvCxnSpPr/>
      </xdr:nvCxnSpPr>
      <xdr:spPr>
        <a:xfrm>
          <a:off x="3225800" y="1023518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119634</xdr:rowOff>
    </xdr:from>
    <xdr:to>
      <xdr:col>15</xdr:col>
      <xdr:colOff>82550</xdr:colOff>
      <xdr:row>60</xdr:row>
      <xdr:rowOff>59182</xdr:rowOff>
    </xdr:to>
    <xdr:cxnSp macro="">
      <xdr:nvCxnSpPr>
        <xdr:cNvPr id="131" name="直線コネクタ 130"/>
        <xdr:cNvCxnSpPr/>
      </xdr:nvCxnSpPr>
      <xdr:spPr>
        <a:xfrm flipV="1">
          <a:off x="2336800" y="1023518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62</xdr:row>
      <xdr:rowOff>1016</xdr:rowOff>
    </xdr:to>
    <xdr:cxnSp macro="">
      <xdr:nvCxnSpPr>
        <xdr:cNvPr id="134" name="直線コネクタ 133"/>
        <xdr:cNvCxnSpPr/>
      </xdr:nvCxnSpPr>
      <xdr:spPr>
        <a:xfrm flipV="1">
          <a:off x="1447800" y="10346182"/>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38" name="テキスト ボックス 137"/>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133858</xdr:rowOff>
    </xdr:from>
    <xdr:to>
      <xdr:col>23</xdr:col>
      <xdr:colOff>184150</xdr:colOff>
      <xdr:row>61</xdr:row>
      <xdr:rowOff>64008</xdr:rowOff>
    </xdr:to>
    <xdr:sp macro="" textlink="">
      <xdr:nvSpPr>
        <xdr:cNvPr id="144" name="楕円 143"/>
        <xdr:cNvSpPr/>
      </xdr:nvSpPr>
      <xdr:spPr>
        <a:xfrm>
          <a:off x="4902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150385</xdr:rowOff>
    </xdr:from>
    <xdr:ext cx="762000" cy="259045"/>
    <xdr:sp macro="" textlink="">
      <xdr:nvSpPr>
        <xdr:cNvPr id="145" name="財政構造の弾力性該当値テキスト"/>
        <xdr:cNvSpPr txBox="1"/>
      </xdr:nvSpPr>
      <xdr:spPr>
        <a:xfrm>
          <a:off x="5041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37338</xdr:rowOff>
    </xdr:from>
    <xdr:to>
      <xdr:col>19</xdr:col>
      <xdr:colOff>184150</xdr:colOff>
      <xdr:row>60</xdr:row>
      <xdr:rowOff>138938</xdr:rowOff>
    </xdr:to>
    <xdr:sp macro="" textlink="">
      <xdr:nvSpPr>
        <xdr:cNvPr id="146" name="楕円 145"/>
        <xdr:cNvSpPr/>
      </xdr:nvSpPr>
      <xdr:spPr>
        <a:xfrm>
          <a:off x="4064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149115</xdr:rowOff>
    </xdr:from>
    <xdr:ext cx="736600" cy="259045"/>
    <xdr:sp macro="" textlink="">
      <xdr:nvSpPr>
        <xdr:cNvPr id="147" name="テキスト ボックス 146"/>
        <xdr:cNvSpPr txBox="1"/>
      </xdr:nvSpPr>
      <xdr:spPr>
        <a:xfrm>
          <a:off x="3733800" y="10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68834</xdr:rowOff>
    </xdr:from>
    <xdr:to>
      <xdr:col>15</xdr:col>
      <xdr:colOff>133350</xdr:colOff>
      <xdr:row>59</xdr:row>
      <xdr:rowOff>170434</xdr:rowOff>
    </xdr:to>
    <xdr:sp macro="" textlink="">
      <xdr:nvSpPr>
        <xdr:cNvPr id="148" name="楕円 147"/>
        <xdr:cNvSpPr/>
      </xdr:nvSpPr>
      <xdr:spPr>
        <a:xfrm>
          <a:off x="3175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9161</xdr:rowOff>
    </xdr:from>
    <xdr:ext cx="762000" cy="259045"/>
    <xdr:sp macro="" textlink="">
      <xdr:nvSpPr>
        <xdr:cNvPr id="149" name="テキスト ボックス 148"/>
        <xdr:cNvSpPr txBox="1"/>
      </xdr:nvSpPr>
      <xdr:spPr>
        <a:xfrm>
          <a:off x="2844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8382</xdr:rowOff>
    </xdr:from>
    <xdr:to>
      <xdr:col>11</xdr:col>
      <xdr:colOff>82550</xdr:colOff>
      <xdr:row>60</xdr:row>
      <xdr:rowOff>109982</xdr:rowOff>
    </xdr:to>
    <xdr:sp macro="" textlink="">
      <xdr:nvSpPr>
        <xdr:cNvPr id="150" name="楕円 149"/>
        <xdr:cNvSpPr/>
      </xdr:nvSpPr>
      <xdr:spPr>
        <a:xfrm>
          <a:off x="2286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120159</xdr:rowOff>
    </xdr:from>
    <xdr:ext cx="762000" cy="259045"/>
    <xdr:sp macro="" textlink="">
      <xdr:nvSpPr>
        <xdr:cNvPr id="151" name="テキスト ボックス 150"/>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52" name="楕円 151"/>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61993</xdr:rowOff>
    </xdr:from>
    <xdr:ext cx="762000" cy="259045"/>
    <xdr:sp macro="" textlink="">
      <xdr:nvSpPr>
        <xdr:cNvPr id="153" name="テキスト ボックス 152"/>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類似団体との差は縮まったが、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年度に新設した活性化施設「いくさかの郷」に係る物件費のため、差が広がってしまった。「いくさかの郷」は地域活性化の中核であり、ある程度の経費の増加は見込まれるが、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これまで以上に歳出削減や事務事業の見直しを行い抑制に努める。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124968</xdr:rowOff>
    </xdr:from>
    <xdr:to>
      <xdr:col>23</xdr:col>
      <xdr:colOff>133350</xdr:colOff>
      <xdr:row>82</xdr:row>
      <xdr:rowOff>152112</xdr:rowOff>
    </xdr:to>
    <xdr:cxnSp macro="">
      <xdr:nvCxnSpPr>
        <xdr:cNvPr id="189" name="直線コネクタ 188"/>
        <xdr:cNvCxnSpPr/>
      </xdr:nvCxnSpPr>
      <xdr:spPr>
        <a:xfrm>
          <a:off x="4114800" y="14183868"/>
          <a:ext cx="838200" cy="2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124968</xdr:rowOff>
    </xdr:from>
    <xdr:to>
      <xdr:col>19</xdr:col>
      <xdr:colOff>133350</xdr:colOff>
      <xdr:row>82</xdr:row>
      <xdr:rowOff>128822</xdr:rowOff>
    </xdr:to>
    <xdr:cxnSp macro="">
      <xdr:nvCxnSpPr>
        <xdr:cNvPr id="192" name="直線コネクタ 191"/>
        <xdr:cNvCxnSpPr/>
      </xdr:nvCxnSpPr>
      <xdr:spPr>
        <a:xfrm flipV="1">
          <a:off x="3225800" y="14183868"/>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104701</xdr:rowOff>
    </xdr:from>
    <xdr:to>
      <xdr:col>15</xdr:col>
      <xdr:colOff>82550</xdr:colOff>
      <xdr:row>82</xdr:row>
      <xdr:rowOff>128822</xdr:rowOff>
    </xdr:to>
    <xdr:cxnSp macro="">
      <xdr:nvCxnSpPr>
        <xdr:cNvPr id="195" name="直線コネクタ 194"/>
        <xdr:cNvCxnSpPr/>
      </xdr:nvCxnSpPr>
      <xdr:spPr>
        <a:xfrm>
          <a:off x="2336800" y="14163601"/>
          <a:ext cx="8890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104009</xdr:rowOff>
    </xdr:from>
    <xdr:to>
      <xdr:col>11</xdr:col>
      <xdr:colOff>31750</xdr:colOff>
      <xdr:row>82</xdr:row>
      <xdr:rowOff>104701</xdr:rowOff>
    </xdr:to>
    <xdr:cxnSp macro="">
      <xdr:nvCxnSpPr>
        <xdr:cNvPr id="198" name="直線コネクタ 197"/>
        <xdr:cNvCxnSpPr/>
      </xdr:nvCxnSpPr>
      <xdr:spPr>
        <a:xfrm>
          <a:off x="1447800" y="14162909"/>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135800</xdr:rowOff>
    </xdr:from>
    <xdr:ext cx="762000" cy="259045"/>
    <xdr:sp macro="" textlink="">
      <xdr:nvSpPr>
        <xdr:cNvPr id="202" name="テキスト ボックス 201"/>
        <xdr:cNvSpPr txBox="1"/>
      </xdr:nvSpPr>
      <xdr:spPr>
        <a:xfrm>
          <a:off x="1066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101312</xdr:rowOff>
    </xdr:from>
    <xdr:to>
      <xdr:col>23</xdr:col>
      <xdr:colOff>184150</xdr:colOff>
      <xdr:row>83</xdr:row>
      <xdr:rowOff>31462</xdr:rowOff>
    </xdr:to>
    <xdr:sp macro="" textlink="">
      <xdr:nvSpPr>
        <xdr:cNvPr id="208" name="楕円 207"/>
        <xdr:cNvSpPr/>
      </xdr:nvSpPr>
      <xdr:spPr>
        <a:xfrm>
          <a:off x="4902200" y="141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73389</xdr:rowOff>
    </xdr:from>
    <xdr:ext cx="762000" cy="259045"/>
    <xdr:sp macro="" textlink="">
      <xdr:nvSpPr>
        <xdr:cNvPr id="209" name="人件費・物件費等の状況該当値テキスト"/>
        <xdr:cNvSpPr txBox="1"/>
      </xdr:nvSpPr>
      <xdr:spPr>
        <a:xfrm>
          <a:off x="5041900" y="141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74168</xdr:rowOff>
    </xdr:from>
    <xdr:to>
      <xdr:col>19</xdr:col>
      <xdr:colOff>184150</xdr:colOff>
      <xdr:row>83</xdr:row>
      <xdr:rowOff>4318</xdr:rowOff>
    </xdr:to>
    <xdr:sp macro="" textlink="">
      <xdr:nvSpPr>
        <xdr:cNvPr id="210" name="楕円 209"/>
        <xdr:cNvSpPr/>
      </xdr:nvSpPr>
      <xdr:spPr>
        <a:xfrm>
          <a:off x="40640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160545</xdr:rowOff>
    </xdr:from>
    <xdr:ext cx="736600" cy="259045"/>
    <xdr:sp macro="" textlink="">
      <xdr:nvSpPr>
        <xdr:cNvPr id="211" name="テキスト ボックス 210"/>
        <xdr:cNvSpPr txBox="1"/>
      </xdr:nvSpPr>
      <xdr:spPr>
        <a:xfrm>
          <a:off x="3733800" y="14219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78022</xdr:rowOff>
    </xdr:from>
    <xdr:to>
      <xdr:col>15</xdr:col>
      <xdr:colOff>133350</xdr:colOff>
      <xdr:row>83</xdr:row>
      <xdr:rowOff>8172</xdr:rowOff>
    </xdr:to>
    <xdr:sp macro="" textlink="">
      <xdr:nvSpPr>
        <xdr:cNvPr id="212" name="楕円 211"/>
        <xdr:cNvSpPr/>
      </xdr:nvSpPr>
      <xdr:spPr>
        <a:xfrm>
          <a:off x="3175000" y="141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164399</xdr:rowOff>
    </xdr:from>
    <xdr:ext cx="762000" cy="259045"/>
    <xdr:sp macro="" textlink="">
      <xdr:nvSpPr>
        <xdr:cNvPr id="213" name="テキスト ボックス 212"/>
        <xdr:cNvSpPr txBox="1"/>
      </xdr:nvSpPr>
      <xdr:spPr>
        <a:xfrm>
          <a:off x="2844800" y="1422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53901</xdr:rowOff>
    </xdr:from>
    <xdr:to>
      <xdr:col>11</xdr:col>
      <xdr:colOff>82550</xdr:colOff>
      <xdr:row>82</xdr:row>
      <xdr:rowOff>155501</xdr:rowOff>
    </xdr:to>
    <xdr:sp macro="" textlink="">
      <xdr:nvSpPr>
        <xdr:cNvPr id="214" name="楕円 213"/>
        <xdr:cNvSpPr/>
      </xdr:nvSpPr>
      <xdr:spPr>
        <a:xfrm>
          <a:off x="2286000" y="141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140278</xdr:rowOff>
    </xdr:from>
    <xdr:ext cx="762000" cy="259045"/>
    <xdr:sp macro="" textlink="">
      <xdr:nvSpPr>
        <xdr:cNvPr id="215" name="テキスト ボックス 214"/>
        <xdr:cNvSpPr txBox="1"/>
      </xdr:nvSpPr>
      <xdr:spPr>
        <a:xfrm>
          <a:off x="1955800" y="1419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53209</xdr:rowOff>
    </xdr:from>
    <xdr:to>
      <xdr:col>7</xdr:col>
      <xdr:colOff>31750</xdr:colOff>
      <xdr:row>82</xdr:row>
      <xdr:rowOff>154809</xdr:rowOff>
    </xdr:to>
    <xdr:sp macro="" textlink="">
      <xdr:nvSpPr>
        <xdr:cNvPr id="216" name="楕円 215"/>
        <xdr:cNvSpPr/>
      </xdr:nvSpPr>
      <xdr:spPr>
        <a:xfrm>
          <a:off x="1397000" y="141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139586</xdr:rowOff>
    </xdr:from>
    <xdr:ext cx="762000" cy="259045"/>
    <xdr:sp macro="" textlink="">
      <xdr:nvSpPr>
        <xdr:cNvPr id="217" name="テキスト ボックス 216"/>
        <xdr:cNvSpPr txBox="1"/>
      </xdr:nvSpPr>
      <xdr:spPr>
        <a:xfrm>
          <a:off x="1066800" y="1419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年度と比較し、類似団体との差も縮まり、ほぼ同水準となったが、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現行の給料表は年功的な体系となっており、上下の職務も級間での水準と重なりも大きいものとなっている。適正な定員管理に基づき、給与の適正化に努めることとする。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111252</xdr:rowOff>
    </xdr:from>
    <xdr:to>
      <xdr:col>81</xdr:col>
      <xdr:colOff>44450</xdr:colOff>
      <xdr:row>87</xdr:row>
      <xdr:rowOff>7365</xdr:rowOff>
    </xdr:to>
    <xdr:cxnSp macro="">
      <xdr:nvCxnSpPr>
        <xdr:cNvPr id="249" name="直線コネクタ 248"/>
        <xdr:cNvCxnSpPr/>
      </xdr:nvCxnSpPr>
      <xdr:spPr>
        <a:xfrm flipV="1">
          <a:off x="16179800" y="14855952"/>
          <a:ext cx="8382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7365</xdr:rowOff>
    </xdr:from>
    <xdr:to>
      <xdr:col>77</xdr:col>
      <xdr:colOff>44450</xdr:colOff>
      <xdr:row>87</xdr:row>
      <xdr:rowOff>84582</xdr:rowOff>
    </xdr:to>
    <xdr:cxnSp macro="">
      <xdr:nvCxnSpPr>
        <xdr:cNvPr id="252" name="直線コネクタ 251"/>
        <xdr:cNvCxnSpPr/>
      </xdr:nvCxnSpPr>
      <xdr:spPr>
        <a:xfrm flipV="1">
          <a:off x="15290800" y="14923515"/>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45974</xdr:rowOff>
    </xdr:from>
    <xdr:to>
      <xdr:col>72</xdr:col>
      <xdr:colOff>203200</xdr:colOff>
      <xdr:row>87</xdr:row>
      <xdr:rowOff>84582</xdr:rowOff>
    </xdr:to>
    <xdr:cxnSp macro="">
      <xdr:nvCxnSpPr>
        <xdr:cNvPr id="255" name="直線コネクタ 254"/>
        <xdr:cNvCxnSpPr/>
      </xdr:nvCxnSpPr>
      <xdr:spPr>
        <a:xfrm>
          <a:off x="14401800" y="149621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45974</xdr:rowOff>
    </xdr:to>
    <xdr:cxnSp macro="">
      <xdr:nvCxnSpPr>
        <xdr:cNvPr id="258" name="直線コネクタ 257"/>
        <xdr:cNvCxnSpPr/>
      </xdr:nvCxnSpPr>
      <xdr:spPr>
        <a:xfrm>
          <a:off x="13512800" y="149428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60452</xdr:rowOff>
    </xdr:from>
    <xdr:to>
      <xdr:col>81</xdr:col>
      <xdr:colOff>95250</xdr:colOff>
      <xdr:row>86</xdr:row>
      <xdr:rowOff>162052</xdr:rowOff>
    </xdr:to>
    <xdr:sp macro="" textlink="">
      <xdr:nvSpPr>
        <xdr:cNvPr id="268" name="楕円 267"/>
        <xdr:cNvSpPr/>
      </xdr:nvSpPr>
      <xdr:spPr>
        <a:xfrm>
          <a:off x="169672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32529</xdr:rowOff>
    </xdr:from>
    <xdr:ext cx="762000" cy="259045"/>
    <xdr:sp macro="" textlink="">
      <xdr:nvSpPr>
        <xdr:cNvPr id="269" name="給与水準   （国との比較）該当値テキスト"/>
        <xdr:cNvSpPr txBox="1"/>
      </xdr:nvSpPr>
      <xdr:spPr>
        <a:xfrm>
          <a:off x="17106900" y="1477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128015</xdr:rowOff>
    </xdr:from>
    <xdr:to>
      <xdr:col>77</xdr:col>
      <xdr:colOff>95250</xdr:colOff>
      <xdr:row>87</xdr:row>
      <xdr:rowOff>58165</xdr:rowOff>
    </xdr:to>
    <xdr:sp macro="" textlink="">
      <xdr:nvSpPr>
        <xdr:cNvPr id="270" name="楕円 269"/>
        <xdr:cNvSpPr/>
      </xdr:nvSpPr>
      <xdr:spPr>
        <a:xfrm>
          <a:off x="16129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42942</xdr:rowOff>
    </xdr:from>
    <xdr:ext cx="736600" cy="259045"/>
    <xdr:sp macro="" textlink="">
      <xdr:nvSpPr>
        <xdr:cNvPr id="271" name="テキスト ボックス 270"/>
        <xdr:cNvSpPr txBox="1"/>
      </xdr:nvSpPr>
      <xdr:spPr>
        <a:xfrm>
          <a:off x="15798800" y="1495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33782</xdr:rowOff>
    </xdr:from>
    <xdr:to>
      <xdr:col>73</xdr:col>
      <xdr:colOff>44450</xdr:colOff>
      <xdr:row>87</xdr:row>
      <xdr:rowOff>135382</xdr:rowOff>
    </xdr:to>
    <xdr:sp macro="" textlink="">
      <xdr:nvSpPr>
        <xdr:cNvPr id="272" name="楕円 271"/>
        <xdr:cNvSpPr/>
      </xdr:nvSpPr>
      <xdr:spPr>
        <a:xfrm>
          <a:off x="15240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120159</xdr:rowOff>
    </xdr:from>
    <xdr:ext cx="762000" cy="259045"/>
    <xdr:sp macro="" textlink="">
      <xdr:nvSpPr>
        <xdr:cNvPr id="273" name="テキスト ボックス 272"/>
        <xdr:cNvSpPr txBox="1"/>
      </xdr:nvSpPr>
      <xdr:spPr>
        <a:xfrm>
          <a:off x="14909800" y="1503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166624</xdr:rowOff>
    </xdr:from>
    <xdr:to>
      <xdr:col>68</xdr:col>
      <xdr:colOff>203200</xdr:colOff>
      <xdr:row>87</xdr:row>
      <xdr:rowOff>96774</xdr:rowOff>
    </xdr:to>
    <xdr:sp macro="" textlink="">
      <xdr:nvSpPr>
        <xdr:cNvPr id="274" name="楕円 273"/>
        <xdr:cNvSpPr/>
      </xdr:nvSpPr>
      <xdr:spPr>
        <a:xfrm>
          <a:off x="14351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81551</xdr:rowOff>
    </xdr:from>
    <xdr:ext cx="762000" cy="259045"/>
    <xdr:sp macro="" textlink="">
      <xdr:nvSpPr>
        <xdr:cNvPr id="275" name="テキスト ボックス 274"/>
        <xdr:cNvSpPr txBox="1"/>
      </xdr:nvSpPr>
      <xdr:spPr>
        <a:xfrm>
          <a:off x="14020800" y="149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76" name="楕円 275"/>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7" name="テキスト ボックス 276"/>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人口規模の減少に伴い類似団体を上回っていたが、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度以降は類似団体とほぼ同水準となった。今後も定員管理に基づき適正な水準を維持することに努める。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80290</xdr:rowOff>
    </xdr:from>
    <xdr:to>
      <xdr:col>81</xdr:col>
      <xdr:colOff>44450</xdr:colOff>
      <xdr:row>61</xdr:row>
      <xdr:rowOff>89459</xdr:rowOff>
    </xdr:to>
    <xdr:cxnSp macro="">
      <xdr:nvCxnSpPr>
        <xdr:cNvPr id="309" name="直線コネクタ 308"/>
        <xdr:cNvCxnSpPr/>
      </xdr:nvCxnSpPr>
      <xdr:spPr>
        <a:xfrm flipV="1">
          <a:off x="16179800" y="10538740"/>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50609</xdr:rowOff>
    </xdr:from>
    <xdr:to>
      <xdr:col>77</xdr:col>
      <xdr:colOff>44450</xdr:colOff>
      <xdr:row>61</xdr:row>
      <xdr:rowOff>89459</xdr:rowOff>
    </xdr:to>
    <xdr:cxnSp macro="">
      <xdr:nvCxnSpPr>
        <xdr:cNvPr id="312" name="直線コネクタ 311"/>
        <xdr:cNvCxnSpPr/>
      </xdr:nvCxnSpPr>
      <xdr:spPr>
        <a:xfrm>
          <a:off x="15290800" y="10509059"/>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50609</xdr:rowOff>
    </xdr:from>
    <xdr:to>
      <xdr:col>72</xdr:col>
      <xdr:colOff>203200</xdr:colOff>
      <xdr:row>61</xdr:row>
      <xdr:rowOff>69190</xdr:rowOff>
    </xdr:to>
    <xdr:cxnSp macro="">
      <xdr:nvCxnSpPr>
        <xdr:cNvPr id="315" name="直線コネクタ 314"/>
        <xdr:cNvCxnSpPr/>
      </xdr:nvCxnSpPr>
      <xdr:spPr>
        <a:xfrm flipV="1">
          <a:off x="14401800" y="10509059"/>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44094</xdr:rowOff>
    </xdr:from>
    <xdr:to>
      <xdr:col>68</xdr:col>
      <xdr:colOff>152400</xdr:colOff>
      <xdr:row>61</xdr:row>
      <xdr:rowOff>69190</xdr:rowOff>
    </xdr:to>
    <xdr:cxnSp macro="">
      <xdr:nvCxnSpPr>
        <xdr:cNvPr id="318" name="直線コネクタ 317"/>
        <xdr:cNvCxnSpPr/>
      </xdr:nvCxnSpPr>
      <xdr:spPr>
        <a:xfrm>
          <a:off x="13512800" y="10502544"/>
          <a:ext cx="8890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91800</xdr:rowOff>
    </xdr:from>
    <xdr:ext cx="762000" cy="259045"/>
    <xdr:sp macro="" textlink="">
      <xdr:nvSpPr>
        <xdr:cNvPr id="322" name="テキスト ボックス 321"/>
        <xdr:cNvSpPr txBox="1"/>
      </xdr:nvSpPr>
      <xdr:spPr>
        <a:xfrm>
          <a:off x="13131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29490</xdr:rowOff>
    </xdr:from>
    <xdr:to>
      <xdr:col>81</xdr:col>
      <xdr:colOff>95250</xdr:colOff>
      <xdr:row>61</xdr:row>
      <xdr:rowOff>131090</xdr:rowOff>
    </xdr:to>
    <xdr:sp macro="" textlink="">
      <xdr:nvSpPr>
        <xdr:cNvPr id="328" name="楕円 327"/>
        <xdr:cNvSpPr/>
      </xdr:nvSpPr>
      <xdr:spPr>
        <a:xfrm>
          <a:off x="16967200" y="104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1567</xdr:rowOff>
    </xdr:from>
    <xdr:ext cx="762000" cy="259045"/>
    <xdr:sp macro="" textlink="">
      <xdr:nvSpPr>
        <xdr:cNvPr id="329" name="定員管理の状況該当値テキスト"/>
        <xdr:cNvSpPr txBox="1"/>
      </xdr:nvSpPr>
      <xdr:spPr>
        <a:xfrm>
          <a:off x="17106900" y="104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38659</xdr:rowOff>
    </xdr:from>
    <xdr:to>
      <xdr:col>77</xdr:col>
      <xdr:colOff>95250</xdr:colOff>
      <xdr:row>61</xdr:row>
      <xdr:rowOff>140259</xdr:rowOff>
    </xdr:to>
    <xdr:sp macro="" textlink="">
      <xdr:nvSpPr>
        <xdr:cNvPr id="330" name="楕円 329"/>
        <xdr:cNvSpPr/>
      </xdr:nvSpPr>
      <xdr:spPr>
        <a:xfrm>
          <a:off x="16129000" y="104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125036</xdr:rowOff>
    </xdr:from>
    <xdr:ext cx="736600" cy="259045"/>
    <xdr:sp macro="" textlink="">
      <xdr:nvSpPr>
        <xdr:cNvPr id="331" name="テキスト ボックス 330"/>
        <xdr:cNvSpPr txBox="1"/>
      </xdr:nvSpPr>
      <xdr:spPr>
        <a:xfrm>
          <a:off x="15798800" y="10583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171259</xdr:rowOff>
    </xdr:from>
    <xdr:to>
      <xdr:col>73</xdr:col>
      <xdr:colOff>44450</xdr:colOff>
      <xdr:row>61</xdr:row>
      <xdr:rowOff>101409</xdr:rowOff>
    </xdr:to>
    <xdr:sp macro="" textlink="">
      <xdr:nvSpPr>
        <xdr:cNvPr id="332" name="楕円 331"/>
        <xdr:cNvSpPr/>
      </xdr:nvSpPr>
      <xdr:spPr>
        <a:xfrm>
          <a:off x="15240000" y="104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111586</xdr:rowOff>
    </xdr:from>
    <xdr:ext cx="762000" cy="259045"/>
    <xdr:sp macro="" textlink="">
      <xdr:nvSpPr>
        <xdr:cNvPr id="333" name="テキスト ボックス 332"/>
        <xdr:cNvSpPr txBox="1"/>
      </xdr:nvSpPr>
      <xdr:spPr>
        <a:xfrm>
          <a:off x="14909800" y="1022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18390</xdr:rowOff>
    </xdr:from>
    <xdr:to>
      <xdr:col>68</xdr:col>
      <xdr:colOff>203200</xdr:colOff>
      <xdr:row>61</xdr:row>
      <xdr:rowOff>119990</xdr:rowOff>
    </xdr:to>
    <xdr:sp macro="" textlink="">
      <xdr:nvSpPr>
        <xdr:cNvPr id="334" name="楕円 333"/>
        <xdr:cNvSpPr/>
      </xdr:nvSpPr>
      <xdr:spPr>
        <a:xfrm>
          <a:off x="143510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104767</xdr:rowOff>
    </xdr:from>
    <xdr:ext cx="762000" cy="259045"/>
    <xdr:sp macro="" textlink="">
      <xdr:nvSpPr>
        <xdr:cNvPr id="335" name="テキスト ボックス 334"/>
        <xdr:cNvSpPr txBox="1"/>
      </xdr:nvSpPr>
      <xdr:spPr>
        <a:xfrm>
          <a:off x="14020800" y="105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164744</xdr:rowOff>
    </xdr:from>
    <xdr:to>
      <xdr:col>64</xdr:col>
      <xdr:colOff>152400</xdr:colOff>
      <xdr:row>61</xdr:row>
      <xdr:rowOff>94894</xdr:rowOff>
    </xdr:to>
    <xdr:sp macro="" textlink="">
      <xdr:nvSpPr>
        <xdr:cNvPr id="336" name="楕円 335"/>
        <xdr:cNvSpPr/>
      </xdr:nvSpPr>
      <xdr:spPr>
        <a:xfrm>
          <a:off x="13462000" y="104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79671</xdr:rowOff>
    </xdr:from>
    <xdr:ext cx="762000" cy="259045"/>
    <xdr:sp macro="" textlink="">
      <xdr:nvSpPr>
        <xdr:cNvPr id="337" name="テキスト ボックス 336"/>
        <xdr:cNvSpPr txBox="1"/>
      </xdr:nvSpPr>
      <xdr:spPr>
        <a:xfrm>
          <a:off x="13131800" y="1053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上回っているが、これまでの公債費対策の取組により比率は年々減少してきている。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近年実施した大規模事業に係る地方債の償還が始まり、令和２年度から公債費が増加となるため、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今後も計画的な公債費対策を実施し、比率の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9313</xdr:rowOff>
    </xdr:to>
    <xdr:cxnSp macro="">
      <xdr:nvCxnSpPr>
        <xdr:cNvPr id="370" name="直線コネクタ 369"/>
        <xdr:cNvCxnSpPr/>
      </xdr:nvCxnSpPr>
      <xdr:spPr>
        <a:xfrm flipV="1">
          <a:off x="16179800" y="71619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129963</xdr:rowOff>
    </xdr:to>
    <xdr:cxnSp macro="">
      <xdr:nvCxnSpPr>
        <xdr:cNvPr id="373" name="直線コネクタ 372"/>
        <xdr:cNvCxnSpPr/>
      </xdr:nvCxnSpPr>
      <xdr:spPr>
        <a:xfrm flipV="1">
          <a:off x="15290800" y="72102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63077</xdr:rowOff>
    </xdr:to>
    <xdr:cxnSp macro="">
      <xdr:nvCxnSpPr>
        <xdr:cNvPr id="376" name="直線コネクタ 375"/>
        <xdr:cNvCxnSpPr/>
      </xdr:nvCxnSpPr>
      <xdr:spPr>
        <a:xfrm flipV="1">
          <a:off x="14401800" y="73308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167640</xdr:rowOff>
    </xdr:to>
    <xdr:cxnSp macro="">
      <xdr:nvCxnSpPr>
        <xdr:cNvPr id="379" name="直線コネクタ 378"/>
        <xdr:cNvCxnSpPr/>
      </xdr:nvCxnSpPr>
      <xdr:spPr>
        <a:xfrm flipV="1">
          <a:off x="13512800" y="743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1" name="テキスト ボックス 38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83" name="テキスト ボックス 382"/>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9" name="楕円 388"/>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390"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391" name="楕円 390"/>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92" name="テキスト ボックス 391"/>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393" name="楕円 392"/>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394" name="テキスト ボックス 393"/>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395" name="楕円 394"/>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396" name="テキスト ボックス 395"/>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397" name="楕円 396"/>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398" name="テキスト ボックス 397"/>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類似団体と比べて、上回っていた比率も充当可能基金の増加等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要因により、年々比率は減少して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から類似団体と同水準となった。今後も将来負担を考慮した財政運営に努めていくこととする。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1,754
1,743
39.05
2,260,198
2,219,742
28,306
1,242,000
2,563,210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上回っている。引き続き、組織の見直し等を積極的に進め、比率の低下に努めていくこととする。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xdr:rowOff>
    </xdr:from>
    <xdr:to>
      <xdr:col>24</xdr:col>
      <xdr:colOff>25400</xdr:colOff>
      <xdr:row>36</xdr:row>
      <xdr:rowOff>54610</xdr:rowOff>
    </xdr:to>
    <xdr:cxnSp macro="">
      <xdr:nvCxnSpPr>
        <xdr:cNvPr id="66" name="直線コネクタ 65"/>
        <xdr:cNvCxnSpPr/>
      </xdr:nvCxnSpPr>
      <xdr:spPr>
        <a:xfrm>
          <a:off x="3987800" y="61810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8890</xdr:rowOff>
    </xdr:to>
    <xdr:cxnSp macro="">
      <xdr:nvCxnSpPr>
        <xdr:cNvPr id="69" name="直線コネクタ 68"/>
        <xdr:cNvCxnSpPr/>
      </xdr:nvCxnSpPr>
      <xdr:spPr>
        <a:xfrm>
          <a:off x="3098800" y="6177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5080</xdr:rowOff>
    </xdr:to>
    <xdr:cxnSp macro="">
      <xdr:nvCxnSpPr>
        <xdr:cNvPr id="72" name="直線コネクタ 71"/>
        <xdr:cNvCxnSpPr/>
      </xdr:nvCxnSpPr>
      <xdr:spPr>
        <a:xfrm>
          <a:off x="2209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35560</xdr:rowOff>
    </xdr:to>
    <xdr:cxnSp macro="">
      <xdr:nvCxnSpPr>
        <xdr:cNvPr id="75" name="直線コネクタ 74"/>
        <xdr:cNvCxnSpPr/>
      </xdr:nvCxnSpPr>
      <xdr:spPr>
        <a:xfrm flipV="1">
          <a:off x="1320800" y="614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xdr:rowOff>
    </xdr:from>
    <xdr:to>
      <xdr:col>24</xdr:col>
      <xdr:colOff>76200</xdr:colOff>
      <xdr:row>36</xdr:row>
      <xdr:rowOff>105410</xdr:rowOff>
    </xdr:to>
    <xdr:sp macro="" textlink="">
      <xdr:nvSpPr>
        <xdr:cNvPr id="85" name="楕円 84"/>
        <xdr:cNvSpPr/>
      </xdr:nvSpPr>
      <xdr:spPr>
        <a:xfrm>
          <a:off x="47752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147337</xdr:rowOff>
    </xdr:from>
    <xdr:ext cx="762000" cy="259045"/>
    <xdr:sp macro="" textlink="">
      <xdr:nvSpPr>
        <xdr:cNvPr id="86" name="人件費該当値テキスト"/>
        <xdr:cNvSpPr txBox="1"/>
      </xdr:nvSpPr>
      <xdr:spPr>
        <a:xfrm>
          <a:off x="49149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129540</xdr:rowOff>
    </xdr:from>
    <xdr:to>
      <xdr:col>20</xdr:col>
      <xdr:colOff>38100</xdr:colOff>
      <xdr:row>36</xdr:row>
      <xdr:rowOff>59690</xdr:rowOff>
    </xdr:to>
    <xdr:sp macro="" textlink="">
      <xdr:nvSpPr>
        <xdr:cNvPr id="87" name="楕円 86"/>
        <xdr:cNvSpPr/>
      </xdr:nvSpPr>
      <xdr:spPr>
        <a:xfrm>
          <a:off x="3937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88" name="テキスト ボックス 87"/>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90" name="テキスト ボックス 89"/>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10177</xdr:rowOff>
    </xdr:from>
    <xdr:ext cx="762000" cy="259045"/>
    <xdr:sp macro="" textlink="">
      <xdr:nvSpPr>
        <xdr:cNvPr id="92" name="テキスト ボックス 91"/>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4" name="テキスト ボックス 93"/>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類似団体平均値と比較すると下回っている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年度に新設した活性化施設「いくさかの郷」に係る経費の増加が見込まれるため、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歳出削減や事務事業の見直しを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進めていき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、今後も継続的に抑制に努めていくこととする。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88900</xdr:rowOff>
    </xdr:to>
    <xdr:cxnSp macro="">
      <xdr:nvCxnSpPr>
        <xdr:cNvPr id="126" name="直線コネクタ 125"/>
        <xdr:cNvCxnSpPr/>
      </xdr:nvCxnSpPr>
      <xdr:spPr>
        <a:xfrm flipV="1">
          <a:off x="15671800" y="2649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5080</xdr:rowOff>
    </xdr:from>
    <xdr:to>
      <xdr:col>78</xdr:col>
      <xdr:colOff>69850</xdr:colOff>
      <xdr:row>15</xdr:row>
      <xdr:rowOff>88900</xdr:rowOff>
    </xdr:to>
    <xdr:cxnSp macro="">
      <xdr:nvCxnSpPr>
        <xdr:cNvPr id="129" name="直線コネクタ 128"/>
        <xdr:cNvCxnSpPr/>
      </xdr:nvCxnSpPr>
      <xdr:spPr>
        <a:xfrm>
          <a:off x="14782800" y="25768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5080</xdr:rowOff>
    </xdr:from>
    <xdr:to>
      <xdr:col>73</xdr:col>
      <xdr:colOff>180975</xdr:colOff>
      <xdr:row>15</xdr:row>
      <xdr:rowOff>27940</xdr:rowOff>
    </xdr:to>
    <xdr:cxnSp macro="">
      <xdr:nvCxnSpPr>
        <xdr:cNvPr id="132" name="直線コネクタ 131"/>
        <xdr:cNvCxnSpPr/>
      </xdr:nvCxnSpPr>
      <xdr:spPr>
        <a:xfrm flipV="1">
          <a:off x="13893800" y="2576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27940</xdr:rowOff>
    </xdr:from>
    <xdr:to>
      <xdr:col>69</xdr:col>
      <xdr:colOff>92075</xdr:colOff>
      <xdr:row>15</xdr:row>
      <xdr:rowOff>31750</xdr:rowOff>
    </xdr:to>
    <xdr:cxnSp macro="">
      <xdr:nvCxnSpPr>
        <xdr:cNvPr id="135" name="直線コネクタ 134"/>
        <xdr:cNvCxnSpPr/>
      </xdr:nvCxnSpPr>
      <xdr:spPr>
        <a:xfrm flipV="1">
          <a:off x="13004800" y="2599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39" name="テキスト ボックス 138"/>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5" name="楕円 144"/>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6"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38100</xdr:rowOff>
    </xdr:from>
    <xdr:to>
      <xdr:col>78</xdr:col>
      <xdr:colOff>120650</xdr:colOff>
      <xdr:row>15</xdr:row>
      <xdr:rowOff>139700</xdr:rowOff>
    </xdr:to>
    <xdr:sp macro="" textlink="">
      <xdr:nvSpPr>
        <xdr:cNvPr id="147" name="楕円 146"/>
        <xdr:cNvSpPr/>
      </xdr:nvSpPr>
      <xdr:spPr>
        <a:xfrm>
          <a:off x="15621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149877</xdr:rowOff>
    </xdr:from>
    <xdr:ext cx="736600" cy="259045"/>
    <xdr:sp macro="" textlink="">
      <xdr:nvSpPr>
        <xdr:cNvPr id="148" name="テキスト ボックス 147"/>
        <xdr:cNvSpPr txBox="1"/>
      </xdr:nvSpPr>
      <xdr:spPr>
        <a:xfrm>
          <a:off x="15290800" y="237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125730</xdr:rowOff>
    </xdr:from>
    <xdr:to>
      <xdr:col>74</xdr:col>
      <xdr:colOff>31750</xdr:colOff>
      <xdr:row>15</xdr:row>
      <xdr:rowOff>55880</xdr:rowOff>
    </xdr:to>
    <xdr:sp macro="" textlink="">
      <xdr:nvSpPr>
        <xdr:cNvPr id="149" name="楕円 148"/>
        <xdr:cNvSpPr/>
      </xdr:nvSpPr>
      <xdr:spPr>
        <a:xfrm>
          <a:off x="14732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66057</xdr:rowOff>
    </xdr:from>
    <xdr:ext cx="762000" cy="259045"/>
    <xdr:sp macro="" textlink="">
      <xdr:nvSpPr>
        <xdr:cNvPr id="150" name="テキスト ボックス 149"/>
        <xdr:cNvSpPr txBox="1"/>
      </xdr:nvSpPr>
      <xdr:spPr>
        <a:xfrm>
          <a:off x="14401800" y="229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148590</xdr:rowOff>
    </xdr:from>
    <xdr:to>
      <xdr:col>69</xdr:col>
      <xdr:colOff>142875</xdr:colOff>
      <xdr:row>15</xdr:row>
      <xdr:rowOff>78740</xdr:rowOff>
    </xdr:to>
    <xdr:sp macro="" textlink="">
      <xdr:nvSpPr>
        <xdr:cNvPr id="151" name="楕円 150"/>
        <xdr:cNvSpPr/>
      </xdr:nvSpPr>
      <xdr:spPr>
        <a:xfrm>
          <a:off x="13843000" y="25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88917</xdr:rowOff>
    </xdr:from>
    <xdr:ext cx="762000" cy="259045"/>
    <xdr:sp macro="" textlink="">
      <xdr:nvSpPr>
        <xdr:cNvPr id="152" name="テキスト ボックス 151"/>
        <xdr:cNvSpPr txBox="1"/>
      </xdr:nvSpPr>
      <xdr:spPr>
        <a:xfrm>
          <a:off x="13512800" y="231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3" name="楕円 152"/>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4" name="テキスト ボックス 153"/>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類似団体の平均を大きく下回っている。特に当村の実績として、過疎や少子化による児童手当、福祉医療等交付対象者は減少傾向となっている。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94343</xdr:rowOff>
    </xdr:to>
    <xdr:cxnSp macro="">
      <xdr:nvCxnSpPr>
        <xdr:cNvPr id="188" name="直線コネクタ 187"/>
        <xdr:cNvCxnSpPr/>
      </xdr:nvCxnSpPr>
      <xdr:spPr>
        <a:xfrm>
          <a:off x="3987800" y="9319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61685</xdr:rowOff>
    </xdr:to>
    <xdr:cxnSp macro="">
      <xdr:nvCxnSpPr>
        <xdr:cNvPr id="191" name="直線コネクタ 190"/>
        <xdr:cNvCxnSpPr/>
      </xdr:nvCxnSpPr>
      <xdr:spPr>
        <a:xfrm>
          <a:off x="3098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78015</xdr:rowOff>
    </xdr:to>
    <xdr:cxnSp macro="">
      <xdr:nvCxnSpPr>
        <xdr:cNvPr id="194" name="直線コネクタ 193"/>
        <xdr:cNvCxnSpPr/>
      </xdr:nvCxnSpPr>
      <xdr:spPr>
        <a:xfrm flipV="1">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78015</xdr:rowOff>
    </xdr:to>
    <xdr:cxnSp macro="">
      <xdr:nvCxnSpPr>
        <xdr:cNvPr id="197" name="直線コネクタ 196"/>
        <xdr:cNvCxnSpPr/>
      </xdr:nvCxnSpPr>
      <xdr:spPr>
        <a:xfrm>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7" name="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9" name="楕円 208"/>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0" name="テキスト ボックス 209"/>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1" name="楕円 210"/>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2" name="テキスト ボックス 211"/>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3" name="楕円 212"/>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4" name="テキスト ボックス 213"/>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各年度において類似団体の平均とほぼ同水準で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年度は基金への積立金額が大きかったため類似団体平均を上回った。今後は、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社会福祉関係の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が懸念されているため、高齢者の健康づくり等福祉の村づくりによる計画的な事業を進めていくこととする。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46990</xdr:rowOff>
    </xdr:from>
    <xdr:to>
      <xdr:col>82</xdr:col>
      <xdr:colOff>107950</xdr:colOff>
      <xdr:row>58</xdr:row>
      <xdr:rowOff>127000</xdr:rowOff>
    </xdr:to>
    <xdr:cxnSp macro="">
      <xdr:nvCxnSpPr>
        <xdr:cNvPr id="244" name="直線コネクタ 243"/>
        <xdr:cNvCxnSpPr/>
      </xdr:nvCxnSpPr>
      <xdr:spPr>
        <a:xfrm>
          <a:off x="15671800" y="99910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18415</xdr:rowOff>
    </xdr:from>
    <xdr:to>
      <xdr:col>78</xdr:col>
      <xdr:colOff>69850</xdr:colOff>
      <xdr:row>58</xdr:row>
      <xdr:rowOff>46990</xdr:rowOff>
    </xdr:to>
    <xdr:cxnSp macro="">
      <xdr:nvCxnSpPr>
        <xdr:cNvPr id="247" name="直線コネクタ 246"/>
        <xdr:cNvCxnSpPr/>
      </xdr:nvCxnSpPr>
      <xdr:spPr>
        <a:xfrm>
          <a:off x="14782800" y="99625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18415</xdr:rowOff>
    </xdr:from>
    <xdr:to>
      <xdr:col>73</xdr:col>
      <xdr:colOff>180975</xdr:colOff>
      <xdr:row>58</xdr:row>
      <xdr:rowOff>92710</xdr:rowOff>
    </xdr:to>
    <xdr:cxnSp macro="">
      <xdr:nvCxnSpPr>
        <xdr:cNvPr id="250" name="直線コネクタ 249"/>
        <xdr:cNvCxnSpPr/>
      </xdr:nvCxnSpPr>
      <xdr:spPr>
        <a:xfrm flipV="1">
          <a:off x="13893800" y="99625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41275</xdr:rowOff>
    </xdr:from>
    <xdr:to>
      <xdr:col>69</xdr:col>
      <xdr:colOff>92075</xdr:colOff>
      <xdr:row>58</xdr:row>
      <xdr:rowOff>92710</xdr:rowOff>
    </xdr:to>
    <xdr:cxnSp macro="">
      <xdr:nvCxnSpPr>
        <xdr:cNvPr id="253" name="直線コネクタ 252"/>
        <xdr:cNvCxnSpPr/>
      </xdr:nvCxnSpPr>
      <xdr:spPr>
        <a:xfrm>
          <a:off x="13004800" y="99853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57" name="テキスト ボックス 256"/>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3" name="楕円 262"/>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4"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167640</xdr:rowOff>
    </xdr:from>
    <xdr:to>
      <xdr:col>78</xdr:col>
      <xdr:colOff>120650</xdr:colOff>
      <xdr:row>58</xdr:row>
      <xdr:rowOff>97790</xdr:rowOff>
    </xdr:to>
    <xdr:sp macro="" textlink="">
      <xdr:nvSpPr>
        <xdr:cNvPr id="265" name="楕円 264"/>
        <xdr:cNvSpPr/>
      </xdr:nvSpPr>
      <xdr:spPr>
        <a:xfrm>
          <a:off x="15621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107967</xdr:rowOff>
    </xdr:from>
    <xdr:ext cx="736600" cy="259045"/>
    <xdr:sp macro="" textlink="">
      <xdr:nvSpPr>
        <xdr:cNvPr id="266" name="テキスト ボックス 265"/>
        <xdr:cNvSpPr txBox="1"/>
      </xdr:nvSpPr>
      <xdr:spPr>
        <a:xfrm>
          <a:off x="15290800" y="970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139065</xdr:rowOff>
    </xdr:from>
    <xdr:to>
      <xdr:col>74</xdr:col>
      <xdr:colOff>31750</xdr:colOff>
      <xdr:row>58</xdr:row>
      <xdr:rowOff>69215</xdr:rowOff>
    </xdr:to>
    <xdr:sp macro="" textlink="">
      <xdr:nvSpPr>
        <xdr:cNvPr id="267" name="楕円 266"/>
        <xdr:cNvSpPr/>
      </xdr:nvSpPr>
      <xdr:spPr>
        <a:xfrm>
          <a:off x="14732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79392</xdr:rowOff>
    </xdr:from>
    <xdr:ext cx="762000" cy="259045"/>
    <xdr:sp macro="" textlink="">
      <xdr:nvSpPr>
        <xdr:cNvPr id="268" name="テキスト ボックス 267"/>
        <xdr:cNvSpPr txBox="1"/>
      </xdr:nvSpPr>
      <xdr:spPr>
        <a:xfrm>
          <a:off x="14401800" y="968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41910</xdr:rowOff>
    </xdr:from>
    <xdr:to>
      <xdr:col>69</xdr:col>
      <xdr:colOff>142875</xdr:colOff>
      <xdr:row>58</xdr:row>
      <xdr:rowOff>143510</xdr:rowOff>
    </xdr:to>
    <xdr:sp macro="" textlink="">
      <xdr:nvSpPr>
        <xdr:cNvPr id="269" name="楕円 268"/>
        <xdr:cNvSpPr/>
      </xdr:nvSpPr>
      <xdr:spPr>
        <a:xfrm>
          <a:off x="13843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128287</xdr:rowOff>
    </xdr:from>
    <xdr:ext cx="762000" cy="259045"/>
    <xdr:sp macro="" textlink="">
      <xdr:nvSpPr>
        <xdr:cNvPr id="270" name="テキスト ボックス 269"/>
        <xdr:cNvSpPr txBox="1"/>
      </xdr:nvSpPr>
      <xdr:spPr>
        <a:xfrm>
          <a:off x="13512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71" name="楕円 270"/>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102252</xdr:rowOff>
    </xdr:from>
    <xdr:ext cx="762000" cy="259045"/>
    <xdr:sp macro="" textlink="">
      <xdr:nvSpPr>
        <xdr:cNvPr id="272" name="テキスト ボックス 271"/>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下回っている。これまで歳出削減や事務事業の見直しを進め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てきたが、近年上昇傾向にあるため、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今後も継続的に抑制に努めていくこととする。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81280</xdr:rowOff>
    </xdr:to>
    <xdr:cxnSp macro="">
      <xdr:nvCxnSpPr>
        <xdr:cNvPr id="303" name="直線コネクタ 302"/>
        <xdr:cNvCxnSpPr/>
      </xdr:nvCxnSpPr>
      <xdr:spPr>
        <a:xfrm>
          <a:off x="15671800" y="58922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xdr:rowOff>
    </xdr:from>
    <xdr:to>
      <xdr:col>78</xdr:col>
      <xdr:colOff>69850</xdr:colOff>
      <xdr:row>34</xdr:row>
      <xdr:rowOff>62992</xdr:rowOff>
    </xdr:to>
    <xdr:cxnSp macro="">
      <xdr:nvCxnSpPr>
        <xdr:cNvPr id="306" name="直線コネクタ 305"/>
        <xdr:cNvCxnSpPr/>
      </xdr:nvCxnSpPr>
      <xdr:spPr>
        <a:xfrm>
          <a:off x="14782800" y="58374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xdr:rowOff>
    </xdr:from>
    <xdr:to>
      <xdr:col>73</xdr:col>
      <xdr:colOff>180975</xdr:colOff>
      <xdr:row>34</xdr:row>
      <xdr:rowOff>26416</xdr:rowOff>
    </xdr:to>
    <xdr:cxnSp macro="">
      <xdr:nvCxnSpPr>
        <xdr:cNvPr id="309" name="直線コネクタ 308"/>
        <xdr:cNvCxnSpPr/>
      </xdr:nvCxnSpPr>
      <xdr:spPr>
        <a:xfrm flipV="1">
          <a:off x="13893800" y="5837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26416</xdr:rowOff>
    </xdr:from>
    <xdr:to>
      <xdr:col>69</xdr:col>
      <xdr:colOff>92075</xdr:colOff>
      <xdr:row>34</xdr:row>
      <xdr:rowOff>108712</xdr:rowOff>
    </xdr:to>
    <xdr:cxnSp macro="">
      <xdr:nvCxnSpPr>
        <xdr:cNvPr id="312" name="直線コネクタ 311"/>
        <xdr:cNvCxnSpPr/>
      </xdr:nvCxnSpPr>
      <xdr:spPr>
        <a:xfrm flipV="1">
          <a:off x="13004800" y="58557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16" name="テキスト ボックス 315"/>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22" name="楕円 321"/>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47007</xdr:rowOff>
    </xdr:from>
    <xdr:ext cx="762000" cy="259045"/>
    <xdr:sp macro="" textlink="">
      <xdr:nvSpPr>
        <xdr:cNvPr id="323" name="補助費等該当値テキスト"/>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24" name="楕円 323"/>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25" name="テキスト ボックス 324"/>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128778</xdr:rowOff>
    </xdr:from>
    <xdr:to>
      <xdr:col>74</xdr:col>
      <xdr:colOff>31750</xdr:colOff>
      <xdr:row>34</xdr:row>
      <xdr:rowOff>58928</xdr:rowOff>
    </xdr:to>
    <xdr:sp macro="" textlink="">
      <xdr:nvSpPr>
        <xdr:cNvPr id="326" name="楕円 325"/>
        <xdr:cNvSpPr/>
      </xdr:nvSpPr>
      <xdr:spPr>
        <a:xfrm>
          <a:off x="14732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69105</xdr:rowOff>
    </xdr:from>
    <xdr:ext cx="762000" cy="259045"/>
    <xdr:sp macro="" textlink="">
      <xdr:nvSpPr>
        <xdr:cNvPr id="327" name="テキスト ボックス 326"/>
        <xdr:cNvSpPr txBox="1"/>
      </xdr:nvSpPr>
      <xdr:spPr>
        <a:xfrm>
          <a:off x="14401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147066</xdr:rowOff>
    </xdr:from>
    <xdr:to>
      <xdr:col>69</xdr:col>
      <xdr:colOff>142875</xdr:colOff>
      <xdr:row>34</xdr:row>
      <xdr:rowOff>77216</xdr:rowOff>
    </xdr:to>
    <xdr:sp macro="" textlink="">
      <xdr:nvSpPr>
        <xdr:cNvPr id="328" name="楕円 327"/>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87393</xdr:rowOff>
    </xdr:from>
    <xdr:ext cx="762000" cy="259045"/>
    <xdr:sp macro="" textlink="">
      <xdr:nvSpPr>
        <xdr:cNvPr id="329" name="テキスト ボックス 328"/>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0" name="楕円 329"/>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1" name="テキスト ボックス 330"/>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比率は年々減少しているものの、類似団体平均値と比較すると大きく上回っている。近年実施した大規模事業に係る地方債の償還が始まり、令和２年度から増加となるため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今後も計画的な公債費対策を実施し、比率の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113285</xdr:rowOff>
    </xdr:to>
    <xdr:cxnSp macro="">
      <xdr:nvCxnSpPr>
        <xdr:cNvPr id="361" name="直線コネクタ 360"/>
        <xdr:cNvCxnSpPr/>
      </xdr:nvCxnSpPr>
      <xdr:spPr>
        <a:xfrm flipV="1">
          <a:off x="3987800" y="134543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78</xdr:row>
      <xdr:rowOff>136144</xdr:rowOff>
    </xdr:to>
    <xdr:cxnSp macro="">
      <xdr:nvCxnSpPr>
        <xdr:cNvPr id="364" name="直線コネクタ 363"/>
        <xdr:cNvCxnSpPr/>
      </xdr:nvCxnSpPr>
      <xdr:spPr>
        <a:xfrm flipV="1">
          <a:off x="3098800" y="134863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5842</xdr:rowOff>
    </xdr:to>
    <xdr:cxnSp macro="">
      <xdr:nvCxnSpPr>
        <xdr:cNvPr id="367" name="直線コネクタ 366"/>
        <xdr:cNvCxnSpPr/>
      </xdr:nvCxnSpPr>
      <xdr:spPr>
        <a:xfrm flipV="1">
          <a:off x="2209800" y="13509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80</xdr:row>
      <xdr:rowOff>30987</xdr:rowOff>
    </xdr:to>
    <xdr:cxnSp macro="">
      <xdr:nvCxnSpPr>
        <xdr:cNvPr id="370" name="直線コネクタ 369"/>
        <xdr:cNvCxnSpPr/>
      </xdr:nvCxnSpPr>
      <xdr:spPr>
        <a:xfrm flipV="1">
          <a:off x="1320800" y="13550392"/>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4" name="テキスト ボックス 37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0" name="楕円 379"/>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1"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62485</xdr:rowOff>
    </xdr:from>
    <xdr:to>
      <xdr:col>20</xdr:col>
      <xdr:colOff>38100</xdr:colOff>
      <xdr:row>78</xdr:row>
      <xdr:rowOff>164085</xdr:rowOff>
    </xdr:to>
    <xdr:sp macro="" textlink="">
      <xdr:nvSpPr>
        <xdr:cNvPr id="382" name="楕円 381"/>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148862</xdr:rowOff>
    </xdr:from>
    <xdr:ext cx="736600" cy="259045"/>
    <xdr:sp macro="" textlink="">
      <xdr:nvSpPr>
        <xdr:cNvPr id="383" name="テキスト ボックス 382"/>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84" name="楕円 383"/>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85" name="テキスト ボックス 384"/>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86" name="楕円 385"/>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87" name="テキスト ボックス 386"/>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151637</xdr:rowOff>
    </xdr:from>
    <xdr:to>
      <xdr:col>6</xdr:col>
      <xdr:colOff>171450</xdr:colOff>
      <xdr:row>80</xdr:row>
      <xdr:rowOff>81787</xdr:rowOff>
    </xdr:to>
    <xdr:sp macro="" textlink="">
      <xdr:nvSpPr>
        <xdr:cNvPr id="388" name="楕円 387"/>
        <xdr:cNvSpPr/>
      </xdr:nvSpPr>
      <xdr:spPr>
        <a:xfrm>
          <a:off x="1270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66564</xdr:rowOff>
    </xdr:from>
    <xdr:ext cx="762000" cy="259045"/>
    <xdr:sp macro="" textlink="">
      <xdr:nvSpPr>
        <xdr:cNvPr id="389" name="テキスト ボックス 388"/>
        <xdr:cNvSpPr txBox="1"/>
      </xdr:nvSpPr>
      <xdr:spPr>
        <a:xfrm>
          <a:off x="939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歳出削減や事務事業の見直しを進めてきたことから、比率は各年度で類似団体平均値を下回っている。当村の経常経費では公債費による比率の悪化が要因となっているため、公債費対策を進めつつ、継続的な抑制に努めていくこと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73660</xdr:rowOff>
    </xdr:from>
    <xdr:to>
      <xdr:col>82</xdr:col>
      <xdr:colOff>107950</xdr:colOff>
      <xdr:row>75</xdr:row>
      <xdr:rowOff>5080</xdr:rowOff>
    </xdr:to>
    <xdr:cxnSp macro="">
      <xdr:nvCxnSpPr>
        <xdr:cNvPr id="422" name="直線コネクタ 421"/>
        <xdr:cNvCxnSpPr/>
      </xdr:nvCxnSpPr>
      <xdr:spPr>
        <a:xfrm>
          <a:off x="15671800" y="127609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74</xdr:row>
      <xdr:rowOff>73660</xdr:rowOff>
    </xdr:to>
    <xdr:cxnSp macro="">
      <xdr:nvCxnSpPr>
        <xdr:cNvPr id="425" name="直線コネクタ 424"/>
        <xdr:cNvCxnSpPr/>
      </xdr:nvCxnSpPr>
      <xdr:spPr>
        <a:xfrm>
          <a:off x="14782800" y="12631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73</xdr:row>
      <xdr:rowOff>168910</xdr:rowOff>
    </xdr:to>
    <xdr:cxnSp macro="">
      <xdr:nvCxnSpPr>
        <xdr:cNvPr id="428" name="直線コネクタ 427"/>
        <xdr:cNvCxnSpPr/>
      </xdr:nvCxnSpPr>
      <xdr:spPr>
        <a:xfrm flipV="1">
          <a:off x="13893800" y="12631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168910</xdr:rowOff>
    </xdr:from>
    <xdr:to>
      <xdr:col>69</xdr:col>
      <xdr:colOff>92075</xdr:colOff>
      <xdr:row>74</xdr:row>
      <xdr:rowOff>58420</xdr:rowOff>
    </xdr:to>
    <xdr:cxnSp macro="">
      <xdr:nvCxnSpPr>
        <xdr:cNvPr id="431" name="直線コネクタ 430"/>
        <xdr:cNvCxnSpPr/>
      </xdr:nvCxnSpPr>
      <xdr:spPr>
        <a:xfrm flipV="1">
          <a:off x="13004800" y="12684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5" name="テキスト ボックス 434"/>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125730</xdr:rowOff>
    </xdr:from>
    <xdr:to>
      <xdr:col>82</xdr:col>
      <xdr:colOff>158750</xdr:colOff>
      <xdr:row>75</xdr:row>
      <xdr:rowOff>55880</xdr:rowOff>
    </xdr:to>
    <xdr:sp macro="" textlink="">
      <xdr:nvSpPr>
        <xdr:cNvPr id="441" name="楕円 440"/>
        <xdr:cNvSpPr/>
      </xdr:nvSpPr>
      <xdr:spPr>
        <a:xfrm>
          <a:off x="16459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142257</xdr:rowOff>
    </xdr:from>
    <xdr:ext cx="762000" cy="259045"/>
    <xdr:sp macro="" textlink="">
      <xdr:nvSpPr>
        <xdr:cNvPr id="442" name="公債費以外該当値テキスト"/>
        <xdr:cNvSpPr txBox="1"/>
      </xdr:nvSpPr>
      <xdr:spPr>
        <a:xfrm>
          <a:off x="16598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22860</xdr:rowOff>
    </xdr:from>
    <xdr:to>
      <xdr:col>78</xdr:col>
      <xdr:colOff>120650</xdr:colOff>
      <xdr:row>74</xdr:row>
      <xdr:rowOff>124460</xdr:rowOff>
    </xdr:to>
    <xdr:sp macro="" textlink="">
      <xdr:nvSpPr>
        <xdr:cNvPr id="443" name="楕円 442"/>
        <xdr:cNvSpPr/>
      </xdr:nvSpPr>
      <xdr:spPr>
        <a:xfrm>
          <a:off x="15621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44" name="テキスト ボックス 443"/>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45" name="楕円 444"/>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46" name="テキスト ボックス 445"/>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118110</xdr:rowOff>
    </xdr:from>
    <xdr:to>
      <xdr:col>69</xdr:col>
      <xdr:colOff>142875</xdr:colOff>
      <xdr:row>74</xdr:row>
      <xdr:rowOff>48260</xdr:rowOff>
    </xdr:to>
    <xdr:sp macro="" textlink="">
      <xdr:nvSpPr>
        <xdr:cNvPr id="447" name="楕円 446"/>
        <xdr:cNvSpPr/>
      </xdr:nvSpPr>
      <xdr:spPr>
        <a:xfrm>
          <a:off x="13843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58437</xdr:rowOff>
    </xdr:from>
    <xdr:ext cx="762000" cy="259045"/>
    <xdr:sp macro="" textlink="">
      <xdr:nvSpPr>
        <xdr:cNvPr id="448" name="テキスト ボックス 447"/>
        <xdr:cNvSpPr txBox="1"/>
      </xdr:nvSpPr>
      <xdr:spPr>
        <a:xfrm>
          <a:off x="13512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49" name="楕円 448"/>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0" name="テキスト ボックス 449"/>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95045</xdr:rowOff>
    </xdr:from>
    <xdr:to>
      <xdr:col>29</xdr:col>
      <xdr:colOff>127000</xdr:colOff>
      <xdr:row>16</xdr:row>
      <xdr:rowOff>132393</xdr:rowOff>
    </xdr:to>
    <xdr:cxnSp macro="">
      <xdr:nvCxnSpPr>
        <xdr:cNvPr id="47" name="直線コネクタ 46"/>
        <xdr:cNvCxnSpPr/>
      </xdr:nvCxnSpPr>
      <xdr:spPr bwMode="auto">
        <a:xfrm flipV="1">
          <a:off x="5003800" y="2885870"/>
          <a:ext cx="647700" cy="3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132393</xdr:rowOff>
    </xdr:from>
    <xdr:to>
      <xdr:col>26</xdr:col>
      <xdr:colOff>50800</xdr:colOff>
      <xdr:row>16</xdr:row>
      <xdr:rowOff>140895</xdr:rowOff>
    </xdr:to>
    <xdr:cxnSp macro="">
      <xdr:nvCxnSpPr>
        <xdr:cNvPr id="50" name="直線コネクタ 49"/>
        <xdr:cNvCxnSpPr/>
      </xdr:nvCxnSpPr>
      <xdr:spPr bwMode="auto">
        <a:xfrm flipV="1">
          <a:off x="4305300" y="2923218"/>
          <a:ext cx="698500" cy="8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140895</xdr:rowOff>
    </xdr:from>
    <xdr:to>
      <xdr:col>22</xdr:col>
      <xdr:colOff>114300</xdr:colOff>
      <xdr:row>16</xdr:row>
      <xdr:rowOff>153909</xdr:rowOff>
    </xdr:to>
    <xdr:cxnSp macro="">
      <xdr:nvCxnSpPr>
        <xdr:cNvPr id="53" name="直線コネクタ 52"/>
        <xdr:cNvCxnSpPr/>
      </xdr:nvCxnSpPr>
      <xdr:spPr bwMode="auto">
        <a:xfrm flipV="1">
          <a:off x="3606800" y="2931720"/>
          <a:ext cx="698500" cy="1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153909</xdr:rowOff>
    </xdr:from>
    <xdr:to>
      <xdr:col>18</xdr:col>
      <xdr:colOff>177800</xdr:colOff>
      <xdr:row>16</xdr:row>
      <xdr:rowOff>157471</xdr:rowOff>
    </xdr:to>
    <xdr:cxnSp macro="">
      <xdr:nvCxnSpPr>
        <xdr:cNvPr id="56" name="直線コネクタ 55"/>
        <xdr:cNvCxnSpPr/>
      </xdr:nvCxnSpPr>
      <xdr:spPr bwMode="auto">
        <a:xfrm flipV="1">
          <a:off x="2908300" y="2944734"/>
          <a:ext cx="6985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107078</xdr:rowOff>
    </xdr:from>
    <xdr:ext cx="762000" cy="259045"/>
    <xdr:sp macro="" textlink="">
      <xdr:nvSpPr>
        <xdr:cNvPr id="60" name="テキスト ボックス 59"/>
        <xdr:cNvSpPr txBox="1"/>
      </xdr:nvSpPr>
      <xdr:spPr>
        <a:xfrm>
          <a:off x="2527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44245</xdr:rowOff>
    </xdr:from>
    <xdr:to>
      <xdr:col>29</xdr:col>
      <xdr:colOff>177800</xdr:colOff>
      <xdr:row>16</xdr:row>
      <xdr:rowOff>145845</xdr:rowOff>
    </xdr:to>
    <xdr:sp macro="" textlink="">
      <xdr:nvSpPr>
        <xdr:cNvPr id="66" name="楕円 65"/>
        <xdr:cNvSpPr/>
      </xdr:nvSpPr>
      <xdr:spPr bwMode="auto">
        <a:xfrm>
          <a:off x="5600700" y="2835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60772</xdr:rowOff>
    </xdr:from>
    <xdr:ext cx="762000" cy="259045"/>
    <xdr:sp macro="" textlink="">
      <xdr:nvSpPr>
        <xdr:cNvPr id="67" name="人口1人当たり決算額の推移該当値テキスト130"/>
        <xdr:cNvSpPr txBox="1"/>
      </xdr:nvSpPr>
      <xdr:spPr>
        <a:xfrm>
          <a:off x="5740400" y="268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81593</xdr:rowOff>
    </xdr:from>
    <xdr:to>
      <xdr:col>26</xdr:col>
      <xdr:colOff>101600</xdr:colOff>
      <xdr:row>17</xdr:row>
      <xdr:rowOff>11743</xdr:rowOff>
    </xdr:to>
    <xdr:sp macro="" textlink="">
      <xdr:nvSpPr>
        <xdr:cNvPr id="68" name="楕円 67"/>
        <xdr:cNvSpPr/>
      </xdr:nvSpPr>
      <xdr:spPr bwMode="auto">
        <a:xfrm>
          <a:off x="4953000" y="287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21920</xdr:rowOff>
    </xdr:from>
    <xdr:ext cx="736600" cy="259045"/>
    <xdr:sp macro="" textlink="">
      <xdr:nvSpPr>
        <xdr:cNvPr id="69" name="テキスト ボックス 68"/>
        <xdr:cNvSpPr txBox="1"/>
      </xdr:nvSpPr>
      <xdr:spPr>
        <a:xfrm>
          <a:off x="4622800" y="2641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90095</xdr:rowOff>
    </xdr:from>
    <xdr:to>
      <xdr:col>22</xdr:col>
      <xdr:colOff>165100</xdr:colOff>
      <xdr:row>17</xdr:row>
      <xdr:rowOff>20245</xdr:rowOff>
    </xdr:to>
    <xdr:sp macro="" textlink="">
      <xdr:nvSpPr>
        <xdr:cNvPr id="70" name="楕円 69"/>
        <xdr:cNvSpPr/>
      </xdr:nvSpPr>
      <xdr:spPr bwMode="auto">
        <a:xfrm>
          <a:off x="4254500" y="288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30422</xdr:rowOff>
    </xdr:from>
    <xdr:ext cx="762000" cy="259045"/>
    <xdr:sp macro="" textlink="">
      <xdr:nvSpPr>
        <xdr:cNvPr id="71" name="テキスト ボックス 70"/>
        <xdr:cNvSpPr txBox="1"/>
      </xdr:nvSpPr>
      <xdr:spPr>
        <a:xfrm>
          <a:off x="3924300" y="26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103109</xdr:rowOff>
    </xdr:from>
    <xdr:to>
      <xdr:col>19</xdr:col>
      <xdr:colOff>38100</xdr:colOff>
      <xdr:row>17</xdr:row>
      <xdr:rowOff>33259</xdr:rowOff>
    </xdr:to>
    <xdr:sp macro="" textlink="">
      <xdr:nvSpPr>
        <xdr:cNvPr id="72" name="楕円 71"/>
        <xdr:cNvSpPr/>
      </xdr:nvSpPr>
      <xdr:spPr bwMode="auto">
        <a:xfrm>
          <a:off x="3556000" y="289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43436</xdr:rowOff>
    </xdr:from>
    <xdr:ext cx="762000" cy="259045"/>
    <xdr:sp macro="" textlink="">
      <xdr:nvSpPr>
        <xdr:cNvPr id="73" name="テキスト ボックス 72"/>
        <xdr:cNvSpPr txBox="1"/>
      </xdr:nvSpPr>
      <xdr:spPr>
        <a:xfrm>
          <a:off x="3225800" y="266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106671</xdr:rowOff>
    </xdr:from>
    <xdr:to>
      <xdr:col>15</xdr:col>
      <xdr:colOff>101600</xdr:colOff>
      <xdr:row>17</xdr:row>
      <xdr:rowOff>36821</xdr:rowOff>
    </xdr:to>
    <xdr:sp macro="" textlink="">
      <xdr:nvSpPr>
        <xdr:cNvPr id="74" name="楕円 73"/>
        <xdr:cNvSpPr/>
      </xdr:nvSpPr>
      <xdr:spPr bwMode="auto">
        <a:xfrm>
          <a:off x="2857500" y="2897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46998</xdr:rowOff>
    </xdr:from>
    <xdr:ext cx="762000" cy="259045"/>
    <xdr:sp macro="" textlink="">
      <xdr:nvSpPr>
        <xdr:cNvPr id="75" name="テキスト ボックス 74"/>
        <xdr:cNvSpPr txBox="1"/>
      </xdr:nvSpPr>
      <xdr:spPr>
        <a:xfrm>
          <a:off x="2527300" y="26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264275</xdr:rowOff>
    </xdr:from>
    <xdr:to>
      <xdr:col>29</xdr:col>
      <xdr:colOff>127000</xdr:colOff>
      <xdr:row>35</xdr:row>
      <xdr:rowOff>288087</xdr:rowOff>
    </xdr:to>
    <xdr:cxnSp macro="">
      <xdr:nvCxnSpPr>
        <xdr:cNvPr id="108" name="直線コネクタ 107"/>
        <xdr:cNvCxnSpPr/>
      </xdr:nvCxnSpPr>
      <xdr:spPr bwMode="auto">
        <a:xfrm flipV="1">
          <a:off x="5003800" y="6874625"/>
          <a:ext cx="647700" cy="23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215536</xdr:rowOff>
    </xdr:from>
    <xdr:to>
      <xdr:col>26</xdr:col>
      <xdr:colOff>50800</xdr:colOff>
      <xdr:row>35</xdr:row>
      <xdr:rowOff>288087</xdr:rowOff>
    </xdr:to>
    <xdr:cxnSp macro="">
      <xdr:nvCxnSpPr>
        <xdr:cNvPr id="111" name="直線コネクタ 110"/>
        <xdr:cNvCxnSpPr/>
      </xdr:nvCxnSpPr>
      <xdr:spPr bwMode="auto">
        <a:xfrm>
          <a:off x="4305300" y="6825886"/>
          <a:ext cx="698500" cy="72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183716</xdr:rowOff>
    </xdr:from>
    <xdr:to>
      <xdr:col>22</xdr:col>
      <xdr:colOff>114300</xdr:colOff>
      <xdr:row>35</xdr:row>
      <xdr:rowOff>215536</xdr:rowOff>
    </xdr:to>
    <xdr:cxnSp macro="">
      <xdr:nvCxnSpPr>
        <xdr:cNvPr id="114" name="直線コネクタ 113"/>
        <xdr:cNvCxnSpPr/>
      </xdr:nvCxnSpPr>
      <xdr:spPr bwMode="auto">
        <a:xfrm>
          <a:off x="3606800" y="6794066"/>
          <a:ext cx="698500" cy="31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142515</xdr:rowOff>
    </xdr:from>
    <xdr:to>
      <xdr:col>18</xdr:col>
      <xdr:colOff>177800</xdr:colOff>
      <xdr:row>35</xdr:row>
      <xdr:rowOff>183716</xdr:rowOff>
    </xdr:to>
    <xdr:cxnSp macro="">
      <xdr:nvCxnSpPr>
        <xdr:cNvPr id="117" name="直線コネクタ 116"/>
        <xdr:cNvCxnSpPr/>
      </xdr:nvCxnSpPr>
      <xdr:spPr bwMode="auto">
        <a:xfrm>
          <a:off x="2908300" y="6752865"/>
          <a:ext cx="698500" cy="4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8737</xdr:rowOff>
    </xdr:from>
    <xdr:ext cx="762000" cy="259045"/>
    <xdr:sp macro="" textlink="">
      <xdr:nvSpPr>
        <xdr:cNvPr id="119" name="テキスト ボックス 118"/>
        <xdr:cNvSpPr txBox="1"/>
      </xdr:nvSpPr>
      <xdr:spPr>
        <a:xfrm>
          <a:off x="32258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10314</xdr:rowOff>
    </xdr:from>
    <xdr:ext cx="762000" cy="259045"/>
    <xdr:sp macro="" textlink="">
      <xdr:nvSpPr>
        <xdr:cNvPr id="121" name="テキスト ボックス 120"/>
        <xdr:cNvSpPr txBox="1"/>
      </xdr:nvSpPr>
      <xdr:spPr>
        <a:xfrm>
          <a:off x="25273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213475</xdr:rowOff>
    </xdr:from>
    <xdr:to>
      <xdr:col>29</xdr:col>
      <xdr:colOff>177800</xdr:colOff>
      <xdr:row>35</xdr:row>
      <xdr:rowOff>315075</xdr:rowOff>
    </xdr:to>
    <xdr:sp macro="" textlink="">
      <xdr:nvSpPr>
        <xdr:cNvPr id="127" name="楕円 126"/>
        <xdr:cNvSpPr/>
      </xdr:nvSpPr>
      <xdr:spPr bwMode="auto">
        <a:xfrm>
          <a:off x="5600700" y="682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58552</xdr:rowOff>
    </xdr:from>
    <xdr:ext cx="762000" cy="259045"/>
    <xdr:sp macro="" textlink="">
      <xdr:nvSpPr>
        <xdr:cNvPr id="128" name="人口1人当たり決算額の推移該当値テキスト445"/>
        <xdr:cNvSpPr txBox="1"/>
      </xdr:nvSpPr>
      <xdr:spPr>
        <a:xfrm>
          <a:off x="5740400" y="666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237287</xdr:rowOff>
    </xdr:from>
    <xdr:to>
      <xdr:col>26</xdr:col>
      <xdr:colOff>101600</xdr:colOff>
      <xdr:row>35</xdr:row>
      <xdr:rowOff>338887</xdr:rowOff>
    </xdr:to>
    <xdr:sp macro="" textlink="">
      <xdr:nvSpPr>
        <xdr:cNvPr id="129" name="楕円 128"/>
        <xdr:cNvSpPr/>
      </xdr:nvSpPr>
      <xdr:spPr bwMode="auto">
        <a:xfrm>
          <a:off x="4953000" y="684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6164</xdr:rowOff>
    </xdr:from>
    <xdr:ext cx="736600" cy="259045"/>
    <xdr:sp macro="" textlink="">
      <xdr:nvSpPr>
        <xdr:cNvPr id="130" name="テキスト ボックス 129"/>
        <xdr:cNvSpPr txBox="1"/>
      </xdr:nvSpPr>
      <xdr:spPr>
        <a:xfrm>
          <a:off x="4622800" y="661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164736</xdr:rowOff>
    </xdr:from>
    <xdr:to>
      <xdr:col>22</xdr:col>
      <xdr:colOff>165100</xdr:colOff>
      <xdr:row>35</xdr:row>
      <xdr:rowOff>266336</xdr:rowOff>
    </xdr:to>
    <xdr:sp macro="" textlink="">
      <xdr:nvSpPr>
        <xdr:cNvPr id="131" name="楕円 130"/>
        <xdr:cNvSpPr/>
      </xdr:nvSpPr>
      <xdr:spPr bwMode="auto">
        <a:xfrm>
          <a:off x="4254500" y="677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276513</xdr:rowOff>
    </xdr:from>
    <xdr:ext cx="762000" cy="259045"/>
    <xdr:sp macro="" textlink="">
      <xdr:nvSpPr>
        <xdr:cNvPr id="132" name="テキスト ボックス 131"/>
        <xdr:cNvSpPr txBox="1"/>
      </xdr:nvSpPr>
      <xdr:spPr>
        <a:xfrm>
          <a:off x="3924300" y="654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132916</xdr:rowOff>
    </xdr:from>
    <xdr:to>
      <xdr:col>19</xdr:col>
      <xdr:colOff>38100</xdr:colOff>
      <xdr:row>35</xdr:row>
      <xdr:rowOff>234516</xdr:rowOff>
    </xdr:to>
    <xdr:sp macro="" textlink="">
      <xdr:nvSpPr>
        <xdr:cNvPr id="133" name="楕円 132"/>
        <xdr:cNvSpPr/>
      </xdr:nvSpPr>
      <xdr:spPr bwMode="auto">
        <a:xfrm>
          <a:off x="3556000" y="6743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244693</xdr:rowOff>
    </xdr:from>
    <xdr:ext cx="762000" cy="259045"/>
    <xdr:sp macro="" textlink="">
      <xdr:nvSpPr>
        <xdr:cNvPr id="134" name="テキスト ボックス 133"/>
        <xdr:cNvSpPr txBox="1"/>
      </xdr:nvSpPr>
      <xdr:spPr>
        <a:xfrm>
          <a:off x="3225800" y="651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91715</xdr:rowOff>
    </xdr:from>
    <xdr:to>
      <xdr:col>15</xdr:col>
      <xdr:colOff>101600</xdr:colOff>
      <xdr:row>35</xdr:row>
      <xdr:rowOff>193315</xdr:rowOff>
    </xdr:to>
    <xdr:sp macro="" textlink="">
      <xdr:nvSpPr>
        <xdr:cNvPr id="135" name="楕円 134"/>
        <xdr:cNvSpPr/>
      </xdr:nvSpPr>
      <xdr:spPr bwMode="auto">
        <a:xfrm>
          <a:off x="2857500" y="6702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203492</xdr:rowOff>
    </xdr:from>
    <xdr:ext cx="762000" cy="259045"/>
    <xdr:sp macro="" textlink="">
      <xdr:nvSpPr>
        <xdr:cNvPr id="136" name="テキスト ボックス 135"/>
        <xdr:cNvSpPr txBox="1"/>
      </xdr:nvSpPr>
      <xdr:spPr>
        <a:xfrm>
          <a:off x="2527300" y="647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1,754
1,743
39.05
2,260,198
2,219,742
28,306
1,242,000
2,563,210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158863</xdr:rowOff>
    </xdr:from>
    <xdr:to>
      <xdr:col>24</xdr:col>
      <xdr:colOff>63500</xdr:colOff>
      <xdr:row>38</xdr:row>
      <xdr:rowOff>26507</xdr:rowOff>
    </xdr:to>
    <xdr:cxnSp macro="">
      <xdr:nvCxnSpPr>
        <xdr:cNvPr id="63" name="直線コネクタ 62"/>
        <xdr:cNvCxnSpPr/>
      </xdr:nvCxnSpPr>
      <xdr:spPr>
        <a:xfrm flipV="1">
          <a:off x="3797300" y="6502513"/>
          <a:ext cx="838200" cy="3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26507</xdr:rowOff>
    </xdr:from>
    <xdr:to>
      <xdr:col>19</xdr:col>
      <xdr:colOff>177800</xdr:colOff>
      <xdr:row>38</xdr:row>
      <xdr:rowOff>37760</xdr:rowOff>
    </xdr:to>
    <xdr:cxnSp macro="">
      <xdr:nvCxnSpPr>
        <xdr:cNvPr id="66" name="直線コネクタ 65"/>
        <xdr:cNvCxnSpPr/>
      </xdr:nvCxnSpPr>
      <xdr:spPr>
        <a:xfrm flipV="1">
          <a:off x="2908300" y="6541607"/>
          <a:ext cx="889000" cy="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37760</xdr:rowOff>
    </xdr:from>
    <xdr:to>
      <xdr:col>15</xdr:col>
      <xdr:colOff>50800</xdr:colOff>
      <xdr:row>38</xdr:row>
      <xdr:rowOff>38113</xdr:rowOff>
    </xdr:to>
    <xdr:cxnSp macro="">
      <xdr:nvCxnSpPr>
        <xdr:cNvPr id="69" name="直線コネクタ 68"/>
        <xdr:cNvCxnSpPr/>
      </xdr:nvCxnSpPr>
      <xdr:spPr>
        <a:xfrm flipV="1">
          <a:off x="2019300" y="6552860"/>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30230</xdr:rowOff>
    </xdr:from>
    <xdr:to>
      <xdr:col>10</xdr:col>
      <xdr:colOff>114300</xdr:colOff>
      <xdr:row>38</xdr:row>
      <xdr:rowOff>38113</xdr:rowOff>
    </xdr:to>
    <xdr:cxnSp macro="">
      <xdr:nvCxnSpPr>
        <xdr:cNvPr id="72" name="直線コネクタ 71"/>
        <xdr:cNvCxnSpPr/>
      </xdr:nvCxnSpPr>
      <xdr:spPr>
        <a:xfrm>
          <a:off x="1130300" y="6545330"/>
          <a:ext cx="8890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128023</xdr:rowOff>
    </xdr:from>
    <xdr:ext cx="599010" cy="259045"/>
    <xdr:sp macro="" textlink="">
      <xdr:nvSpPr>
        <xdr:cNvPr id="76" name="テキスト ボックス 75"/>
        <xdr:cNvSpPr txBox="1"/>
      </xdr:nvSpPr>
      <xdr:spPr>
        <a:xfrm>
          <a:off x="830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108063</xdr:rowOff>
    </xdr:from>
    <xdr:to>
      <xdr:col>24</xdr:col>
      <xdr:colOff>114300</xdr:colOff>
      <xdr:row>38</xdr:row>
      <xdr:rowOff>38213</xdr:rowOff>
    </xdr:to>
    <xdr:sp macro="" textlink="">
      <xdr:nvSpPr>
        <xdr:cNvPr id="82" name="楕円 81"/>
        <xdr:cNvSpPr/>
      </xdr:nvSpPr>
      <xdr:spPr>
        <a:xfrm>
          <a:off x="4584700" y="64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130940</xdr:rowOff>
    </xdr:from>
    <xdr:ext cx="599010" cy="259045"/>
    <xdr:sp macro="" textlink="">
      <xdr:nvSpPr>
        <xdr:cNvPr id="83" name="人件費該当値テキスト"/>
        <xdr:cNvSpPr txBox="1"/>
      </xdr:nvSpPr>
      <xdr:spPr>
        <a:xfrm>
          <a:off x="4686300" y="630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147157</xdr:rowOff>
    </xdr:from>
    <xdr:to>
      <xdr:col>20</xdr:col>
      <xdr:colOff>38100</xdr:colOff>
      <xdr:row>38</xdr:row>
      <xdr:rowOff>77307</xdr:rowOff>
    </xdr:to>
    <xdr:sp macro="" textlink="">
      <xdr:nvSpPr>
        <xdr:cNvPr id="84" name="楕円 83"/>
        <xdr:cNvSpPr/>
      </xdr:nvSpPr>
      <xdr:spPr>
        <a:xfrm>
          <a:off x="3746500" y="64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93834</xdr:rowOff>
    </xdr:from>
    <xdr:ext cx="599010" cy="259045"/>
    <xdr:sp macro="" textlink="">
      <xdr:nvSpPr>
        <xdr:cNvPr id="85" name="テキスト ボックス 84"/>
        <xdr:cNvSpPr txBox="1"/>
      </xdr:nvSpPr>
      <xdr:spPr>
        <a:xfrm>
          <a:off x="3497795" y="626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158411</xdr:rowOff>
    </xdr:from>
    <xdr:to>
      <xdr:col>15</xdr:col>
      <xdr:colOff>101600</xdr:colOff>
      <xdr:row>38</xdr:row>
      <xdr:rowOff>88560</xdr:rowOff>
    </xdr:to>
    <xdr:sp macro="" textlink="">
      <xdr:nvSpPr>
        <xdr:cNvPr id="86" name="楕円 85"/>
        <xdr:cNvSpPr/>
      </xdr:nvSpPr>
      <xdr:spPr>
        <a:xfrm>
          <a:off x="2857500" y="6502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105088</xdr:rowOff>
    </xdr:from>
    <xdr:ext cx="599010" cy="259045"/>
    <xdr:sp macro="" textlink="">
      <xdr:nvSpPr>
        <xdr:cNvPr id="87" name="テキスト ボックス 86"/>
        <xdr:cNvSpPr txBox="1"/>
      </xdr:nvSpPr>
      <xdr:spPr>
        <a:xfrm>
          <a:off x="2608795" y="627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158763</xdr:rowOff>
    </xdr:from>
    <xdr:to>
      <xdr:col>10</xdr:col>
      <xdr:colOff>165100</xdr:colOff>
      <xdr:row>38</xdr:row>
      <xdr:rowOff>88913</xdr:rowOff>
    </xdr:to>
    <xdr:sp macro="" textlink="">
      <xdr:nvSpPr>
        <xdr:cNvPr id="88" name="楕円 87"/>
        <xdr:cNvSpPr/>
      </xdr:nvSpPr>
      <xdr:spPr>
        <a:xfrm>
          <a:off x="1968500" y="65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105441</xdr:rowOff>
    </xdr:from>
    <xdr:ext cx="599010" cy="259045"/>
    <xdr:sp macro="" textlink="">
      <xdr:nvSpPr>
        <xdr:cNvPr id="89" name="テキスト ボックス 88"/>
        <xdr:cNvSpPr txBox="1"/>
      </xdr:nvSpPr>
      <xdr:spPr>
        <a:xfrm>
          <a:off x="1719795" y="627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150880</xdr:rowOff>
    </xdr:from>
    <xdr:to>
      <xdr:col>6</xdr:col>
      <xdr:colOff>38100</xdr:colOff>
      <xdr:row>38</xdr:row>
      <xdr:rowOff>81030</xdr:rowOff>
    </xdr:to>
    <xdr:sp macro="" textlink="">
      <xdr:nvSpPr>
        <xdr:cNvPr id="90" name="楕円 89"/>
        <xdr:cNvSpPr/>
      </xdr:nvSpPr>
      <xdr:spPr>
        <a:xfrm>
          <a:off x="1079500" y="64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97557</xdr:rowOff>
    </xdr:from>
    <xdr:ext cx="599010" cy="259045"/>
    <xdr:sp macro="" textlink="">
      <xdr:nvSpPr>
        <xdr:cNvPr id="91" name="テキスト ボックス 90"/>
        <xdr:cNvSpPr txBox="1"/>
      </xdr:nvSpPr>
      <xdr:spPr>
        <a:xfrm>
          <a:off x="830795" y="626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68290</xdr:rowOff>
    </xdr:from>
    <xdr:to>
      <xdr:col>24</xdr:col>
      <xdr:colOff>63500</xdr:colOff>
      <xdr:row>57</xdr:row>
      <xdr:rowOff>88030</xdr:rowOff>
    </xdr:to>
    <xdr:cxnSp macro="">
      <xdr:nvCxnSpPr>
        <xdr:cNvPr id="122" name="直線コネクタ 121"/>
        <xdr:cNvCxnSpPr/>
      </xdr:nvCxnSpPr>
      <xdr:spPr>
        <a:xfrm flipV="1">
          <a:off x="3797300" y="9840940"/>
          <a:ext cx="8382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71713</xdr:rowOff>
    </xdr:from>
    <xdr:to>
      <xdr:col>19</xdr:col>
      <xdr:colOff>177800</xdr:colOff>
      <xdr:row>57</xdr:row>
      <xdr:rowOff>88030</xdr:rowOff>
    </xdr:to>
    <xdr:cxnSp macro="">
      <xdr:nvCxnSpPr>
        <xdr:cNvPr id="125" name="直線コネクタ 124"/>
        <xdr:cNvCxnSpPr/>
      </xdr:nvCxnSpPr>
      <xdr:spPr>
        <a:xfrm>
          <a:off x="2908300" y="9844363"/>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71713</xdr:rowOff>
    </xdr:from>
    <xdr:to>
      <xdr:col>15</xdr:col>
      <xdr:colOff>50800</xdr:colOff>
      <xdr:row>57</xdr:row>
      <xdr:rowOff>106186</xdr:rowOff>
    </xdr:to>
    <xdr:cxnSp macro="">
      <xdr:nvCxnSpPr>
        <xdr:cNvPr id="128" name="直線コネクタ 127"/>
        <xdr:cNvCxnSpPr/>
      </xdr:nvCxnSpPr>
      <xdr:spPr>
        <a:xfrm flipV="1">
          <a:off x="2019300" y="9844363"/>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106186</xdr:rowOff>
    </xdr:from>
    <xdr:to>
      <xdr:col>10</xdr:col>
      <xdr:colOff>114300</xdr:colOff>
      <xdr:row>57</xdr:row>
      <xdr:rowOff>116634</xdr:rowOff>
    </xdr:to>
    <xdr:cxnSp macro="">
      <xdr:nvCxnSpPr>
        <xdr:cNvPr id="131" name="直線コネクタ 130"/>
        <xdr:cNvCxnSpPr/>
      </xdr:nvCxnSpPr>
      <xdr:spPr>
        <a:xfrm flipV="1">
          <a:off x="1130300" y="9878836"/>
          <a:ext cx="889000" cy="1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30395</xdr:rowOff>
    </xdr:from>
    <xdr:ext cx="599010" cy="259045"/>
    <xdr:sp macro="" textlink="">
      <xdr:nvSpPr>
        <xdr:cNvPr id="135" name="テキスト ボックス 134"/>
        <xdr:cNvSpPr txBox="1"/>
      </xdr:nvSpPr>
      <xdr:spPr>
        <a:xfrm>
          <a:off x="830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17490</xdr:rowOff>
    </xdr:from>
    <xdr:to>
      <xdr:col>24</xdr:col>
      <xdr:colOff>114300</xdr:colOff>
      <xdr:row>57</xdr:row>
      <xdr:rowOff>119090</xdr:rowOff>
    </xdr:to>
    <xdr:sp macro="" textlink="">
      <xdr:nvSpPr>
        <xdr:cNvPr id="141" name="楕円 140"/>
        <xdr:cNvSpPr/>
      </xdr:nvSpPr>
      <xdr:spPr>
        <a:xfrm>
          <a:off x="4584700" y="97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40367</xdr:rowOff>
    </xdr:from>
    <xdr:ext cx="599010" cy="259045"/>
    <xdr:sp macro="" textlink="">
      <xdr:nvSpPr>
        <xdr:cNvPr id="142" name="物件費該当値テキスト"/>
        <xdr:cNvSpPr txBox="1"/>
      </xdr:nvSpPr>
      <xdr:spPr>
        <a:xfrm>
          <a:off x="4686300" y="964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37230</xdr:rowOff>
    </xdr:from>
    <xdr:to>
      <xdr:col>20</xdr:col>
      <xdr:colOff>38100</xdr:colOff>
      <xdr:row>57</xdr:row>
      <xdr:rowOff>138830</xdr:rowOff>
    </xdr:to>
    <xdr:sp macro="" textlink="">
      <xdr:nvSpPr>
        <xdr:cNvPr id="143" name="楕円 142"/>
        <xdr:cNvSpPr/>
      </xdr:nvSpPr>
      <xdr:spPr>
        <a:xfrm>
          <a:off x="3746500" y="98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155357</xdr:rowOff>
    </xdr:from>
    <xdr:ext cx="599010" cy="259045"/>
    <xdr:sp macro="" textlink="">
      <xdr:nvSpPr>
        <xdr:cNvPr id="144" name="テキスト ボックス 143"/>
        <xdr:cNvSpPr txBox="1"/>
      </xdr:nvSpPr>
      <xdr:spPr>
        <a:xfrm>
          <a:off x="3497795" y="95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20913</xdr:rowOff>
    </xdr:from>
    <xdr:to>
      <xdr:col>15</xdr:col>
      <xdr:colOff>101600</xdr:colOff>
      <xdr:row>57</xdr:row>
      <xdr:rowOff>122513</xdr:rowOff>
    </xdr:to>
    <xdr:sp macro="" textlink="">
      <xdr:nvSpPr>
        <xdr:cNvPr id="145" name="楕円 144"/>
        <xdr:cNvSpPr/>
      </xdr:nvSpPr>
      <xdr:spPr>
        <a:xfrm>
          <a:off x="2857500" y="97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139040</xdr:rowOff>
    </xdr:from>
    <xdr:ext cx="599010" cy="259045"/>
    <xdr:sp macro="" textlink="">
      <xdr:nvSpPr>
        <xdr:cNvPr id="146" name="テキスト ボックス 145"/>
        <xdr:cNvSpPr txBox="1"/>
      </xdr:nvSpPr>
      <xdr:spPr>
        <a:xfrm>
          <a:off x="2608795" y="956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55386</xdr:rowOff>
    </xdr:from>
    <xdr:to>
      <xdr:col>10</xdr:col>
      <xdr:colOff>165100</xdr:colOff>
      <xdr:row>57</xdr:row>
      <xdr:rowOff>156986</xdr:rowOff>
    </xdr:to>
    <xdr:sp macro="" textlink="">
      <xdr:nvSpPr>
        <xdr:cNvPr id="147" name="楕円 146"/>
        <xdr:cNvSpPr/>
      </xdr:nvSpPr>
      <xdr:spPr>
        <a:xfrm>
          <a:off x="1968500" y="98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2063</xdr:rowOff>
    </xdr:from>
    <xdr:ext cx="599010" cy="259045"/>
    <xdr:sp macro="" textlink="">
      <xdr:nvSpPr>
        <xdr:cNvPr id="148" name="テキスト ボックス 147"/>
        <xdr:cNvSpPr txBox="1"/>
      </xdr:nvSpPr>
      <xdr:spPr>
        <a:xfrm>
          <a:off x="1719795" y="960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65834</xdr:rowOff>
    </xdr:from>
    <xdr:to>
      <xdr:col>6</xdr:col>
      <xdr:colOff>38100</xdr:colOff>
      <xdr:row>57</xdr:row>
      <xdr:rowOff>167434</xdr:rowOff>
    </xdr:to>
    <xdr:sp macro="" textlink="">
      <xdr:nvSpPr>
        <xdr:cNvPr id="149" name="楕円 148"/>
        <xdr:cNvSpPr/>
      </xdr:nvSpPr>
      <xdr:spPr>
        <a:xfrm>
          <a:off x="1079500" y="98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12511</xdr:rowOff>
    </xdr:from>
    <xdr:ext cx="599010" cy="259045"/>
    <xdr:sp macro="" textlink="">
      <xdr:nvSpPr>
        <xdr:cNvPr id="150" name="テキスト ボックス 149"/>
        <xdr:cNvSpPr txBox="1"/>
      </xdr:nvSpPr>
      <xdr:spPr>
        <a:xfrm>
          <a:off x="830795" y="961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150837</xdr:rowOff>
    </xdr:from>
    <xdr:to>
      <xdr:col>24</xdr:col>
      <xdr:colOff>63500</xdr:colOff>
      <xdr:row>78</xdr:row>
      <xdr:rowOff>169253</xdr:rowOff>
    </xdr:to>
    <xdr:cxnSp macro="">
      <xdr:nvCxnSpPr>
        <xdr:cNvPr id="179" name="直線コネクタ 178"/>
        <xdr:cNvCxnSpPr/>
      </xdr:nvCxnSpPr>
      <xdr:spPr>
        <a:xfrm flipV="1">
          <a:off x="3797300" y="13523937"/>
          <a:ext cx="8382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169253</xdr:rowOff>
    </xdr:from>
    <xdr:to>
      <xdr:col>19</xdr:col>
      <xdr:colOff>177800</xdr:colOff>
      <xdr:row>79</xdr:row>
      <xdr:rowOff>21552</xdr:rowOff>
    </xdr:to>
    <xdr:cxnSp macro="">
      <xdr:nvCxnSpPr>
        <xdr:cNvPr id="182" name="直線コネクタ 181"/>
        <xdr:cNvCxnSpPr/>
      </xdr:nvCxnSpPr>
      <xdr:spPr>
        <a:xfrm flipV="1">
          <a:off x="2908300" y="13542353"/>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19380</xdr:rowOff>
    </xdr:from>
    <xdr:to>
      <xdr:col>15</xdr:col>
      <xdr:colOff>50800</xdr:colOff>
      <xdr:row>79</xdr:row>
      <xdr:rowOff>21552</xdr:rowOff>
    </xdr:to>
    <xdr:cxnSp macro="">
      <xdr:nvCxnSpPr>
        <xdr:cNvPr id="185" name="直線コネクタ 184"/>
        <xdr:cNvCxnSpPr/>
      </xdr:nvCxnSpPr>
      <xdr:spPr>
        <a:xfrm>
          <a:off x="2019300" y="1356393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2184</xdr:rowOff>
    </xdr:from>
    <xdr:to>
      <xdr:col>10</xdr:col>
      <xdr:colOff>114300</xdr:colOff>
      <xdr:row>79</xdr:row>
      <xdr:rowOff>19380</xdr:rowOff>
    </xdr:to>
    <xdr:cxnSp macro="">
      <xdr:nvCxnSpPr>
        <xdr:cNvPr id="188" name="直線コネクタ 187"/>
        <xdr:cNvCxnSpPr/>
      </xdr:nvCxnSpPr>
      <xdr:spPr>
        <a:xfrm>
          <a:off x="1130300" y="13546734"/>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158208</xdr:rowOff>
    </xdr:from>
    <xdr:ext cx="534377" cy="259045"/>
    <xdr:sp macro="" textlink="">
      <xdr:nvSpPr>
        <xdr:cNvPr id="192" name="テキスト ボックス 191"/>
        <xdr:cNvSpPr txBox="1"/>
      </xdr:nvSpPr>
      <xdr:spPr>
        <a:xfrm>
          <a:off x="863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100037</xdr:rowOff>
    </xdr:from>
    <xdr:to>
      <xdr:col>24</xdr:col>
      <xdr:colOff>114300</xdr:colOff>
      <xdr:row>79</xdr:row>
      <xdr:rowOff>30187</xdr:rowOff>
    </xdr:to>
    <xdr:sp macro="" textlink="">
      <xdr:nvSpPr>
        <xdr:cNvPr id="198" name="楕円 197"/>
        <xdr:cNvSpPr/>
      </xdr:nvSpPr>
      <xdr:spPr>
        <a:xfrm>
          <a:off x="4584700" y="134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14964</xdr:rowOff>
    </xdr:from>
    <xdr:ext cx="469744" cy="259045"/>
    <xdr:sp macro="" textlink="">
      <xdr:nvSpPr>
        <xdr:cNvPr id="199" name="維持補修費該当値テキスト"/>
        <xdr:cNvSpPr txBox="1"/>
      </xdr:nvSpPr>
      <xdr:spPr>
        <a:xfrm>
          <a:off x="4686300" y="1338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118453</xdr:rowOff>
    </xdr:from>
    <xdr:to>
      <xdr:col>20</xdr:col>
      <xdr:colOff>38100</xdr:colOff>
      <xdr:row>79</xdr:row>
      <xdr:rowOff>48603</xdr:rowOff>
    </xdr:to>
    <xdr:sp macro="" textlink="">
      <xdr:nvSpPr>
        <xdr:cNvPr id="200" name="楕円 199"/>
        <xdr:cNvSpPr/>
      </xdr:nvSpPr>
      <xdr:spPr>
        <a:xfrm>
          <a:off x="3746500" y="134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39730</xdr:rowOff>
    </xdr:from>
    <xdr:ext cx="469744" cy="259045"/>
    <xdr:sp macro="" textlink="">
      <xdr:nvSpPr>
        <xdr:cNvPr id="201" name="テキスト ボックス 200"/>
        <xdr:cNvSpPr txBox="1"/>
      </xdr:nvSpPr>
      <xdr:spPr>
        <a:xfrm>
          <a:off x="3562428" y="1358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142202</xdr:rowOff>
    </xdr:from>
    <xdr:to>
      <xdr:col>15</xdr:col>
      <xdr:colOff>101600</xdr:colOff>
      <xdr:row>79</xdr:row>
      <xdr:rowOff>72352</xdr:rowOff>
    </xdr:to>
    <xdr:sp macro="" textlink="">
      <xdr:nvSpPr>
        <xdr:cNvPr id="202" name="楕円 201"/>
        <xdr:cNvSpPr/>
      </xdr:nvSpPr>
      <xdr:spPr>
        <a:xfrm>
          <a:off x="2857500" y="135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63479</xdr:rowOff>
    </xdr:from>
    <xdr:ext cx="469744" cy="259045"/>
    <xdr:sp macro="" textlink="">
      <xdr:nvSpPr>
        <xdr:cNvPr id="203" name="テキスト ボックス 202"/>
        <xdr:cNvSpPr txBox="1"/>
      </xdr:nvSpPr>
      <xdr:spPr>
        <a:xfrm>
          <a:off x="2673428" y="1360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140030</xdr:rowOff>
    </xdr:from>
    <xdr:to>
      <xdr:col>10</xdr:col>
      <xdr:colOff>165100</xdr:colOff>
      <xdr:row>79</xdr:row>
      <xdr:rowOff>70180</xdr:rowOff>
    </xdr:to>
    <xdr:sp macro="" textlink="">
      <xdr:nvSpPr>
        <xdr:cNvPr id="204" name="楕円 203"/>
        <xdr:cNvSpPr/>
      </xdr:nvSpPr>
      <xdr:spPr>
        <a:xfrm>
          <a:off x="1968500" y="135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61307</xdr:rowOff>
    </xdr:from>
    <xdr:ext cx="469744" cy="259045"/>
    <xdr:sp macro="" textlink="">
      <xdr:nvSpPr>
        <xdr:cNvPr id="205" name="テキスト ボックス 204"/>
        <xdr:cNvSpPr txBox="1"/>
      </xdr:nvSpPr>
      <xdr:spPr>
        <a:xfrm>
          <a:off x="1784428" y="1360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122834</xdr:rowOff>
    </xdr:from>
    <xdr:to>
      <xdr:col>6</xdr:col>
      <xdr:colOff>38100</xdr:colOff>
      <xdr:row>79</xdr:row>
      <xdr:rowOff>52984</xdr:rowOff>
    </xdr:to>
    <xdr:sp macro="" textlink="">
      <xdr:nvSpPr>
        <xdr:cNvPr id="206" name="楕円 205"/>
        <xdr:cNvSpPr/>
      </xdr:nvSpPr>
      <xdr:spPr>
        <a:xfrm>
          <a:off x="1079500" y="134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44111</xdr:rowOff>
    </xdr:from>
    <xdr:ext cx="469744" cy="259045"/>
    <xdr:sp macro="" textlink="">
      <xdr:nvSpPr>
        <xdr:cNvPr id="207" name="テキスト ボックス 206"/>
        <xdr:cNvSpPr txBox="1"/>
      </xdr:nvSpPr>
      <xdr:spPr>
        <a:xfrm>
          <a:off x="895428" y="1358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162585</xdr:rowOff>
    </xdr:from>
    <xdr:to>
      <xdr:col>24</xdr:col>
      <xdr:colOff>63500</xdr:colOff>
      <xdr:row>97</xdr:row>
      <xdr:rowOff>165430</xdr:rowOff>
    </xdr:to>
    <xdr:cxnSp macro="">
      <xdr:nvCxnSpPr>
        <xdr:cNvPr id="237" name="直線コネクタ 236"/>
        <xdr:cNvCxnSpPr/>
      </xdr:nvCxnSpPr>
      <xdr:spPr>
        <a:xfrm flipV="1">
          <a:off x="3797300" y="16793235"/>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164364</xdr:rowOff>
    </xdr:from>
    <xdr:to>
      <xdr:col>19</xdr:col>
      <xdr:colOff>177800</xdr:colOff>
      <xdr:row>97</xdr:row>
      <xdr:rowOff>165430</xdr:rowOff>
    </xdr:to>
    <xdr:cxnSp macro="">
      <xdr:nvCxnSpPr>
        <xdr:cNvPr id="240" name="直線コネクタ 239"/>
        <xdr:cNvCxnSpPr/>
      </xdr:nvCxnSpPr>
      <xdr:spPr>
        <a:xfrm>
          <a:off x="2908300" y="16795014"/>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164364</xdr:rowOff>
    </xdr:from>
    <xdr:to>
      <xdr:col>15</xdr:col>
      <xdr:colOff>50800</xdr:colOff>
      <xdr:row>98</xdr:row>
      <xdr:rowOff>47282</xdr:rowOff>
    </xdr:to>
    <xdr:cxnSp macro="">
      <xdr:nvCxnSpPr>
        <xdr:cNvPr id="243" name="直線コネクタ 242"/>
        <xdr:cNvCxnSpPr/>
      </xdr:nvCxnSpPr>
      <xdr:spPr>
        <a:xfrm flipV="1">
          <a:off x="2019300" y="16795014"/>
          <a:ext cx="889000" cy="5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47282</xdr:rowOff>
    </xdr:from>
    <xdr:to>
      <xdr:col>10</xdr:col>
      <xdr:colOff>114300</xdr:colOff>
      <xdr:row>98</xdr:row>
      <xdr:rowOff>56387</xdr:rowOff>
    </xdr:to>
    <xdr:cxnSp macro="">
      <xdr:nvCxnSpPr>
        <xdr:cNvPr id="246" name="直線コネクタ 245"/>
        <xdr:cNvCxnSpPr/>
      </xdr:nvCxnSpPr>
      <xdr:spPr>
        <a:xfrm flipV="1">
          <a:off x="1130300" y="16849382"/>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167200</xdr:rowOff>
    </xdr:from>
    <xdr:ext cx="534377" cy="259045"/>
    <xdr:sp macro="" textlink="">
      <xdr:nvSpPr>
        <xdr:cNvPr id="250" name="テキスト ボックス 249"/>
        <xdr:cNvSpPr txBox="1"/>
      </xdr:nvSpPr>
      <xdr:spPr>
        <a:xfrm>
          <a:off x="863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111785</xdr:rowOff>
    </xdr:from>
    <xdr:to>
      <xdr:col>24</xdr:col>
      <xdr:colOff>114300</xdr:colOff>
      <xdr:row>98</xdr:row>
      <xdr:rowOff>41935</xdr:rowOff>
    </xdr:to>
    <xdr:sp macro="" textlink="">
      <xdr:nvSpPr>
        <xdr:cNvPr id="256" name="楕円 255"/>
        <xdr:cNvSpPr/>
      </xdr:nvSpPr>
      <xdr:spPr>
        <a:xfrm>
          <a:off x="4584700" y="167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90212</xdr:rowOff>
    </xdr:from>
    <xdr:ext cx="534377" cy="259045"/>
    <xdr:sp macro="" textlink="">
      <xdr:nvSpPr>
        <xdr:cNvPr id="257" name="扶助費該当値テキスト"/>
        <xdr:cNvSpPr txBox="1"/>
      </xdr:nvSpPr>
      <xdr:spPr>
        <a:xfrm>
          <a:off x="4686300" y="1672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114630</xdr:rowOff>
    </xdr:from>
    <xdr:to>
      <xdr:col>20</xdr:col>
      <xdr:colOff>38100</xdr:colOff>
      <xdr:row>98</xdr:row>
      <xdr:rowOff>44780</xdr:rowOff>
    </xdr:to>
    <xdr:sp macro="" textlink="">
      <xdr:nvSpPr>
        <xdr:cNvPr id="258" name="楕円 257"/>
        <xdr:cNvSpPr/>
      </xdr:nvSpPr>
      <xdr:spPr>
        <a:xfrm>
          <a:off x="3746500" y="167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35907</xdr:rowOff>
    </xdr:from>
    <xdr:ext cx="534377" cy="259045"/>
    <xdr:sp macro="" textlink="">
      <xdr:nvSpPr>
        <xdr:cNvPr id="259" name="テキスト ボックス 258"/>
        <xdr:cNvSpPr txBox="1"/>
      </xdr:nvSpPr>
      <xdr:spPr>
        <a:xfrm>
          <a:off x="3530111" y="1683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113564</xdr:rowOff>
    </xdr:from>
    <xdr:to>
      <xdr:col>15</xdr:col>
      <xdr:colOff>101600</xdr:colOff>
      <xdr:row>98</xdr:row>
      <xdr:rowOff>43714</xdr:rowOff>
    </xdr:to>
    <xdr:sp macro="" textlink="">
      <xdr:nvSpPr>
        <xdr:cNvPr id="260" name="楕円 259"/>
        <xdr:cNvSpPr/>
      </xdr:nvSpPr>
      <xdr:spPr>
        <a:xfrm>
          <a:off x="2857500" y="167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34841</xdr:rowOff>
    </xdr:from>
    <xdr:ext cx="534377" cy="259045"/>
    <xdr:sp macro="" textlink="">
      <xdr:nvSpPr>
        <xdr:cNvPr id="261" name="テキスト ボックス 260"/>
        <xdr:cNvSpPr txBox="1"/>
      </xdr:nvSpPr>
      <xdr:spPr>
        <a:xfrm>
          <a:off x="2641111" y="1683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167932</xdr:rowOff>
    </xdr:from>
    <xdr:to>
      <xdr:col>10</xdr:col>
      <xdr:colOff>165100</xdr:colOff>
      <xdr:row>98</xdr:row>
      <xdr:rowOff>98082</xdr:rowOff>
    </xdr:to>
    <xdr:sp macro="" textlink="">
      <xdr:nvSpPr>
        <xdr:cNvPr id="262" name="楕円 261"/>
        <xdr:cNvSpPr/>
      </xdr:nvSpPr>
      <xdr:spPr>
        <a:xfrm>
          <a:off x="1968500" y="167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89209</xdr:rowOff>
    </xdr:from>
    <xdr:ext cx="534377" cy="259045"/>
    <xdr:sp macro="" textlink="">
      <xdr:nvSpPr>
        <xdr:cNvPr id="263" name="テキスト ボックス 262"/>
        <xdr:cNvSpPr txBox="1"/>
      </xdr:nvSpPr>
      <xdr:spPr>
        <a:xfrm>
          <a:off x="1752111" y="168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5587</xdr:rowOff>
    </xdr:from>
    <xdr:to>
      <xdr:col>6</xdr:col>
      <xdr:colOff>38100</xdr:colOff>
      <xdr:row>98</xdr:row>
      <xdr:rowOff>107187</xdr:rowOff>
    </xdr:to>
    <xdr:sp macro="" textlink="">
      <xdr:nvSpPr>
        <xdr:cNvPr id="264" name="楕円 263"/>
        <xdr:cNvSpPr/>
      </xdr:nvSpPr>
      <xdr:spPr>
        <a:xfrm>
          <a:off x="1079500" y="168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98314</xdr:rowOff>
    </xdr:from>
    <xdr:ext cx="534377" cy="259045"/>
    <xdr:sp macro="" textlink="">
      <xdr:nvSpPr>
        <xdr:cNvPr id="265" name="テキスト ボックス 264"/>
        <xdr:cNvSpPr txBox="1"/>
      </xdr:nvSpPr>
      <xdr:spPr>
        <a:xfrm>
          <a:off x="863111" y="169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91093</xdr:rowOff>
    </xdr:from>
    <xdr:to>
      <xdr:col>55</xdr:col>
      <xdr:colOff>0</xdr:colOff>
      <xdr:row>36</xdr:row>
      <xdr:rowOff>125775</xdr:rowOff>
    </xdr:to>
    <xdr:cxnSp macro="">
      <xdr:nvCxnSpPr>
        <xdr:cNvPr id="296" name="直線コネクタ 295"/>
        <xdr:cNvCxnSpPr/>
      </xdr:nvCxnSpPr>
      <xdr:spPr>
        <a:xfrm flipV="1">
          <a:off x="9639300" y="6263293"/>
          <a:ext cx="8382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102739</xdr:rowOff>
    </xdr:from>
    <xdr:to>
      <xdr:col>50</xdr:col>
      <xdr:colOff>114300</xdr:colOff>
      <xdr:row>36</xdr:row>
      <xdr:rowOff>125775</xdr:rowOff>
    </xdr:to>
    <xdr:cxnSp macro="">
      <xdr:nvCxnSpPr>
        <xdr:cNvPr id="299" name="直線コネクタ 298"/>
        <xdr:cNvCxnSpPr/>
      </xdr:nvCxnSpPr>
      <xdr:spPr>
        <a:xfrm>
          <a:off x="8750300" y="6274939"/>
          <a:ext cx="889000" cy="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102739</xdr:rowOff>
    </xdr:from>
    <xdr:to>
      <xdr:col>45</xdr:col>
      <xdr:colOff>177800</xdr:colOff>
      <xdr:row>36</xdr:row>
      <xdr:rowOff>159670</xdr:rowOff>
    </xdr:to>
    <xdr:cxnSp macro="">
      <xdr:nvCxnSpPr>
        <xdr:cNvPr id="302" name="直線コネクタ 301"/>
        <xdr:cNvCxnSpPr/>
      </xdr:nvCxnSpPr>
      <xdr:spPr>
        <a:xfrm flipV="1">
          <a:off x="7861300" y="6274939"/>
          <a:ext cx="889000" cy="5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159670</xdr:rowOff>
    </xdr:from>
    <xdr:to>
      <xdr:col>41</xdr:col>
      <xdr:colOff>50800</xdr:colOff>
      <xdr:row>37</xdr:row>
      <xdr:rowOff>21403</xdr:rowOff>
    </xdr:to>
    <xdr:cxnSp macro="">
      <xdr:nvCxnSpPr>
        <xdr:cNvPr id="305" name="直線コネクタ 304"/>
        <xdr:cNvCxnSpPr/>
      </xdr:nvCxnSpPr>
      <xdr:spPr>
        <a:xfrm flipV="1">
          <a:off x="6972300" y="6331870"/>
          <a:ext cx="889000" cy="3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63330</xdr:rowOff>
    </xdr:from>
    <xdr:ext cx="599010" cy="259045"/>
    <xdr:sp macro="" textlink="">
      <xdr:nvSpPr>
        <xdr:cNvPr id="307" name="テキスト ボックス 306"/>
        <xdr:cNvSpPr txBox="1"/>
      </xdr:nvSpPr>
      <xdr:spPr>
        <a:xfrm>
          <a:off x="7561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71938</xdr:rowOff>
    </xdr:from>
    <xdr:ext cx="599010" cy="259045"/>
    <xdr:sp macro="" textlink="">
      <xdr:nvSpPr>
        <xdr:cNvPr id="309" name="テキスト ボックス 308"/>
        <xdr:cNvSpPr txBox="1"/>
      </xdr:nvSpPr>
      <xdr:spPr>
        <a:xfrm>
          <a:off x="6672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40293</xdr:rowOff>
    </xdr:from>
    <xdr:to>
      <xdr:col>55</xdr:col>
      <xdr:colOff>50800</xdr:colOff>
      <xdr:row>36</xdr:row>
      <xdr:rowOff>141893</xdr:rowOff>
    </xdr:to>
    <xdr:sp macro="" textlink="">
      <xdr:nvSpPr>
        <xdr:cNvPr id="315" name="楕円 314"/>
        <xdr:cNvSpPr/>
      </xdr:nvSpPr>
      <xdr:spPr>
        <a:xfrm>
          <a:off x="10426700" y="62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63170</xdr:rowOff>
    </xdr:from>
    <xdr:ext cx="599010" cy="259045"/>
    <xdr:sp macro="" textlink="">
      <xdr:nvSpPr>
        <xdr:cNvPr id="316" name="補助費等該当値テキスト"/>
        <xdr:cNvSpPr txBox="1"/>
      </xdr:nvSpPr>
      <xdr:spPr>
        <a:xfrm>
          <a:off x="10528300" y="606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74975</xdr:rowOff>
    </xdr:from>
    <xdr:to>
      <xdr:col>50</xdr:col>
      <xdr:colOff>165100</xdr:colOff>
      <xdr:row>37</xdr:row>
      <xdr:rowOff>5125</xdr:rowOff>
    </xdr:to>
    <xdr:sp macro="" textlink="">
      <xdr:nvSpPr>
        <xdr:cNvPr id="317" name="楕円 316"/>
        <xdr:cNvSpPr/>
      </xdr:nvSpPr>
      <xdr:spPr>
        <a:xfrm>
          <a:off x="9588500" y="62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21652</xdr:rowOff>
    </xdr:from>
    <xdr:ext cx="599010" cy="259045"/>
    <xdr:sp macro="" textlink="">
      <xdr:nvSpPr>
        <xdr:cNvPr id="318" name="テキスト ボックス 317"/>
        <xdr:cNvSpPr txBox="1"/>
      </xdr:nvSpPr>
      <xdr:spPr>
        <a:xfrm>
          <a:off x="9339795" y="602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51939</xdr:rowOff>
    </xdr:from>
    <xdr:to>
      <xdr:col>46</xdr:col>
      <xdr:colOff>38100</xdr:colOff>
      <xdr:row>36</xdr:row>
      <xdr:rowOff>153539</xdr:rowOff>
    </xdr:to>
    <xdr:sp macro="" textlink="">
      <xdr:nvSpPr>
        <xdr:cNvPr id="319" name="楕円 318"/>
        <xdr:cNvSpPr/>
      </xdr:nvSpPr>
      <xdr:spPr>
        <a:xfrm>
          <a:off x="8699500" y="62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170066</xdr:rowOff>
    </xdr:from>
    <xdr:ext cx="599010" cy="259045"/>
    <xdr:sp macro="" textlink="">
      <xdr:nvSpPr>
        <xdr:cNvPr id="320" name="テキスト ボックス 319"/>
        <xdr:cNvSpPr txBox="1"/>
      </xdr:nvSpPr>
      <xdr:spPr>
        <a:xfrm>
          <a:off x="8450795" y="599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108870</xdr:rowOff>
    </xdr:from>
    <xdr:to>
      <xdr:col>41</xdr:col>
      <xdr:colOff>101600</xdr:colOff>
      <xdr:row>37</xdr:row>
      <xdr:rowOff>39020</xdr:rowOff>
    </xdr:to>
    <xdr:sp macro="" textlink="">
      <xdr:nvSpPr>
        <xdr:cNvPr id="321" name="楕円 320"/>
        <xdr:cNvSpPr/>
      </xdr:nvSpPr>
      <xdr:spPr>
        <a:xfrm>
          <a:off x="7810500" y="62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55547</xdr:rowOff>
    </xdr:from>
    <xdr:ext cx="599010" cy="259045"/>
    <xdr:sp macro="" textlink="">
      <xdr:nvSpPr>
        <xdr:cNvPr id="322" name="テキスト ボックス 321"/>
        <xdr:cNvSpPr txBox="1"/>
      </xdr:nvSpPr>
      <xdr:spPr>
        <a:xfrm>
          <a:off x="7561795" y="605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142053</xdr:rowOff>
    </xdr:from>
    <xdr:to>
      <xdr:col>36</xdr:col>
      <xdr:colOff>165100</xdr:colOff>
      <xdr:row>37</xdr:row>
      <xdr:rowOff>72203</xdr:rowOff>
    </xdr:to>
    <xdr:sp macro="" textlink="">
      <xdr:nvSpPr>
        <xdr:cNvPr id="323" name="楕円 322"/>
        <xdr:cNvSpPr/>
      </xdr:nvSpPr>
      <xdr:spPr>
        <a:xfrm>
          <a:off x="6921500" y="63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88730</xdr:rowOff>
    </xdr:from>
    <xdr:ext cx="599010" cy="259045"/>
    <xdr:sp macro="" textlink="">
      <xdr:nvSpPr>
        <xdr:cNvPr id="324" name="テキスト ボックス 323"/>
        <xdr:cNvSpPr txBox="1"/>
      </xdr:nvSpPr>
      <xdr:spPr>
        <a:xfrm>
          <a:off x="6672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14259</xdr:rowOff>
    </xdr:from>
    <xdr:to>
      <xdr:col>55</xdr:col>
      <xdr:colOff>0</xdr:colOff>
      <xdr:row>57</xdr:row>
      <xdr:rowOff>27026</xdr:rowOff>
    </xdr:to>
    <xdr:cxnSp macro="">
      <xdr:nvCxnSpPr>
        <xdr:cNvPr id="349" name="直線コネクタ 348"/>
        <xdr:cNvCxnSpPr/>
      </xdr:nvCxnSpPr>
      <xdr:spPr>
        <a:xfrm flipV="1">
          <a:off x="9639300" y="9786909"/>
          <a:ext cx="8382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27026</xdr:rowOff>
    </xdr:from>
    <xdr:to>
      <xdr:col>50</xdr:col>
      <xdr:colOff>114300</xdr:colOff>
      <xdr:row>57</xdr:row>
      <xdr:rowOff>74430</xdr:rowOff>
    </xdr:to>
    <xdr:cxnSp macro="">
      <xdr:nvCxnSpPr>
        <xdr:cNvPr id="352" name="直線コネクタ 351"/>
        <xdr:cNvCxnSpPr/>
      </xdr:nvCxnSpPr>
      <xdr:spPr>
        <a:xfrm flipV="1">
          <a:off x="8750300" y="9799676"/>
          <a:ext cx="889000" cy="4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74430</xdr:rowOff>
    </xdr:from>
    <xdr:to>
      <xdr:col>45</xdr:col>
      <xdr:colOff>177800</xdr:colOff>
      <xdr:row>57</xdr:row>
      <xdr:rowOff>93187</xdr:rowOff>
    </xdr:to>
    <xdr:cxnSp macro="">
      <xdr:nvCxnSpPr>
        <xdr:cNvPr id="355" name="直線コネクタ 354"/>
        <xdr:cNvCxnSpPr/>
      </xdr:nvCxnSpPr>
      <xdr:spPr>
        <a:xfrm flipV="1">
          <a:off x="7861300" y="9847080"/>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93187</xdr:rowOff>
    </xdr:from>
    <xdr:to>
      <xdr:col>41</xdr:col>
      <xdr:colOff>50800</xdr:colOff>
      <xdr:row>57</xdr:row>
      <xdr:rowOff>120391</xdr:rowOff>
    </xdr:to>
    <xdr:cxnSp macro="">
      <xdr:nvCxnSpPr>
        <xdr:cNvPr id="358" name="直線コネクタ 357"/>
        <xdr:cNvCxnSpPr/>
      </xdr:nvCxnSpPr>
      <xdr:spPr>
        <a:xfrm flipV="1">
          <a:off x="6972300" y="9865837"/>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108223</xdr:rowOff>
    </xdr:from>
    <xdr:ext cx="599010" cy="259045"/>
    <xdr:sp macro="" textlink="">
      <xdr:nvSpPr>
        <xdr:cNvPr id="362" name="テキスト ボックス 361"/>
        <xdr:cNvSpPr txBox="1"/>
      </xdr:nvSpPr>
      <xdr:spPr>
        <a:xfrm>
          <a:off x="6672795"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134909</xdr:rowOff>
    </xdr:from>
    <xdr:to>
      <xdr:col>55</xdr:col>
      <xdr:colOff>50800</xdr:colOff>
      <xdr:row>57</xdr:row>
      <xdr:rowOff>65059</xdr:rowOff>
    </xdr:to>
    <xdr:sp macro="" textlink="">
      <xdr:nvSpPr>
        <xdr:cNvPr id="368" name="楕円 367"/>
        <xdr:cNvSpPr/>
      </xdr:nvSpPr>
      <xdr:spPr>
        <a:xfrm>
          <a:off x="10426700" y="97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157786</xdr:rowOff>
    </xdr:from>
    <xdr:ext cx="599010" cy="259045"/>
    <xdr:sp macro="" textlink="">
      <xdr:nvSpPr>
        <xdr:cNvPr id="369" name="普通建設事業費該当値テキスト"/>
        <xdr:cNvSpPr txBox="1"/>
      </xdr:nvSpPr>
      <xdr:spPr>
        <a:xfrm>
          <a:off x="10528300" y="958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147676</xdr:rowOff>
    </xdr:from>
    <xdr:to>
      <xdr:col>50</xdr:col>
      <xdr:colOff>165100</xdr:colOff>
      <xdr:row>57</xdr:row>
      <xdr:rowOff>77826</xdr:rowOff>
    </xdr:to>
    <xdr:sp macro="" textlink="">
      <xdr:nvSpPr>
        <xdr:cNvPr id="370" name="楕円 369"/>
        <xdr:cNvSpPr/>
      </xdr:nvSpPr>
      <xdr:spPr>
        <a:xfrm>
          <a:off x="9588500" y="97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94353</xdr:rowOff>
    </xdr:from>
    <xdr:ext cx="599010" cy="259045"/>
    <xdr:sp macro="" textlink="">
      <xdr:nvSpPr>
        <xdr:cNvPr id="371" name="テキスト ボックス 370"/>
        <xdr:cNvSpPr txBox="1"/>
      </xdr:nvSpPr>
      <xdr:spPr>
        <a:xfrm>
          <a:off x="9339795" y="952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23630</xdr:rowOff>
    </xdr:from>
    <xdr:to>
      <xdr:col>46</xdr:col>
      <xdr:colOff>38100</xdr:colOff>
      <xdr:row>57</xdr:row>
      <xdr:rowOff>125230</xdr:rowOff>
    </xdr:to>
    <xdr:sp macro="" textlink="">
      <xdr:nvSpPr>
        <xdr:cNvPr id="372" name="楕円 371"/>
        <xdr:cNvSpPr/>
      </xdr:nvSpPr>
      <xdr:spPr>
        <a:xfrm>
          <a:off x="8699500" y="9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116357</xdr:rowOff>
    </xdr:from>
    <xdr:ext cx="599010" cy="259045"/>
    <xdr:sp macro="" textlink="">
      <xdr:nvSpPr>
        <xdr:cNvPr id="373" name="テキスト ボックス 372"/>
        <xdr:cNvSpPr txBox="1"/>
      </xdr:nvSpPr>
      <xdr:spPr>
        <a:xfrm>
          <a:off x="8450795" y="988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42387</xdr:rowOff>
    </xdr:from>
    <xdr:to>
      <xdr:col>41</xdr:col>
      <xdr:colOff>101600</xdr:colOff>
      <xdr:row>57</xdr:row>
      <xdr:rowOff>143987</xdr:rowOff>
    </xdr:to>
    <xdr:sp macro="" textlink="">
      <xdr:nvSpPr>
        <xdr:cNvPr id="374" name="楕円 373"/>
        <xdr:cNvSpPr/>
      </xdr:nvSpPr>
      <xdr:spPr>
        <a:xfrm>
          <a:off x="7810500" y="98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135114</xdr:rowOff>
    </xdr:from>
    <xdr:ext cx="599010" cy="259045"/>
    <xdr:sp macro="" textlink="">
      <xdr:nvSpPr>
        <xdr:cNvPr id="375" name="テキスト ボックス 374"/>
        <xdr:cNvSpPr txBox="1"/>
      </xdr:nvSpPr>
      <xdr:spPr>
        <a:xfrm>
          <a:off x="7561795" y="990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69591</xdr:rowOff>
    </xdr:from>
    <xdr:to>
      <xdr:col>36</xdr:col>
      <xdr:colOff>165100</xdr:colOff>
      <xdr:row>57</xdr:row>
      <xdr:rowOff>171191</xdr:rowOff>
    </xdr:to>
    <xdr:sp macro="" textlink="">
      <xdr:nvSpPr>
        <xdr:cNvPr id="376" name="楕円 375"/>
        <xdr:cNvSpPr/>
      </xdr:nvSpPr>
      <xdr:spPr>
        <a:xfrm>
          <a:off x="6921500" y="98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162318</xdr:rowOff>
    </xdr:from>
    <xdr:ext cx="599010" cy="259045"/>
    <xdr:sp macro="" textlink="">
      <xdr:nvSpPr>
        <xdr:cNvPr id="377" name="テキスト ボックス 376"/>
        <xdr:cNvSpPr txBox="1"/>
      </xdr:nvSpPr>
      <xdr:spPr>
        <a:xfrm>
          <a:off x="6672795" y="993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90753</xdr:rowOff>
    </xdr:from>
    <xdr:to>
      <xdr:col>55</xdr:col>
      <xdr:colOff>0</xdr:colOff>
      <xdr:row>78</xdr:row>
      <xdr:rowOff>99876</xdr:rowOff>
    </xdr:to>
    <xdr:cxnSp macro="">
      <xdr:nvCxnSpPr>
        <xdr:cNvPr id="406" name="直線コネクタ 405"/>
        <xdr:cNvCxnSpPr/>
      </xdr:nvCxnSpPr>
      <xdr:spPr>
        <a:xfrm>
          <a:off x="9639300" y="13463853"/>
          <a:ext cx="838200" cy="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90753</xdr:rowOff>
    </xdr:from>
    <xdr:to>
      <xdr:col>50</xdr:col>
      <xdr:colOff>114300</xdr:colOff>
      <xdr:row>78</xdr:row>
      <xdr:rowOff>150709</xdr:rowOff>
    </xdr:to>
    <xdr:cxnSp macro="">
      <xdr:nvCxnSpPr>
        <xdr:cNvPr id="409" name="直線コネクタ 408"/>
        <xdr:cNvCxnSpPr/>
      </xdr:nvCxnSpPr>
      <xdr:spPr>
        <a:xfrm flipV="1">
          <a:off x="8750300" y="13463853"/>
          <a:ext cx="889000" cy="5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147707</xdr:rowOff>
    </xdr:from>
    <xdr:to>
      <xdr:col>45</xdr:col>
      <xdr:colOff>177800</xdr:colOff>
      <xdr:row>78</xdr:row>
      <xdr:rowOff>150709</xdr:rowOff>
    </xdr:to>
    <xdr:cxnSp macro="">
      <xdr:nvCxnSpPr>
        <xdr:cNvPr id="412" name="直線コネクタ 411"/>
        <xdr:cNvCxnSpPr/>
      </xdr:nvCxnSpPr>
      <xdr:spPr>
        <a:xfrm>
          <a:off x="7861300" y="13520807"/>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147707</xdr:rowOff>
    </xdr:from>
    <xdr:to>
      <xdr:col>41</xdr:col>
      <xdr:colOff>50800</xdr:colOff>
      <xdr:row>78</xdr:row>
      <xdr:rowOff>170813</xdr:rowOff>
    </xdr:to>
    <xdr:cxnSp macro="">
      <xdr:nvCxnSpPr>
        <xdr:cNvPr id="415" name="直線コネクタ 414"/>
        <xdr:cNvCxnSpPr/>
      </xdr:nvCxnSpPr>
      <xdr:spPr>
        <a:xfrm flipV="1">
          <a:off x="6972300" y="13520807"/>
          <a:ext cx="889000" cy="2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133618</xdr:rowOff>
    </xdr:from>
    <xdr:ext cx="599010" cy="259045"/>
    <xdr:sp macro="" textlink="">
      <xdr:nvSpPr>
        <xdr:cNvPr id="419" name="テキスト ボックス 418"/>
        <xdr:cNvSpPr txBox="1"/>
      </xdr:nvSpPr>
      <xdr:spPr>
        <a:xfrm>
          <a:off x="6672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49076</xdr:rowOff>
    </xdr:from>
    <xdr:to>
      <xdr:col>55</xdr:col>
      <xdr:colOff>50800</xdr:colOff>
      <xdr:row>78</xdr:row>
      <xdr:rowOff>150676</xdr:rowOff>
    </xdr:to>
    <xdr:sp macro="" textlink="">
      <xdr:nvSpPr>
        <xdr:cNvPr id="425" name="楕円 424"/>
        <xdr:cNvSpPr/>
      </xdr:nvSpPr>
      <xdr:spPr>
        <a:xfrm>
          <a:off x="10426700" y="134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8453</xdr:rowOff>
    </xdr:from>
    <xdr:ext cx="534377" cy="259045"/>
    <xdr:sp macro="" textlink="">
      <xdr:nvSpPr>
        <xdr:cNvPr id="426" name="普通建設事業費 （ うち新規整備　）該当値テキスト"/>
        <xdr:cNvSpPr txBox="1"/>
      </xdr:nvSpPr>
      <xdr:spPr>
        <a:xfrm>
          <a:off x="10528300" y="1321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39953</xdr:rowOff>
    </xdr:from>
    <xdr:to>
      <xdr:col>50</xdr:col>
      <xdr:colOff>165100</xdr:colOff>
      <xdr:row>78</xdr:row>
      <xdr:rowOff>141553</xdr:rowOff>
    </xdr:to>
    <xdr:sp macro="" textlink="">
      <xdr:nvSpPr>
        <xdr:cNvPr id="427" name="楕円 426"/>
        <xdr:cNvSpPr/>
      </xdr:nvSpPr>
      <xdr:spPr>
        <a:xfrm>
          <a:off x="9588500" y="134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132680</xdr:rowOff>
    </xdr:from>
    <xdr:ext cx="534377" cy="259045"/>
    <xdr:sp macro="" textlink="">
      <xdr:nvSpPr>
        <xdr:cNvPr id="428" name="テキスト ボックス 427"/>
        <xdr:cNvSpPr txBox="1"/>
      </xdr:nvSpPr>
      <xdr:spPr>
        <a:xfrm>
          <a:off x="9372111" y="135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99909</xdr:rowOff>
    </xdr:from>
    <xdr:to>
      <xdr:col>46</xdr:col>
      <xdr:colOff>38100</xdr:colOff>
      <xdr:row>79</xdr:row>
      <xdr:rowOff>30059</xdr:rowOff>
    </xdr:to>
    <xdr:sp macro="" textlink="">
      <xdr:nvSpPr>
        <xdr:cNvPr id="429" name="楕円 428"/>
        <xdr:cNvSpPr/>
      </xdr:nvSpPr>
      <xdr:spPr>
        <a:xfrm>
          <a:off x="8699500" y="134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21186</xdr:rowOff>
    </xdr:from>
    <xdr:ext cx="534377" cy="259045"/>
    <xdr:sp macro="" textlink="">
      <xdr:nvSpPr>
        <xdr:cNvPr id="430" name="テキスト ボックス 429"/>
        <xdr:cNvSpPr txBox="1"/>
      </xdr:nvSpPr>
      <xdr:spPr>
        <a:xfrm>
          <a:off x="8483111" y="135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96907</xdr:rowOff>
    </xdr:from>
    <xdr:to>
      <xdr:col>41</xdr:col>
      <xdr:colOff>101600</xdr:colOff>
      <xdr:row>79</xdr:row>
      <xdr:rowOff>27057</xdr:rowOff>
    </xdr:to>
    <xdr:sp macro="" textlink="">
      <xdr:nvSpPr>
        <xdr:cNvPr id="431" name="楕円 430"/>
        <xdr:cNvSpPr/>
      </xdr:nvSpPr>
      <xdr:spPr>
        <a:xfrm>
          <a:off x="7810500" y="134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18184</xdr:rowOff>
    </xdr:from>
    <xdr:ext cx="534377" cy="259045"/>
    <xdr:sp macro="" textlink="">
      <xdr:nvSpPr>
        <xdr:cNvPr id="432" name="テキスト ボックス 431"/>
        <xdr:cNvSpPr txBox="1"/>
      </xdr:nvSpPr>
      <xdr:spPr>
        <a:xfrm>
          <a:off x="7594111" y="1356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120013</xdr:rowOff>
    </xdr:from>
    <xdr:to>
      <xdr:col>36</xdr:col>
      <xdr:colOff>165100</xdr:colOff>
      <xdr:row>79</xdr:row>
      <xdr:rowOff>50163</xdr:rowOff>
    </xdr:to>
    <xdr:sp macro="" textlink="">
      <xdr:nvSpPr>
        <xdr:cNvPr id="433" name="楕円 432"/>
        <xdr:cNvSpPr/>
      </xdr:nvSpPr>
      <xdr:spPr>
        <a:xfrm>
          <a:off x="6921500" y="134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41290</xdr:rowOff>
    </xdr:from>
    <xdr:ext cx="534377" cy="259045"/>
    <xdr:sp macro="" textlink="">
      <xdr:nvSpPr>
        <xdr:cNvPr id="434" name="テキスト ボックス 433"/>
        <xdr:cNvSpPr txBox="1"/>
      </xdr:nvSpPr>
      <xdr:spPr>
        <a:xfrm>
          <a:off x="6705111" y="135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104460</xdr:rowOff>
    </xdr:from>
    <xdr:to>
      <xdr:col>55</xdr:col>
      <xdr:colOff>0</xdr:colOff>
      <xdr:row>97</xdr:row>
      <xdr:rowOff>130942</xdr:rowOff>
    </xdr:to>
    <xdr:cxnSp macro="">
      <xdr:nvCxnSpPr>
        <xdr:cNvPr id="459" name="直線コネクタ 458"/>
        <xdr:cNvCxnSpPr/>
      </xdr:nvCxnSpPr>
      <xdr:spPr>
        <a:xfrm flipV="1">
          <a:off x="9639300" y="16735110"/>
          <a:ext cx="838200" cy="2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123988</xdr:rowOff>
    </xdr:from>
    <xdr:to>
      <xdr:col>50</xdr:col>
      <xdr:colOff>114300</xdr:colOff>
      <xdr:row>97</xdr:row>
      <xdr:rowOff>130942</xdr:rowOff>
    </xdr:to>
    <xdr:cxnSp macro="">
      <xdr:nvCxnSpPr>
        <xdr:cNvPr id="462" name="直線コネクタ 461"/>
        <xdr:cNvCxnSpPr/>
      </xdr:nvCxnSpPr>
      <xdr:spPr>
        <a:xfrm>
          <a:off x="8750300" y="16754638"/>
          <a:ext cx="889000" cy="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123988</xdr:rowOff>
    </xdr:from>
    <xdr:to>
      <xdr:col>45</xdr:col>
      <xdr:colOff>177800</xdr:colOff>
      <xdr:row>97</xdr:row>
      <xdr:rowOff>129646</xdr:rowOff>
    </xdr:to>
    <xdr:cxnSp macro="">
      <xdr:nvCxnSpPr>
        <xdr:cNvPr id="465" name="直線コネクタ 464"/>
        <xdr:cNvCxnSpPr/>
      </xdr:nvCxnSpPr>
      <xdr:spPr>
        <a:xfrm flipV="1">
          <a:off x="7861300" y="16754638"/>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129646</xdr:rowOff>
    </xdr:from>
    <xdr:to>
      <xdr:col>41</xdr:col>
      <xdr:colOff>50800</xdr:colOff>
      <xdr:row>97</xdr:row>
      <xdr:rowOff>142371</xdr:rowOff>
    </xdr:to>
    <xdr:cxnSp macro="">
      <xdr:nvCxnSpPr>
        <xdr:cNvPr id="468" name="直線コネクタ 467"/>
        <xdr:cNvCxnSpPr/>
      </xdr:nvCxnSpPr>
      <xdr:spPr>
        <a:xfrm flipV="1">
          <a:off x="6972300" y="16760296"/>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53660</xdr:rowOff>
    </xdr:from>
    <xdr:to>
      <xdr:col>55</xdr:col>
      <xdr:colOff>50800</xdr:colOff>
      <xdr:row>97</xdr:row>
      <xdr:rowOff>155260</xdr:rowOff>
    </xdr:to>
    <xdr:sp macro="" textlink="">
      <xdr:nvSpPr>
        <xdr:cNvPr id="478" name="楕円 477"/>
        <xdr:cNvSpPr/>
      </xdr:nvSpPr>
      <xdr:spPr>
        <a:xfrm>
          <a:off x="10426700" y="166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13037</xdr:rowOff>
    </xdr:from>
    <xdr:ext cx="599010" cy="259045"/>
    <xdr:sp macro="" textlink="">
      <xdr:nvSpPr>
        <xdr:cNvPr id="479" name="普通建設事業費 （ うち更新整備　）該当値テキスト"/>
        <xdr:cNvSpPr txBox="1"/>
      </xdr:nvSpPr>
      <xdr:spPr>
        <a:xfrm>
          <a:off x="10528300" y="1647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80142</xdr:rowOff>
    </xdr:from>
    <xdr:to>
      <xdr:col>50</xdr:col>
      <xdr:colOff>165100</xdr:colOff>
      <xdr:row>98</xdr:row>
      <xdr:rowOff>10292</xdr:rowOff>
    </xdr:to>
    <xdr:sp macro="" textlink="">
      <xdr:nvSpPr>
        <xdr:cNvPr id="480" name="楕円 479"/>
        <xdr:cNvSpPr/>
      </xdr:nvSpPr>
      <xdr:spPr>
        <a:xfrm>
          <a:off x="9588500" y="167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1419</xdr:rowOff>
    </xdr:from>
    <xdr:ext cx="599010" cy="259045"/>
    <xdr:sp macro="" textlink="">
      <xdr:nvSpPr>
        <xdr:cNvPr id="481" name="テキスト ボックス 480"/>
        <xdr:cNvSpPr txBox="1"/>
      </xdr:nvSpPr>
      <xdr:spPr>
        <a:xfrm>
          <a:off x="9339795" y="168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73188</xdr:rowOff>
    </xdr:from>
    <xdr:to>
      <xdr:col>46</xdr:col>
      <xdr:colOff>38100</xdr:colOff>
      <xdr:row>98</xdr:row>
      <xdr:rowOff>3338</xdr:rowOff>
    </xdr:to>
    <xdr:sp macro="" textlink="">
      <xdr:nvSpPr>
        <xdr:cNvPr id="482" name="楕円 481"/>
        <xdr:cNvSpPr/>
      </xdr:nvSpPr>
      <xdr:spPr>
        <a:xfrm>
          <a:off x="8699500" y="167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165915</xdr:rowOff>
    </xdr:from>
    <xdr:ext cx="599010" cy="259045"/>
    <xdr:sp macro="" textlink="">
      <xdr:nvSpPr>
        <xdr:cNvPr id="483" name="テキスト ボックス 482"/>
        <xdr:cNvSpPr txBox="1"/>
      </xdr:nvSpPr>
      <xdr:spPr>
        <a:xfrm>
          <a:off x="8450795" y="1679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78846</xdr:rowOff>
    </xdr:from>
    <xdr:to>
      <xdr:col>41</xdr:col>
      <xdr:colOff>101600</xdr:colOff>
      <xdr:row>98</xdr:row>
      <xdr:rowOff>8996</xdr:rowOff>
    </xdr:to>
    <xdr:sp macro="" textlink="">
      <xdr:nvSpPr>
        <xdr:cNvPr id="484" name="楕円 483"/>
        <xdr:cNvSpPr/>
      </xdr:nvSpPr>
      <xdr:spPr>
        <a:xfrm>
          <a:off x="7810500" y="1670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25523</xdr:rowOff>
    </xdr:from>
    <xdr:ext cx="599010" cy="259045"/>
    <xdr:sp macro="" textlink="">
      <xdr:nvSpPr>
        <xdr:cNvPr id="485" name="テキスト ボックス 484"/>
        <xdr:cNvSpPr txBox="1"/>
      </xdr:nvSpPr>
      <xdr:spPr>
        <a:xfrm>
          <a:off x="7561795" y="1648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91571</xdr:rowOff>
    </xdr:from>
    <xdr:to>
      <xdr:col>36</xdr:col>
      <xdr:colOff>165100</xdr:colOff>
      <xdr:row>98</xdr:row>
      <xdr:rowOff>21721</xdr:rowOff>
    </xdr:to>
    <xdr:sp macro="" textlink="">
      <xdr:nvSpPr>
        <xdr:cNvPr id="486" name="楕円 485"/>
        <xdr:cNvSpPr/>
      </xdr:nvSpPr>
      <xdr:spPr>
        <a:xfrm>
          <a:off x="6921500" y="167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12848</xdr:rowOff>
    </xdr:from>
    <xdr:ext cx="534377" cy="259045"/>
    <xdr:sp macro="" textlink="">
      <xdr:nvSpPr>
        <xdr:cNvPr id="487" name="テキスト ボックス 486"/>
        <xdr:cNvSpPr txBox="1"/>
      </xdr:nvSpPr>
      <xdr:spPr>
        <a:xfrm>
          <a:off x="6705111" y="1681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88774</xdr:rowOff>
    </xdr:from>
    <xdr:to>
      <xdr:col>85</xdr:col>
      <xdr:colOff>127000</xdr:colOff>
      <xdr:row>39</xdr:row>
      <xdr:rowOff>98878</xdr:rowOff>
    </xdr:to>
    <xdr:cxnSp macro="">
      <xdr:nvCxnSpPr>
        <xdr:cNvPr id="518" name="直線コネクタ 517"/>
        <xdr:cNvCxnSpPr/>
      </xdr:nvCxnSpPr>
      <xdr:spPr>
        <a:xfrm>
          <a:off x="15481300" y="6775324"/>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88774</xdr:rowOff>
    </xdr:from>
    <xdr:to>
      <xdr:col>81</xdr:col>
      <xdr:colOff>50800</xdr:colOff>
      <xdr:row>39</xdr:row>
      <xdr:rowOff>98361</xdr:rowOff>
    </xdr:to>
    <xdr:cxnSp macro="">
      <xdr:nvCxnSpPr>
        <xdr:cNvPr id="521" name="直線コネクタ 520"/>
        <xdr:cNvCxnSpPr/>
      </xdr:nvCxnSpPr>
      <xdr:spPr>
        <a:xfrm flipV="1">
          <a:off x="14592300" y="6775324"/>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88119</xdr:rowOff>
    </xdr:from>
    <xdr:to>
      <xdr:col>76</xdr:col>
      <xdr:colOff>114300</xdr:colOff>
      <xdr:row>39</xdr:row>
      <xdr:rowOff>98361</xdr:rowOff>
    </xdr:to>
    <xdr:cxnSp macro="">
      <xdr:nvCxnSpPr>
        <xdr:cNvPr id="524" name="直線コネクタ 523"/>
        <xdr:cNvCxnSpPr/>
      </xdr:nvCxnSpPr>
      <xdr:spPr>
        <a:xfrm>
          <a:off x="13703300" y="6774669"/>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88119</xdr:rowOff>
    </xdr:from>
    <xdr:to>
      <xdr:col>71</xdr:col>
      <xdr:colOff>177800</xdr:colOff>
      <xdr:row>39</xdr:row>
      <xdr:rowOff>96491</xdr:rowOff>
    </xdr:to>
    <xdr:cxnSp macro="">
      <xdr:nvCxnSpPr>
        <xdr:cNvPr id="527" name="直線コネクタ 526"/>
        <xdr:cNvCxnSpPr/>
      </xdr:nvCxnSpPr>
      <xdr:spPr>
        <a:xfrm flipV="1">
          <a:off x="12814300" y="6774669"/>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1" name="テキスト ボックス 530"/>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37974</xdr:rowOff>
    </xdr:from>
    <xdr:to>
      <xdr:col>81</xdr:col>
      <xdr:colOff>101600</xdr:colOff>
      <xdr:row>39</xdr:row>
      <xdr:rowOff>139574</xdr:rowOff>
    </xdr:to>
    <xdr:sp macro="" textlink="">
      <xdr:nvSpPr>
        <xdr:cNvPr id="539" name="楕円 538"/>
        <xdr:cNvSpPr/>
      </xdr:nvSpPr>
      <xdr:spPr>
        <a:xfrm>
          <a:off x="15430500" y="67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130701</xdr:rowOff>
    </xdr:from>
    <xdr:ext cx="469744" cy="259045"/>
    <xdr:sp macro="" textlink="">
      <xdr:nvSpPr>
        <xdr:cNvPr id="540" name="テキスト ボックス 539"/>
        <xdr:cNvSpPr txBox="1"/>
      </xdr:nvSpPr>
      <xdr:spPr>
        <a:xfrm>
          <a:off x="15246428" y="68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47561</xdr:rowOff>
    </xdr:from>
    <xdr:to>
      <xdr:col>76</xdr:col>
      <xdr:colOff>165100</xdr:colOff>
      <xdr:row>39</xdr:row>
      <xdr:rowOff>149161</xdr:rowOff>
    </xdr:to>
    <xdr:sp macro="" textlink="">
      <xdr:nvSpPr>
        <xdr:cNvPr id="541" name="楕円 540"/>
        <xdr:cNvSpPr/>
      </xdr:nvSpPr>
      <xdr:spPr>
        <a:xfrm>
          <a:off x="14541500" y="67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140288</xdr:rowOff>
    </xdr:from>
    <xdr:ext cx="378565" cy="259045"/>
    <xdr:sp macro="" textlink="">
      <xdr:nvSpPr>
        <xdr:cNvPr id="542" name="テキスト ボックス 541"/>
        <xdr:cNvSpPr txBox="1"/>
      </xdr:nvSpPr>
      <xdr:spPr>
        <a:xfrm>
          <a:off x="14403017" y="6826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37319</xdr:rowOff>
    </xdr:from>
    <xdr:to>
      <xdr:col>72</xdr:col>
      <xdr:colOff>38100</xdr:colOff>
      <xdr:row>39</xdr:row>
      <xdr:rowOff>138919</xdr:rowOff>
    </xdr:to>
    <xdr:sp macro="" textlink="">
      <xdr:nvSpPr>
        <xdr:cNvPr id="543" name="楕円 542"/>
        <xdr:cNvSpPr/>
      </xdr:nvSpPr>
      <xdr:spPr>
        <a:xfrm>
          <a:off x="13652500" y="67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130046</xdr:rowOff>
    </xdr:from>
    <xdr:ext cx="469744" cy="259045"/>
    <xdr:sp macro="" textlink="">
      <xdr:nvSpPr>
        <xdr:cNvPr id="544" name="テキスト ボックス 543"/>
        <xdr:cNvSpPr txBox="1"/>
      </xdr:nvSpPr>
      <xdr:spPr>
        <a:xfrm>
          <a:off x="13468428" y="681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45691</xdr:rowOff>
    </xdr:from>
    <xdr:to>
      <xdr:col>67</xdr:col>
      <xdr:colOff>101600</xdr:colOff>
      <xdr:row>39</xdr:row>
      <xdr:rowOff>147291</xdr:rowOff>
    </xdr:to>
    <xdr:sp macro="" textlink="">
      <xdr:nvSpPr>
        <xdr:cNvPr id="545" name="楕円 544"/>
        <xdr:cNvSpPr/>
      </xdr:nvSpPr>
      <xdr:spPr>
        <a:xfrm>
          <a:off x="12763500" y="673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138418</xdr:rowOff>
    </xdr:from>
    <xdr:ext cx="469744" cy="259045"/>
    <xdr:sp macro="" textlink="">
      <xdr:nvSpPr>
        <xdr:cNvPr id="546" name="テキスト ボックス 545"/>
        <xdr:cNvSpPr txBox="1"/>
      </xdr:nvSpPr>
      <xdr:spPr>
        <a:xfrm>
          <a:off x="12579428" y="682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31043</xdr:rowOff>
    </xdr:from>
    <xdr:to>
      <xdr:col>85</xdr:col>
      <xdr:colOff>127000</xdr:colOff>
      <xdr:row>76</xdr:row>
      <xdr:rowOff>34182</xdr:rowOff>
    </xdr:to>
    <xdr:cxnSp macro="">
      <xdr:nvCxnSpPr>
        <xdr:cNvPr id="624" name="直線コネクタ 623"/>
        <xdr:cNvCxnSpPr/>
      </xdr:nvCxnSpPr>
      <xdr:spPr>
        <a:xfrm>
          <a:off x="15481300" y="13061243"/>
          <a:ext cx="8382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105708</xdr:rowOff>
    </xdr:from>
    <xdr:to>
      <xdr:col>81</xdr:col>
      <xdr:colOff>50800</xdr:colOff>
      <xdr:row>76</xdr:row>
      <xdr:rowOff>31043</xdr:rowOff>
    </xdr:to>
    <xdr:cxnSp macro="">
      <xdr:nvCxnSpPr>
        <xdr:cNvPr id="627" name="直線コネクタ 626"/>
        <xdr:cNvCxnSpPr/>
      </xdr:nvCxnSpPr>
      <xdr:spPr>
        <a:xfrm>
          <a:off x="14592300" y="12621558"/>
          <a:ext cx="889000" cy="4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105708</xdr:rowOff>
    </xdr:from>
    <xdr:to>
      <xdr:col>76</xdr:col>
      <xdr:colOff>114300</xdr:colOff>
      <xdr:row>75</xdr:row>
      <xdr:rowOff>151321</xdr:rowOff>
    </xdr:to>
    <xdr:cxnSp macro="">
      <xdr:nvCxnSpPr>
        <xdr:cNvPr id="630" name="直線コネクタ 629"/>
        <xdr:cNvCxnSpPr/>
      </xdr:nvCxnSpPr>
      <xdr:spPr>
        <a:xfrm flipV="1">
          <a:off x="13703300" y="12621558"/>
          <a:ext cx="889000" cy="38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85457</xdr:rowOff>
    </xdr:from>
    <xdr:to>
      <xdr:col>71</xdr:col>
      <xdr:colOff>177800</xdr:colOff>
      <xdr:row>75</xdr:row>
      <xdr:rowOff>151321</xdr:rowOff>
    </xdr:to>
    <xdr:cxnSp macro="">
      <xdr:nvCxnSpPr>
        <xdr:cNvPr id="633" name="直線コネクタ 632"/>
        <xdr:cNvCxnSpPr/>
      </xdr:nvCxnSpPr>
      <xdr:spPr>
        <a:xfrm>
          <a:off x="12814300" y="12944207"/>
          <a:ext cx="889000" cy="6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158142</xdr:rowOff>
    </xdr:from>
    <xdr:ext cx="599010" cy="259045"/>
    <xdr:sp macro="" textlink="">
      <xdr:nvSpPr>
        <xdr:cNvPr id="637" name="テキスト ボックス 636"/>
        <xdr:cNvSpPr txBox="1"/>
      </xdr:nvSpPr>
      <xdr:spPr>
        <a:xfrm>
          <a:off x="12514795"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154832</xdr:rowOff>
    </xdr:from>
    <xdr:to>
      <xdr:col>85</xdr:col>
      <xdr:colOff>177800</xdr:colOff>
      <xdr:row>76</xdr:row>
      <xdr:rowOff>84982</xdr:rowOff>
    </xdr:to>
    <xdr:sp macro="" textlink="">
      <xdr:nvSpPr>
        <xdr:cNvPr id="643" name="楕円 642"/>
        <xdr:cNvSpPr/>
      </xdr:nvSpPr>
      <xdr:spPr>
        <a:xfrm>
          <a:off x="16268700" y="1301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6259</xdr:rowOff>
    </xdr:from>
    <xdr:ext cx="599010" cy="259045"/>
    <xdr:sp macro="" textlink="">
      <xdr:nvSpPr>
        <xdr:cNvPr id="644" name="公債費該当値テキスト"/>
        <xdr:cNvSpPr txBox="1"/>
      </xdr:nvSpPr>
      <xdr:spPr>
        <a:xfrm>
          <a:off x="16370300" y="1286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151693</xdr:rowOff>
    </xdr:from>
    <xdr:to>
      <xdr:col>81</xdr:col>
      <xdr:colOff>101600</xdr:colOff>
      <xdr:row>76</xdr:row>
      <xdr:rowOff>81843</xdr:rowOff>
    </xdr:to>
    <xdr:sp macro="" textlink="">
      <xdr:nvSpPr>
        <xdr:cNvPr id="645" name="楕円 644"/>
        <xdr:cNvSpPr/>
      </xdr:nvSpPr>
      <xdr:spPr>
        <a:xfrm>
          <a:off x="15430500" y="1301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98369</xdr:rowOff>
    </xdr:from>
    <xdr:ext cx="599010" cy="259045"/>
    <xdr:sp macro="" textlink="">
      <xdr:nvSpPr>
        <xdr:cNvPr id="646" name="テキスト ボックス 645"/>
        <xdr:cNvSpPr txBox="1"/>
      </xdr:nvSpPr>
      <xdr:spPr>
        <a:xfrm>
          <a:off x="15181795" y="1278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54908</xdr:rowOff>
    </xdr:from>
    <xdr:to>
      <xdr:col>76</xdr:col>
      <xdr:colOff>165100</xdr:colOff>
      <xdr:row>73</xdr:row>
      <xdr:rowOff>156508</xdr:rowOff>
    </xdr:to>
    <xdr:sp macro="" textlink="">
      <xdr:nvSpPr>
        <xdr:cNvPr id="647" name="楕円 646"/>
        <xdr:cNvSpPr/>
      </xdr:nvSpPr>
      <xdr:spPr>
        <a:xfrm>
          <a:off x="14541500" y="125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1585</xdr:rowOff>
    </xdr:from>
    <xdr:ext cx="599010" cy="259045"/>
    <xdr:sp macro="" textlink="">
      <xdr:nvSpPr>
        <xdr:cNvPr id="648" name="テキスト ボックス 647"/>
        <xdr:cNvSpPr txBox="1"/>
      </xdr:nvSpPr>
      <xdr:spPr>
        <a:xfrm>
          <a:off x="14292795" y="1234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100520</xdr:rowOff>
    </xdr:from>
    <xdr:to>
      <xdr:col>72</xdr:col>
      <xdr:colOff>38100</xdr:colOff>
      <xdr:row>76</xdr:row>
      <xdr:rowOff>30671</xdr:rowOff>
    </xdr:to>
    <xdr:sp macro="" textlink="">
      <xdr:nvSpPr>
        <xdr:cNvPr id="649" name="楕円 648"/>
        <xdr:cNvSpPr/>
      </xdr:nvSpPr>
      <xdr:spPr>
        <a:xfrm>
          <a:off x="13652500" y="12959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47197</xdr:rowOff>
    </xdr:from>
    <xdr:ext cx="599010" cy="259045"/>
    <xdr:sp macro="" textlink="">
      <xdr:nvSpPr>
        <xdr:cNvPr id="650" name="テキスト ボックス 649"/>
        <xdr:cNvSpPr txBox="1"/>
      </xdr:nvSpPr>
      <xdr:spPr>
        <a:xfrm>
          <a:off x="13403795" y="127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34657</xdr:rowOff>
    </xdr:from>
    <xdr:to>
      <xdr:col>67</xdr:col>
      <xdr:colOff>101600</xdr:colOff>
      <xdr:row>75</xdr:row>
      <xdr:rowOff>136257</xdr:rowOff>
    </xdr:to>
    <xdr:sp macro="" textlink="">
      <xdr:nvSpPr>
        <xdr:cNvPr id="651" name="楕円 650"/>
        <xdr:cNvSpPr/>
      </xdr:nvSpPr>
      <xdr:spPr>
        <a:xfrm>
          <a:off x="12763500" y="128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152784</xdr:rowOff>
    </xdr:from>
    <xdr:ext cx="599010" cy="259045"/>
    <xdr:sp macro="" textlink="">
      <xdr:nvSpPr>
        <xdr:cNvPr id="652" name="テキスト ボックス 651"/>
        <xdr:cNvSpPr txBox="1"/>
      </xdr:nvSpPr>
      <xdr:spPr>
        <a:xfrm>
          <a:off x="12514795" y="1266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148887</xdr:rowOff>
    </xdr:from>
    <xdr:to>
      <xdr:col>85</xdr:col>
      <xdr:colOff>127000</xdr:colOff>
      <xdr:row>99</xdr:row>
      <xdr:rowOff>24845</xdr:rowOff>
    </xdr:to>
    <xdr:cxnSp macro="">
      <xdr:nvCxnSpPr>
        <xdr:cNvPr id="681" name="直線コネクタ 680"/>
        <xdr:cNvCxnSpPr/>
      </xdr:nvCxnSpPr>
      <xdr:spPr>
        <a:xfrm flipV="1">
          <a:off x="15481300" y="16950987"/>
          <a:ext cx="838200" cy="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117732</xdr:rowOff>
    </xdr:from>
    <xdr:to>
      <xdr:col>81</xdr:col>
      <xdr:colOff>50800</xdr:colOff>
      <xdr:row>99</xdr:row>
      <xdr:rowOff>24845</xdr:rowOff>
    </xdr:to>
    <xdr:cxnSp macro="">
      <xdr:nvCxnSpPr>
        <xdr:cNvPr id="684" name="直線コネクタ 683"/>
        <xdr:cNvCxnSpPr/>
      </xdr:nvCxnSpPr>
      <xdr:spPr>
        <a:xfrm>
          <a:off x="14592300" y="16919832"/>
          <a:ext cx="889000" cy="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117732</xdr:rowOff>
    </xdr:from>
    <xdr:to>
      <xdr:col>76</xdr:col>
      <xdr:colOff>114300</xdr:colOff>
      <xdr:row>98</xdr:row>
      <xdr:rowOff>138410</xdr:rowOff>
    </xdr:to>
    <xdr:cxnSp macro="">
      <xdr:nvCxnSpPr>
        <xdr:cNvPr id="687" name="直線コネクタ 686"/>
        <xdr:cNvCxnSpPr/>
      </xdr:nvCxnSpPr>
      <xdr:spPr>
        <a:xfrm flipV="1">
          <a:off x="13703300" y="16919832"/>
          <a:ext cx="889000" cy="2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138410</xdr:rowOff>
    </xdr:from>
    <xdr:to>
      <xdr:col>71</xdr:col>
      <xdr:colOff>177800</xdr:colOff>
      <xdr:row>99</xdr:row>
      <xdr:rowOff>36819</xdr:rowOff>
    </xdr:to>
    <xdr:cxnSp macro="">
      <xdr:nvCxnSpPr>
        <xdr:cNvPr id="690" name="直線コネクタ 689"/>
        <xdr:cNvCxnSpPr/>
      </xdr:nvCxnSpPr>
      <xdr:spPr>
        <a:xfrm flipV="1">
          <a:off x="12814300" y="16940510"/>
          <a:ext cx="889000" cy="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20787</xdr:rowOff>
    </xdr:from>
    <xdr:ext cx="534377" cy="259045"/>
    <xdr:sp macro="" textlink="">
      <xdr:nvSpPr>
        <xdr:cNvPr id="694" name="テキスト ボックス 693"/>
        <xdr:cNvSpPr txBox="1"/>
      </xdr:nvSpPr>
      <xdr:spPr>
        <a:xfrm>
          <a:off x="12547111" y="16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98087</xdr:rowOff>
    </xdr:from>
    <xdr:to>
      <xdr:col>85</xdr:col>
      <xdr:colOff>177800</xdr:colOff>
      <xdr:row>99</xdr:row>
      <xdr:rowOff>28237</xdr:rowOff>
    </xdr:to>
    <xdr:sp macro="" textlink="">
      <xdr:nvSpPr>
        <xdr:cNvPr id="700" name="楕円 699"/>
        <xdr:cNvSpPr/>
      </xdr:nvSpPr>
      <xdr:spPr>
        <a:xfrm>
          <a:off x="16268700" y="169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25059</xdr:rowOff>
    </xdr:from>
    <xdr:ext cx="534377" cy="259045"/>
    <xdr:sp macro="" textlink="">
      <xdr:nvSpPr>
        <xdr:cNvPr id="701" name="積立金該当値テキスト"/>
        <xdr:cNvSpPr txBox="1"/>
      </xdr:nvSpPr>
      <xdr:spPr>
        <a:xfrm>
          <a:off x="16370300" y="168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145495</xdr:rowOff>
    </xdr:from>
    <xdr:to>
      <xdr:col>81</xdr:col>
      <xdr:colOff>101600</xdr:colOff>
      <xdr:row>99</xdr:row>
      <xdr:rowOff>75645</xdr:rowOff>
    </xdr:to>
    <xdr:sp macro="" textlink="">
      <xdr:nvSpPr>
        <xdr:cNvPr id="702" name="楕円 701"/>
        <xdr:cNvSpPr/>
      </xdr:nvSpPr>
      <xdr:spPr>
        <a:xfrm>
          <a:off x="15430500" y="169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66772</xdr:rowOff>
    </xdr:from>
    <xdr:ext cx="534377" cy="259045"/>
    <xdr:sp macro="" textlink="">
      <xdr:nvSpPr>
        <xdr:cNvPr id="703" name="テキスト ボックス 702"/>
        <xdr:cNvSpPr txBox="1"/>
      </xdr:nvSpPr>
      <xdr:spPr>
        <a:xfrm>
          <a:off x="15214111" y="1704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66932</xdr:rowOff>
    </xdr:from>
    <xdr:to>
      <xdr:col>76</xdr:col>
      <xdr:colOff>165100</xdr:colOff>
      <xdr:row>98</xdr:row>
      <xdr:rowOff>168532</xdr:rowOff>
    </xdr:to>
    <xdr:sp macro="" textlink="">
      <xdr:nvSpPr>
        <xdr:cNvPr id="704" name="楕円 703"/>
        <xdr:cNvSpPr/>
      </xdr:nvSpPr>
      <xdr:spPr>
        <a:xfrm>
          <a:off x="14541500" y="1686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13609</xdr:rowOff>
    </xdr:from>
    <xdr:ext cx="534377" cy="259045"/>
    <xdr:sp macro="" textlink="">
      <xdr:nvSpPr>
        <xdr:cNvPr id="705" name="テキスト ボックス 704"/>
        <xdr:cNvSpPr txBox="1"/>
      </xdr:nvSpPr>
      <xdr:spPr>
        <a:xfrm>
          <a:off x="14325111" y="1664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87610</xdr:rowOff>
    </xdr:from>
    <xdr:to>
      <xdr:col>72</xdr:col>
      <xdr:colOff>38100</xdr:colOff>
      <xdr:row>99</xdr:row>
      <xdr:rowOff>17760</xdr:rowOff>
    </xdr:to>
    <xdr:sp macro="" textlink="">
      <xdr:nvSpPr>
        <xdr:cNvPr id="706" name="楕円 705"/>
        <xdr:cNvSpPr/>
      </xdr:nvSpPr>
      <xdr:spPr>
        <a:xfrm>
          <a:off x="13652500" y="168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8887</xdr:rowOff>
    </xdr:from>
    <xdr:ext cx="534377" cy="259045"/>
    <xdr:sp macro="" textlink="">
      <xdr:nvSpPr>
        <xdr:cNvPr id="707" name="テキスト ボックス 706"/>
        <xdr:cNvSpPr txBox="1"/>
      </xdr:nvSpPr>
      <xdr:spPr>
        <a:xfrm>
          <a:off x="13436111" y="1698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157469</xdr:rowOff>
    </xdr:from>
    <xdr:to>
      <xdr:col>67</xdr:col>
      <xdr:colOff>101600</xdr:colOff>
      <xdr:row>99</xdr:row>
      <xdr:rowOff>87619</xdr:rowOff>
    </xdr:to>
    <xdr:sp macro="" textlink="">
      <xdr:nvSpPr>
        <xdr:cNvPr id="708" name="楕円 707"/>
        <xdr:cNvSpPr/>
      </xdr:nvSpPr>
      <xdr:spPr>
        <a:xfrm>
          <a:off x="12763500" y="169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78746</xdr:rowOff>
    </xdr:from>
    <xdr:ext cx="469744" cy="259045"/>
    <xdr:sp macro="" textlink="">
      <xdr:nvSpPr>
        <xdr:cNvPr id="709" name="テキスト ボックス 708"/>
        <xdr:cNvSpPr txBox="1"/>
      </xdr:nvSpPr>
      <xdr:spPr>
        <a:xfrm>
          <a:off x="12579428" y="1705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100609</xdr:rowOff>
    </xdr:from>
    <xdr:to>
      <xdr:col>116</xdr:col>
      <xdr:colOff>63500</xdr:colOff>
      <xdr:row>38</xdr:row>
      <xdr:rowOff>139700</xdr:rowOff>
    </xdr:to>
    <xdr:cxnSp macro="">
      <xdr:nvCxnSpPr>
        <xdr:cNvPr id="736" name="直線コネクタ 735"/>
        <xdr:cNvCxnSpPr/>
      </xdr:nvCxnSpPr>
      <xdr:spPr>
        <a:xfrm flipV="1">
          <a:off x="21323300" y="6615709"/>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63852</xdr:rowOff>
    </xdr:from>
    <xdr:ext cx="378565" cy="259045"/>
    <xdr:sp macro="" textlink="">
      <xdr:nvSpPr>
        <xdr:cNvPr id="737" name="投資及び出資金平均値テキスト"/>
        <xdr:cNvSpPr txBox="1"/>
      </xdr:nvSpPr>
      <xdr:spPr>
        <a:xfrm>
          <a:off x="22212300" y="6578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49" name="テキスト ボックス 748"/>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49809</xdr:rowOff>
    </xdr:from>
    <xdr:to>
      <xdr:col>116</xdr:col>
      <xdr:colOff>114300</xdr:colOff>
      <xdr:row>38</xdr:row>
      <xdr:rowOff>151409</xdr:rowOff>
    </xdr:to>
    <xdr:sp macro="" textlink="">
      <xdr:nvSpPr>
        <xdr:cNvPr id="755" name="楕円 754"/>
        <xdr:cNvSpPr/>
      </xdr:nvSpPr>
      <xdr:spPr>
        <a:xfrm>
          <a:off x="221107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9186</xdr:rowOff>
    </xdr:from>
    <xdr:ext cx="469744" cy="259045"/>
    <xdr:sp macro="" textlink="">
      <xdr:nvSpPr>
        <xdr:cNvPr id="756" name="投資及び出資金該当値テキスト"/>
        <xdr:cNvSpPr txBox="1"/>
      </xdr:nvSpPr>
      <xdr:spPr>
        <a:xfrm>
          <a:off x="22212300" y="635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72574</xdr:rowOff>
    </xdr:from>
    <xdr:to>
      <xdr:col>116</xdr:col>
      <xdr:colOff>63500</xdr:colOff>
      <xdr:row>58</xdr:row>
      <xdr:rowOff>91356</xdr:rowOff>
    </xdr:to>
    <xdr:cxnSp macro="">
      <xdr:nvCxnSpPr>
        <xdr:cNvPr id="791" name="直線コネクタ 790"/>
        <xdr:cNvCxnSpPr/>
      </xdr:nvCxnSpPr>
      <xdr:spPr>
        <a:xfrm>
          <a:off x="21323300" y="10016674"/>
          <a:ext cx="838200" cy="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72053</xdr:rowOff>
    </xdr:from>
    <xdr:to>
      <xdr:col>111</xdr:col>
      <xdr:colOff>177800</xdr:colOff>
      <xdr:row>58</xdr:row>
      <xdr:rowOff>72574</xdr:rowOff>
    </xdr:to>
    <xdr:cxnSp macro="">
      <xdr:nvCxnSpPr>
        <xdr:cNvPr id="794" name="直線コネクタ 793"/>
        <xdr:cNvCxnSpPr/>
      </xdr:nvCxnSpPr>
      <xdr:spPr>
        <a:xfrm>
          <a:off x="20434300" y="10016153"/>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69693</xdr:rowOff>
    </xdr:from>
    <xdr:to>
      <xdr:col>107</xdr:col>
      <xdr:colOff>50800</xdr:colOff>
      <xdr:row>58</xdr:row>
      <xdr:rowOff>72053</xdr:rowOff>
    </xdr:to>
    <xdr:cxnSp macro="">
      <xdr:nvCxnSpPr>
        <xdr:cNvPr id="797" name="直線コネクタ 796"/>
        <xdr:cNvCxnSpPr/>
      </xdr:nvCxnSpPr>
      <xdr:spPr>
        <a:xfrm>
          <a:off x="19545300" y="10013793"/>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130339</xdr:rowOff>
    </xdr:from>
    <xdr:ext cx="469744" cy="259045"/>
    <xdr:sp macro="" textlink="">
      <xdr:nvSpPr>
        <xdr:cNvPr id="799" name="テキスト ボックス 798"/>
        <xdr:cNvSpPr txBox="1"/>
      </xdr:nvSpPr>
      <xdr:spPr>
        <a:xfrm>
          <a:off x="20199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69693</xdr:rowOff>
    </xdr:from>
    <xdr:to>
      <xdr:col>102</xdr:col>
      <xdr:colOff>114300</xdr:colOff>
      <xdr:row>58</xdr:row>
      <xdr:rowOff>103682</xdr:rowOff>
    </xdr:to>
    <xdr:cxnSp macro="">
      <xdr:nvCxnSpPr>
        <xdr:cNvPr id="800" name="直線コネクタ 799"/>
        <xdr:cNvCxnSpPr/>
      </xdr:nvCxnSpPr>
      <xdr:spPr>
        <a:xfrm flipV="1">
          <a:off x="18656300" y="10013793"/>
          <a:ext cx="889000" cy="3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40556</xdr:rowOff>
    </xdr:from>
    <xdr:to>
      <xdr:col>116</xdr:col>
      <xdr:colOff>114300</xdr:colOff>
      <xdr:row>58</xdr:row>
      <xdr:rowOff>142156</xdr:rowOff>
    </xdr:to>
    <xdr:sp macro="" textlink="">
      <xdr:nvSpPr>
        <xdr:cNvPr id="810" name="楕円 809"/>
        <xdr:cNvSpPr/>
      </xdr:nvSpPr>
      <xdr:spPr>
        <a:xfrm>
          <a:off x="22110700" y="99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138175</xdr:rowOff>
    </xdr:from>
    <xdr:ext cx="469744" cy="259045"/>
    <xdr:sp macro="" textlink="">
      <xdr:nvSpPr>
        <xdr:cNvPr id="811" name="貸付金該当値テキスト"/>
        <xdr:cNvSpPr txBox="1"/>
      </xdr:nvSpPr>
      <xdr:spPr>
        <a:xfrm>
          <a:off x="22212300" y="99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21774</xdr:rowOff>
    </xdr:from>
    <xdr:to>
      <xdr:col>112</xdr:col>
      <xdr:colOff>38100</xdr:colOff>
      <xdr:row>58</xdr:row>
      <xdr:rowOff>123374</xdr:rowOff>
    </xdr:to>
    <xdr:sp macro="" textlink="">
      <xdr:nvSpPr>
        <xdr:cNvPr id="812" name="楕円 811"/>
        <xdr:cNvSpPr/>
      </xdr:nvSpPr>
      <xdr:spPr>
        <a:xfrm>
          <a:off x="21272500" y="99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114501</xdr:rowOff>
    </xdr:from>
    <xdr:ext cx="469744" cy="259045"/>
    <xdr:sp macro="" textlink="">
      <xdr:nvSpPr>
        <xdr:cNvPr id="813" name="テキスト ボックス 812"/>
        <xdr:cNvSpPr txBox="1"/>
      </xdr:nvSpPr>
      <xdr:spPr>
        <a:xfrm>
          <a:off x="21088428" y="100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21253</xdr:rowOff>
    </xdr:from>
    <xdr:to>
      <xdr:col>107</xdr:col>
      <xdr:colOff>101600</xdr:colOff>
      <xdr:row>58</xdr:row>
      <xdr:rowOff>122853</xdr:rowOff>
    </xdr:to>
    <xdr:sp macro="" textlink="">
      <xdr:nvSpPr>
        <xdr:cNvPr id="814" name="楕円 813"/>
        <xdr:cNvSpPr/>
      </xdr:nvSpPr>
      <xdr:spPr>
        <a:xfrm>
          <a:off x="20383500" y="99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139380</xdr:rowOff>
    </xdr:from>
    <xdr:ext cx="469744" cy="259045"/>
    <xdr:sp macro="" textlink="">
      <xdr:nvSpPr>
        <xdr:cNvPr id="815" name="テキスト ボックス 814"/>
        <xdr:cNvSpPr txBox="1"/>
      </xdr:nvSpPr>
      <xdr:spPr>
        <a:xfrm>
          <a:off x="20199428" y="974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18893</xdr:rowOff>
    </xdr:from>
    <xdr:to>
      <xdr:col>102</xdr:col>
      <xdr:colOff>165100</xdr:colOff>
      <xdr:row>58</xdr:row>
      <xdr:rowOff>120493</xdr:rowOff>
    </xdr:to>
    <xdr:sp macro="" textlink="">
      <xdr:nvSpPr>
        <xdr:cNvPr id="816" name="楕円 815"/>
        <xdr:cNvSpPr/>
      </xdr:nvSpPr>
      <xdr:spPr>
        <a:xfrm>
          <a:off x="19494500" y="996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111620</xdr:rowOff>
    </xdr:from>
    <xdr:ext cx="469744" cy="259045"/>
    <xdr:sp macro="" textlink="">
      <xdr:nvSpPr>
        <xdr:cNvPr id="817" name="テキスト ボックス 816"/>
        <xdr:cNvSpPr txBox="1"/>
      </xdr:nvSpPr>
      <xdr:spPr>
        <a:xfrm>
          <a:off x="19310428" y="1005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52882</xdr:rowOff>
    </xdr:from>
    <xdr:to>
      <xdr:col>98</xdr:col>
      <xdr:colOff>38100</xdr:colOff>
      <xdr:row>58</xdr:row>
      <xdr:rowOff>154482</xdr:rowOff>
    </xdr:to>
    <xdr:sp macro="" textlink="">
      <xdr:nvSpPr>
        <xdr:cNvPr id="818" name="楕円 817"/>
        <xdr:cNvSpPr/>
      </xdr:nvSpPr>
      <xdr:spPr>
        <a:xfrm>
          <a:off x="18605500" y="999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145609</xdr:rowOff>
    </xdr:from>
    <xdr:ext cx="469744" cy="259045"/>
    <xdr:sp macro="" textlink="">
      <xdr:nvSpPr>
        <xdr:cNvPr id="819" name="テキスト ボックス 818"/>
        <xdr:cNvSpPr txBox="1"/>
      </xdr:nvSpPr>
      <xdr:spPr>
        <a:xfrm>
          <a:off x="18421428" y="1008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103083</xdr:rowOff>
    </xdr:from>
    <xdr:to>
      <xdr:col>116</xdr:col>
      <xdr:colOff>63500</xdr:colOff>
      <xdr:row>75</xdr:row>
      <xdr:rowOff>129925</xdr:rowOff>
    </xdr:to>
    <xdr:cxnSp macro="">
      <xdr:nvCxnSpPr>
        <xdr:cNvPr id="846" name="直線コネクタ 845"/>
        <xdr:cNvCxnSpPr/>
      </xdr:nvCxnSpPr>
      <xdr:spPr>
        <a:xfrm flipV="1">
          <a:off x="21323300" y="12961833"/>
          <a:ext cx="8382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129925</xdr:rowOff>
    </xdr:from>
    <xdr:to>
      <xdr:col>111</xdr:col>
      <xdr:colOff>177800</xdr:colOff>
      <xdr:row>76</xdr:row>
      <xdr:rowOff>9485</xdr:rowOff>
    </xdr:to>
    <xdr:cxnSp macro="">
      <xdr:nvCxnSpPr>
        <xdr:cNvPr id="849" name="直線コネクタ 848"/>
        <xdr:cNvCxnSpPr/>
      </xdr:nvCxnSpPr>
      <xdr:spPr>
        <a:xfrm flipV="1">
          <a:off x="20434300" y="12988675"/>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130931</xdr:rowOff>
    </xdr:from>
    <xdr:to>
      <xdr:col>107</xdr:col>
      <xdr:colOff>50800</xdr:colOff>
      <xdr:row>76</xdr:row>
      <xdr:rowOff>9485</xdr:rowOff>
    </xdr:to>
    <xdr:cxnSp macro="">
      <xdr:nvCxnSpPr>
        <xdr:cNvPr id="852" name="直線コネクタ 851"/>
        <xdr:cNvCxnSpPr/>
      </xdr:nvCxnSpPr>
      <xdr:spPr>
        <a:xfrm>
          <a:off x="19545300" y="12989681"/>
          <a:ext cx="889000" cy="5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130931</xdr:rowOff>
    </xdr:from>
    <xdr:to>
      <xdr:col>102</xdr:col>
      <xdr:colOff>114300</xdr:colOff>
      <xdr:row>76</xdr:row>
      <xdr:rowOff>16402</xdr:rowOff>
    </xdr:to>
    <xdr:cxnSp macro="">
      <xdr:nvCxnSpPr>
        <xdr:cNvPr id="855" name="直線コネクタ 854"/>
        <xdr:cNvCxnSpPr/>
      </xdr:nvCxnSpPr>
      <xdr:spPr>
        <a:xfrm flipV="1">
          <a:off x="18656300" y="12989681"/>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57" name="テキスト ボックス 856"/>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74846</xdr:rowOff>
    </xdr:from>
    <xdr:ext cx="599010" cy="259045"/>
    <xdr:sp macro="" textlink="">
      <xdr:nvSpPr>
        <xdr:cNvPr id="859" name="テキスト ボックス 858"/>
        <xdr:cNvSpPr txBox="1"/>
      </xdr:nvSpPr>
      <xdr:spPr>
        <a:xfrm>
          <a:off x="18356795" y="127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52283</xdr:rowOff>
    </xdr:from>
    <xdr:to>
      <xdr:col>116</xdr:col>
      <xdr:colOff>114300</xdr:colOff>
      <xdr:row>75</xdr:row>
      <xdr:rowOff>153882</xdr:rowOff>
    </xdr:to>
    <xdr:sp macro="" textlink="">
      <xdr:nvSpPr>
        <xdr:cNvPr id="865" name="楕円 864"/>
        <xdr:cNvSpPr/>
      </xdr:nvSpPr>
      <xdr:spPr>
        <a:xfrm>
          <a:off x="22110700" y="12911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75160</xdr:rowOff>
    </xdr:from>
    <xdr:ext cx="599010" cy="259045"/>
    <xdr:sp macro="" textlink="">
      <xdr:nvSpPr>
        <xdr:cNvPr id="866" name="繰出金該当値テキスト"/>
        <xdr:cNvSpPr txBox="1"/>
      </xdr:nvSpPr>
      <xdr:spPr>
        <a:xfrm>
          <a:off x="22212300" y="1276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79125</xdr:rowOff>
    </xdr:from>
    <xdr:to>
      <xdr:col>112</xdr:col>
      <xdr:colOff>38100</xdr:colOff>
      <xdr:row>76</xdr:row>
      <xdr:rowOff>9275</xdr:rowOff>
    </xdr:to>
    <xdr:sp macro="" textlink="">
      <xdr:nvSpPr>
        <xdr:cNvPr id="867" name="楕円 866"/>
        <xdr:cNvSpPr/>
      </xdr:nvSpPr>
      <xdr:spPr>
        <a:xfrm>
          <a:off x="21272500" y="129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25802</xdr:rowOff>
    </xdr:from>
    <xdr:ext cx="599010" cy="259045"/>
    <xdr:sp macro="" textlink="">
      <xdr:nvSpPr>
        <xdr:cNvPr id="868" name="テキスト ボックス 867"/>
        <xdr:cNvSpPr txBox="1"/>
      </xdr:nvSpPr>
      <xdr:spPr>
        <a:xfrm>
          <a:off x="21023795" y="1271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130135</xdr:rowOff>
    </xdr:from>
    <xdr:to>
      <xdr:col>107</xdr:col>
      <xdr:colOff>101600</xdr:colOff>
      <xdr:row>76</xdr:row>
      <xdr:rowOff>60285</xdr:rowOff>
    </xdr:to>
    <xdr:sp macro="" textlink="">
      <xdr:nvSpPr>
        <xdr:cNvPr id="869" name="楕円 868"/>
        <xdr:cNvSpPr/>
      </xdr:nvSpPr>
      <xdr:spPr>
        <a:xfrm>
          <a:off x="20383500" y="129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51412</xdr:rowOff>
    </xdr:from>
    <xdr:ext cx="599010" cy="259045"/>
    <xdr:sp macro="" textlink="">
      <xdr:nvSpPr>
        <xdr:cNvPr id="870" name="テキスト ボックス 869"/>
        <xdr:cNvSpPr txBox="1"/>
      </xdr:nvSpPr>
      <xdr:spPr>
        <a:xfrm>
          <a:off x="20134795" y="1308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80131</xdr:rowOff>
    </xdr:from>
    <xdr:to>
      <xdr:col>102</xdr:col>
      <xdr:colOff>165100</xdr:colOff>
      <xdr:row>76</xdr:row>
      <xdr:rowOff>10282</xdr:rowOff>
    </xdr:to>
    <xdr:sp macro="" textlink="">
      <xdr:nvSpPr>
        <xdr:cNvPr id="871" name="楕円 870"/>
        <xdr:cNvSpPr/>
      </xdr:nvSpPr>
      <xdr:spPr>
        <a:xfrm>
          <a:off x="19494500" y="12938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26808</xdr:rowOff>
    </xdr:from>
    <xdr:ext cx="599010" cy="259045"/>
    <xdr:sp macro="" textlink="">
      <xdr:nvSpPr>
        <xdr:cNvPr id="872" name="テキスト ボックス 871"/>
        <xdr:cNvSpPr txBox="1"/>
      </xdr:nvSpPr>
      <xdr:spPr>
        <a:xfrm>
          <a:off x="19245795" y="1271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137052</xdr:rowOff>
    </xdr:from>
    <xdr:to>
      <xdr:col>98</xdr:col>
      <xdr:colOff>38100</xdr:colOff>
      <xdr:row>76</xdr:row>
      <xdr:rowOff>67202</xdr:rowOff>
    </xdr:to>
    <xdr:sp macro="" textlink="">
      <xdr:nvSpPr>
        <xdr:cNvPr id="873" name="楕円 872"/>
        <xdr:cNvSpPr/>
      </xdr:nvSpPr>
      <xdr:spPr>
        <a:xfrm>
          <a:off x="18605500" y="1299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58329</xdr:rowOff>
    </xdr:from>
    <xdr:ext cx="599010" cy="259045"/>
    <xdr:sp macro="" textlink="">
      <xdr:nvSpPr>
        <xdr:cNvPr id="874" name="テキスト ボックス 873"/>
        <xdr:cNvSpPr txBox="1"/>
      </xdr:nvSpPr>
      <xdr:spPr>
        <a:xfrm>
          <a:off x="18356795" y="1308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災害復旧事業費は、大きな災害が無く、支出はなかった。投資及び出資金については、株式会社松本山雅に出資をしたため、類似団体平均値を大きく上回っている。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年度に繰上償還を実施したため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類似団体平均値を大きく上回ったが、他の年度も上回っている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近年実施した大規模事業に係る地方債の償還が始まり、令和２年度から増加となるため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今後も公債費対策として繰上償還を計画的に行い財政健全化に取り組む。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1,754
1,743
39.05
2,260,198
2,219,742
28,306
1,242,000
2,563,210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76753</xdr:rowOff>
    </xdr:from>
    <xdr:to>
      <xdr:col>24</xdr:col>
      <xdr:colOff>63500</xdr:colOff>
      <xdr:row>37</xdr:row>
      <xdr:rowOff>81929</xdr:rowOff>
    </xdr:to>
    <xdr:cxnSp macro="">
      <xdr:nvCxnSpPr>
        <xdr:cNvPr id="62" name="直線コネクタ 61"/>
        <xdr:cNvCxnSpPr/>
      </xdr:nvCxnSpPr>
      <xdr:spPr>
        <a:xfrm flipV="1">
          <a:off x="3797300" y="6420403"/>
          <a:ext cx="8382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68752</xdr:rowOff>
    </xdr:from>
    <xdr:to>
      <xdr:col>19</xdr:col>
      <xdr:colOff>177800</xdr:colOff>
      <xdr:row>37</xdr:row>
      <xdr:rowOff>81929</xdr:rowOff>
    </xdr:to>
    <xdr:cxnSp macro="">
      <xdr:nvCxnSpPr>
        <xdr:cNvPr id="65" name="直線コネクタ 64"/>
        <xdr:cNvCxnSpPr/>
      </xdr:nvCxnSpPr>
      <xdr:spPr>
        <a:xfrm>
          <a:off x="2908300" y="6412402"/>
          <a:ext cx="8890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42088</xdr:rowOff>
    </xdr:from>
    <xdr:to>
      <xdr:col>15</xdr:col>
      <xdr:colOff>50800</xdr:colOff>
      <xdr:row>37</xdr:row>
      <xdr:rowOff>68752</xdr:rowOff>
    </xdr:to>
    <xdr:cxnSp macro="">
      <xdr:nvCxnSpPr>
        <xdr:cNvPr id="68" name="直線コネクタ 67"/>
        <xdr:cNvCxnSpPr/>
      </xdr:nvCxnSpPr>
      <xdr:spPr>
        <a:xfrm>
          <a:off x="2019300" y="6385738"/>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42088</xdr:rowOff>
    </xdr:from>
    <xdr:to>
      <xdr:col>10</xdr:col>
      <xdr:colOff>114300</xdr:colOff>
      <xdr:row>37</xdr:row>
      <xdr:rowOff>71234</xdr:rowOff>
    </xdr:to>
    <xdr:cxnSp macro="">
      <xdr:nvCxnSpPr>
        <xdr:cNvPr id="71" name="直線コネクタ 70"/>
        <xdr:cNvCxnSpPr/>
      </xdr:nvCxnSpPr>
      <xdr:spPr>
        <a:xfrm flipV="1">
          <a:off x="1130300" y="6385738"/>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46377</xdr:rowOff>
    </xdr:from>
    <xdr:ext cx="534377" cy="259045"/>
    <xdr:sp macro="" textlink="">
      <xdr:nvSpPr>
        <xdr:cNvPr id="75" name="テキスト ボックス 74"/>
        <xdr:cNvSpPr txBox="1"/>
      </xdr:nvSpPr>
      <xdr:spPr>
        <a:xfrm>
          <a:off x="863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25953</xdr:rowOff>
    </xdr:from>
    <xdr:to>
      <xdr:col>24</xdr:col>
      <xdr:colOff>114300</xdr:colOff>
      <xdr:row>37</xdr:row>
      <xdr:rowOff>127553</xdr:rowOff>
    </xdr:to>
    <xdr:sp macro="" textlink="">
      <xdr:nvSpPr>
        <xdr:cNvPr id="81" name="楕円 80"/>
        <xdr:cNvSpPr/>
      </xdr:nvSpPr>
      <xdr:spPr>
        <a:xfrm>
          <a:off x="4584700" y="636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48830</xdr:rowOff>
    </xdr:from>
    <xdr:ext cx="534377" cy="259045"/>
    <xdr:sp macro="" textlink="">
      <xdr:nvSpPr>
        <xdr:cNvPr id="82" name="議会費該当値テキスト"/>
        <xdr:cNvSpPr txBox="1"/>
      </xdr:nvSpPr>
      <xdr:spPr>
        <a:xfrm>
          <a:off x="4686300" y="62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31129</xdr:rowOff>
    </xdr:from>
    <xdr:to>
      <xdr:col>20</xdr:col>
      <xdr:colOff>38100</xdr:colOff>
      <xdr:row>37</xdr:row>
      <xdr:rowOff>132729</xdr:rowOff>
    </xdr:to>
    <xdr:sp macro="" textlink="">
      <xdr:nvSpPr>
        <xdr:cNvPr id="83" name="楕円 82"/>
        <xdr:cNvSpPr/>
      </xdr:nvSpPr>
      <xdr:spPr>
        <a:xfrm>
          <a:off x="3746500" y="63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149256</xdr:rowOff>
    </xdr:from>
    <xdr:ext cx="534377" cy="259045"/>
    <xdr:sp macro="" textlink="">
      <xdr:nvSpPr>
        <xdr:cNvPr id="84" name="テキスト ボックス 83"/>
        <xdr:cNvSpPr txBox="1"/>
      </xdr:nvSpPr>
      <xdr:spPr>
        <a:xfrm>
          <a:off x="3530111" y="61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17952</xdr:rowOff>
    </xdr:from>
    <xdr:to>
      <xdr:col>15</xdr:col>
      <xdr:colOff>101600</xdr:colOff>
      <xdr:row>37</xdr:row>
      <xdr:rowOff>119552</xdr:rowOff>
    </xdr:to>
    <xdr:sp macro="" textlink="">
      <xdr:nvSpPr>
        <xdr:cNvPr id="85" name="楕円 84"/>
        <xdr:cNvSpPr/>
      </xdr:nvSpPr>
      <xdr:spPr>
        <a:xfrm>
          <a:off x="2857500" y="63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136079</xdr:rowOff>
    </xdr:from>
    <xdr:ext cx="534377" cy="259045"/>
    <xdr:sp macro="" textlink="">
      <xdr:nvSpPr>
        <xdr:cNvPr id="86" name="テキスト ボックス 85"/>
        <xdr:cNvSpPr txBox="1"/>
      </xdr:nvSpPr>
      <xdr:spPr>
        <a:xfrm>
          <a:off x="2641111" y="613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162738</xdr:rowOff>
    </xdr:from>
    <xdr:to>
      <xdr:col>10</xdr:col>
      <xdr:colOff>165100</xdr:colOff>
      <xdr:row>37</xdr:row>
      <xdr:rowOff>92888</xdr:rowOff>
    </xdr:to>
    <xdr:sp macro="" textlink="">
      <xdr:nvSpPr>
        <xdr:cNvPr id="87" name="楕円 86"/>
        <xdr:cNvSpPr/>
      </xdr:nvSpPr>
      <xdr:spPr>
        <a:xfrm>
          <a:off x="1968500" y="63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109415</xdr:rowOff>
    </xdr:from>
    <xdr:ext cx="534377" cy="259045"/>
    <xdr:sp macro="" textlink="">
      <xdr:nvSpPr>
        <xdr:cNvPr id="88" name="テキスト ボックス 87"/>
        <xdr:cNvSpPr txBox="1"/>
      </xdr:nvSpPr>
      <xdr:spPr>
        <a:xfrm>
          <a:off x="1752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20434</xdr:rowOff>
    </xdr:from>
    <xdr:to>
      <xdr:col>6</xdr:col>
      <xdr:colOff>38100</xdr:colOff>
      <xdr:row>37</xdr:row>
      <xdr:rowOff>122034</xdr:rowOff>
    </xdr:to>
    <xdr:sp macro="" textlink="">
      <xdr:nvSpPr>
        <xdr:cNvPr id="89" name="楕円 88"/>
        <xdr:cNvSpPr/>
      </xdr:nvSpPr>
      <xdr:spPr>
        <a:xfrm>
          <a:off x="1079500" y="63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138561</xdr:rowOff>
    </xdr:from>
    <xdr:ext cx="534377" cy="259045"/>
    <xdr:sp macro="" textlink="">
      <xdr:nvSpPr>
        <xdr:cNvPr id="90" name="テキスト ボックス 89"/>
        <xdr:cNvSpPr txBox="1"/>
      </xdr:nvSpPr>
      <xdr:spPr>
        <a:xfrm>
          <a:off x="863111" y="61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36951</xdr:rowOff>
    </xdr:from>
    <xdr:to>
      <xdr:col>24</xdr:col>
      <xdr:colOff>63500</xdr:colOff>
      <xdr:row>58</xdr:row>
      <xdr:rowOff>43218</xdr:rowOff>
    </xdr:to>
    <xdr:cxnSp macro="">
      <xdr:nvCxnSpPr>
        <xdr:cNvPr id="119" name="直線コネクタ 118"/>
        <xdr:cNvCxnSpPr/>
      </xdr:nvCxnSpPr>
      <xdr:spPr>
        <a:xfrm flipV="1">
          <a:off x="3797300" y="9981051"/>
          <a:ext cx="8382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27413</xdr:rowOff>
    </xdr:from>
    <xdr:to>
      <xdr:col>19</xdr:col>
      <xdr:colOff>177800</xdr:colOff>
      <xdr:row>58</xdr:row>
      <xdr:rowOff>43218</xdr:rowOff>
    </xdr:to>
    <xdr:cxnSp macro="">
      <xdr:nvCxnSpPr>
        <xdr:cNvPr id="122" name="直線コネクタ 121"/>
        <xdr:cNvCxnSpPr/>
      </xdr:nvCxnSpPr>
      <xdr:spPr>
        <a:xfrm>
          <a:off x="2908300" y="9971513"/>
          <a:ext cx="889000" cy="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27413</xdr:rowOff>
    </xdr:from>
    <xdr:to>
      <xdr:col>15</xdr:col>
      <xdr:colOff>50800</xdr:colOff>
      <xdr:row>58</xdr:row>
      <xdr:rowOff>44539</xdr:rowOff>
    </xdr:to>
    <xdr:cxnSp macro="">
      <xdr:nvCxnSpPr>
        <xdr:cNvPr id="125" name="直線コネクタ 124"/>
        <xdr:cNvCxnSpPr/>
      </xdr:nvCxnSpPr>
      <xdr:spPr>
        <a:xfrm flipV="1">
          <a:off x="2019300" y="9971513"/>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44539</xdr:rowOff>
    </xdr:from>
    <xdr:to>
      <xdr:col>10</xdr:col>
      <xdr:colOff>114300</xdr:colOff>
      <xdr:row>58</xdr:row>
      <xdr:rowOff>94621</xdr:rowOff>
    </xdr:to>
    <xdr:cxnSp macro="">
      <xdr:nvCxnSpPr>
        <xdr:cNvPr id="128" name="直線コネクタ 127"/>
        <xdr:cNvCxnSpPr/>
      </xdr:nvCxnSpPr>
      <xdr:spPr>
        <a:xfrm flipV="1">
          <a:off x="1130300" y="9988639"/>
          <a:ext cx="8890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113644</xdr:rowOff>
    </xdr:from>
    <xdr:ext cx="599010" cy="259045"/>
    <xdr:sp macro="" textlink="">
      <xdr:nvSpPr>
        <xdr:cNvPr id="132" name="テキスト ボックス 131"/>
        <xdr:cNvSpPr txBox="1"/>
      </xdr:nvSpPr>
      <xdr:spPr>
        <a:xfrm>
          <a:off x="830795" y="97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157601</xdr:rowOff>
    </xdr:from>
    <xdr:to>
      <xdr:col>24</xdr:col>
      <xdr:colOff>114300</xdr:colOff>
      <xdr:row>58</xdr:row>
      <xdr:rowOff>87751</xdr:rowOff>
    </xdr:to>
    <xdr:sp macro="" textlink="">
      <xdr:nvSpPr>
        <xdr:cNvPr id="138" name="楕円 137"/>
        <xdr:cNvSpPr/>
      </xdr:nvSpPr>
      <xdr:spPr>
        <a:xfrm>
          <a:off x="4584700" y="99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92640</xdr:rowOff>
    </xdr:from>
    <xdr:ext cx="599010" cy="259045"/>
    <xdr:sp macro="" textlink="">
      <xdr:nvSpPr>
        <xdr:cNvPr id="139" name="総務費該当値テキスト"/>
        <xdr:cNvSpPr txBox="1"/>
      </xdr:nvSpPr>
      <xdr:spPr>
        <a:xfrm>
          <a:off x="4686300" y="986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163868</xdr:rowOff>
    </xdr:from>
    <xdr:to>
      <xdr:col>20</xdr:col>
      <xdr:colOff>38100</xdr:colOff>
      <xdr:row>58</xdr:row>
      <xdr:rowOff>94018</xdr:rowOff>
    </xdr:to>
    <xdr:sp macro="" textlink="">
      <xdr:nvSpPr>
        <xdr:cNvPr id="140" name="楕円 139"/>
        <xdr:cNvSpPr/>
      </xdr:nvSpPr>
      <xdr:spPr>
        <a:xfrm>
          <a:off x="3746500" y="99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85145</xdr:rowOff>
    </xdr:from>
    <xdr:ext cx="599010" cy="259045"/>
    <xdr:sp macro="" textlink="">
      <xdr:nvSpPr>
        <xdr:cNvPr id="141" name="テキスト ボックス 140"/>
        <xdr:cNvSpPr txBox="1"/>
      </xdr:nvSpPr>
      <xdr:spPr>
        <a:xfrm>
          <a:off x="3497795" y="100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148063</xdr:rowOff>
    </xdr:from>
    <xdr:to>
      <xdr:col>15</xdr:col>
      <xdr:colOff>101600</xdr:colOff>
      <xdr:row>58</xdr:row>
      <xdr:rowOff>78213</xdr:rowOff>
    </xdr:to>
    <xdr:sp macro="" textlink="">
      <xdr:nvSpPr>
        <xdr:cNvPr id="142" name="楕円 141"/>
        <xdr:cNvSpPr/>
      </xdr:nvSpPr>
      <xdr:spPr>
        <a:xfrm>
          <a:off x="2857500" y="99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94740</xdr:rowOff>
    </xdr:from>
    <xdr:ext cx="599010" cy="259045"/>
    <xdr:sp macro="" textlink="">
      <xdr:nvSpPr>
        <xdr:cNvPr id="143" name="テキスト ボックス 142"/>
        <xdr:cNvSpPr txBox="1"/>
      </xdr:nvSpPr>
      <xdr:spPr>
        <a:xfrm>
          <a:off x="2608795" y="969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165189</xdr:rowOff>
    </xdr:from>
    <xdr:to>
      <xdr:col>10</xdr:col>
      <xdr:colOff>165100</xdr:colOff>
      <xdr:row>58</xdr:row>
      <xdr:rowOff>95339</xdr:rowOff>
    </xdr:to>
    <xdr:sp macro="" textlink="">
      <xdr:nvSpPr>
        <xdr:cNvPr id="144" name="楕円 143"/>
        <xdr:cNvSpPr/>
      </xdr:nvSpPr>
      <xdr:spPr>
        <a:xfrm>
          <a:off x="1968500" y="99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86466</xdr:rowOff>
    </xdr:from>
    <xdr:ext cx="599010" cy="259045"/>
    <xdr:sp macro="" textlink="">
      <xdr:nvSpPr>
        <xdr:cNvPr id="145" name="テキスト ボックス 144"/>
        <xdr:cNvSpPr txBox="1"/>
      </xdr:nvSpPr>
      <xdr:spPr>
        <a:xfrm>
          <a:off x="1719795" y="1003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43821</xdr:rowOff>
    </xdr:from>
    <xdr:to>
      <xdr:col>6</xdr:col>
      <xdr:colOff>38100</xdr:colOff>
      <xdr:row>58</xdr:row>
      <xdr:rowOff>145421</xdr:rowOff>
    </xdr:to>
    <xdr:sp macro="" textlink="">
      <xdr:nvSpPr>
        <xdr:cNvPr id="146" name="楕円 145"/>
        <xdr:cNvSpPr/>
      </xdr:nvSpPr>
      <xdr:spPr>
        <a:xfrm>
          <a:off x="1079500" y="99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136548</xdr:rowOff>
    </xdr:from>
    <xdr:ext cx="599010" cy="259045"/>
    <xdr:sp macro="" textlink="">
      <xdr:nvSpPr>
        <xdr:cNvPr id="147" name="テキスト ボックス 146"/>
        <xdr:cNvSpPr txBox="1"/>
      </xdr:nvSpPr>
      <xdr:spPr>
        <a:xfrm>
          <a:off x="830795" y="1008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69444</xdr:rowOff>
    </xdr:from>
    <xdr:to>
      <xdr:col>24</xdr:col>
      <xdr:colOff>63500</xdr:colOff>
      <xdr:row>71</xdr:row>
      <xdr:rowOff>4803</xdr:rowOff>
    </xdr:to>
    <xdr:cxnSp macro="">
      <xdr:nvCxnSpPr>
        <xdr:cNvPr id="177" name="直線コネクタ 176"/>
        <xdr:cNvCxnSpPr/>
      </xdr:nvCxnSpPr>
      <xdr:spPr>
        <a:xfrm>
          <a:off x="3797300" y="12070944"/>
          <a:ext cx="838200" cy="10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69444</xdr:rowOff>
    </xdr:from>
    <xdr:to>
      <xdr:col>19</xdr:col>
      <xdr:colOff>177800</xdr:colOff>
      <xdr:row>72</xdr:row>
      <xdr:rowOff>102994</xdr:rowOff>
    </xdr:to>
    <xdr:cxnSp macro="">
      <xdr:nvCxnSpPr>
        <xdr:cNvPr id="180" name="直線コネクタ 179"/>
        <xdr:cNvCxnSpPr/>
      </xdr:nvCxnSpPr>
      <xdr:spPr>
        <a:xfrm flipV="1">
          <a:off x="2908300" y="12070944"/>
          <a:ext cx="889000" cy="37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102994</xdr:rowOff>
    </xdr:from>
    <xdr:to>
      <xdr:col>15</xdr:col>
      <xdr:colOff>50800</xdr:colOff>
      <xdr:row>73</xdr:row>
      <xdr:rowOff>53312</xdr:rowOff>
    </xdr:to>
    <xdr:cxnSp macro="">
      <xdr:nvCxnSpPr>
        <xdr:cNvPr id="183" name="直線コネクタ 182"/>
        <xdr:cNvCxnSpPr/>
      </xdr:nvCxnSpPr>
      <xdr:spPr>
        <a:xfrm flipV="1">
          <a:off x="2019300" y="12447394"/>
          <a:ext cx="889000" cy="1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53312</xdr:rowOff>
    </xdr:from>
    <xdr:to>
      <xdr:col>10</xdr:col>
      <xdr:colOff>114300</xdr:colOff>
      <xdr:row>74</xdr:row>
      <xdr:rowOff>171171</xdr:rowOff>
    </xdr:to>
    <xdr:cxnSp macro="">
      <xdr:nvCxnSpPr>
        <xdr:cNvPr id="186" name="直線コネクタ 185"/>
        <xdr:cNvCxnSpPr/>
      </xdr:nvCxnSpPr>
      <xdr:spPr>
        <a:xfrm flipV="1">
          <a:off x="1130300" y="12569162"/>
          <a:ext cx="889000" cy="28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134817</xdr:rowOff>
    </xdr:from>
    <xdr:ext cx="599010" cy="259045"/>
    <xdr:sp macro="" textlink="">
      <xdr:nvSpPr>
        <xdr:cNvPr id="188" name="テキスト ボックス 187"/>
        <xdr:cNvSpPr txBox="1"/>
      </xdr:nvSpPr>
      <xdr:spPr>
        <a:xfrm>
          <a:off x="1719795" y="1299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9" name="フローチャート: 判断 188"/>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60997</xdr:rowOff>
    </xdr:from>
    <xdr:ext cx="599010" cy="259045"/>
    <xdr:sp macro="" textlink="">
      <xdr:nvSpPr>
        <xdr:cNvPr id="190" name="テキスト ボックス 189"/>
        <xdr:cNvSpPr txBox="1"/>
      </xdr:nvSpPr>
      <xdr:spPr>
        <a:xfrm>
          <a:off x="830795" y="1257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125453</xdr:rowOff>
    </xdr:from>
    <xdr:to>
      <xdr:col>24</xdr:col>
      <xdr:colOff>114300</xdr:colOff>
      <xdr:row>71</xdr:row>
      <xdr:rowOff>55603</xdr:rowOff>
    </xdr:to>
    <xdr:sp macro="" textlink="">
      <xdr:nvSpPr>
        <xdr:cNvPr id="196" name="楕円 195"/>
        <xdr:cNvSpPr/>
      </xdr:nvSpPr>
      <xdr:spPr>
        <a:xfrm>
          <a:off x="4584700" y="121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148330</xdr:rowOff>
    </xdr:from>
    <xdr:ext cx="599010" cy="259045"/>
    <xdr:sp macro="" textlink="">
      <xdr:nvSpPr>
        <xdr:cNvPr id="197" name="民生費該当値テキスト"/>
        <xdr:cNvSpPr txBox="1"/>
      </xdr:nvSpPr>
      <xdr:spPr>
        <a:xfrm>
          <a:off x="4686300" y="1197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18644</xdr:rowOff>
    </xdr:from>
    <xdr:to>
      <xdr:col>20</xdr:col>
      <xdr:colOff>38100</xdr:colOff>
      <xdr:row>70</xdr:row>
      <xdr:rowOff>120244</xdr:rowOff>
    </xdr:to>
    <xdr:sp macro="" textlink="">
      <xdr:nvSpPr>
        <xdr:cNvPr id="198" name="楕円 197"/>
        <xdr:cNvSpPr/>
      </xdr:nvSpPr>
      <xdr:spPr>
        <a:xfrm>
          <a:off x="3746500" y="120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136771</xdr:rowOff>
    </xdr:from>
    <xdr:ext cx="599010" cy="259045"/>
    <xdr:sp macro="" textlink="">
      <xdr:nvSpPr>
        <xdr:cNvPr id="199" name="テキスト ボックス 198"/>
        <xdr:cNvSpPr txBox="1"/>
      </xdr:nvSpPr>
      <xdr:spPr>
        <a:xfrm>
          <a:off x="3497795" y="1179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52194</xdr:rowOff>
    </xdr:from>
    <xdr:to>
      <xdr:col>15</xdr:col>
      <xdr:colOff>101600</xdr:colOff>
      <xdr:row>72</xdr:row>
      <xdr:rowOff>153794</xdr:rowOff>
    </xdr:to>
    <xdr:sp macro="" textlink="">
      <xdr:nvSpPr>
        <xdr:cNvPr id="200" name="楕円 199"/>
        <xdr:cNvSpPr/>
      </xdr:nvSpPr>
      <xdr:spPr>
        <a:xfrm>
          <a:off x="2857500" y="123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170321</xdr:rowOff>
    </xdr:from>
    <xdr:ext cx="599010" cy="259045"/>
    <xdr:sp macro="" textlink="">
      <xdr:nvSpPr>
        <xdr:cNvPr id="201" name="テキスト ボックス 200"/>
        <xdr:cNvSpPr txBox="1"/>
      </xdr:nvSpPr>
      <xdr:spPr>
        <a:xfrm>
          <a:off x="2608795" y="1217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2512</xdr:rowOff>
    </xdr:from>
    <xdr:to>
      <xdr:col>10</xdr:col>
      <xdr:colOff>165100</xdr:colOff>
      <xdr:row>73</xdr:row>
      <xdr:rowOff>104112</xdr:rowOff>
    </xdr:to>
    <xdr:sp macro="" textlink="">
      <xdr:nvSpPr>
        <xdr:cNvPr id="202" name="楕円 201"/>
        <xdr:cNvSpPr/>
      </xdr:nvSpPr>
      <xdr:spPr>
        <a:xfrm>
          <a:off x="1968500" y="125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120639</xdr:rowOff>
    </xdr:from>
    <xdr:ext cx="599010" cy="259045"/>
    <xdr:sp macro="" textlink="">
      <xdr:nvSpPr>
        <xdr:cNvPr id="203" name="テキスト ボックス 202"/>
        <xdr:cNvSpPr txBox="1"/>
      </xdr:nvSpPr>
      <xdr:spPr>
        <a:xfrm>
          <a:off x="1719795" y="122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120371</xdr:rowOff>
    </xdr:from>
    <xdr:to>
      <xdr:col>6</xdr:col>
      <xdr:colOff>38100</xdr:colOff>
      <xdr:row>75</xdr:row>
      <xdr:rowOff>50521</xdr:rowOff>
    </xdr:to>
    <xdr:sp macro="" textlink="">
      <xdr:nvSpPr>
        <xdr:cNvPr id="204" name="楕円 203"/>
        <xdr:cNvSpPr/>
      </xdr:nvSpPr>
      <xdr:spPr>
        <a:xfrm>
          <a:off x="1079500" y="128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41648</xdr:rowOff>
    </xdr:from>
    <xdr:ext cx="599010" cy="259045"/>
    <xdr:sp macro="" textlink="">
      <xdr:nvSpPr>
        <xdr:cNvPr id="205" name="テキスト ボックス 204"/>
        <xdr:cNvSpPr txBox="1"/>
      </xdr:nvSpPr>
      <xdr:spPr>
        <a:xfrm>
          <a:off x="830795" y="1290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109694</xdr:rowOff>
    </xdr:from>
    <xdr:to>
      <xdr:col>24</xdr:col>
      <xdr:colOff>63500</xdr:colOff>
      <xdr:row>98</xdr:row>
      <xdr:rowOff>114364</xdr:rowOff>
    </xdr:to>
    <xdr:cxnSp macro="">
      <xdr:nvCxnSpPr>
        <xdr:cNvPr id="234" name="直線コネクタ 233"/>
        <xdr:cNvCxnSpPr/>
      </xdr:nvCxnSpPr>
      <xdr:spPr>
        <a:xfrm>
          <a:off x="3797300" y="16911794"/>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109694</xdr:rowOff>
    </xdr:from>
    <xdr:to>
      <xdr:col>19</xdr:col>
      <xdr:colOff>177800</xdr:colOff>
      <xdr:row>98</xdr:row>
      <xdr:rowOff>118278</xdr:rowOff>
    </xdr:to>
    <xdr:cxnSp macro="">
      <xdr:nvCxnSpPr>
        <xdr:cNvPr id="237" name="直線コネクタ 236"/>
        <xdr:cNvCxnSpPr/>
      </xdr:nvCxnSpPr>
      <xdr:spPr>
        <a:xfrm flipV="1">
          <a:off x="2908300" y="16911794"/>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115746</xdr:rowOff>
    </xdr:from>
    <xdr:to>
      <xdr:col>15</xdr:col>
      <xdr:colOff>50800</xdr:colOff>
      <xdr:row>98</xdr:row>
      <xdr:rowOff>118278</xdr:rowOff>
    </xdr:to>
    <xdr:cxnSp macro="">
      <xdr:nvCxnSpPr>
        <xdr:cNvPr id="240" name="直線コネクタ 239"/>
        <xdr:cNvCxnSpPr/>
      </xdr:nvCxnSpPr>
      <xdr:spPr>
        <a:xfrm>
          <a:off x="2019300" y="16917846"/>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100625</xdr:rowOff>
    </xdr:from>
    <xdr:to>
      <xdr:col>10</xdr:col>
      <xdr:colOff>114300</xdr:colOff>
      <xdr:row>98</xdr:row>
      <xdr:rowOff>115746</xdr:rowOff>
    </xdr:to>
    <xdr:cxnSp macro="">
      <xdr:nvCxnSpPr>
        <xdr:cNvPr id="243" name="直線コネクタ 242"/>
        <xdr:cNvCxnSpPr/>
      </xdr:nvCxnSpPr>
      <xdr:spPr>
        <a:xfrm>
          <a:off x="1130300" y="16902725"/>
          <a:ext cx="8890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6" name="フローチャート: 判断 245"/>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132365</xdr:rowOff>
    </xdr:from>
    <xdr:ext cx="534377" cy="259045"/>
    <xdr:sp macro="" textlink="">
      <xdr:nvSpPr>
        <xdr:cNvPr id="247" name="テキスト ボックス 246"/>
        <xdr:cNvSpPr txBox="1"/>
      </xdr:nvSpPr>
      <xdr:spPr>
        <a:xfrm>
          <a:off x="863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63564</xdr:rowOff>
    </xdr:from>
    <xdr:to>
      <xdr:col>24</xdr:col>
      <xdr:colOff>114300</xdr:colOff>
      <xdr:row>98</xdr:row>
      <xdr:rowOff>165164</xdr:rowOff>
    </xdr:to>
    <xdr:sp macro="" textlink="">
      <xdr:nvSpPr>
        <xdr:cNvPr id="253" name="楕円 252"/>
        <xdr:cNvSpPr/>
      </xdr:nvSpPr>
      <xdr:spPr>
        <a:xfrm>
          <a:off x="4584700" y="16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154668</xdr:rowOff>
    </xdr:from>
    <xdr:ext cx="534377" cy="259045"/>
    <xdr:sp macro="" textlink="">
      <xdr:nvSpPr>
        <xdr:cNvPr id="254" name="衛生費該当値テキスト"/>
        <xdr:cNvSpPr txBox="1"/>
      </xdr:nvSpPr>
      <xdr:spPr>
        <a:xfrm>
          <a:off x="4686300" y="1678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58894</xdr:rowOff>
    </xdr:from>
    <xdr:to>
      <xdr:col>20</xdr:col>
      <xdr:colOff>38100</xdr:colOff>
      <xdr:row>98</xdr:row>
      <xdr:rowOff>160494</xdr:rowOff>
    </xdr:to>
    <xdr:sp macro="" textlink="">
      <xdr:nvSpPr>
        <xdr:cNvPr id="255" name="楕円 254"/>
        <xdr:cNvSpPr/>
      </xdr:nvSpPr>
      <xdr:spPr>
        <a:xfrm>
          <a:off x="3746500" y="168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151621</xdr:rowOff>
    </xdr:from>
    <xdr:ext cx="534377" cy="259045"/>
    <xdr:sp macro="" textlink="">
      <xdr:nvSpPr>
        <xdr:cNvPr id="256" name="テキスト ボックス 255"/>
        <xdr:cNvSpPr txBox="1"/>
      </xdr:nvSpPr>
      <xdr:spPr>
        <a:xfrm>
          <a:off x="3530111" y="1695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67478</xdr:rowOff>
    </xdr:from>
    <xdr:to>
      <xdr:col>15</xdr:col>
      <xdr:colOff>101600</xdr:colOff>
      <xdr:row>98</xdr:row>
      <xdr:rowOff>169078</xdr:rowOff>
    </xdr:to>
    <xdr:sp macro="" textlink="">
      <xdr:nvSpPr>
        <xdr:cNvPr id="257" name="楕円 256"/>
        <xdr:cNvSpPr/>
      </xdr:nvSpPr>
      <xdr:spPr>
        <a:xfrm>
          <a:off x="2857500" y="168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160205</xdr:rowOff>
    </xdr:from>
    <xdr:ext cx="534377" cy="259045"/>
    <xdr:sp macro="" textlink="">
      <xdr:nvSpPr>
        <xdr:cNvPr id="258" name="テキスト ボックス 257"/>
        <xdr:cNvSpPr txBox="1"/>
      </xdr:nvSpPr>
      <xdr:spPr>
        <a:xfrm>
          <a:off x="2641111" y="1696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64946</xdr:rowOff>
    </xdr:from>
    <xdr:to>
      <xdr:col>10</xdr:col>
      <xdr:colOff>165100</xdr:colOff>
      <xdr:row>98</xdr:row>
      <xdr:rowOff>166546</xdr:rowOff>
    </xdr:to>
    <xdr:sp macro="" textlink="">
      <xdr:nvSpPr>
        <xdr:cNvPr id="259" name="楕円 258"/>
        <xdr:cNvSpPr/>
      </xdr:nvSpPr>
      <xdr:spPr>
        <a:xfrm>
          <a:off x="1968500" y="168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157673</xdr:rowOff>
    </xdr:from>
    <xdr:ext cx="534377" cy="259045"/>
    <xdr:sp macro="" textlink="">
      <xdr:nvSpPr>
        <xdr:cNvPr id="260" name="テキスト ボックス 259"/>
        <xdr:cNvSpPr txBox="1"/>
      </xdr:nvSpPr>
      <xdr:spPr>
        <a:xfrm>
          <a:off x="1752111" y="169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49825</xdr:rowOff>
    </xdr:from>
    <xdr:to>
      <xdr:col>6</xdr:col>
      <xdr:colOff>38100</xdr:colOff>
      <xdr:row>98</xdr:row>
      <xdr:rowOff>151425</xdr:rowOff>
    </xdr:to>
    <xdr:sp macro="" textlink="">
      <xdr:nvSpPr>
        <xdr:cNvPr id="261" name="楕円 260"/>
        <xdr:cNvSpPr/>
      </xdr:nvSpPr>
      <xdr:spPr>
        <a:xfrm>
          <a:off x="1079500" y="168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142552</xdr:rowOff>
    </xdr:from>
    <xdr:ext cx="534377" cy="259045"/>
    <xdr:sp macro="" textlink="">
      <xdr:nvSpPr>
        <xdr:cNvPr id="262" name="テキスト ボックス 261"/>
        <xdr:cNvSpPr txBox="1"/>
      </xdr:nvSpPr>
      <xdr:spPr>
        <a:xfrm>
          <a:off x="863111" y="169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3" name="フローチャート: 判断 302"/>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41038</xdr:rowOff>
    </xdr:from>
    <xdr:ext cx="469744" cy="259045"/>
    <xdr:sp macro="" textlink="">
      <xdr:nvSpPr>
        <xdr:cNvPr id="304" name="テキスト ボックス 303"/>
        <xdr:cNvSpPr txBox="1"/>
      </xdr:nvSpPr>
      <xdr:spPr>
        <a:xfrm>
          <a:off x="6737428"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57038</xdr:rowOff>
    </xdr:from>
    <xdr:to>
      <xdr:col>55</xdr:col>
      <xdr:colOff>0</xdr:colOff>
      <xdr:row>58</xdr:row>
      <xdr:rowOff>60530</xdr:rowOff>
    </xdr:to>
    <xdr:cxnSp macro="">
      <xdr:nvCxnSpPr>
        <xdr:cNvPr id="348" name="直線コネクタ 347"/>
        <xdr:cNvCxnSpPr/>
      </xdr:nvCxnSpPr>
      <xdr:spPr>
        <a:xfrm>
          <a:off x="9639300" y="10001138"/>
          <a:ext cx="8382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57038</xdr:rowOff>
    </xdr:from>
    <xdr:to>
      <xdr:col>50</xdr:col>
      <xdr:colOff>114300</xdr:colOff>
      <xdr:row>58</xdr:row>
      <xdr:rowOff>83120</xdr:rowOff>
    </xdr:to>
    <xdr:cxnSp macro="">
      <xdr:nvCxnSpPr>
        <xdr:cNvPr id="351" name="直線コネクタ 350"/>
        <xdr:cNvCxnSpPr/>
      </xdr:nvCxnSpPr>
      <xdr:spPr>
        <a:xfrm flipV="1">
          <a:off x="8750300" y="10001138"/>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83120</xdr:rowOff>
    </xdr:from>
    <xdr:to>
      <xdr:col>45</xdr:col>
      <xdr:colOff>177800</xdr:colOff>
      <xdr:row>58</xdr:row>
      <xdr:rowOff>120727</xdr:rowOff>
    </xdr:to>
    <xdr:cxnSp macro="">
      <xdr:nvCxnSpPr>
        <xdr:cNvPr id="354" name="直線コネクタ 353"/>
        <xdr:cNvCxnSpPr/>
      </xdr:nvCxnSpPr>
      <xdr:spPr>
        <a:xfrm flipV="1">
          <a:off x="7861300" y="10027220"/>
          <a:ext cx="889000" cy="3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112130</xdr:rowOff>
    </xdr:from>
    <xdr:to>
      <xdr:col>41</xdr:col>
      <xdr:colOff>50800</xdr:colOff>
      <xdr:row>58</xdr:row>
      <xdr:rowOff>120727</xdr:rowOff>
    </xdr:to>
    <xdr:cxnSp macro="">
      <xdr:nvCxnSpPr>
        <xdr:cNvPr id="357" name="直線コネクタ 356"/>
        <xdr:cNvCxnSpPr/>
      </xdr:nvCxnSpPr>
      <xdr:spPr>
        <a:xfrm>
          <a:off x="6972300" y="10056230"/>
          <a:ext cx="889000" cy="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9145</xdr:rowOff>
    </xdr:from>
    <xdr:ext cx="599010" cy="259045"/>
    <xdr:sp macro="" textlink="">
      <xdr:nvSpPr>
        <xdr:cNvPr id="359" name="テキスト ボックス 358"/>
        <xdr:cNvSpPr txBox="1"/>
      </xdr:nvSpPr>
      <xdr:spPr>
        <a:xfrm>
          <a:off x="7561795" y="1012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0" name="フローチャート: 判断 359"/>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167435</xdr:rowOff>
    </xdr:from>
    <xdr:ext cx="599010" cy="259045"/>
    <xdr:sp macro="" textlink="">
      <xdr:nvSpPr>
        <xdr:cNvPr id="361" name="テキスト ボックス 360"/>
        <xdr:cNvSpPr txBox="1"/>
      </xdr:nvSpPr>
      <xdr:spPr>
        <a:xfrm>
          <a:off x="6672795" y="1011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9730</xdr:rowOff>
    </xdr:from>
    <xdr:to>
      <xdr:col>55</xdr:col>
      <xdr:colOff>50800</xdr:colOff>
      <xdr:row>58</xdr:row>
      <xdr:rowOff>111330</xdr:rowOff>
    </xdr:to>
    <xdr:sp macro="" textlink="">
      <xdr:nvSpPr>
        <xdr:cNvPr id="367" name="楕円 366"/>
        <xdr:cNvSpPr/>
      </xdr:nvSpPr>
      <xdr:spPr>
        <a:xfrm>
          <a:off x="10426700" y="995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32607</xdr:rowOff>
    </xdr:from>
    <xdr:ext cx="599010" cy="259045"/>
    <xdr:sp macro="" textlink="">
      <xdr:nvSpPr>
        <xdr:cNvPr id="368" name="農林水産業費該当値テキスト"/>
        <xdr:cNvSpPr txBox="1"/>
      </xdr:nvSpPr>
      <xdr:spPr>
        <a:xfrm>
          <a:off x="10528300" y="980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6238</xdr:rowOff>
    </xdr:from>
    <xdr:to>
      <xdr:col>50</xdr:col>
      <xdr:colOff>165100</xdr:colOff>
      <xdr:row>58</xdr:row>
      <xdr:rowOff>107838</xdr:rowOff>
    </xdr:to>
    <xdr:sp macro="" textlink="">
      <xdr:nvSpPr>
        <xdr:cNvPr id="369" name="楕円 368"/>
        <xdr:cNvSpPr/>
      </xdr:nvSpPr>
      <xdr:spPr>
        <a:xfrm>
          <a:off x="9588500" y="995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124365</xdr:rowOff>
    </xdr:from>
    <xdr:ext cx="599010" cy="259045"/>
    <xdr:sp macro="" textlink="">
      <xdr:nvSpPr>
        <xdr:cNvPr id="370" name="テキスト ボックス 369"/>
        <xdr:cNvSpPr txBox="1"/>
      </xdr:nvSpPr>
      <xdr:spPr>
        <a:xfrm>
          <a:off x="9339795" y="972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32320</xdr:rowOff>
    </xdr:from>
    <xdr:to>
      <xdr:col>46</xdr:col>
      <xdr:colOff>38100</xdr:colOff>
      <xdr:row>58</xdr:row>
      <xdr:rowOff>133920</xdr:rowOff>
    </xdr:to>
    <xdr:sp macro="" textlink="">
      <xdr:nvSpPr>
        <xdr:cNvPr id="371" name="楕円 370"/>
        <xdr:cNvSpPr/>
      </xdr:nvSpPr>
      <xdr:spPr>
        <a:xfrm>
          <a:off x="8699500" y="997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150447</xdr:rowOff>
    </xdr:from>
    <xdr:ext cx="599010" cy="259045"/>
    <xdr:sp macro="" textlink="">
      <xdr:nvSpPr>
        <xdr:cNvPr id="372" name="テキスト ボックス 371"/>
        <xdr:cNvSpPr txBox="1"/>
      </xdr:nvSpPr>
      <xdr:spPr>
        <a:xfrm>
          <a:off x="8450795" y="975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69927</xdr:rowOff>
    </xdr:from>
    <xdr:to>
      <xdr:col>41</xdr:col>
      <xdr:colOff>101600</xdr:colOff>
      <xdr:row>59</xdr:row>
      <xdr:rowOff>77</xdr:rowOff>
    </xdr:to>
    <xdr:sp macro="" textlink="">
      <xdr:nvSpPr>
        <xdr:cNvPr id="373" name="楕円 372"/>
        <xdr:cNvSpPr/>
      </xdr:nvSpPr>
      <xdr:spPr>
        <a:xfrm>
          <a:off x="7810500" y="1001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16604</xdr:rowOff>
    </xdr:from>
    <xdr:ext cx="599010" cy="259045"/>
    <xdr:sp macro="" textlink="">
      <xdr:nvSpPr>
        <xdr:cNvPr id="374" name="テキスト ボックス 373"/>
        <xdr:cNvSpPr txBox="1"/>
      </xdr:nvSpPr>
      <xdr:spPr>
        <a:xfrm>
          <a:off x="7561795" y="978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61330</xdr:rowOff>
    </xdr:from>
    <xdr:to>
      <xdr:col>36</xdr:col>
      <xdr:colOff>165100</xdr:colOff>
      <xdr:row>58</xdr:row>
      <xdr:rowOff>162930</xdr:rowOff>
    </xdr:to>
    <xdr:sp macro="" textlink="">
      <xdr:nvSpPr>
        <xdr:cNvPr id="375" name="楕円 374"/>
        <xdr:cNvSpPr/>
      </xdr:nvSpPr>
      <xdr:spPr>
        <a:xfrm>
          <a:off x="6921500" y="100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8007</xdr:rowOff>
    </xdr:from>
    <xdr:ext cx="599010" cy="259045"/>
    <xdr:sp macro="" textlink="">
      <xdr:nvSpPr>
        <xdr:cNvPr id="376" name="テキスト ボックス 375"/>
        <xdr:cNvSpPr txBox="1"/>
      </xdr:nvSpPr>
      <xdr:spPr>
        <a:xfrm>
          <a:off x="6672795" y="978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161821</xdr:rowOff>
    </xdr:from>
    <xdr:to>
      <xdr:col>55</xdr:col>
      <xdr:colOff>0</xdr:colOff>
      <xdr:row>78</xdr:row>
      <xdr:rowOff>167742</xdr:rowOff>
    </xdr:to>
    <xdr:cxnSp macro="">
      <xdr:nvCxnSpPr>
        <xdr:cNvPr id="405" name="直線コネクタ 404"/>
        <xdr:cNvCxnSpPr/>
      </xdr:nvCxnSpPr>
      <xdr:spPr>
        <a:xfrm>
          <a:off x="9639300" y="13534921"/>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161821</xdr:rowOff>
    </xdr:from>
    <xdr:to>
      <xdr:col>50</xdr:col>
      <xdr:colOff>114300</xdr:colOff>
      <xdr:row>79</xdr:row>
      <xdr:rowOff>13311</xdr:rowOff>
    </xdr:to>
    <xdr:cxnSp macro="">
      <xdr:nvCxnSpPr>
        <xdr:cNvPr id="408" name="直線コネクタ 407"/>
        <xdr:cNvCxnSpPr/>
      </xdr:nvCxnSpPr>
      <xdr:spPr>
        <a:xfrm flipV="1">
          <a:off x="8750300" y="13534921"/>
          <a:ext cx="889000" cy="2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13311</xdr:rowOff>
    </xdr:from>
    <xdr:to>
      <xdr:col>45</xdr:col>
      <xdr:colOff>177800</xdr:colOff>
      <xdr:row>79</xdr:row>
      <xdr:rowOff>16058</xdr:rowOff>
    </xdr:to>
    <xdr:cxnSp macro="">
      <xdr:nvCxnSpPr>
        <xdr:cNvPr id="411" name="直線コネクタ 410"/>
        <xdr:cNvCxnSpPr/>
      </xdr:nvCxnSpPr>
      <xdr:spPr>
        <a:xfrm flipV="1">
          <a:off x="7861300" y="13557861"/>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16058</xdr:rowOff>
    </xdr:from>
    <xdr:to>
      <xdr:col>41</xdr:col>
      <xdr:colOff>50800</xdr:colOff>
      <xdr:row>79</xdr:row>
      <xdr:rowOff>18484</xdr:rowOff>
    </xdr:to>
    <xdr:cxnSp macro="">
      <xdr:nvCxnSpPr>
        <xdr:cNvPr id="414" name="直線コネクタ 413"/>
        <xdr:cNvCxnSpPr/>
      </xdr:nvCxnSpPr>
      <xdr:spPr>
        <a:xfrm flipV="1">
          <a:off x="6972300" y="13560608"/>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7" name="フローチャート: 判断 416"/>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8" name="テキスト ボックス 417"/>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116942</xdr:rowOff>
    </xdr:from>
    <xdr:to>
      <xdr:col>55</xdr:col>
      <xdr:colOff>50800</xdr:colOff>
      <xdr:row>79</xdr:row>
      <xdr:rowOff>47092</xdr:rowOff>
    </xdr:to>
    <xdr:sp macro="" textlink="">
      <xdr:nvSpPr>
        <xdr:cNvPr id="424" name="楕円 423"/>
        <xdr:cNvSpPr/>
      </xdr:nvSpPr>
      <xdr:spPr>
        <a:xfrm>
          <a:off x="10426700" y="134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31869</xdr:rowOff>
    </xdr:from>
    <xdr:ext cx="534377" cy="259045"/>
    <xdr:sp macro="" textlink="">
      <xdr:nvSpPr>
        <xdr:cNvPr id="425" name="商工費該当値テキスト"/>
        <xdr:cNvSpPr txBox="1"/>
      </xdr:nvSpPr>
      <xdr:spPr>
        <a:xfrm>
          <a:off x="10528300" y="134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111021</xdr:rowOff>
    </xdr:from>
    <xdr:to>
      <xdr:col>50</xdr:col>
      <xdr:colOff>165100</xdr:colOff>
      <xdr:row>79</xdr:row>
      <xdr:rowOff>41171</xdr:rowOff>
    </xdr:to>
    <xdr:sp macro="" textlink="">
      <xdr:nvSpPr>
        <xdr:cNvPr id="426" name="楕円 425"/>
        <xdr:cNvSpPr/>
      </xdr:nvSpPr>
      <xdr:spPr>
        <a:xfrm>
          <a:off x="9588500" y="134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32298</xdr:rowOff>
    </xdr:from>
    <xdr:ext cx="534377" cy="259045"/>
    <xdr:sp macro="" textlink="">
      <xdr:nvSpPr>
        <xdr:cNvPr id="427" name="テキスト ボックス 426"/>
        <xdr:cNvSpPr txBox="1"/>
      </xdr:nvSpPr>
      <xdr:spPr>
        <a:xfrm>
          <a:off x="9372111" y="1357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133961</xdr:rowOff>
    </xdr:from>
    <xdr:to>
      <xdr:col>46</xdr:col>
      <xdr:colOff>38100</xdr:colOff>
      <xdr:row>79</xdr:row>
      <xdr:rowOff>64111</xdr:rowOff>
    </xdr:to>
    <xdr:sp macro="" textlink="">
      <xdr:nvSpPr>
        <xdr:cNvPr id="428" name="楕円 427"/>
        <xdr:cNvSpPr/>
      </xdr:nvSpPr>
      <xdr:spPr>
        <a:xfrm>
          <a:off x="8699500" y="135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55238</xdr:rowOff>
    </xdr:from>
    <xdr:ext cx="469744" cy="259045"/>
    <xdr:sp macro="" textlink="">
      <xdr:nvSpPr>
        <xdr:cNvPr id="429" name="テキスト ボックス 428"/>
        <xdr:cNvSpPr txBox="1"/>
      </xdr:nvSpPr>
      <xdr:spPr>
        <a:xfrm>
          <a:off x="8515428" y="135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136708</xdr:rowOff>
    </xdr:from>
    <xdr:to>
      <xdr:col>41</xdr:col>
      <xdr:colOff>101600</xdr:colOff>
      <xdr:row>79</xdr:row>
      <xdr:rowOff>66858</xdr:rowOff>
    </xdr:to>
    <xdr:sp macro="" textlink="">
      <xdr:nvSpPr>
        <xdr:cNvPr id="430" name="楕円 429"/>
        <xdr:cNvSpPr/>
      </xdr:nvSpPr>
      <xdr:spPr>
        <a:xfrm>
          <a:off x="7810500" y="135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57985</xdr:rowOff>
    </xdr:from>
    <xdr:ext cx="469744" cy="259045"/>
    <xdr:sp macro="" textlink="">
      <xdr:nvSpPr>
        <xdr:cNvPr id="431" name="テキスト ボックス 430"/>
        <xdr:cNvSpPr txBox="1"/>
      </xdr:nvSpPr>
      <xdr:spPr>
        <a:xfrm>
          <a:off x="7626428" y="1360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139134</xdr:rowOff>
    </xdr:from>
    <xdr:to>
      <xdr:col>36</xdr:col>
      <xdr:colOff>165100</xdr:colOff>
      <xdr:row>79</xdr:row>
      <xdr:rowOff>69284</xdr:rowOff>
    </xdr:to>
    <xdr:sp macro="" textlink="">
      <xdr:nvSpPr>
        <xdr:cNvPr id="432" name="楕円 431"/>
        <xdr:cNvSpPr/>
      </xdr:nvSpPr>
      <xdr:spPr>
        <a:xfrm>
          <a:off x="6921500" y="13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60411</xdr:rowOff>
    </xdr:from>
    <xdr:ext cx="469744" cy="259045"/>
    <xdr:sp macro="" textlink="">
      <xdr:nvSpPr>
        <xdr:cNvPr id="433" name="テキスト ボックス 432"/>
        <xdr:cNvSpPr txBox="1"/>
      </xdr:nvSpPr>
      <xdr:spPr>
        <a:xfrm>
          <a:off x="6737428" y="13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56513</xdr:rowOff>
    </xdr:from>
    <xdr:to>
      <xdr:col>55</xdr:col>
      <xdr:colOff>0</xdr:colOff>
      <xdr:row>97</xdr:row>
      <xdr:rowOff>93196</xdr:rowOff>
    </xdr:to>
    <xdr:cxnSp macro="">
      <xdr:nvCxnSpPr>
        <xdr:cNvPr id="462" name="直線コネクタ 461"/>
        <xdr:cNvCxnSpPr/>
      </xdr:nvCxnSpPr>
      <xdr:spPr>
        <a:xfrm flipV="1">
          <a:off x="9639300" y="16515713"/>
          <a:ext cx="838200" cy="20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131349</xdr:rowOff>
    </xdr:from>
    <xdr:to>
      <xdr:col>50</xdr:col>
      <xdr:colOff>114300</xdr:colOff>
      <xdr:row>97</xdr:row>
      <xdr:rowOff>93196</xdr:rowOff>
    </xdr:to>
    <xdr:cxnSp macro="">
      <xdr:nvCxnSpPr>
        <xdr:cNvPr id="465" name="直線コネクタ 464"/>
        <xdr:cNvCxnSpPr/>
      </xdr:nvCxnSpPr>
      <xdr:spPr>
        <a:xfrm>
          <a:off x="8750300" y="16590549"/>
          <a:ext cx="889000" cy="13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131349</xdr:rowOff>
    </xdr:from>
    <xdr:to>
      <xdr:col>45</xdr:col>
      <xdr:colOff>177800</xdr:colOff>
      <xdr:row>97</xdr:row>
      <xdr:rowOff>69656</xdr:rowOff>
    </xdr:to>
    <xdr:cxnSp macro="">
      <xdr:nvCxnSpPr>
        <xdr:cNvPr id="468" name="直線コネクタ 467"/>
        <xdr:cNvCxnSpPr/>
      </xdr:nvCxnSpPr>
      <xdr:spPr>
        <a:xfrm flipV="1">
          <a:off x="7861300" y="16590549"/>
          <a:ext cx="889000" cy="10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156434</xdr:rowOff>
    </xdr:from>
    <xdr:to>
      <xdr:col>41</xdr:col>
      <xdr:colOff>50800</xdr:colOff>
      <xdr:row>97</xdr:row>
      <xdr:rowOff>69656</xdr:rowOff>
    </xdr:to>
    <xdr:cxnSp macro="">
      <xdr:nvCxnSpPr>
        <xdr:cNvPr id="471" name="直線コネクタ 470"/>
        <xdr:cNvCxnSpPr/>
      </xdr:nvCxnSpPr>
      <xdr:spPr>
        <a:xfrm>
          <a:off x="6972300" y="16615634"/>
          <a:ext cx="889000" cy="8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43821</xdr:rowOff>
    </xdr:from>
    <xdr:to>
      <xdr:col>36</xdr:col>
      <xdr:colOff>165100</xdr:colOff>
      <xdr:row>95</xdr:row>
      <xdr:rowOff>145421</xdr:rowOff>
    </xdr:to>
    <xdr:sp macro="" textlink="">
      <xdr:nvSpPr>
        <xdr:cNvPr id="474" name="フローチャート: 判断 473"/>
        <xdr:cNvSpPr/>
      </xdr:nvSpPr>
      <xdr:spPr>
        <a:xfrm>
          <a:off x="6921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161948</xdr:rowOff>
    </xdr:from>
    <xdr:ext cx="599010" cy="259045"/>
    <xdr:sp macro="" textlink="">
      <xdr:nvSpPr>
        <xdr:cNvPr id="475" name="テキスト ボックス 474"/>
        <xdr:cNvSpPr txBox="1"/>
      </xdr:nvSpPr>
      <xdr:spPr>
        <a:xfrm>
          <a:off x="6672795" y="161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5713</xdr:rowOff>
    </xdr:from>
    <xdr:to>
      <xdr:col>55</xdr:col>
      <xdr:colOff>50800</xdr:colOff>
      <xdr:row>96</xdr:row>
      <xdr:rowOff>107313</xdr:rowOff>
    </xdr:to>
    <xdr:sp macro="" textlink="">
      <xdr:nvSpPr>
        <xdr:cNvPr id="481" name="楕円 480"/>
        <xdr:cNvSpPr/>
      </xdr:nvSpPr>
      <xdr:spPr>
        <a:xfrm>
          <a:off x="10426700" y="164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28590</xdr:rowOff>
    </xdr:from>
    <xdr:ext cx="599010" cy="259045"/>
    <xdr:sp macro="" textlink="">
      <xdr:nvSpPr>
        <xdr:cNvPr id="482" name="土木費該当値テキスト"/>
        <xdr:cNvSpPr txBox="1"/>
      </xdr:nvSpPr>
      <xdr:spPr>
        <a:xfrm>
          <a:off x="10528300" y="1631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42396</xdr:rowOff>
    </xdr:from>
    <xdr:to>
      <xdr:col>50</xdr:col>
      <xdr:colOff>165100</xdr:colOff>
      <xdr:row>97</xdr:row>
      <xdr:rowOff>143996</xdr:rowOff>
    </xdr:to>
    <xdr:sp macro="" textlink="">
      <xdr:nvSpPr>
        <xdr:cNvPr id="483" name="楕円 482"/>
        <xdr:cNvSpPr/>
      </xdr:nvSpPr>
      <xdr:spPr>
        <a:xfrm>
          <a:off x="9588500" y="166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135123</xdr:rowOff>
    </xdr:from>
    <xdr:ext cx="534377" cy="259045"/>
    <xdr:sp macro="" textlink="">
      <xdr:nvSpPr>
        <xdr:cNvPr id="484" name="テキスト ボックス 483"/>
        <xdr:cNvSpPr txBox="1"/>
      </xdr:nvSpPr>
      <xdr:spPr>
        <a:xfrm>
          <a:off x="9372111" y="1676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80549</xdr:rowOff>
    </xdr:from>
    <xdr:to>
      <xdr:col>46</xdr:col>
      <xdr:colOff>38100</xdr:colOff>
      <xdr:row>97</xdr:row>
      <xdr:rowOff>10699</xdr:rowOff>
    </xdr:to>
    <xdr:sp macro="" textlink="">
      <xdr:nvSpPr>
        <xdr:cNvPr id="485" name="楕円 484"/>
        <xdr:cNvSpPr/>
      </xdr:nvSpPr>
      <xdr:spPr>
        <a:xfrm>
          <a:off x="8699500" y="165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1826</xdr:rowOff>
    </xdr:from>
    <xdr:ext cx="599010" cy="259045"/>
    <xdr:sp macro="" textlink="">
      <xdr:nvSpPr>
        <xdr:cNvPr id="486" name="テキスト ボックス 485"/>
        <xdr:cNvSpPr txBox="1"/>
      </xdr:nvSpPr>
      <xdr:spPr>
        <a:xfrm>
          <a:off x="8450795" y="1663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18856</xdr:rowOff>
    </xdr:from>
    <xdr:to>
      <xdr:col>41</xdr:col>
      <xdr:colOff>101600</xdr:colOff>
      <xdr:row>97</xdr:row>
      <xdr:rowOff>120456</xdr:rowOff>
    </xdr:to>
    <xdr:sp macro="" textlink="">
      <xdr:nvSpPr>
        <xdr:cNvPr id="487" name="楕円 486"/>
        <xdr:cNvSpPr/>
      </xdr:nvSpPr>
      <xdr:spPr>
        <a:xfrm>
          <a:off x="7810500" y="166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111583</xdr:rowOff>
    </xdr:from>
    <xdr:ext cx="534377" cy="259045"/>
    <xdr:sp macro="" textlink="">
      <xdr:nvSpPr>
        <xdr:cNvPr id="488" name="テキスト ボックス 487"/>
        <xdr:cNvSpPr txBox="1"/>
      </xdr:nvSpPr>
      <xdr:spPr>
        <a:xfrm>
          <a:off x="7594111" y="1674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105634</xdr:rowOff>
    </xdr:from>
    <xdr:to>
      <xdr:col>36</xdr:col>
      <xdr:colOff>165100</xdr:colOff>
      <xdr:row>97</xdr:row>
      <xdr:rowOff>35784</xdr:rowOff>
    </xdr:to>
    <xdr:sp macro="" textlink="">
      <xdr:nvSpPr>
        <xdr:cNvPr id="489" name="楕円 488"/>
        <xdr:cNvSpPr/>
      </xdr:nvSpPr>
      <xdr:spPr>
        <a:xfrm>
          <a:off x="6921500" y="165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26911</xdr:rowOff>
    </xdr:from>
    <xdr:ext cx="599010" cy="259045"/>
    <xdr:sp macro="" textlink="">
      <xdr:nvSpPr>
        <xdr:cNvPr id="490" name="テキスト ボックス 489"/>
        <xdr:cNvSpPr txBox="1"/>
      </xdr:nvSpPr>
      <xdr:spPr>
        <a:xfrm>
          <a:off x="6672795" y="1665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116938</xdr:rowOff>
    </xdr:from>
    <xdr:to>
      <xdr:col>85</xdr:col>
      <xdr:colOff>127000</xdr:colOff>
      <xdr:row>36</xdr:row>
      <xdr:rowOff>155724</xdr:rowOff>
    </xdr:to>
    <xdr:cxnSp macro="">
      <xdr:nvCxnSpPr>
        <xdr:cNvPr id="521" name="直線コネクタ 520"/>
        <xdr:cNvCxnSpPr/>
      </xdr:nvCxnSpPr>
      <xdr:spPr>
        <a:xfrm>
          <a:off x="15481300" y="6289138"/>
          <a:ext cx="8382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121586</xdr:rowOff>
    </xdr:from>
    <xdr:to>
      <xdr:col>81</xdr:col>
      <xdr:colOff>50800</xdr:colOff>
      <xdr:row>36</xdr:row>
      <xdr:rowOff>116938</xdr:rowOff>
    </xdr:to>
    <xdr:cxnSp macro="">
      <xdr:nvCxnSpPr>
        <xdr:cNvPr id="524" name="直線コネクタ 523"/>
        <xdr:cNvCxnSpPr/>
      </xdr:nvCxnSpPr>
      <xdr:spPr>
        <a:xfrm>
          <a:off x="14592300" y="6122336"/>
          <a:ext cx="889000" cy="1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121586</xdr:rowOff>
    </xdr:from>
    <xdr:to>
      <xdr:col>76</xdr:col>
      <xdr:colOff>114300</xdr:colOff>
      <xdr:row>36</xdr:row>
      <xdr:rowOff>52843</xdr:rowOff>
    </xdr:to>
    <xdr:cxnSp macro="">
      <xdr:nvCxnSpPr>
        <xdr:cNvPr id="527" name="直線コネクタ 526"/>
        <xdr:cNvCxnSpPr/>
      </xdr:nvCxnSpPr>
      <xdr:spPr>
        <a:xfrm flipV="1">
          <a:off x="13703300" y="6122336"/>
          <a:ext cx="889000" cy="1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52843</xdr:rowOff>
    </xdr:from>
    <xdr:to>
      <xdr:col>71</xdr:col>
      <xdr:colOff>177800</xdr:colOff>
      <xdr:row>37</xdr:row>
      <xdr:rowOff>60833</xdr:rowOff>
    </xdr:to>
    <xdr:cxnSp macro="">
      <xdr:nvCxnSpPr>
        <xdr:cNvPr id="530" name="直線コネクタ 529"/>
        <xdr:cNvCxnSpPr/>
      </xdr:nvCxnSpPr>
      <xdr:spPr>
        <a:xfrm flipV="1">
          <a:off x="12814300" y="6225043"/>
          <a:ext cx="889000" cy="17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3" name="フローチャート: 判断 532"/>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78761</xdr:rowOff>
    </xdr:from>
    <xdr:ext cx="534377" cy="259045"/>
    <xdr:sp macro="" textlink="">
      <xdr:nvSpPr>
        <xdr:cNvPr id="534" name="テキスト ボックス 533"/>
        <xdr:cNvSpPr txBox="1"/>
      </xdr:nvSpPr>
      <xdr:spPr>
        <a:xfrm>
          <a:off x="12547111" y="59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104924</xdr:rowOff>
    </xdr:from>
    <xdr:to>
      <xdr:col>85</xdr:col>
      <xdr:colOff>177800</xdr:colOff>
      <xdr:row>37</xdr:row>
      <xdr:rowOff>35074</xdr:rowOff>
    </xdr:to>
    <xdr:sp macro="" textlink="">
      <xdr:nvSpPr>
        <xdr:cNvPr id="540" name="楕円 539"/>
        <xdr:cNvSpPr/>
      </xdr:nvSpPr>
      <xdr:spPr>
        <a:xfrm>
          <a:off x="16268700" y="62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83351</xdr:rowOff>
    </xdr:from>
    <xdr:ext cx="534377" cy="259045"/>
    <xdr:sp macro="" textlink="">
      <xdr:nvSpPr>
        <xdr:cNvPr id="541" name="消防費該当値テキスト"/>
        <xdr:cNvSpPr txBox="1"/>
      </xdr:nvSpPr>
      <xdr:spPr>
        <a:xfrm>
          <a:off x="16370300" y="625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66138</xdr:rowOff>
    </xdr:from>
    <xdr:to>
      <xdr:col>81</xdr:col>
      <xdr:colOff>101600</xdr:colOff>
      <xdr:row>36</xdr:row>
      <xdr:rowOff>167738</xdr:rowOff>
    </xdr:to>
    <xdr:sp macro="" textlink="">
      <xdr:nvSpPr>
        <xdr:cNvPr id="542" name="楕円 541"/>
        <xdr:cNvSpPr/>
      </xdr:nvSpPr>
      <xdr:spPr>
        <a:xfrm>
          <a:off x="15430500" y="62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12815</xdr:rowOff>
    </xdr:from>
    <xdr:ext cx="534377" cy="259045"/>
    <xdr:sp macro="" textlink="">
      <xdr:nvSpPr>
        <xdr:cNvPr id="543" name="テキスト ボックス 542"/>
        <xdr:cNvSpPr txBox="1"/>
      </xdr:nvSpPr>
      <xdr:spPr>
        <a:xfrm>
          <a:off x="15214111" y="601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70786</xdr:rowOff>
    </xdr:from>
    <xdr:to>
      <xdr:col>76</xdr:col>
      <xdr:colOff>165100</xdr:colOff>
      <xdr:row>36</xdr:row>
      <xdr:rowOff>936</xdr:rowOff>
    </xdr:to>
    <xdr:sp macro="" textlink="">
      <xdr:nvSpPr>
        <xdr:cNvPr id="544" name="楕円 543"/>
        <xdr:cNvSpPr/>
      </xdr:nvSpPr>
      <xdr:spPr>
        <a:xfrm>
          <a:off x="14541500" y="60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17463</xdr:rowOff>
    </xdr:from>
    <xdr:ext cx="534377" cy="259045"/>
    <xdr:sp macro="" textlink="">
      <xdr:nvSpPr>
        <xdr:cNvPr id="545" name="テキスト ボックス 544"/>
        <xdr:cNvSpPr txBox="1"/>
      </xdr:nvSpPr>
      <xdr:spPr>
        <a:xfrm>
          <a:off x="14325111" y="5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2043</xdr:rowOff>
    </xdr:from>
    <xdr:to>
      <xdr:col>72</xdr:col>
      <xdr:colOff>38100</xdr:colOff>
      <xdr:row>36</xdr:row>
      <xdr:rowOff>103643</xdr:rowOff>
    </xdr:to>
    <xdr:sp macro="" textlink="">
      <xdr:nvSpPr>
        <xdr:cNvPr id="546" name="楕円 545"/>
        <xdr:cNvSpPr/>
      </xdr:nvSpPr>
      <xdr:spPr>
        <a:xfrm>
          <a:off x="13652500" y="61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94770</xdr:rowOff>
    </xdr:from>
    <xdr:ext cx="534377" cy="259045"/>
    <xdr:sp macro="" textlink="">
      <xdr:nvSpPr>
        <xdr:cNvPr id="547" name="テキスト ボックス 546"/>
        <xdr:cNvSpPr txBox="1"/>
      </xdr:nvSpPr>
      <xdr:spPr>
        <a:xfrm>
          <a:off x="13436111" y="62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10033</xdr:rowOff>
    </xdr:from>
    <xdr:to>
      <xdr:col>67</xdr:col>
      <xdr:colOff>101600</xdr:colOff>
      <xdr:row>37</xdr:row>
      <xdr:rowOff>111633</xdr:rowOff>
    </xdr:to>
    <xdr:sp macro="" textlink="">
      <xdr:nvSpPr>
        <xdr:cNvPr id="548" name="楕円 547"/>
        <xdr:cNvSpPr/>
      </xdr:nvSpPr>
      <xdr:spPr>
        <a:xfrm>
          <a:off x="12763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102760</xdr:rowOff>
    </xdr:from>
    <xdr:ext cx="534377" cy="259045"/>
    <xdr:sp macro="" textlink="">
      <xdr:nvSpPr>
        <xdr:cNvPr id="549" name="テキスト ボックス 548"/>
        <xdr:cNvSpPr txBox="1"/>
      </xdr:nvSpPr>
      <xdr:spPr>
        <a:xfrm>
          <a:off x="12547111" y="644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117339</xdr:rowOff>
    </xdr:from>
    <xdr:to>
      <xdr:col>85</xdr:col>
      <xdr:colOff>127000</xdr:colOff>
      <xdr:row>58</xdr:row>
      <xdr:rowOff>68857</xdr:rowOff>
    </xdr:to>
    <xdr:cxnSp macro="">
      <xdr:nvCxnSpPr>
        <xdr:cNvPr id="578" name="直線コネクタ 577"/>
        <xdr:cNvCxnSpPr/>
      </xdr:nvCxnSpPr>
      <xdr:spPr>
        <a:xfrm flipV="1">
          <a:off x="15481300" y="9889989"/>
          <a:ext cx="838200" cy="12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79" name="教育費平均値テキスト"/>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65178</xdr:rowOff>
    </xdr:from>
    <xdr:to>
      <xdr:col>81</xdr:col>
      <xdr:colOff>50800</xdr:colOff>
      <xdr:row>58</xdr:row>
      <xdr:rowOff>68857</xdr:rowOff>
    </xdr:to>
    <xdr:cxnSp macro="">
      <xdr:nvCxnSpPr>
        <xdr:cNvPr id="581" name="直線コネクタ 580"/>
        <xdr:cNvCxnSpPr/>
      </xdr:nvCxnSpPr>
      <xdr:spPr>
        <a:xfrm>
          <a:off x="14592300" y="10009278"/>
          <a:ext cx="8890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154439</xdr:rowOff>
    </xdr:from>
    <xdr:to>
      <xdr:col>76</xdr:col>
      <xdr:colOff>114300</xdr:colOff>
      <xdr:row>58</xdr:row>
      <xdr:rowOff>65178</xdr:rowOff>
    </xdr:to>
    <xdr:cxnSp macro="">
      <xdr:nvCxnSpPr>
        <xdr:cNvPr id="584" name="直線コネクタ 583"/>
        <xdr:cNvCxnSpPr/>
      </xdr:nvCxnSpPr>
      <xdr:spPr>
        <a:xfrm>
          <a:off x="13703300" y="9927089"/>
          <a:ext cx="889000" cy="8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154439</xdr:rowOff>
    </xdr:from>
    <xdr:to>
      <xdr:col>71</xdr:col>
      <xdr:colOff>177800</xdr:colOff>
      <xdr:row>58</xdr:row>
      <xdr:rowOff>80401</xdr:rowOff>
    </xdr:to>
    <xdr:cxnSp macro="">
      <xdr:nvCxnSpPr>
        <xdr:cNvPr id="587" name="直線コネクタ 586"/>
        <xdr:cNvCxnSpPr/>
      </xdr:nvCxnSpPr>
      <xdr:spPr>
        <a:xfrm flipV="1">
          <a:off x="12814300" y="9927089"/>
          <a:ext cx="889000" cy="9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9" name="テキスト ボックス 588"/>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90" name="フローチャート: 判断 589"/>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88460</xdr:rowOff>
    </xdr:from>
    <xdr:ext cx="599010" cy="259045"/>
    <xdr:sp macro="" textlink="">
      <xdr:nvSpPr>
        <xdr:cNvPr id="591" name="テキスト ボックス 590"/>
        <xdr:cNvSpPr txBox="1"/>
      </xdr:nvSpPr>
      <xdr:spPr>
        <a:xfrm>
          <a:off x="12514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66539</xdr:rowOff>
    </xdr:from>
    <xdr:to>
      <xdr:col>85</xdr:col>
      <xdr:colOff>177800</xdr:colOff>
      <xdr:row>57</xdr:row>
      <xdr:rowOff>168139</xdr:rowOff>
    </xdr:to>
    <xdr:sp macro="" textlink="">
      <xdr:nvSpPr>
        <xdr:cNvPr id="597" name="楕円 596"/>
        <xdr:cNvSpPr/>
      </xdr:nvSpPr>
      <xdr:spPr>
        <a:xfrm>
          <a:off x="16268700" y="98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89416</xdr:rowOff>
    </xdr:from>
    <xdr:ext cx="599010" cy="259045"/>
    <xdr:sp macro="" textlink="">
      <xdr:nvSpPr>
        <xdr:cNvPr id="598" name="教育費該当値テキスト"/>
        <xdr:cNvSpPr txBox="1"/>
      </xdr:nvSpPr>
      <xdr:spPr>
        <a:xfrm>
          <a:off x="16370300" y="969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18057</xdr:rowOff>
    </xdr:from>
    <xdr:to>
      <xdr:col>81</xdr:col>
      <xdr:colOff>101600</xdr:colOff>
      <xdr:row>58</xdr:row>
      <xdr:rowOff>119657</xdr:rowOff>
    </xdr:to>
    <xdr:sp macro="" textlink="">
      <xdr:nvSpPr>
        <xdr:cNvPr id="599" name="楕円 598"/>
        <xdr:cNvSpPr/>
      </xdr:nvSpPr>
      <xdr:spPr>
        <a:xfrm>
          <a:off x="15430500" y="996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110784</xdr:rowOff>
    </xdr:from>
    <xdr:ext cx="534377" cy="259045"/>
    <xdr:sp macro="" textlink="">
      <xdr:nvSpPr>
        <xdr:cNvPr id="600" name="テキスト ボックス 599"/>
        <xdr:cNvSpPr txBox="1"/>
      </xdr:nvSpPr>
      <xdr:spPr>
        <a:xfrm>
          <a:off x="15214111" y="10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14378</xdr:rowOff>
    </xdr:from>
    <xdr:to>
      <xdr:col>76</xdr:col>
      <xdr:colOff>165100</xdr:colOff>
      <xdr:row>58</xdr:row>
      <xdr:rowOff>115978</xdr:rowOff>
    </xdr:to>
    <xdr:sp macro="" textlink="">
      <xdr:nvSpPr>
        <xdr:cNvPr id="601" name="楕円 600"/>
        <xdr:cNvSpPr/>
      </xdr:nvSpPr>
      <xdr:spPr>
        <a:xfrm>
          <a:off x="14541500" y="995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107105</xdr:rowOff>
    </xdr:from>
    <xdr:ext cx="534377" cy="259045"/>
    <xdr:sp macro="" textlink="">
      <xdr:nvSpPr>
        <xdr:cNvPr id="602" name="テキスト ボックス 601"/>
        <xdr:cNvSpPr txBox="1"/>
      </xdr:nvSpPr>
      <xdr:spPr>
        <a:xfrm>
          <a:off x="14325111" y="1005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103639</xdr:rowOff>
    </xdr:from>
    <xdr:to>
      <xdr:col>72</xdr:col>
      <xdr:colOff>38100</xdr:colOff>
      <xdr:row>58</xdr:row>
      <xdr:rowOff>33789</xdr:rowOff>
    </xdr:to>
    <xdr:sp macro="" textlink="">
      <xdr:nvSpPr>
        <xdr:cNvPr id="603" name="楕円 602"/>
        <xdr:cNvSpPr/>
      </xdr:nvSpPr>
      <xdr:spPr>
        <a:xfrm>
          <a:off x="13652500" y="98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50316</xdr:rowOff>
    </xdr:from>
    <xdr:ext cx="599010" cy="259045"/>
    <xdr:sp macro="" textlink="">
      <xdr:nvSpPr>
        <xdr:cNvPr id="604" name="テキスト ボックス 603"/>
        <xdr:cNvSpPr txBox="1"/>
      </xdr:nvSpPr>
      <xdr:spPr>
        <a:xfrm>
          <a:off x="13403795" y="965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29601</xdr:rowOff>
    </xdr:from>
    <xdr:to>
      <xdr:col>67</xdr:col>
      <xdr:colOff>101600</xdr:colOff>
      <xdr:row>58</xdr:row>
      <xdr:rowOff>131201</xdr:rowOff>
    </xdr:to>
    <xdr:sp macro="" textlink="">
      <xdr:nvSpPr>
        <xdr:cNvPr id="605" name="楕円 604"/>
        <xdr:cNvSpPr/>
      </xdr:nvSpPr>
      <xdr:spPr>
        <a:xfrm>
          <a:off x="12763500" y="99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122328</xdr:rowOff>
    </xdr:from>
    <xdr:ext cx="534377" cy="259045"/>
    <xdr:sp macro="" textlink="">
      <xdr:nvSpPr>
        <xdr:cNvPr id="606" name="テキスト ボックス 605"/>
        <xdr:cNvSpPr txBox="1"/>
      </xdr:nvSpPr>
      <xdr:spPr>
        <a:xfrm>
          <a:off x="12547111" y="1006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88774</xdr:rowOff>
    </xdr:from>
    <xdr:to>
      <xdr:col>85</xdr:col>
      <xdr:colOff>127000</xdr:colOff>
      <xdr:row>79</xdr:row>
      <xdr:rowOff>98879</xdr:rowOff>
    </xdr:to>
    <xdr:cxnSp macro="">
      <xdr:nvCxnSpPr>
        <xdr:cNvPr id="637" name="直線コネクタ 636"/>
        <xdr:cNvCxnSpPr/>
      </xdr:nvCxnSpPr>
      <xdr:spPr>
        <a:xfrm>
          <a:off x="15481300" y="13633324"/>
          <a:ext cx="8382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88774</xdr:rowOff>
    </xdr:from>
    <xdr:to>
      <xdr:col>81</xdr:col>
      <xdr:colOff>50800</xdr:colOff>
      <xdr:row>79</xdr:row>
      <xdr:rowOff>98361</xdr:rowOff>
    </xdr:to>
    <xdr:cxnSp macro="">
      <xdr:nvCxnSpPr>
        <xdr:cNvPr id="640" name="直線コネクタ 639"/>
        <xdr:cNvCxnSpPr/>
      </xdr:nvCxnSpPr>
      <xdr:spPr>
        <a:xfrm flipV="1">
          <a:off x="14592300" y="13633324"/>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88120</xdr:rowOff>
    </xdr:from>
    <xdr:to>
      <xdr:col>76</xdr:col>
      <xdr:colOff>114300</xdr:colOff>
      <xdr:row>79</xdr:row>
      <xdr:rowOff>98361</xdr:rowOff>
    </xdr:to>
    <xdr:cxnSp macro="">
      <xdr:nvCxnSpPr>
        <xdr:cNvPr id="643" name="直線コネクタ 642"/>
        <xdr:cNvCxnSpPr/>
      </xdr:nvCxnSpPr>
      <xdr:spPr>
        <a:xfrm>
          <a:off x="13703300" y="13632670"/>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88120</xdr:rowOff>
    </xdr:from>
    <xdr:to>
      <xdr:col>71</xdr:col>
      <xdr:colOff>177800</xdr:colOff>
      <xdr:row>79</xdr:row>
      <xdr:rowOff>96492</xdr:rowOff>
    </xdr:to>
    <xdr:cxnSp macro="">
      <xdr:nvCxnSpPr>
        <xdr:cNvPr id="646" name="直線コネクタ 645"/>
        <xdr:cNvCxnSpPr/>
      </xdr:nvCxnSpPr>
      <xdr:spPr>
        <a:xfrm flipV="1">
          <a:off x="12814300" y="13632670"/>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9" name="フローチャート: 判断 648"/>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50" name="テキスト ボックス 649"/>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7" name="災害復旧費該当値テキスト"/>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37974</xdr:rowOff>
    </xdr:from>
    <xdr:to>
      <xdr:col>81</xdr:col>
      <xdr:colOff>101600</xdr:colOff>
      <xdr:row>79</xdr:row>
      <xdr:rowOff>139574</xdr:rowOff>
    </xdr:to>
    <xdr:sp macro="" textlink="">
      <xdr:nvSpPr>
        <xdr:cNvPr id="658" name="楕円 657"/>
        <xdr:cNvSpPr/>
      </xdr:nvSpPr>
      <xdr:spPr>
        <a:xfrm>
          <a:off x="15430500" y="135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130701</xdr:rowOff>
    </xdr:from>
    <xdr:ext cx="469744" cy="259045"/>
    <xdr:sp macro="" textlink="">
      <xdr:nvSpPr>
        <xdr:cNvPr id="659" name="テキスト ボックス 658"/>
        <xdr:cNvSpPr txBox="1"/>
      </xdr:nvSpPr>
      <xdr:spPr>
        <a:xfrm>
          <a:off x="15246428" y="136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47561</xdr:rowOff>
    </xdr:from>
    <xdr:to>
      <xdr:col>76</xdr:col>
      <xdr:colOff>165100</xdr:colOff>
      <xdr:row>79</xdr:row>
      <xdr:rowOff>149161</xdr:rowOff>
    </xdr:to>
    <xdr:sp macro="" textlink="">
      <xdr:nvSpPr>
        <xdr:cNvPr id="660" name="楕円 659"/>
        <xdr:cNvSpPr/>
      </xdr:nvSpPr>
      <xdr:spPr>
        <a:xfrm>
          <a:off x="14541500" y="1359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140288</xdr:rowOff>
    </xdr:from>
    <xdr:ext cx="378565" cy="259045"/>
    <xdr:sp macro="" textlink="">
      <xdr:nvSpPr>
        <xdr:cNvPr id="661" name="テキスト ボックス 660"/>
        <xdr:cNvSpPr txBox="1"/>
      </xdr:nvSpPr>
      <xdr:spPr>
        <a:xfrm>
          <a:off x="14403017" y="1368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37320</xdr:rowOff>
    </xdr:from>
    <xdr:to>
      <xdr:col>72</xdr:col>
      <xdr:colOff>38100</xdr:colOff>
      <xdr:row>79</xdr:row>
      <xdr:rowOff>138920</xdr:rowOff>
    </xdr:to>
    <xdr:sp macro="" textlink="">
      <xdr:nvSpPr>
        <xdr:cNvPr id="662" name="楕円 661"/>
        <xdr:cNvSpPr/>
      </xdr:nvSpPr>
      <xdr:spPr>
        <a:xfrm>
          <a:off x="13652500" y="135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130047</xdr:rowOff>
    </xdr:from>
    <xdr:ext cx="469744" cy="259045"/>
    <xdr:sp macro="" textlink="">
      <xdr:nvSpPr>
        <xdr:cNvPr id="663" name="テキスト ボックス 662"/>
        <xdr:cNvSpPr txBox="1"/>
      </xdr:nvSpPr>
      <xdr:spPr>
        <a:xfrm>
          <a:off x="13468428" y="1367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45692</xdr:rowOff>
    </xdr:from>
    <xdr:to>
      <xdr:col>67</xdr:col>
      <xdr:colOff>101600</xdr:colOff>
      <xdr:row>79</xdr:row>
      <xdr:rowOff>147292</xdr:rowOff>
    </xdr:to>
    <xdr:sp macro="" textlink="">
      <xdr:nvSpPr>
        <xdr:cNvPr id="664" name="楕円 663"/>
        <xdr:cNvSpPr/>
      </xdr:nvSpPr>
      <xdr:spPr>
        <a:xfrm>
          <a:off x="12763500" y="135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138419</xdr:rowOff>
    </xdr:from>
    <xdr:ext cx="469744" cy="259045"/>
    <xdr:sp macro="" textlink="">
      <xdr:nvSpPr>
        <xdr:cNvPr id="665" name="テキスト ボックス 664"/>
        <xdr:cNvSpPr txBox="1"/>
      </xdr:nvSpPr>
      <xdr:spPr>
        <a:xfrm>
          <a:off x="12579428" y="136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31043</xdr:rowOff>
    </xdr:from>
    <xdr:to>
      <xdr:col>85</xdr:col>
      <xdr:colOff>127000</xdr:colOff>
      <xdr:row>96</xdr:row>
      <xdr:rowOff>34182</xdr:rowOff>
    </xdr:to>
    <xdr:cxnSp macro="">
      <xdr:nvCxnSpPr>
        <xdr:cNvPr id="694" name="直線コネクタ 693"/>
        <xdr:cNvCxnSpPr/>
      </xdr:nvCxnSpPr>
      <xdr:spPr>
        <a:xfrm>
          <a:off x="15481300" y="16490243"/>
          <a:ext cx="8382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105707</xdr:rowOff>
    </xdr:from>
    <xdr:to>
      <xdr:col>81</xdr:col>
      <xdr:colOff>50800</xdr:colOff>
      <xdr:row>96</xdr:row>
      <xdr:rowOff>31043</xdr:rowOff>
    </xdr:to>
    <xdr:cxnSp macro="">
      <xdr:nvCxnSpPr>
        <xdr:cNvPr id="697" name="直線コネクタ 696"/>
        <xdr:cNvCxnSpPr/>
      </xdr:nvCxnSpPr>
      <xdr:spPr>
        <a:xfrm>
          <a:off x="14592300" y="16050557"/>
          <a:ext cx="889000" cy="4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105707</xdr:rowOff>
    </xdr:from>
    <xdr:to>
      <xdr:col>76</xdr:col>
      <xdr:colOff>114300</xdr:colOff>
      <xdr:row>95</xdr:row>
      <xdr:rowOff>151321</xdr:rowOff>
    </xdr:to>
    <xdr:cxnSp macro="">
      <xdr:nvCxnSpPr>
        <xdr:cNvPr id="700" name="直線コネクタ 699"/>
        <xdr:cNvCxnSpPr/>
      </xdr:nvCxnSpPr>
      <xdr:spPr>
        <a:xfrm flipV="1">
          <a:off x="13703300" y="16050557"/>
          <a:ext cx="889000" cy="38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85457</xdr:rowOff>
    </xdr:from>
    <xdr:to>
      <xdr:col>71</xdr:col>
      <xdr:colOff>177800</xdr:colOff>
      <xdr:row>95</xdr:row>
      <xdr:rowOff>151321</xdr:rowOff>
    </xdr:to>
    <xdr:cxnSp macro="">
      <xdr:nvCxnSpPr>
        <xdr:cNvPr id="703" name="直線コネクタ 702"/>
        <xdr:cNvCxnSpPr/>
      </xdr:nvCxnSpPr>
      <xdr:spPr>
        <a:xfrm>
          <a:off x="12814300" y="16373207"/>
          <a:ext cx="889000" cy="6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5" name="テキスト ボックス 704"/>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6" name="フローチャート: 判断 705"/>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158142</xdr:rowOff>
    </xdr:from>
    <xdr:ext cx="599010" cy="259045"/>
    <xdr:sp macro="" textlink="">
      <xdr:nvSpPr>
        <xdr:cNvPr id="707" name="テキスト ボックス 706"/>
        <xdr:cNvSpPr txBox="1"/>
      </xdr:nvSpPr>
      <xdr:spPr>
        <a:xfrm>
          <a:off x="12514795"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154832</xdr:rowOff>
    </xdr:from>
    <xdr:to>
      <xdr:col>85</xdr:col>
      <xdr:colOff>177800</xdr:colOff>
      <xdr:row>96</xdr:row>
      <xdr:rowOff>84982</xdr:rowOff>
    </xdr:to>
    <xdr:sp macro="" textlink="">
      <xdr:nvSpPr>
        <xdr:cNvPr id="713" name="楕円 712"/>
        <xdr:cNvSpPr/>
      </xdr:nvSpPr>
      <xdr:spPr>
        <a:xfrm>
          <a:off x="16268700" y="164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6259</xdr:rowOff>
    </xdr:from>
    <xdr:ext cx="599010" cy="259045"/>
    <xdr:sp macro="" textlink="">
      <xdr:nvSpPr>
        <xdr:cNvPr id="714" name="公債費該当値テキスト"/>
        <xdr:cNvSpPr txBox="1"/>
      </xdr:nvSpPr>
      <xdr:spPr>
        <a:xfrm>
          <a:off x="16370300" y="1629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151693</xdr:rowOff>
    </xdr:from>
    <xdr:to>
      <xdr:col>81</xdr:col>
      <xdr:colOff>101600</xdr:colOff>
      <xdr:row>96</xdr:row>
      <xdr:rowOff>81843</xdr:rowOff>
    </xdr:to>
    <xdr:sp macro="" textlink="">
      <xdr:nvSpPr>
        <xdr:cNvPr id="715" name="楕円 714"/>
        <xdr:cNvSpPr/>
      </xdr:nvSpPr>
      <xdr:spPr>
        <a:xfrm>
          <a:off x="15430500" y="164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98370</xdr:rowOff>
    </xdr:from>
    <xdr:ext cx="599010" cy="259045"/>
    <xdr:sp macro="" textlink="">
      <xdr:nvSpPr>
        <xdr:cNvPr id="716" name="テキスト ボックス 715"/>
        <xdr:cNvSpPr txBox="1"/>
      </xdr:nvSpPr>
      <xdr:spPr>
        <a:xfrm>
          <a:off x="15181795" y="162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54907</xdr:rowOff>
    </xdr:from>
    <xdr:to>
      <xdr:col>76</xdr:col>
      <xdr:colOff>165100</xdr:colOff>
      <xdr:row>93</xdr:row>
      <xdr:rowOff>156507</xdr:rowOff>
    </xdr:to>
    <xdr:sp macro="" textlink="">
      <xdr:nvSpPr>
        <xdr:cNvPr id="717" name="楕円 716"/>
        <xdr:cNvSpPr/>
      </xdr:nvSpPr>
      <xdr:spPr>
        <a:xfrm>
          <a:off x="14541500" y="159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1584</xdr:rowOff>
    </xdr:from>
    <xdr:ext cx="599010" cy="259045"/>
    <xdr:sp macro="" textlink="">
      <xdr:nvSpPr>
        <xdr:cNvPr id="718" name="テキスト ボックス 717"/>
        <xdr:cNvSpPr txBox="1"/>
      </xdr:nvSpPr>
      <xdr:spPr>
        <a:xfrm>
          <a:off x="14292795" y="157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100521</xdr:rowOff>
    </xdr:from>
    <xdr:to>
      <xdr:col>72</xdr:col>
      <xdr:colOff>38100</xdr:colOff>
      <xdr:row>96</xdr:row>
      <xdr:rowOff>30671</xdr:rowOff>
    </xdr:to>
    <xdr:sp macro="" textlink="">
      <xdr:nvSpPr>
        <xdr:cNvPr id="719" name="楕円 718"/>
        <xdr:cNvSpPr/>
      </xdr:nvSpPr>
      <xdr:spPr>
        <a:xfrm>
          <a:off x="13652500" y="163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47198</xdr:rowOff>
    </xdr:from>
    <xdr:ext cx="599010" cy="259045"/>
    <xdr:sp macro="" textlink="">
      <xdr:nvSpPr>
        <xdr:cNvPr id="720" name="テキスト ボックス 719"/>
        <xdr:cNvSpPr txBox="1"/>
      </xdr:nvSpPr>
      <xdr:spPr>
        <a:xfrm>
          <a:off x="13403795" y="1616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34657</xdr:rowOff>
    </xdr:from>
    <xdr:to>
      <xdr:col>67</xdr:col>
      <xdr:colOff>101600</xdr:colOff>
      <xdr:row>95</xdr:row>
      <xdr:rowOff>136257</xdr:rowOff>
    </xdr:to>
    <xdr:sp macro="" textlink="">
      <xdr:nvSpPr>
        <xdr:cNvPr id="721" name="楕円 720"/>
        <xdr:cNvSpPr/>
      </xdr:nvSpPr>
      <xdr:spPr>
        <a:xfrm>
          <a:off x="12763500" y="163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152784</xdr:rowOff>
    </xdr:from>
    <xdr:ext cx="599010" cy="259045"/>
    <xdr:sp macro="" textlink="">
      <xdr:nvSpPr>
        <xdr:cNvPr id="722" name="テキスト ボックス 721"/>
        <xdr:cNvSpPr txBox="1"/>
      </xdr:nvSpPr>
      <xdr:spPr>
        <a:xfrm>
          <a:off x="12514795" y="1609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5" name="フローチャート: 判断 764"/>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6" name="テキスト ボックス 765"/>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民生費の住民一人当たりコストについては、類似団体とほぼ同水準であったが、Ｈ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については病院建設工事に伴う近隣構成市町村による負担金、Ｈ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は子育て支援事業として子育て支援センター建設費支出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は高齢者生活福祉センター増設に係る支出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、今年度は同センター増設や介護予防拠点施設の建設の繰越分に係る支出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によりコストの増加が続いている。今後についても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当村が人口減少対策として子育て環境の充実と福祉事業の拡充を図るため、重点的に事業に取り組んでいることから、当面、住民一人当たりのコストは高くなると見込まれる。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年度に繰上償還を実施したため類似団体平均値を大きく上回ったが、他の年度も上回っている。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近年実施した大規模事業に係る地方債の償還が始まり、令和２年度から増加となるため、</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今後も公債費対策として繰上償還を計画的に行い財政健全化に取り組む。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歳出削減の取組や有効な補助金等の財源活用により、年々財政の安定化は進んでおり、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年度は負担割合の高い公債費に対して減債基金繰入による繰上償還を実施した。今後も継続的に財政健全化への取組みを推進していくこととする。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これまで一般会計ほか各特別会計全体を通じて赤字が生じることなく、それぞれ運営を実施してきている。今後も各会計において、計画的に事業を進めるとともに、経営の健全化を推進していくこととする。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2260198</v>
      </c>
      <c r="BO4" s="430"/>
      <c r="BP4" s="430"/>
      <c r="BQ4" s="430"/>
      <c r="BR4" s="430"/>
      <c r="BS4" s="430"/>
      <c r="BT4" s="430"/>
      <c r="BU4" s="431"/>
      <c r="BV4" s="429">
        <v>2193915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2.2999999999999998</v>
      </c>
      <c r="CU4" s="436"/>
      <c r="CV4" s="436"/>
      <c r="CW4" s="436"/>
      <c r="CX4" s="436"/>
      <c r="CY4" s="436"/>
      <c r="CZ4" s="436"/>
      <c r="DA4" s="437"/>
      <c r="DB4" s="435">
        <v>2.4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2219742</v>
      </c>
      <c r="BO5" s="467"/>
      <c r="BP5" s="467"/>
      <c r="BQ5" s="467"/>
      <c r="BR5" s="467"/>
      <c r="BS5" s="467"/>
      <c r="BT5" s="467"/>
      <c r="BU5" s="468"/>
      <c r="BV5" s="466">
        <v>2133550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78.3</v>
      </c>
      <c r="CU5" s="464"/>
      <c r="CV5" s="464"/>
      <c r="CW5" s="464"/>
      <c r="CX5" s="464"/>
      <c r="CY5" s="464"/>
      <c r="CZ5" s="464"/>
      <c r="DA5" s="465"/>
      <c r="DB5" s="463">
        <v>76.3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40456</v>
      </c>
      <c r="BO6" s="467"/>
      <c r="BP6" s="467"/>
      <c r="BQ6" s="467"/>
      <c r="BR6" s="467"/>
      <c r="BS6" s="467"/>
      <c r="BT6" s="467"/>
      <c r="BU6" s="468"/>
      <c r="BV6" s="466">
        <v>60365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81.3</v>
      </c>
      <c r="CU6" s="504"/>
      <c r="CV6" s="504"/>
      <c r="CW6" s="504"/>
      <c r="CX6" s="504"/>
      <c r="CY6" s="504"/>
      <c r="CZ6" s="504"/>
      <c r="DA6" s="505"/>
      <c r="DB6" s="503">
        <v>79.3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12150</v>
      </c>
      <c r="BO7" s="467"/>
      <c r="BP7" s="467"/>
      <c r="BQ7" s="467"/>
      <c r="BR7" s="467"/>
      <c r="BS7" s="467"/>
      <c r="BT7" s="467"/>
      <c r="BU7" s="468"/>
      <c r="BV7" s="466">
        <v>30029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1242000</v>
      </c>
      <c r="CU7" s="467"/>
      <c r="CV7" s="467"/>
      <c r="CW7" s="467"/>
      <c r="CX7" s="467"/>
      <c r="CY7" s="467"/>
      <c r="CZ7" s="467"/>
      <c r="DA7" s="468"/>
      <c r="DB7" s="466">
        <v>1264717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28306</v>
      </c>
      <c r="BO8" s="467"/>
      <c r="BP8" s="467"/>
      <c r="BQ8" s="467"/>
      <c r="BR8" s="467"/>
      <c r="BS8" s="467"/>
      <c r="BT8" s="467"/>
      <c r="BU8" s="468"/>
      <c r="BV8" s="466">
        <v>30336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0.15</v>
      </c>
      <c r="CU8" s="507"/>
      <c r="CV8" s="507"/>
      <c r="CW8" s="507"/>
      <c r="CX8" s="507"/>
      <c r="CY8" s="507"/>
      <c r="CZ8" s="507"/>
      <c r="DA8" s="508"/>
      <c r="DB8" s="506">
        <v>0.15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1843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-2030</v>
      </c>
      <c r="BO9" s="467"/>
      <c r="BP9" s="467"/>
      <c r="BQ9" s="467"/>
      <c r="BR9" s="467"/>
      <c r="BS9" s="467"/>
      <c r="BT9" s="467"/>
      <c r="BU9" s="468"/>
      <c r="BV9" s="466">
        <v>-1383</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16.600000000000001</v>
      </c>
      <c r="CU9" s="464"/>
      <c r="CV9" s="464"/>
      <c r="CW9" s="464"/>
      <c r="CX9" s="464"/>
      <c r="CY9" s="464"/>
      <c r="CZ9" s="464"/>
      <c r="DA9" s="465"/>
      <c r="DB9" s="463">
        <v>17.100000000000001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1953</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272</v>
      </c>
      <c r="BO10" s="467"/>
      <c r="BP10" s="467"/>
      <c r="BQ10" s="467"/>
      <c r="BR10" s="467"/>
      <c r="BS10" s="467"/>
      <c r="BT10" s="467"/>
      <c r="BU10" s="468"/>
      <c r="BV10" s="466">
        <v>755</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116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1754</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1743</v>
      </c>
      <c r="S13" s="548"/>
      <c r="T13" s="548"/>
      <c r="U13" s="548"/>
      <c r="V13" s="549"/>
      <c r="W13" s="482" t="s">
        <v>140</v>
      </c>
      <c r="X13" s="483"/>
      <c r="Y13" s="483"/>
      <c r="Z13" s="483"/>
      <c r="AA13" s="483"/>
      <c r="AB13" s="473"/>
      <c r="AC13" s="517">
        <v>145</v>
      </c>
      <c r="AD13" s="518"/>
      <c r="AE13" s="518"/>
      <c r="AF13" s="518"/>
      <c r="AG13" s="557"/>
      <c r="AH13" s="517">
        <v>144</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-1758</v>
      </c>
      <c r="BO13" s="467"/>
      <c r="BP13" s="467"/>
      <c r="BQ13" s="467"/>
      <c r="BR13" s="467"/>
      <c r="BS13" s="467"/>
      <c r="BT13" s="467"/>
      <c r="BU13" s="468"/>
      <c r="BV13" s="466">
        <v>-628</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7.2</v>
      </c>
      <c r="CU13" s="464"/>
      <c r="CV13" s="464"/>
      <c r="CW13" s="464"/>
      <c r="CX13" s="464"/>
      <c r="CY13" s="464"/>
      <c r="CZ13" s="464"/>
      <c r="DA13" s="465"/>
      <c r="DB13" s="463">
        <v>7.8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1822</v>
      </c>
      <c r="S14" s="548"/>
      <c r="T14" s="548"/>
      <c r="U14" s="548"/>
      <c r="V14" s="549"/>
      <c r="W14" s="456"/>
      <c r="X14" s="457"/>
      <c r="Y14" s="457"/>
      <c r="Z14" s="457"/>
      <c r="AA14" s="457"/>
      <c r="AB14" s="446"/>
      <c r="AC14" s="550">
        <v>16.100000000000001</v>
      </c>
      <c r="AD14" s="551"/>
      <c r="AE14" s="551"/>
      <c r="AF14" s="551"/>
      <c r="AG14" s="552"/>
      <c r="AH14" s="550">
        <v>16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147</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1810</v>
      </c>
      <c r="S15" s="548"/>
      <c r="T15" s="548"/>
      <c r="U15" s="548"/>
      <c r="V15" s="549"/>
      <c r="W15" s="482" t="s">
        <v>149</v>
      </c>
      <c r="X15" s="483"/>
      <c r="Y15" s="483"/>
      <c r="Z15" s="483"/>
      <c r="AA15" s="483"/>
      <c r="AB15" s="473"/>
      <c r="AC15" s="517">
        <v>255</v>
      </c>
      <c r="AD15" s="518"/>
      <c r="AE15" s="518"/>
      <c r="AF15" s="518"/>
      <c r="AG15" s="557"/>
      <c r="AH15" s="517">
        <v>296</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174769</v>
      </c>
      <c r="BO15" s="430"/>
      <c r="BP15" s="430"/>
      <c r="BQ15" s="430"/>
      <c r="BR15" s="430"/>
      <c r="BS15" s="430"/>
      <c r="BT15" s="430"/>
      <c r="BU15" s="431"/>
      <c r="BV15" s="429">
        <v>184986</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28.3</v>
      </c>
      <c r="AD16" s="551"/>
      <c r="AE16" s="551"/>
      <c r="AF16" s="551"/>
      <c r="AG16" s="552"/>
      <c r="AH16" s="550">
        <v>32.799999999999997</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1154836</v>
      </c>
      <c r="BO16" s="467"/>
      <c r="BP16" s="467"/>
      <c r="BQ16" s="467"/>
      <c r="BR16" s="467"/>
      <c r="BS16" s="467"/>
      <c r="BT16" s="467"/>
      <c r="BU16" s="468"/>
      <c r="BV16" s="466">
        <v>1174131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501</v>
      </c>
      <c r="AD17" s="518"/>
      <c r="AE17" s="518"/>
      <c r="AF17" s="518"/>
      <c r="AG17" s="557"/>
      <c r="AH17" s="517">
        <v>462</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214858</v>
      </c>
      <c r="BO17" s="467"/>
      <c r="BP17" s="467"/>
      <c r="BQ17" s="467"/>
      <c r="BR17" s="467"/>
      <c r="BS17" s="467"/>
      <c r="BT17" s="467"/>
      <c r="BU17" s="468"/>
      <c r="BV17" s="466">
        <v>229084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39.049999999999997</v>
      </c>
      <c r="M18" s="579"/>
      <c r="N18" s="579"/>
      <c r="O18" s="579"/>
      <c r="P18" s="579"/>
      <c r="Q18" s="579"/>
      <c r="R18" s="580"/>
      <c r="S18" s="580"/>
      <c r="T18" s="580"/>
      <c r="U18" s="580"/>
      <c r="V18" s="581"/>
      <c r="W18" s="484"/>
      <c r="X18" s="485"/>
      <c r="Y18" s="485"/>
      <c r="Z18" s="485"/>
      <c r="AA18" s="485"/>
      <c r="AB18" s="476"/>
      <c r="AC18" s="582">
        <v>55.6</v>
      </c>
      <c r="AD18" s="583"/>
      <c r="AE18" s="583"/>
      <c r="AF18" s="583"/>
      <c r="AG18" s="584"/>
      <c r="AH18" s="582">
        <v>51.2</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979313</v>
      </c>
      <c r="BO18" s="467"/>
      <c r="BP18" s="467"/>
      <c r="BQ18" s="467"/>
      <c r="BR18" s="467"/>
      <c r="BS18" s="467"/>
      <c r="BT18" s="467"/>
      <c r="BU18" s="468"/>
      <c r="BV18" s="466">
        <v>962833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47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1436861</v>
      </c>
      <c r="BO19" s="467"/>
      <c r="BP19" s="467"/>
      <c r="BQ19" s="467"/>
      <c r="BR19" s="467"/>
      <c r="BS19" s="467"/>
      <c r="BT19" s="467"/>
      <c r="BU19" s="468"/>
      <c r="BV19" s="466">
        <v>1453797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698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2563210</v>
      </c>
      <c r="BO23" s="467"/>
      <c r="BP23" s="467"/>
      <c r="BQ23" s="467"/>
      <c r="BR23" s="467"/>
      <c r="BS23" s="467"/>
      <c r="BT23" s="467"/>
      <c r="BU23" s="468"/>
      <c r="BV23" s="466">
        <v>2389847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6450</v>
      </c>
      <c r="R24" s="518"/>
      <c r="S24" s="518"/>
      <c r="T24" s="518"/>
      <c r="U24" s="518"/>
      <c r="V24" s="557"/>
      <c r="W24" s="616"/>
      <c r="X24" s="604"/>
      <c r="Y24" s="605"/>
      <c r="Z24" s="516" t="s">
        <v>173</v>
      </c>
      <c r="AA24" s="496"/>
      <c r="AB24" s="496"/>
      <c r="AC24" s="496"/>
      <c r="AD24" s="496"/>
      <c r="AE24" s="496"/>
      <c r="AF24" s="496"/>
      <c r="AG24" s="497"/>
      <c r="AH24" s="517">
        <v>34</v>
      </c>
      <c r="AI24" s="518"/>
      <c r="AJ24" s="518"/>
      <c r="AK24" s="518"/>
      <c r="AL24" s="557"/>
      <c r="AM24" s="517">
        <v>103938</v>
      </c>
      <c r="AN24" s="518"/>
      <c r="AO24" s="518"/>
      <c r="AP24" s="518"/>
      <c r="AQ24" s="518"/>
      <c r="AR24" s="557"/>
      <c r="AS24" s="517">
        <v>3057</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1859302</v>
      </c>
      <c r="BO24" s="467"/>
      <c r="BP24" s="467"/>
      <c r="BQ24" s="467"/>
      <c r="BR24" s="467"/>
      <c r="BS24" s="467"/>
      <c r="BT24" s="467"/>
      <c r="BU24" s="468"/>
      <c r="BV24" s="466">
        <v>1709826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5470</v>
      </c>
      <c r="R25" s="518"/>
      <c r="S25" s="518"/>
      <c r="T25" s="518"/>
      <c r="U25" s="518"/>
      <c r="V25" s="557"/>
      <c r="W25" s="616"/>
      <c r="X25" s="604"/>
      <c r="Y25" s="605"/>
      <c r="Z25" s="516" t="s">
        <v>176</v>
      </c>
      <c r="AA25" s="496"/>
      <c r="AB25" s="496"/>
      <c r="AC25" s="496"/>
      <c r="AD25" s="496"/>
      <c r="AE25" s="496"/>
      <c r="AF25" s="496"/>
      <c r="AG25" s="497"/>
      <c r="AH25" s="517" t="s">
        <v>138</v>
      </c>
      <c r="AI25" s="518"/>
      <c r="AJ25" s="518"/>
      <c r="AK25" s="518"/>
      <c r="AL25" s="557"/>
      <c r="AM25" s="517" t="s">
        <v>138</v>
      </c>
      <c r="AN25" s="518"/>
      <c r="AO25" s="518"/>
      <c r="AP25" s="518"/>
      <c r="AQ25" s="518"/>
      <c r="AR25" s="557"/>
      <c r="AS25" s="517" t="s">
        <v>138</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t="s">
        <v>138</v>
      </c>
      <c r="BO25" s="430"/>
      <c r="BP25" s="430"/>
      <c r="BQ25" s="430"/>
      <c r="BR25" s="430"/>
      <c r="BS25" s="430"/>
      <c r="BT25" s="430"/>
      <c r="BU25" s="431"/>
      <c r="BV25" s="429" t="s">
        <v>129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5000</v>
      </c>
      <c r="R26" s="518"/>
      <c r="S26" s="518"/>
      <c r="T26" s="518"/>
      <c r="U26" s="518"/>
      <c r="V26" s="557"/>
      <c r="W26" s="616"/>
      <c r="X26" s="604"/>
      <c r="Y26" s="605"/>
      <c r="Z26" s="516" t="s">
        <v>179</v>
      </c>
      <c r="AA26" s="626"/>
      <c r="AB26" s="626"/>
      <c r="AC26" s="626"/>
      <c r="AD26" s="626"/>
      <c r="AE26" s="626"/>
      <c r="AF26" s="626"/>
      <c r="AG26" s="627"/>
      <c r="AH26" s="517" t="s">
        <v>138</v>
      </c>
      <c r="AI26" s="518"/>
      <c r="AJ26" s="518"/>
      <c r="AK26" s="518"/>
      <c r="AL26" s="557"/>
      <c r="AM26" s="517" t="s">
        <v>138</v>
      </c>
      <c r="AN26" s="518"/>
      <c r="AO26" s="518"/>
      <c r="AP26" s="518"/>
      <c r="AQ26" s="518"/>
      <c r="AR26" s="557"/>
      <c r="AS26" s="517" t="s">
        <v>138</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2670</v>
      </c>
      <c r="R27" s="518"/>
      <c r="S27" s="518"/>
      <c r="T27" s="518"/>
      <c r="U27" s="518"/>
      <c r="V27" s="557"/>
      <c r="W27" s="616"/>
      <c r="X27" s="604"/>
      <c r="Y27" s="605"/>
      <c r="Z27" s="516" t="s">
        <v>182</v>
      </c>
      <c r="AA27" s="496"/>
      <c r="AB27" s="496"/>
      <c r="AC27" s="496"/>
      <c r="AD27" s="496"/>
      <c r="AE27" s="496"/>
      <c r="AF27" s="496"/>
      <c r="AG27" s="497"/>
      <c r="AH27" s="517" t="s">
        <v>138</v>
      </c>
      <c r="AI27" s="518"/>
      <c r="AJ27" s="518"/>
      <c r="AK27" s="518"/>
      <c r="AL27" s="557"/>
      <c r="AM27" s="517" t="s">
        <v>138</v>
      </c>
      <c r="AN27" s="518"/>
      <c r="AO27" s="518"/>
      <c r="AP27" s="518"/>
      <c r="AQ27" s="518"/>
      <c r="AR27" s="557"/>
      <c r="AS27" s="517" t="s">
        <v>138</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19164</v>
      </c>
      <c r="BO27" s="640"/>
      <c r="BP27" s="640"/>
      <c r="BQ27" s="640"/>
      <c r="BR27" s="640"/>
      <c r="BS27" s="640"/>
      <c r="BT27" s="640"/>
      <c r="BU27" s="641"/>
      <c r="BV27" s="639">
        <v>19162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2000</v>
      </c>
      <c r="R28" s="518"/>
      <c r="S28" s="518"/>
      <c r="T28" s="518"/>
      <c r="U28" s="518"/>
      <c r="V28" s="557"/>
      <c r="W28" s="616"/>
      <c r="X28" s="604"/>
      <c r="Y28" s="605"/>
      <c r="Z28" s="516" t="s">
        <v>185</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522306</v>
      </c>
      <c r="BO28" s="430"/>
      <c r="BP28" s="430"/>
      <c r="BQ28" s="430"/>
      <c r="BR28" s="430"/>
      <c r="BS28" s="430"/>
      <c r="BT28" s="430"/>
      <c r="BU28" s="431"/>
      <c r="BV28" s="429">
        <v>522034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6</v>
      </c>
      <c r="M29" s="518"/>
      <c r="N29" s="518"/>
      <c r="O29" s="518"/>
      <c r="P29" s="557"/>
      <c r="Q29" s="517">
        <v>1800</v>
      </c>
      <c r="R29" s="518"/>
      <c r="S29" s="518"/>
      <c r="T29" s="518"/>
      <c r="U29" s="518"/>
      <c r="V29" s="557"/>
      <c r="W29" s="617"/>
      <c r="X29" s="618"/>
      <c r="Y29" s="619"/>
      <c r="Z29" s="516" t="s">
        <v>188</v>
      </c>
      <c r="AA29" s="496"/>
      <c r="AB29" s="496"/>
      <c r="AC29" s="496"/>
      <c r="AD29" s="496"/>
      <c r="AE29" s="496"/>
      <c r="AF29" s="496"/>
      <c r="AG29" s="497"/>
      <c r="AH29" s="517">
        <v>34</v>
      </c>
      <c r="AI29" s="518"/>
      <c r="AJ29" s="518"/>
      <c r="AK29" s="518"/>
      <c r="AL29" s="557"/>
      <c r="AM29" s="517">
        <v>103938</v>
      </c>
      <c r="AN29" s="518"/>
      <c r="AO29" s="518"/>
      <c r="AP29" s="518"/>
      <c r="AQ29" s="518"/>
      <c r="AR29" s="557"/>
      <c r="AS29" s="517">
        <v>3057</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162428</v>
      </c>
      <c r="BO29" s="467"/>
      <c r="BP29" s="467"/>
      <c r="BQ29" s="467"/>
      <c r="BR29" s="467"/>
      <c r="BS29" s="467"/>
      <c r="BT29" s="467"/>
      <c r="BU29" s="468"/>
      <c r="BV29" s="466">
        <v>113577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95.1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852525</v>
      </c>
      <c r="BO30" s="640"/>
      <c r="BP30" s="640"/>
      <c r="BQ30" s="640"/>
      <c r="BR30" s="640"/>
      <c r="BS30" s="640"/>
      <c r="BT30" s="640"/>
      <c r="BU30" s="641"/>
      <c r="BV30" s="639">
        <v>811369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199</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松本広域連合（一般会計）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（公財）生坂村農業公社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村営バス特別会計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農業集落排水特別会計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松本広域連合（松本地域ふるさと基金事業特別会計）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生坂村社会福祉協議会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IF('各会計、関係団体の財政状況及び健全化判断比率'!B33="","",'各会計、関係団体の財政状況及び健全化判断比率'!B33)</f>
        <v>福祉センター特別会計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穂高広域施設組合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安曇野松筑広域環境施設組合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松塩筑木曽老人福祉施設組合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長野県市町村総合事務組合（一般会計）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長野県市町村総合事務組合（非常勤職員公務災害補償特別会計）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中信地域町村交通災害共済事務組合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長野県後期高齢者医療広域連合（一般会計）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長野県後期高齢者医療広域連合（後期高齢者医療事業会計）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A16GXyXzH5V2e1fs7R9eD4SjLbWRAuCyAYeNdnSUPef5NlLl/AB3HhbKcCw6neKU3mqn5YqsKq5YTPuOKXzpw==" saltValue="Q5a4NZSZ+YerYM7n8GLI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4" t="s">
        <v>550</v>
      </c>
      <c r="D34" s="1244"/>
      <c r="E34" s="1245"/>
      <c r="F34" s="32">
        <v>1.73</v>
      </c>
      <c r="G34" s="33">
        <v>2.0699999999999998</v>
      </c>
      <c r="H34" s="33">
        <v>2.37</v>
      </c>
      <c r="I34" s="33">
        <v>2.34</v>
      </c>
      <c r="J34" s="34">
        <v>2.2400000000000002</v>
      </c>
      <c r="K34" s="22"/>
      <c r="L34" s="22"/>
      <c r="M34" s="22"/>
      <c r="N34" s="22"/>
      <c r="O34" s="22"/>
      <c r="P34" s="22"/>
    </row>
    <row r="35" spans="1:16" ht="39" customHeight="1" x14ac:dyDescent="0.15">
      <c r="A35" s="22"/>
      <c r="B35" s="35"/>
      <c r="C35" s="1238" t="s">
        <v>551</v>
      </c>
      <c r="D35" s="1239"/>
      <c r="E35" s="1240"/>
      <c r="F35" s="36">
        <v>0.75</v>
      </c>
      <c r="G35" s="37">
        <v>1.84</v>
      </c>
      <c r="H35" s="37">
        <v>2.71</v>
      </c>
      <c r="I35" s="37">
        <v>1.93</v>
      </c>
      <c r="J35" s="38">
        <v>0.14000000000000001</v>
      </c>
      <c r="K35" s="22"/>
      <c r="L35" s="22"/>
      <c r="M35" s="22"/>
      <c r="N35" s="22"/>
      <c r="O35" s="22"/>
      <c r="P35" s="22"/>
    </row>
    <row r="36" spans="1:16" ht="39" customHeight="1" x14ac:dyDescent="0.15">
      <c r="A36" s="22"/>
      <c r="B36" s="35"/>
      <c r="C36" s="1238" t="s">
        <v>552</v>
      </c>
      <c r="D36" s="1239"/>
      <c r="E36" s="1240"/>
      <c r="F36" s="36">
        <v>0.06</v>
      </c>
      <c r="G36" s="37">
        <v>0.14000000000000001</v>
      </c>
      <c r="H36" s="37">
        <v>7.0000000000000007E-2</v>
      </c>
      <c r="I36" s="37">
        <v>0.17</v>
      </c>
      <c r="J36" s="38">
        <v>0.04</v>
      </c>
      <c r="K36" s="22"/>
      <c r="L36" s="22"/>
      <c r="M36" s="22"/>
      <c r="N36" s="22"/>
      <c r="O36" s="22"/>
      <c r="P36" s="22"/>
    </row>
    <row r="37" spans="1:16" ht="39" customHeight="1" x14ac:dyDescent="0.15">
      <c r="A37" s="22"/>
      <c r="B37" s="35"/>
      <c r="C37" s="1238" t="s">
        <v>553</v>
      </c>
      <c r="D37" s="1239"/>
      <c r="E37" s="1240"/>
      <c r="F37" s="36">
        <v>0.02</v>
      </c>
      <c r="G37" s="37">
        <v>0.01</v>
      </c>
      <c r="H37" s="37">
        <v>0.01</v>
      </c>
      <c r="I37" s="37">
        <v>0.03</v>
      </c>
      <c r="J37" s="38">
        <v>0.04</v>
      </c>
      <c r="K37" s="22"/>
      <c r="L37" s="22"/>
      <c r="M37" s="22"/>
      <c r="N37" s="22"/>
      <c r="O37" s="22"/>
      <c r="P37" s="22"/>
    </row>
    <row r="38" spans="1:16" ht="39" customHeight="1" x14ac:dyDescent="0.15">
      <c r="A38" s="22"/>
      <c r="B38" s="35"/>
      <c r="C38" s="1238" t="s">
        <v>554</v>
      </c>
      <c r="D38" s="1239"/>
      <c r="E38" s="1240"/>
      <c r="F38" s="36">
        <v>0.06</v>
      </c>
      <c r="G38" s="37">
        <v>0.06</v>
      </c>
      <c r="H38" s="37">
        <v>0.04</v>
      </c>
      <c r="I38" s="37">
        <v>0.05</v>
      </c>
      <c r="J38" s="38">
        <v>0.03</v>
      </c>
      <c r="K38" s="22"/>
      <c r="L38" s="22"/>
      <c r="M38" s="22"/>
      <c r="N38" s="22"/>
      <c r="O38" s="22"/>
      <c r="P38" s="22"/>
    </row>
    <row r="39" spans="1:16" ht="39" customHeight="1" x14ac:dyDescent="0.15">
      <c r="A39" s="22"/>
      <c r="B39" s="35"/>
      <c r="C39" s="1238" t="s">
        <v>555</v>
      </c>
      <c r="D39" s="1239"/>
      <c r="E39" s="1240"/>
      <c r="F39" s="36">
        <v>0.01</v>
      </c>
      <c r="G39" s="37">
        <v>0</v>
      </c>
      <c r="H39" s="37">
        <v>0.61</v>
      </c>
      <c r="I39" s="37">
        <v>0</v>
      </c>
      <c r="J39" s="38">
        <v>0</v>
      </c>
      <c r="K39" s="22"/>
      <c r="L39" s="22"/>
      <c r="M39" s="22"/>
      <c r="N39" s="22"/>
      <c r="O39" s="22"/>
      <c r="P39" s="22"/>
    </row>
    <row r="40" spans="1:16" ht="39" customHeight="1" x14ac:dyDescent="0.15">
      <c r="A40" s="22"/>
      <c r="B40" s="35"/>
      <c r="C40" s="1238" t="s">
        <v>556</v>
      </c>
      <c r="D40" s="1239"/>
      <c r="E40" s="1240"/>
      <c r="F40" s="36">
        <v>0</v>
      </c>
      <c r="G40" s="37">
        <v>0</v>
      </c>
      <c r="H40" s="37">
        <v>0</v>
      </c>
      <c r="I40" s="37">
        <v>0</v>
      </c>
      <c r="J40" s="38">
        <v>0</v>
      </c>
      <c r="K40" s="22"/>
      <c r="L40" s="22"/>
      <c r="M40" s="22"/>
      <c r="N40" s="22"/>
      <c r="O40" s="22"/>
      <c r="P40" s="22"/>
    </row>
    <row r="41" spans="1:16" ht="39" customHeight="1" x14ac:dyDescent="0.15">
      <c r="A41" s="22"/>
      <c r="B41" s="35"/>
      <c r="C41" s="1238" t="s">
        <v>557</v>
      </c>
      <c r="D41" s="1239"/>
      <c r="E41" s="1240"/>
      <c r="F41" s="36">
        <v>0</v>
      </c>
      <c r="G41" s="37">
        <v>0</v>
      </c>
      <c r="H41" s="37">
        <v>0</v>
      </c>
      <c r="I41" s="37">
        <v>0</v>
      </c>
      <c r="J41" s="38">
        <v>0</v>
      </c>
      <c r="K41" s="22"/>
      <c r="L41" s="22"/>
      <c r="M41" s="22"/>
      <c r="N41" s="22"/>
      <c r="O41" s="22"/>
      <c r="P41" s="22"/>
    </row>
    <row r="42" spans="1:16" ht="39" customHeight="1" x14ac:dyDescent="0.15">
      <c r="A42" s="22"/>
      <c r="B42" s="39"/>
      <c r="C42" s="1238" t="s">
        <v>558</v>
      </c>
      <c r="D42" s="1239"/>
      <c r="E42" s="1240"/>
      <c r="F42" s="36" t="s">
        <v>501</v>
      </c>
      <c r="G42" s="37" t="s">
        <v>501</v>
      </c>
      <c r="H42" s="37" t="s">
        <v>501</v>
      </c>
      <c r="I42" s="37" t="s">
        <v>501</v>
      </c>
      <c r="J42" s="38" t="s">
        <v>501</v>
      </c>
      <c r="K42" s="22"/>
      <c r="L42" s="22"/>
      <c r="M42" s="22"/>
      <c r="N42" s="22"/>
      <c r="O42" s="22"/>
      <c r="P42" s="22"/>
    </row>
    <row r="43" spans="1:16" ht="39" customHeight="1" thickBot="1" x14ac:dyDescent="0.2">
      <c r="A43" s="22"/>
      <c r="B43" s="40"/>
      <c r="C43" s="1241" t="s">
        <v>559</v>
      </c>
      <c r="D43" s="1242"/>
      <c r="E43" s="1243"/>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L3BCZtwdfjIiulzAktpTUZQfnJJjS6jTbz6Noh2wuEEmQayuZxKh1URCsItar/D5RG3y65ijDywgEfth8KUiQ==" saltValue="klQ7n+b5QdMzY8SLliD+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331</v>
      </c>
      <c r="L45" s="60">
        <v>289</v>
      </c>
      <c r="M45" s="60">
        <v>269</v>
      </c>
      <c r="N45" s="60">
        <v>252</v>
      </c>
      <c r="O45" s="61">
        <v>242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501</v>
      </c>
      <c r="L46" s="64" t="s">
        <v>501</v>
      </c>
      <c r="M46" s="64" t="s">
        <v>501</v>
      </c>
      <c r="N46" s="64" t="s">
        <v>501</v>
      </c>
      <c r="O46" s="65" t="s">
        <v>501</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501</v>
      </c>
      <c r="L47" s="64" t="s">
        <v>501</v>
      </c>
      <c r="M47" s="64" t="s">
        <v>501</v>
      </c>
      <c r="N47" s="64" t="s">
        <v>501</v>
      </c>
      <c r="O47" s="65" t="s">
        <v>501</v>
      </c>
      <c r="P47" s="48"/>
      <c r="Q47" s="48"/>
      <c r="R47" s="48"/>
      <c r="S47" s="48"/>
      <c r="T47" s="48"/>
      <c r="U47" s="48"/>
    </row>
    <row r="48" spans="1:21" ht="30.75" customHeight="1" x14ac:dyDescent="0.15">
      <c r="A48" s="48"/>
      <c r="B48" s="1248"/>
      <c r="C48" s="1249"/>
      <c r="D48" s="62"/>
      <c r="E48" s="1254" t="s">
        <v>15</v>
      </c>
      <c r="F48" s="1254"/>
      <c r="G48" s="1254"/>
      <c r="H48" s="1254"/>
      <c r="I48" s="1254"/>
      <c r="J48" s="1255"/>
      <c r="K48" s="63">
        <v>71</v>
      </c>
      <c r="L48" s="64">
        <v>74</v>
      </c>
      <c r="M48" s="64">
        <v>70</v>
      </c>
      <c r="N48" s="64">
        <v>68</v>
      </c>
      <c r="O48" s="65">
        <v>74</v>
      </c>
      <c r="P48" s="48"/>
      <c r="Q48" s="48"/>
      <c r="R48" s="48"/>
      <c r="S48" s="48"/>
      <c r="T48" s="48"/>
      <c r="U48" s="48"/>
    </row>
    <row r="49" spans="1:21" ht="30.75" customHeight="1" x14ac:dyDescent="0.15">
      <c r="A49" s="48"/>
      <c r="B49" s="1248"/>
      <c r="C49" s="1249"/>
      <c r="D49" s="62"/>
      <c r="E49" s="1254" t="s">
        <v>16</v>
      </c>
      <c r="F49" s="1254"/>
      <c r="G49" s="1254"/>
      <c r="H49" s="1254"/>
      <c r="I49" s="1254"/>
      <c r="J49" s="1255"/>
      <c r="K49" s="63">
        <v>8</v>
      </c>
      <c r="L49" s="64">
        <v>8</v>
      </c>
      <c r="M49" s="64">
        <v>6</v>
      </c>
      <c r="N49" s="64">
        <v>7</v>
      </c>
      <c r="O49" s="65">
        <v>4</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501</v>
      </c>
      <c r="L50" s="64" t="s">
        <v>501</v>
      </c>
      <c r="M50" s="64" t="s">
        <v>501</v>
      </c>
      <c r="N50" s="64" t="s">
        <v>501</v>
      </c>
      <c r="O50" s="65" t="s">
        <v>501</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501</v>
      </c>
      <c r="L51" s="64" t="s">
        <v>501</v>
      </c>
      <c r="M51" s="64" t="s">
        <v>501</v>
      </c>
      <c r="N51" s="64" t="s">
        <v>501</v>
      </c>
      <c r="O51" s="65" t="s">
        <v>501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302</v>
      </c>
      <c r="L52" s="64">
        <v>276</v>
      </c>
      <c r="M52" s="64">
        <v>260</v>
      </c>
      <c r="N52" s="64">
        <v>261</v>
      </c>
      <c r="O52" s="65">
        <v>250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108</v>
      </c>
      <c r="L53" s="69">
        <v>95</v>
      </c>
      <c r="M53" s="69">
        <v>85</v>
      </c>
      <c r="N53" s="69">
        <v>66</v>
      </c>
      <c r="O53" s="70">
        <v>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605</v>
      </c>
      <c r="L57" s="83" t="s">
        <v>606</v>
      </c>
      <c r="M57" s="83" t="s">
        <v>606</v>
      </c>
      <c r="N57" s="83" t="s">
        <v>607</v>
      </c>
      <c r="O57" s="84" t="s">
        <v>607</v>
      </c>
    </row>
    <row r="58" spans="1:21" ht="31.5" customHeight="1" thickBot="1" x14ac:dyDescent="0.2">
      <c r="B58" s="1264"/>
      <c r="C58" s="1265"/>
      <c r="D58" s="1269" t="s">
        <v>27</v>
      </c>
      <c r="E58" s="1270"/>
      <c r="F58" s="1270"/>
      <c r="G58" s="1270"/>
      <c r="H58" s="1270"/>
      <c r="I58" s="1270"/>
      <c r="J58" s="1271"/>
      <c r="K58" s="85" t="s">
        <v>606</v>
      </c>
      <c r="L58" s="86" t="s">
        <v>607</v>
      </c>
      <c r="M58" s="86" t="s">
        <v>606</v>
      </c>
      <c r="N58" s="86" t="s">
        <v>607</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bA3a0RLso39MJzx5J2VnrIxDgolIBs2TpWtk+tqkF1oZ2EYU30wqcYh7cuELUtE/NCxcM/wZJY9FHoCYqnp8A==" saltValue="Ljz6ZrMr3Bw1yIfytorE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72" t="s">
        <v>30</v>
      </c>
      <c r="C41" s="1273"/>
      <c r="D41" s="101"/>
      <c r="E41" s="1278" t="s">
        <v>31</v>
      </c>
      <c r="F41" s="1278"/>
      <c r="G41" s="1278"/>
      <c r="H41" s="1279"/>
      <c r="I41" s="102">
        <v>2334</v>
      </c>
      <c r="J41" s="103">
        <v>2334</v>
      </c>
      <c r="K41" s="103">
        <v>2225</v>
      </c>
      <c r="L41" s="103">
        <v>2390</v>
      </c>
      <c r="M41" s="104">
        <v>2563</v>
      </c>
    </row>
    <row r="42" spans="2:13" ht="27.75" customHeight="1" x14ac:dyDescent="0.15">
      <c r="B42" s="1274"/>
      <c r="C42" s="1275"/>
      <c r="D42" s="105"/>
      <c r="E42" s="1280" t="s">
        <v>32</v>
      </c>
      <c r="F42" s="1280"/>
      <c r="G42" s="1280"/>
      <c r="H42" s="1281"/>
      <c r="I42" s="106" t="s">
        <v>501</v>
      </c>
      <c r="J42" s="107" t="s">
        <v>501</v>
      </c>
      <c r="K42" s="107" t="s">
        <v>501</v>
      </c>
      <c r="L42" s="107" t="s">
        <v>501</v>
      </c>
      <c r="M42" s="108" t="s">
        <v>501</v>
      </c>
    </row>
    <row r="43" spans="2:13" ht="27.75" customHeight="1" x14ac:dyDescent="0.15">
      <c r="B43" s="1274"/>
      <c r="C43" s="1275"/>
      <c r="D43" s="105"/>
      <c r="E43" s="1280" t="s">
        <v>33</v>
      </c>
      <c r="F43" s="1280"/>
      <c r="G43" s="1280"/>
      <c r="H43" s="1281"/>
      <c r="I43" s="106">
        <v>769</v>
      </c>
      <c r="J43" s="107">
        <v>721</v>
      </c>
      <c r="K43" s="107">
        <v>654</v>
      </c>
      <c r="L43" s="107">
        <v>589</v>
      </c>
      <c r="M43" s="108">
        <v>556</v>
      </c>
    </row>
    <row r="44" spans="2:13" ht="27.75" customHeight="1" x14ac:dyDescent="0.15">
      <c r="B44" s="1274"/>
      <c r="C44" s="1275"/>
      <c r="D44" s="105"/>
      <c r="E44" s="1280" t="s">
        <v>34</v>
      </c>
      <c r="F44" s="1280"/>
      <c r="G44" s="1280"/>
      <c r="H44" s="1281"/>
      <c r="I44" s="106">
        <v>55</v>
      </c>
      <c r="J44" s="107">
        <v>43</v>
      </c>
      <c r="K44" s="107">
        <v>35</v>
      </c>
      <c r="L44" s="107">
        <v>28</v>
      </c>
      <c r="M44" s="108">
        <v>23</v>
      </c>
    </row>
    <row r="45" spans="2:13" ht="27.75" customHeight="1" x14ac:dyDescent="0.15">
      <c r="B45" s="1274"/>
      <c r="C45" s="1275"/>
      <c r="D45" s="105"/>
      <c r="E45" s="1280" t="s">
        <v>35</v>
      </c>
      <c r="F45" s="1280"/>
      <c r="G45" s="1280"/>
      <c r="H45" s="1281"/>
      <c r="I45" s="106">
        <v>437</v>
      </c>
      <c r="J45" s="107">
        <v>414</v>
      </c>
      <c r="K45" s="107">
        <v>421</v>
      </c>
      <c r="L45" s="107">
        <v>412</v>
      </c>
      <c r="M45" s="108">
        <v>459</v>
      </c>
    </row>
    <row r="46" spans="2:13" ht="27.75" customHeight="1" x14ac:dyDescent="0.15">
      <c r="B46" s="1274"/>
      <c r="C46" s="1275"/>
      <c r="D46" s="109"/>
      <c r="E46" s="1280" t="s">
        <v>36</v>
      </c>
      <c r="F46" s="1280"/>
      <c r="G46" s="1280"/>
      <c r="H46" s="1281"/>
      <c r="I46" s="106" t="s">
        <v>501</v>
      </c>
      <c r="J46" s="107" t="s">
        <v>501</v>
      </c>
      <c r="K46" s="107" t="s">
        <v>501</v>
      </c>
      <c r="L46" s="107" t="s">
        <v>501</v>
      </c>
      <c r="M46" s="108" t="s">
        <v>501</v>
      </c>
    </row>
    <row r="47" spans="2:13" ht="27.75" customHeight="1" x14ac:dyDescent="0.15">
      <c r="B47" s="1274"/>
      <c r="C47" s="1275"/>
      <c r="D47" s="110"/>
      <c r="E47" s="1282" t="s">
        <v>37</v>
      </c>
      <c r="F47" s="1283"/>
      <c r="G47" s="1283"/>
      <c r="H47" s="1284"/>
      <c r="I47" s="106" t="s">
        <v>501</v>
      </c>
      <c r="J47" s="107" t="s">
        <v>501</v>
      </c>
      <c r="K47" s="107" t="s">
        <v>501</v>
      </c>
      <c r="L47" s="107" t="s">
        <v>501</v>
      </c>
      <c r="M47" s="108" t="s">
        <v>501</v>
      </c>
    </row>
    <row r="48" spans="2:13" ht="27.75" customHeight="1" x14ac:dyDescent="0.15">
      <c r="B48" s="1274"/>
      <c r="C48" s="1275"/>
      <c r="D48" s="105"/>
      <c r="E48" s="1280" t="s">
        <v>38</v>
      </c>
      <c r="F48" s="1280"/>
      <c r="G48" s="1280"/>
      <c r="H48" s="1281"/>
      <c r="I48" s="106" t="s">
        <v>501</v>
      </c>
      <c r="J48" s="107" t="s">
        <v>501</v>
      </c>
      <c r="K48" s="107" t="s">
        <v>501</v>
      </c>
      <c r="L48" s="107" t="s">
        <v>501</v>
      </c>
      <c r="M48" s="108" t="s">
        <v>501</v>
      </c>
    </row>
    <row r="49" spans="2:13" ht="27.75" customHeight="1" x14ac:dyDescent="0.15">
      <c r="B49" s="1276"/>
      <c r="C49" s="1277"/>
      <c r="D49" s="105"/>
      <c r="E49" s="1280" t="s">
        <v>39</v>
      </c>
      <c r="F49" s="1280"/>
      <c r="G49" s="1280"/>
      <c r="H49" s="1281"/>
      <c r="I49" s="106" t="s">
        <v>501</v>
      </c>
      <c r="J49" s="107" t="s">
        <v>501</v>
      </c>
      <c r="K49" s="107" t="s">
        <v>501</v>
      </c>
      <c r="L49" s="107" t="s">
        <v>501</v>
      </c>
      <c r="M49" s="108" t="s">
        <v>501</v>
      </c>
    </row>
    <row r="50" spans="2:13" ht="27.75" customHeight="1" x14ac:dyDescent="0.15">
      <c r="B50" s="1285" t="s">
        <v>40</v>
      </c>
      <c r="C50" s="1286"/>
      <c r="D50" s="111"/>
      <c r="E50" s="1280" t="s">
        <v>41</v>
      </c>
      <c r="F50" s="1280"/>
      <c r="G50" s="1280"/>
      <c r="H50" s="1281"/>
      <c r="I50" s="106">
        <v>1431</v>
      </c>
      <c r="J50" s="107">
        <v>1552</v>
      </c>
      <c r="K50" s="107">
        <v>1505</v>
      </c>
      <c r="L50" s="107">
        <v>1524</v>
      </c>
      <c r="M50" s="108">
        <v>1631</v>
      </c>
    </row>
    <row r="51" spans="2:13" ht="27.75" customHeight="1" x14ac:dyDescent="0.15">
      <c r="B51" s="1274"/>
      <c r="C51" s="1275"/>
      <c r="D51" s="105"/>
      <c r="E51" s="1280" t="s">
        <v>42</v>
      </c>
      <c r="F51" s="1280"/>
      <c r="G51" s="1280"/>
      <c r="H51" s="1281"/>
      <c r="I51" s="106">
        <v>13</v>
      </c>
      <c r="J51" s="107">
        <v>10</v>
      </c>
      <c r="K51" s="107">
        <v>7</v>
      </c>
      <c r="L51" s="107">
        <v>4</v>
      </c>
      <c r="M51" s="108">
        <v>0</v>
      </c>
    </row>
    <row r="52" spans="2:13" ht="27.75" customHeight="1" x14ac:dyDescent="0.15">
      <c r="B52" s="1276"/>
      <c r="C52" s="1277"/>
      <c r="D52" s="105"/>
      <c r="E52" s="1280" t="s">
        <v>43</v>
      </c>
      <c r="F52" s="1280"/>
      <c r="G52" s="1280"/>
      <c r="H52" s="1281"/>
      <c r="I52" s="106">
        <v>2296</v>
      </c>
      <c r="J52" s="107">
        <v>2261</v>
      </c>
      <c r="K52" s="107">
        <v>2188</v>
      </c>
      <c r="L52" s="107">
        <v>2248</v>
      </c>
      <c r="M52" s="108">
        <v>2299</v>
      </c>
    </row>
    <row r="53" spans="2:13" ht="27.75" customHeight="1" thickBot="1" x14ac:dyDescent="0.2">
      <c r="B53" s="1287" t="s">
        <v>44</v>
      </c>
      <c r="C53" s="1288"/>
      <c r="D53" s="112"/>
      <c r="E53" s="1289" t="s">
        <v>45</v>
      </c>
      <c r="F53" s="1289"/>
      <c r="G53" s="1289"/>
      <c r="H53" s="1290"/>
      <c r="I53" s="113">
        <v>-145</v>
      </c>
      <c r="J53" s="114">
        <v>-309</v>
      </c>
      <c r="K53" s="114">
        <v>-364</v>
      </c>
      <c r="L53" s="114">
        <v>-357</v>
      </c>
      <c r="M53" s="115">
        <v>-328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ucJIfQBuWaTytXO8FkIIId0lCBZa2/kV0H/DCJlniOO+iWe2wpZV0JfQc3ISviXYwBbzqU2Bf8HSUkx2vt6w==" saltValue="OeD6jO79qe2lndPveU2A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9" t="s">
        <v>48</v>
      </c>
      <c r="D55" s="1299"/>
      <c r="E55" s="1300"/>
      <c r="F55" s="127">
        <v>521</v>
      </c>
      <c r="G55" s="127">
        <v>522</v>
      </c>
      <c r="H55" s="128">
        <v>522</v>
      </c>
    </row>
    <row r="56" spans="2:8" ht="52.5" customHeight="1" x14ac:dyDescent="0.15">
      <c r="B56" s="129"/>
      <c r="C56" s="1301" t="s">
        <v>49</v>
      </c>
      <c r="D56" s="1301"/>
      <c r="E56" s="1302"/>
      <c r="F56" s="130">
        <v>104</v>
      </c>
      <c r="G56" s="130">
        <v>114</v>
      </c>
      <c r="H56" s="131">
        <v>162</v>
      </c>
    </row>
    <row r="57" spans="2:8" ht="53.25" customHeight="1" x14ac:dyDescent="0.15">
      <c r="B57" s="129"/>
      <c r="C57" s="1303" t="s">
        <v>50</v>
      </c>
      <c r="D57" s="1303"/>
      <c r="E57" s="1304"/>
      <c r="F57" s="132">
        <v>803</v>
      </c>
      <c r="G57" s="132">
        <v>811</v>
      </c>
      <c r="H57" s="133">
        <v>853</v>
      </c>
    </row>
    <row r="58" spans="2:8" ht="45.75" customHeight="1" x14ac:dyDescent="0.15">
      <c r="B58" s="134"/>
      <c r="C58" s="1291" t="s">
        <v>565</v>
      </c>
      <c r="D58" s="1292"/>
      <c r="E58" s="1293"/>
      <c r="F58" s="135">
        <v>587</v>
      </c>
      <c r="G58" s="135">
        <v>589</v>
      </c>
      <c r="H58" s="136">
        <v>628</v>
      </c>
    </row>
    <row r="59" spans="2:8" ht="45.75" customHeight="1" x14ac:dyDescent="0.15">
      <c r="B59" s="134"/>
      <c r="C59" s="1291" t="s">
        <v>566</v>
      </c>
      <c r="D59" s="1292"/>
      <c r="E59" s="1293"/>
      <c r="F59" s="135">
        <v>130</v>
      </c>
      <c r="G59" s="135">
        <v>130</v>
      </c>
      <c r="H59" s="136">
        <v>130</v>
      </c>
    </row>
    <row r="60" spans="2:8" ht="45.75" customHeight="1" x14ac:dyDescent="0.15">
      <c r="B60" s="134"/>
      <c r="C60" s="1291" t="s">
        <v>567</v>
      </c>
      <c r="D60" s="1292"/>
      <c r="E60" s="1293"/>
      <c r="F60" s="135">
        <v>27</v>
      </c>
      <c r="G60" s="135">
        <v>31</v>
      </c>
      <c r="H60" s="136">
        <v>32</v>
      </c>
    </row>
    <row r="61" spans="2:8" ht="45.75" customHeight="1" x14ac:dyDescent="0.15">
      <c r="B61" s="134"/>
      <c r="C61" s="1291" t="s">
        <v>568</v>
      </c>
      <c r="D61" s="1292"/>
      <c r="E61" s="1293"/>
      <c r="F61" s="135">
        <v>19</v>
      </c>
      <c r="G61" s="135">
        <v>19</v>
      </c>
      <c r="H61" s="136">
        <v>19</v>
      </c>
    </row>
    <row r="62" spans="2:8" ht="45.75" customHeight="1" thickBot="1" x14ac:dyDescent="0.2">
      <c r="B62" s="137"/>
      <c r="C62" s="1294" t="s">
        <v>569</v>
      </c>
      <c r="D62" s="1295"/>
      <c r="E62" s="1296"/>
      <c r="F62" s="138">
        <v>17</v>
      </c>
      <c r="G62" s="138">
        <v>17</v>
      </c>
      <c r="H62" s="139">
        <v>17</v>
      </c>
    </row>
    <row r="63" spans="2:8" ht="52.5" customHeight="1" thickBot="1" x14ac:dyDescent="0.2">
      <c r="B63" s="140"/>
      <c r="C63" s="1297" t="s">
        <v>51</v>
      </c>
      <c r="D63" s="1297"/>
      <c r="E63" s="1298"/>
      <c r="F63" s="141">
        <v>1428</v>
      </c>
      <c r="G63" s="141">
        <v>1447</v>
      </c>
      <c r="H63" s="142">
        <v>1537</v>
      </c>
    </row>
    <row r="64" spans="2:8" ht="15" customHeight="1" x14ac:dyDescent="0.15"/>
    <row r="65" ht="0" hidden="1" customHeight="1" x14ac:dyDescent="0.15"/>
    <row r="66" ht="0" hidden="1" customHeight="1" x14ac:dyDescent="0.15"/>
  </sheetData>
  <sheetProtection algorithmName="SHA-512" hashValue="C9LL7Nn0TDxcdbvpocKfRNuRdavnSF0v9n4SzORu7+deEbZQEjbFOrqFCE5B0qHjGR63eOSUS5Fc6LZDgW/KfA==" saltValue="9jpNmDsGHznlYEbO5RQf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623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543</v>
      </c>
      <c r="BQ50" s="1318"/>
      <c r="BR50" s="1318"/>
      <c r="BS50" s="1318"/>
      <c r="BT50" s="1318"/>
      <c r="BU50" s="1318"/>
      <c r="BV50" s="1318"/>
      <c r="BW50" s="1318"/>
      <c r="BX50" s="1318" t="s">
        <v>544</v>
      </c>
      <c r="BY50" s="1318"/>
      <c r="BZ50" s="1318"/>
      <c r="CA50" s="1318"/>
      <c r="CB50" s="1318"/>
      <c r="CC50" s="1318"/>
      <c r="CD50" s="1318"/>
      <c r="CE50" s="1318"/>
      <c r="CF50" s="1318" t="s">
        <v>545</v>
      </c>
      <c r="CG50" s="1318"/>
      <c r="CH50" s="1318"/>
      <c r="CI50" s="1318"/>
      <c r="CJ50" s="1318"/>
      <c r="CK50" s="1318"/>
      <c r="CL50" s="1318"/>
      <c r="CM50" s="1318"/>
      <c r="CN50" s="1318" t="s">
        <v>546</v>
      </c>
      <c r="CO50" s="1318"/>
      <c r="CP50" s="1318"/>
      <c r="CQ50" s="1318"/>
      <c r="CR50" s="1318"/>
      <c r="CS50" s="1318"/>
      <c r="CT50" s="1318"/>
      <c r="CU50" s="1318"/>
      <c r="CV50" s="1318" t="s">
        <v>547</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613</v>
      </c>
      <c r="AO51" s="1321"/>
      <c r="AP51" s="1321"/>
      <c r="AQ51" s="1321"/>
      <c r="AR51" s="1321"/>
      <c r="AS51" s="1321"/>
      <c r="AT51" s="1321"/>
      <c r="AU51" s="1321"/>
      <c r="AV51" s="1321"/>
      <c r="AW51" s="1321"/>
      <c r="AX51" s="1321"/>
      <c r="AY51" s="1321"/>
      <c r="AZ51" s="1321"/>
      <c r="BA51" s="1321"/>
      <c r="BB51" s="1321" t="s">
        <v>614</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615</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52.8</v>
      </c>
      <c r="CG53" s="1319"/>
      <c r="CH53" s="1319"/>
      <c r="CI53" s="1319"/>
      <c r="CJ53" s="1319"/>
      <c r="CK53" s="1319"/>
      <c r="CL53" s="1319"/>
      <c r="CM53" s="1319"/>
      <c r="CN53" s="1319">
        <v>66</v>
      </c>
      <c r="CO53" s="1319"/>
      <c r="CP53" s="1319"/>
      <c r="CQ53" s="1319"/>
      <c r="CR53" s="1319"/>
      <c r="CS53" s="1319"/>
      <c r="CT53" s="1319"/>
      <c r="CU53" s="1319"/>
      <c r="CV53" s="1319">
        <v>66</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616</v>
      </c>
      <c r="AO55" s="1318"/>
      <c r="AP55" s="1318"/>
      <c r="AQ55" s="1318"/>
      <c r="AR55" s="1318"/>
      <c r="AS55" s="1318"/>
      <c r="AT55" s="1318"/>
      <c r="AU55" s="1318"/>
      <c r="AV55" s="1318"/>
      <c r="AW55" s="1318"/>
      <c r="AX55" s="1318"/>
      <c r="AY55" s="1318"/>
      <c r="AZ55" s="1318"/>
      <c r="BA55" s="1318"/>
      <c r="BB55" s="1321" t="s">
        <v>614</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617</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57.5</v>
      </c>
      <c r="CG57" s="1319"/>
      <c r="CH57" s="1319"/>
      <c r="CI57" s="1319"/>
      <c r="CJ57" s="1319"/>
      <c r="CK57" s="1319"/>
      <c r="CL57" s="1319"/>
      <c r="CM57" s="1319"/>
      <c r="CN57" s="1319">
        <v>58.4</v>
      </c>
      <c r="CO57" s="1319"/>
      <c r="CP57" s="1319"/>
      <c r="CQ57" s="1319"/>
      <c r="CR57" s="1319"/>
      <c r="CS57" s="1319"/>
      <c r="CT57" s="1319"/>
      <c r="CU57" s="1319"/>
      <c r="CV57" s="1319">
        <v>60.8</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618</v>
      </c>
    </row>
    <row r="64" spans="1:109" x14ac:dyDescent="0.15">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624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543</v>
      </c>
      <c r="BQ72" s="1318"/>
      <c r="BR72" s="1318"/>
      <c r="BS72" s="1318"/>
      <c r="BT72" s="1318"/>
      <c r="BU72" s="1318"/>
      <c r="BV72" s="1318"/>
      <c r="BW72" s="1318"/>
      <c r="BX72" s="1318" t="s">
        <v>544</v>
      </c>
      <c r="BY72" s="1318"/>
      <c r="BZ72" s="1318"/>
      <c r="CA72" s="1318"/>
      <c r="CB72" s="1318"/>
      <c r="CC72" s="1318"/>
      <c r="CD72" s="1318"/>
      <c r="CE72" s="1318"/>
      <c r="CF72" s="1318" t="s">
        <v>545</v>
      </c>
      <c r="CG72" s="1318"/>
      <c r="CH72" s="1318"/>
      <c r="CI72" s="1318"/>
      <c r="CJ72" s="1318"/>
      <c r="CK72" s="1318"/>
      <c r="CL72" s="1318"/>
      <c r="CM72" s="1318"/>
      <c r="CN72" s="1318" t="s">
        <v>546</v>
      </c>
      <c r="CO72" s="1318"/>
      <c r="CP72" s="1318"/>
      <c r="CQ72" s="1318"/>
      <c r="CR72" s="1318"/>
      <c r="CS72" s="1318"/>
      <c r="CT72" s="1318"/>
      <c r="CU72" s="1318"/>
      <c r="CV72" s="1318" t="s">
        <v>547</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613</v>
      </c>
      <c r="AO73" s="1321"/>
      <c r="AP73" s="1321"/>
      <c r="AQ73" s="1321"/>
      <c r="AR73" s="1321"/>
      <c r="AS73" s="1321"/>
      <c r="AT73" s="1321"/>
      <c r="AU73" s="1321"/>
      <c r="AV73" s="1321"/>
      <c r="AW73" s="1321"/>
      <c r="AX73" s="1321"/>
      <c r="AY73" s="1321"/>
      <c r="AZ73" s="1321"/>
      <c r="BA73" s="1321"/>
      <c r="BB73" s="1321" t="s">
        <v>619</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620</v>
      </c>
      <c r="BC75" s="1321"/>
      <c r="BD75" s="1321"/>
      <c r="BE75" s="1321"/>
      <c r="BF75" s="1321"/>
      <c r="BG75" s="1321"/>
      <c r="BH75" s="1321"/>
      <c r="BI75" s="1321"/>
      <c r="BJ75" s="1321"/>
      <c r="BK75" s="1321"/>
      <c r="BL75" s="1321"/>
      <c r="BM75" s="1321"/>
      <c r="BN75" s="1321"/>
      <c r="BO75" s="1321"/>
      <c r="BP75" s="1319">
        <v>11.9</v>
      </c>
      <c r="BQ75" s="1319"/>
      <c r="BR75" s="1319"/>
      <c r="BS75" s="1319"/>
      <c r="BT75" s="1319"/>
      <c r="BU75" s="1319"/>
      <c r="BV75" s="1319"/>
      <c r="BW75" s="1319"/>
      <c r="BX75" s="1319">
        <v>10.6</v>
      </c>
      <c r="BY75" s="1319"/>
      <c r="BZ75" s="1319"/>
      <c r="CA75" s="1319"/>
      <c r="CB75" s="1319"/>
      <c r="CC75" s="1319"/>
      <c r="CD75" s="1319"/>
      <c r="CE75" s="1319"/>
      <c r="CF75" s="1319">
        <v>9.3000000000000007</v>
      </c>
      <c r="CG75" s="1319"/>
      <c r="CH75" s="1319"/>
      <c r="CI75" s="1319"/>
      <c r="CJ75" s="1319"/>
      <c r="CK75" s="1319"/>
      <c r="CL75" s="1319"/>
      <c r="CM75" s="1319"/>
      <c r="CN75" s="1319">
        <v>7.8</v>
      </c>
      <c r="CO75" s="1319"/>
      <c r="CP75" s="1319"/>
      <c r="CQ75" s="1319"/>
      <c r="CR75" s="1319"/>
      <c r="CS75" s="1319"/>
      <c r="CT75" s="1319"/>
      <c r="CU75" s="1319"/>
      <c r="CV75" s="1319">
        <v>7.2</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616</v>
      </c>
      <c r="AO77" s="1318"/>
      <c r="AP77" s="1318"/>
      <c r="AQ77" s="1318"/>
      <c r="AR77" s="1318"/>
      <c r="AS77" s="1318"/>
      <c r="AT77" s="1318"/>
      <c r="AU77" s="1318"/>
      <c r="AV77" s="1318"/>
      <c r="AW77" s="1318"/>
      <c r="AX77" s="1318"/>
      <c r="AY77" s="1318"/>
      <c r="AZ77" s="1318"/>
      <c r="BA77" s="1318"/>
      <c r="BB77" s="1321" t="s">
        <v>614</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620</v>
      </c>
      <c r="BC79" s="1321"/>
      <c r="BD79" s="1321"/>
      <c r="BE79" s="1321"/>
      <c r="BF79" s="1321"/>
      <c r="BG79" s="1321"/>
      <c r="BH79" s="1321"/>
      <c r="BI79" s="1321"/>
      <c r="BJ79" s="1321"/>
      <c r="BK79" s="1321"/>
      <c r="BL79" s="1321"/>
      <c r="BM79" s="1321"/>
      <c r="BN79" s="1321"/>
      <c r="BO79" s="1321"/>
      <c r="BP79" s="1319">
        <v>6.9</v>
      </c>
      <c r="BQ79" s="1319"/>
      <c r="BR79" s="1319"/>
      <c r="BS79" s="1319"/>
      <c r="BT79" s="1319"/>
      <c r="BU79" s="1319"/>
      <c r="BV79" s="1319"/>
      <c r="BW79" s="1319"/>
      <c r="BX79" s="1319">
        <v>7.2</v>
      </c>
      <c r="BY79" s="1319"/>
      <c r="BZ79" s="1319"/>
      <c r="CA79" s="1319"/>
      <c r="CB79" s="1319"/>
      <c r="CC79" s="1319"/>
      <c r="CD79" s="1319"/>
      <c r="CE79" s="1319"/>
      <c r="CF79" s="1319">
        <v>6</v>
      </c>
      <c r="CG79" s="1319"/>
      <c r="CH79" s="1319"/>
      <c r="CI79" s="1319"/>
      <c r="CJ79" s="1319"/>
      <c r="CK79" s="1319"/>
      <c r="CL79" s="1319"/>
      <c r="CM79" s="1319"/>
      <c r="CN79" s="1319">
        <v>5.6</v>
      </c>
      <c r="CO79" s="1319"/>
      <c r="CP79" s="1319"/>
      <c r="CQ79" s="1319"/>
      <c r="CR79" s="1319"/>
      <c r="CS79" s="1319"/>
      <c r="CT79" s="1319"/>
      <c r="CU79" s="1319"/>
      <c r="CV79" s="1319">
        <v>5.3</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WfrhKrpthaiXfrTd2a/mRRAbutduWM33SJibrXVIN6vlgAXMcT8kCaXhyeoTViC92kFXCmIyIHk+aW9c4uCZA==" saltValue="qnd5oZLWRNis/oJMDA87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fvRYO8uZkIWyXH7k8yvSa/Ek2/2q3WOaGos3yE++v+lefyKlvGx22sgNsm0a6xtPSl9GdQYMEZnMMhBQh2Seg==" saltValue="8NeeDiIGHw8Z8if43CBDJ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az/zasQjEsVl5qVmpWTbEwtfwI2iQmnXC9iw9BRSLpQnMz5ZuxB3FV8zYjx29XMuUX5zAG/pz3gfpXwczSmg==" saltValue="x2sNvCoSfeoP0qkpPy0Bd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133787</v>
      </c>
      <c r="E3" s="161"/>
      <c r="F3" s="162">
        <v>272886</v>
      </c>
      <c r="G3" s="163"/>
      <c r="H3" s="164"/>
    </row>
    <row r="4" spans="1:8" x14ac:dyDescent="0.15">
      <c r="A4" s="165"/>
      <c r="B4" s="166"/>
      <c r="C4" s="167"/>
      <c r="D4" s="168">
        <v>82788</v>
      </c>
      <c r="E4" s="169"/>
      <c r="F4" s="170">
        <v>125724</v>
      </c>
      <c r="G4" s="171"/>
      <c r="H4" s="172"/>
    </row>
    <row r="5" spans="1:8" x14ac:dyDescent="0.15">
      <c r="A5" s="153" t="s">
        <v>535</v>
      </c>
      <c r="B5" s="158"/>
      <c r="C5" s="159"/>
      <c r="D5" s="160">
        <v>181388</v>
      </c>
      <c r="E5" s="161"/>
      <c r="F5" s="162">
        <v>245039</v>
      </c>
      <c r="G5" s="163"/>
      <c r="H5" s="164"/>
    </row>
    <row r="6" spans="1:8" x14ac:dyDescent="0.15">
      <c r="A6" s="165"/>
      <c r="B6" s="166"/>
      <c r="C6" s="167"/>
      <c r="D6" s="168">
        <v>78190</v>
      </c>
      <c r="E6" s="169"/>
      <c r="F6" s="170">
        <v>108922</v>
      </c>
      <c r="G6" s="171"/>
      <c r="H6" s="172"/>
    </row>
    <row r="7" spans="1:8" x14ac:dyDescent="0.15">
      <c r="A7" s="153" t="s">
        <v>536</v>
      </c>
      <c r="B7" s="158"/>
      <c r="C7" s="159"/>
      <c r="D7" s="160">
        <v>214208</v>
      </c>
      <c r="E7" s="161"/>
      <c r="F7" s="162">
        <v>237994</v>
      </c>
      <c r="G7" s="163"/>
      <c r="H7" s="164"/>
    </row>
    <row r="8" spans="1:8" x14ac:dyDescent="0.15">
      <c r="A8" s="165"/>
      <c r="B8" s="166"/>
      <c r="C8" s="167"/>
      <c r="D8" s="168">
        <v>90632</v>
      </c>
      <c r="E8" s="169"/>
      <c r="F8" s="170">
        <v>110361</v>
      </c>
      <c r="G8" s="171"/>
      <c r="H8" s="172"/>
    </row>
    <row r="9" spans="1:8" x14ac:dyDescent="0.15">
      <c r="A9" s="153" t="s">
        <v>537</v>
      </c>
      <c r="B9" s="158"/>
      <c r="C9" s="159"/>
      <c r="D9" s="160">
        <v>297154</v>
      </c>
      <c r="E9" s="161"/>
      <c r="F9" s="162">
        <v>267911</v>
      </c>
      <c r="G9" s="163"/>
      <c r="H9" s="164"/>
    </row>
    <row r="10" spans="1:8" x14ac:dyDescent="0.15">
      <c r="A10" s="165"/>
      <c r="B10" s="166"/>
      <c r="C10" s="167"/>
      <c r="D10" s="168">
        <v>78977</v>
      </c>
      <c r="E10" s="169"/>
      <c r="F10" s="170">
        <v>106425</v>
      </c>
      <c r="G10" s="171"/>
      <c r="H10" s="172"/>
    </row>
    <row r="11" spans="1:8" x14ac:dyDescent="0.15">
      <c r="A11" s="153" t="s">
        <v>538</v>
      </c>
      <c r="B11" s="158"/>
      <c r="C11" s="159"/>
      <c r="D11" s="160">
        <v>319495</v>
      </c>
      <c r="E11" s="161"/>
      <c r="F11" s="162">
        <v>228215</v>
      </c>
      <c r="G11" s="163"/>
      <c r="H11" s="164"/>
    </row>
    <row r="12" spans="1:8" x14ac:dyDescent="0.15">
      <c r="A12" s="165"/>
      <c r="B12" s="166"/>
      <c r="C12" s="173"/>
      <c r="D12" s="168">
        <v>135160</v>
      </c>
      <c r="E12" s="169"/>
      <c r="F12" s="170">
        <v>117571</v>
      </c>
      <c r="G12" s="171"/>
      <c r="H12" s="172"/>
    </row>
    <row r="13" spans="1:8" x14ac:dyDescent="0.15">
      <c r="A13" s="153"/>
      <c r="B13" s="158"/>
      <c r="C13" s="174"/>
      <c r="D13" s="175">
        <v>229206</v>
      </c>
      <c r="E13" s="176"/>
      <c r="F13" s="177">
        <v>250409</v>
      </c>
      <c r="G13" s="178"/>
      <c r="H13" s="164"/>
    </row>
    <row r="14" spans="1:8" x14ac:dyDescent="0.15">
      <c r="A14" s="165"/>
      <c r="B14" s="166"/>
      <c r="C14" s="167"/>
      <c r="D14" s="168">
        <v>93149</v>
      </c>
      <c r="E14" s="169"/>
      <c r="F14" s="170">
        <v>113801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1.8</v>
      </c>
      <c r="C19" s="179">
        <f>ROUND(VALUE(SUBSTITUTE(実質収支比率等に係る経年分析!G$48,"▲","-")),2)</f>
        <v>2.14</v>
      </c>
      <c r="D19" s="179">
        <f>ROUND(VALUE(SUBSTITUTE(実質収支比率等に係る経年分析!H$48,"▲","-")),2)</f>
        <v>2.42</v>
      </c>
      <c r="E19" s="179">
        <f>ROUND(VALUE(SUBSTITUTE(実質収支比率等に係る経年分析!I$48,"▲","-")),2)</f>
        <v>2.4</v>
      </c>
      <c r="F19" s="179">
        <f>ROUND(VALUE(SUBSTITUTE(実質収支比率等に係る経年分析!J$48,"▲","-")),2)</f>
        <v>2.2799999999999998</v>
      </c>
    </row>
    <row r="20" spans="1:11" x14ac:dyDescent="0.15">
      <c r="A20" s="179" t="s">
        <v>55</v>
      </c>
      <c r="B20" s="179">
        <f>ROUND(VALUE(SUBSTITUTE(実質収支比率等に係る経年分析!F$47,"▲","-")),2)</f>
        <v>40.11</v>
      </c>
      <c r="C20" s="179">
        <f>ROUND(VALUE(SUBSTITUTE(実質収支比率等に係る経年分析!G$47,"▲","-")),2)</f>
        <v>38.71</v>
      </c>
      <c r="D20" s="179">
        <f>ROUND(VALUE(SUBSTITUTE(実質収支比率等に係る経年分析!H$47,"▲","-")),2)</f>
        <v>39.78</v>
      </c>
      <c r="E20" s="179">
        <f>ROUND(VALUE(SUBSTITUTE(実質収支比率等に係る経年分析!I$47,"▲","-")),2)</f>
        <v>41.28</v>
      </c>
      <c r="F20" s="179">
        <f>ROUND(VALUE(SUBSTITUTE(実質収支比率等に係る経年分析!J$47,"▲","-")),2)</f>
        <v>42.05</v>
      </c>
    </row>
    <row r="21" spans="1:11" x14ac:dyDescent="0.15">
      <c r="A21" s="179" t="s">
        <v>56</v>
      </c>
      <c r="B21" s="179">
        <f>IF(ISNUMBER(VALUE(SUBSTITUTE(実質収支比率等に係る経年分析!F$49,"▲","-"))),ROUND(VALUE(SUBSTITUTE(実質収支比率等に係る経年分析!F$49,"▲","-")),2),NA())</f>
        <v>0.87</v>
      </c>
      <c r="C21" s="179">
        <f>IF(ISNUMBER(VALUE(SUBSTITUTE(実質収支比率等に係る経年分析!G$49,"▲","-"))),ROUND(VALUE(SUBSTITUTE(実質収支比率等に係る経年分析!G$49,"▲","-")),2),NA())</f>
        <v>0.49</v>
      </c>
      <c r="D21" s="179">
        <f>IF(ISNUMBER(VALUE(SUBSTITUTE(実質収支比率等に係る経年分析!H$49,"▲","-"))),ROUND(VALUE(SUBSTITUTE(実質収支比率等に係る経年分析!H$49,"▲","-")),2),NA())</f>
        <v>16.09</v>
      </c>
      <c r="E21" s="179">
        <f>IF(ISNUMBER(VALUE(SUBSTITUTE(実質収支比率等に係る経年分析!I$49,"▲","-"))),ROUND(VALUE(SUBSTITUTE(実質収支比率等に係る経年分析!I$49,"▲","-")),2),NA())</f>
        <v>-0.05</v>
      </c>
      <c r="F21" s="179">
        <f>IF(ISNUMBER(VALUE(SUBSTITUTE(実質収支比率等に係る経年分析!J$49,"▲","-"))),ROUND(VALUE(SUBSTITUTE(実質収支比率等に係る経年分析!J$49,"▲","-")),2),NA())</f>
        <v>-0.14000000000000001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福祉センター特別会計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村営バス特別会計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農業集落排水特別会計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0.04</v>
      </c>
    </row>
    <row r="34" spans="1:16" x14ac:dyDescent="0.15">
      <c r="A34" s="180" t="str">
        <f>IF(連結実質赤字比率に係る赤字・黒字の構成分析!C$36="",NA(),連結実質赤字比率に係る赤字・黒字の構成分析!C$36)</f>
        <v>簡易水道特別会計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0.14000000000000001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7.0000000000000007E-2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0.04</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2.71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0.14000000000000001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2.0699999999999998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2.2400000000000002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302</v>
      </c>
      <c r="E42" s="181"/>
      <c r="F42" s="181"/>
      <c r="G42" s="181">
        <f>'実質公債費比率（分子）の構造'!L$52</f>
        <v>276</v>
      </c>
      <c r="H42" s="181"/>
      <c r="I42" s="181"/>
      <c r="J42" s="181">
        <f>'実質公債費比率（分子）の構造'!M$52</f>
        <v>260</v>
      </c>
      <c r="K42" s="181"/>
      <c r="L42" s="181"/>
      <c r="M42" s="181">
        <f>'実質公債費比率（分子）の構造'!N$52</f>
        <v>261</v>
      </c>
      <c r="N42" s="181"/>
      <c r="O42" s="181"/>
      <c r="P42" s="181">
        <f>'実質公債費比率（分子）の構造'!O$52</f>
        <v>250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8</v>
      </c>
      <c r="C45" s="181"/>
      <c r="D45" s="181"/>
      <c r="E45" s="181">
        <f>'実質公債費比率（分子）の構造'!L$49</f>
        <v>8</v>
      </c>
      <c r="F45" s="181"/>
      <c r="G45" s="181"/>
      <c r="H45" s="181">
        <f>'実質公債費比率（分子）の構造'!M$49</f>
        <v>6</v>
      </c>
      <c r="I45" s="181"/>
      <c r="J45" s="181"/>
      <c r="K45" s="181">
        <f>'実質公債費比率（分子）の構造'!N$49</f>
        <v>7</v>
      </c>
      <c r="L45" s="181"/>
      <c r="M45" s="181"/>
      <c r="N45" s="181">
        <f>'実質公債費比率（分子）の構造'!O$49</f>
        <v>4</v>
      </c>
      <c r="O45" s="181"/>
      <c r="P45" s="181"/>
    </row>
    <row r="46" spans="1:16" x14ac:dyDescent="0.15">
      <c r="A46" s="181" t="s">
        <v>67</v>
      </c>
      <c r="B46" s="181">
        <f>'実質公債費比率（分子）の構造'!K$48</f>
        <v>71</v>
      </c>
      <c r="C46" s="181"/>
      <c r="D46" s="181"/>
      <c r="E46" s="181">
        <f>'実質公債費比率（分子）の構造'!L$48</f>
        <v>74</v>
      </c>
      <c r="F46" s="181"/>
      <c r="G46" s="181"/>
      <c r="H46" s="181">
        <f>'実質公債費比率（分子）の構造'!M$48</f>
        <v>70</v>
      </c>
      <c r="I46" s="181"/>
      <c r="J46" s="181"/>
      <c r="K46" s="181">
        <f>'実質公債費比率（分子）の構造'!N$48</f>
        <v>68</v>
      </c>
      <c r="L46" s="181"/>
      <c r="M46" s="181"/>
      <c r="N46" s="181">
        <f>'実質公債費比率（分子）の構造'!O$48</f>
        <v>74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331</v>
      </c>
      <c r="C49" s="181"/>
      <c r="D49" s="181"/>
      <c r="E49" s="181">
        <f>'実質公債費比率（分子）の構造'!L$45</f>
        <v>289</v>
      </c>
      <c r="F49" s="181"/>
      <c r="G49" s="181"/>
      <c r="H49" s="181">
        <f>'実質公債費比率（分子）の構造'!M$45</f>
        <v>269</v>
      </c>
      <c r="I49" s="181"/>
      <c r="J49" s="181"/>
      <c r="K49" s="181">
        <f>'実質公債費比率（分子）の構造'!N$45</f>
        <v>252</v>
      </c>
      <c r="L49" s="181"/>
      <c r="M49" s="181"/>
      <c r="N49" s="181">
        <f>'実質公債費比率（分子）の構造'!O$45</f>
        <v>242</v>
      </c>
      <c r="O49" s="181"/>
      <c r="P49" s="181"/>
    </row>
    <row r="50" spans="1:16" x14ac:dyDescent="0.15">
      <c r="A50" s="181" t="s">
        <v>71</v>
      </c>
      <c r="B50" s="181" t="e">
        <f>NA()</f>
        <v>#N/A</v>
      </c>
      <c r="C50" s="181">
        <f>IF(ISNUMBER('実質公債費比率（分子）の構造'!K$53),'実質公債費比率（分子）の構造'!K$53,NA())</f>
        <v>108</v>
      </c>
      <c r="D50" s="181" t="e">
        <f>NA()</f>
        <v>#N/A</v>
      </c>
      <c r="E50" s="181" t="e">
        <f>NA()</f>
        <v>#N/A</v>
      </c>
      <c r="F50" s="181">
        <f>IF(ISNUMBER('実質公債費比率（分子）の構造'!L$53),'実質公債費比率（分子）の構造'!L$53,NA())</f>
        <v>95</v>
      </c>
      <c r="G50" s="181" t="e">
        <f>NA()</f>
        <v>#N/A</v>
      </c>
      <c r="H50" s="181" t="e">
        <f>NA()</f>
        <v>#N/A</v>
      </c>
      <c r="I50" s="181">
        <f>IF(ISNUMBER('実質公債費比率（分子）の構造'!M$53),'実質公債費比率（分子）の構造'!M$53,NA())</f>
        <v>85</v>
      </c>
      <c r="J50" s="181" t="e">
        <f>NA()</f>
        <v>#N/A</v>
      </c>
      <c r="K50" s="181" t="e">
        <f>NA()</f>
        <v>#N/A</v>
      </c>
      <c r="L50" s="181">
        <f>IF(ISNUMBER('実質公債費比率（分子）の構造'!N$53),'実質公債費比率（分子）の構造'!N$53,NA())</f>
        <v>66</v>
      </c>
      <c r="M50" s="181" t="e">
        <f>NA()</f>
        <v>#N/A</v>
      </c>
      <c r="N50" s="181" t="e">
        <f>NA()</f>
        <v>#N/A</v>
      </c>
      <c r="O50" s="181">
        <f>IF(ISNUMBER('実質公債費比率（分子）の構造'!O$53),'実質公債費比率（分子）の構造'!O$53,NA())</f>
        <v>70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2296</v>
      </c>
      <c r="E56" s="180"/>
      <c r="F56" s="180"/>
      <c r="G56" s="180">
        <f>'将来負担比率（分子）の構造'!J$52</f>
        <v>2261</v>
      </c>
      <c r="H56" s="180"/>
      <c r="I56" s="180"/>
      <c r="J56" s="180">
        <f>'将来負担比率（分子）の構造'!K$52</f>
        <v>2188</v>
      </c>
      <c r="K56" s="180"/>
      <c r="L56" s="180"/>
      <c r="M56" s="180">
        <f>'将来負担比率（分子）の構造'!L$52</f>
        <v>2248</v>
      </c>
      <c r="N56" s="180"/>
      <c r="O56" s="180"/>
      <c r="P56" s="180">
        <f>'将来負担比率（分子）の構造'!M$52</f>
        <v>2299</v>
      </c>
    </row>
    <row r="57" spans="1:16" x14ac:dyDescent="0.15">
      <c r="A57" s="180" t="s">
        <v>42</v>
      </c>
      <c r="B57" s="180"/>
      <c r="C57" s="180"/>
      <c r="D57" s="180">
        <f>'将来負担比率（分子）の構造'!I$51</f>
        <v>13</v>
      </c>
      <c r="E57" s="180"/>
      <c r="F57" s="180"/>
      <c r="G57" s="180">
        <f>'将来負担比率（分子）の構造'!J$51</f>
        <v>10</v>
      </c>
      <c r="H57" s="180"/>
      <c r="I57" s="180"/>
      <c r="J57" s="180">
        <f>'将来負担比率（分子）の構造'!K$51</f>
        <v>7</v>
      </c>
      <c r="K57" s="180"/>
      <c r="L57" s="180"/>
      <c r="M57" s="180">
        <f>'将来負担比率（分子）の構造'!L$51</f>
        <v>4</v>
      </c>
      <c r="N57" s="180"/>
      <c r="O57" s="180"/>
      <c r="P57" s="180">
        <f>'将来負担比率（分子）の構造'!M$51</f>
        <v>0</v>
      </c>
    </row>
    <row r="58" spans="1:16" x14ac:dyDescent="0.15">
      <c r="A58" s="180" t="s">
        <v>41</v>
      </c>
      <c r="B58" s="180"/>
      <c r="C58" s="180"/>
      <c r="D58" s="180">
        <f>'将来負担比率（分子）の構造'!I$50</f>
        <v>1431</v>
      </c>
      <c r="E58" s="180"/>
      <c r="F58" s="180"/>
      <c r="G58" s="180">
        <f>'将来負担比率（分子）の構造'!J$50</f>
        <v>1552</v>
      </c>
      <c r="H58" s="180"/>
      <c r="I58" s="180"/>
      <c r="J58" s="180">
        <f>'将来負担比率（分子）の構造'!K$50</f>
        <v>1505</v>
      </c>
      <c r="K58" s="180"/>
      <c r="L58" s="180"/>
      <c r="M58" s="180">
        <f>'将来負担比率（分子）の構造'!L$50</f>
        <v>1524</v>
      </c>
      <c r="N58" s="180"/>
      <c r="O58" s="180"/>
      <c r="P58" s="180">
        <f>'将来負担比率（分子）の構造'!M$50</f>
        <v>1631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437</v>
      </c>
      <c r="C62" s="180"/>
      <c r="D62" s="180"/>
      <c r="E62" s="180">
        <f>'将来負担比率（分子）の構造'!J$45</f>
        <v>414</v>
      </c>
      <c r="F62" s="180"/>
      <c r="G62" s="180"/>
      <c r="H62" s="180">
        <f>'将来負担比率（分子）の構造'!K$45</f>
        <v>421</v>
      </c>
      <c r="I62" s="180"/>
      <c r="J62" s="180"/>
      <c r="K62" s="180">
        <f>'将来負担比率（分子）の構造'!L$45</f>
        <v>412</v>
      </c>
      <c r="L62" s="180"/>
      <c r="M62" s="180"/>
      <c r="N62" s="180">
        <f>'将来負担比率（分子）の構造'!M$45</f>
        <v>459</v>
      </c>
      <c r="O62" s="180"/>
      <c r="P62" s="180"/>
    </row>
    <row r="63" spans="1:16" x14ac:dyDescent="0.15">
      <c r="A63" s="180" t="s">
        <v>34</v>
      </c>
      <c r="B63" s="180">
        <f>'将来負担比率（分子）の構造'!I$44</f>
        <v>55</v>
      </c>
      <c r="C63" s="180"/>
      <c r="D63" s="180"/>
      <c r="E63" s="180">
        <f>'将来負担比率（分子）の構造'!J$44</f>
        <v>43</v>
      </c>
      <c r="F63" s="180"/>
      <c r="G63" s="180"/>
      <c r="H63" s="180">
        <f>'将来負担比率（分子）の構造'!K$44</f>
        <v>35</v>
      </c>
      <c r="I63" s="180"/>
      <c r="J63" s="180"/>
      <c r="K63" s="180">
        <f>'将来負担比率（分子）の構造'!L$44</f>
        <v>28</v>
      </c>
      <c r="L63" s="180"/>
      <c r="M63" s="180"/>
      <c r="N63" s="180">
        <f>'将来負担比率（分子）の構造'!M$44</f>
        <v>23</v>
      </c>
      <c r="O63" s="180"/>
      <c r="P63" s="180"/>
    </row>
    <row r="64" spans="1:16" x14ac:dyDescent="0.15">
      <c r="A64" s="180" t="s">
        <v>33</v>
      </c>
      <c r="B64" s="180">
        <f>'将来負担比率（分子）の構造'!I$43</f>
        <v>769</v>
      </c>
      <c r="C64" s="180"/>
      <c r="D64" s="180"/>
      <c r="E64" s="180">
        <f>'将来負担比率（分子）の構造'!J$43</f>
        <v>721</v>
      </c>
      <c r="F64" s="180"/>
      <c r="G64" s="180"/>
      <c r="H64" s="180">
        <f>'将来負担比率（分子）の構造'!K$43</f>
        <v>654</v>
      </c>
      <c r="I64" s="180"/>
      <c r="J64" s="180"/>
      <c r="K64" s="180">
        <f>'将来負担比率（分子）の構造'!L$43</f>
        <v>589</v>
      </c>
      <c r="L64" s="180"/>
      <c r="M64" s="180"/>
      <c r="N64" s="180">
        <f>'将来負担比率（分子）の構造'!M$43</f>
        <v>556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2334</v>
      </c>
      <c r="C66" s="180"/>
      <c r="D66" s="180"/>
      <c r="E66" s="180">
        <f>'将来負担比率（分子）の構造'!J$41</f>
        <v>2334</v>
      </c>
      <c r="F66" s="180"/>
      <c r="G66" s="180"/>
      <c r="H66" s="180">
        <f>'将来負担比率（分子）の構造'!K$41</f>
        <v>2225</v>
      </c>
      <c r="I66" s="180"/>
      <c r="J66" s="180"/>
      <c r="K66" s="180">
        <f>'将来負担比率（分子）の構造'!L$41</f>
        <v>2390</v>
      </c>
      <c r="L66" s="180"/>
      <c r="M66" s="180"/>
      <c r="N66" s="180">
        <f>'将来負担比率（分子）の構造'!M$41</f>
        <v>2563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521</v>
      </c>
      <c r="C72" s="184">
        <f>基金残高に係る経年分析!G55</f>
        <v>522</v>
      </c>
      <c r="D72" s="184">
        <f>基金残高に係る経年分析!H55</f>
        <v>522</v>
      </c>
    </row>
    <row r="73" spans="1:16" x14ac:dyDescent="0.15">
      <c r="A73" s="183" t="s">
        <v>78</v>
      </c>
      <c r="B73" s="184">
        <f>基金残高に係る経年分析!F56</f>
        <v>104</v>
      </c>
      <c r="C73" s="184">
        <f>基金残高に係る経年分析!G56</f>
        <v>114</v>
      </c>
      <c r="D73" s="184">
        <f>基金残高に係る経年分析!H56</f>
        <v>162</v>
      </c>
    </row>
    <row r="74" spans="1:16" x14ac:dyDescent="0.15">
      <c r="A74" s="183" t="s">
        <v>79</v>
      </c>
      <c r="B74" s="184">
        <f>基金残高に係る経年分析!F57</f>
        <v>803</v>
      </c>
      <c r="C74" s="184">
        <f>基金残高に係る経年分析!G57</f>
        <v>811</v>
      </c>
      <c r="D74" s="184">
        <f>基金残高に係る経年分析!H57</f>
        <v>853</v>
      </c>
    </row>
  </sheetData>
  <sheetProtection algorithmName="SHA-512" hashValue="mzksZ2tsx/LyMY7Znb2OGIvmF47OVNzuDaecta+AYdeVDEMWk/npRc7p5hEmz0OvK4arLXN2kULTsskS1d958Q==" saltValue="mu4Eh29scmHFRwQYIjfJ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160834</v>
      </c>
      <c r="S5" s="669"/>
      <c r="T5" s="669"/>
      <c r="U5" s="669"/>
      <c r="V5" s="669"/>
      <c r="W5" s="669"/>
      <c r="X5" s="669"/>
      <c r="Y5" s="670"/>
      <c r="Z5" s="671">
        <v>7.1</v>
      </c>
      <c r="AA5" s="671"/>
      <c r="AB5" s="671"/>
      <c r="AC5" s="671"/>
      <c r="AD5" s="672">
        <v>160834</v>
      </c>
      <c r="AE5" s="672"/>
      <c r="AF5" s="672"/>
      <c r="AG5" s="672"/>
      <c r="AH5" s="672"/>
      <c r="AI5" s="672"/>
      <c r="AJ5" s="672"/>
      <c r="AK5" s="672"/>
      <c r="AL5" s="673">
        <v>13.4</v>
      </c>
      <c r="AM5" s="674"/>
      <c r="AN5" s="674"/>
      <c r="AO5" s="675"/>
      <c r="AP5" s="665" t="s">
        <v>227</v>
      </c>
      <c r="AQ5" s="666"/>
      <c r="AR5" s="666"/>
      <c r="AS5" s="666"/>
      <c r="AT5" s="666"/>
      <c r="AU5" s="666"/>
      <c r="AV5" s="666"/>
      <c r="AW5" s="666"/>
      <c r="AX5" s="666"/>
      <c r="AY5" s="666"/>
      <c r="AZ5" s="666"/>
      <c r="BA5" s="666"/>
      <c r="BB5" s="666"/>
      <c r="BC5" s="666"/>
      <c r="BD5" s="666"/>
      <c r="BE5" s="666"/>
      <c r="BF5" s="667"/>
      <c r="BG5" s="679">
        <v>160834</v>
      </c>
      <c r="BH5" s="680"/>
      <c r="BI5" s="680"/>
      <c r="BJ5" s="680"/>
      <c r="BK5" s="680"/>
      <c r="BL5" s="680"/>
      <c r="BM5" s="680"/>
      <c r="BN5" s="681"/>
      <c r="BO5" s="682">
        <v>100</v>
      </c>
      <c r="BP5" s="682"/>
      <c r="BQ5" s="682"/>
      <c r="BR5" s="682"/>
      <c r="BS5" s="683">
        <v>889</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23387</v>
      </c>
      <c r="S6" s="680"/>
      <c r="T6" s="680"/>
      <c r="U6" s="680"/>
      <c r="V6" s="680"/>
      <c r="W6" s="680"/>
      <c r="X6" s="680"/>
      <c r="Y6" s="681"/>
      <c r="Z6" s="682">
        <v>1</v>
      </c>
      <c r="AA6" s="682"/>
      <c r="AB6" s="682"/>
      <c r="AC6" s="682"/>
      <c r="AD6" s="683">
        <v>23387</v>
      </c>
      <c r="AE6" s="683"/>
      <c r="AF6" s="683"/>
      <c r="AG6" s="683"/>
      <c r="AH6" s="683"/>
      <c r="AI6" s="683"/>
      <c r="AJ6" s="683"/>
      <c r="AK6" s="683"/>
      <c r="AL6" s="684">
        <v>1.9</v>
      </c>
      <c r="AM6" s="685"/>
      <c r="AN6" s="685"/>
      <c r="AO6" s="686"/>
      <c r="AP6" s="676" t="s">
        <v>232</v>
      </c>
      <c r="AQ6" s="677"/>
      <c r="AR6" s="677"/>
      <c r="AS6" s="677"/>
      <c r="AT6" s="677"/>
      <c r="AU6" s="677"/>
      <c r="AV6" s="677"/>
      <c r="AW6" s="677"/>
      <c r="AX6" s="677"/>
      <c r="AY6" s="677"/>
      <c r="AZ6" s="677"/>
      <c r="BA6" s="677"/>
      <c r="BB6" s="677"/>
      <c r="BC6" s="677"/>
      <c r="BD6" s="677"/>
      <c r="BE6" s="677"/>
      <c r="BF6" s="678"/>
      <c r="BG6" s="679">
        <v>160834</v>
      </c>
      <c r="BH6" s="680"/>
      <c r="BI6" s="680"/>
      <c r="BJ6" s="680"/>
      <c r="BK6" s="680"/>
      <c r="BL6" s="680"/>
      <c r="BM6" s="680"/>
      <c r="BN6" s="681"/>
      <c r="BO6" s="682">
        <v>100</v>
      </c>
      <c r="BP6" s="682"/>
      <c r="BQ6" s="682"/>
      <c r="BR6" s="682"/>
      <c r="BS6" s="683">
        <v>889</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39211</v>
      </c>
      <c r="CS6" s="680"/>
      <c r="CT6" s="680"/>
      <c r="CU6" s="680"/>
      <c r="CV6" s="680"/>
      <c r="CW6" s="680"/>
      <c r="CX6" s="680"/>
      <c r="CY6" s="681"/>
      <c r="CZ6" s="673">
        <v>1.8</v>
      </c>
      <c r="DA6" s="674"/>
      <c r="DB6" s="674"/>
      <c r="DC6" s="693"/>
      <c r="DD6" s="688" t="s">
        <v>129</v>
      </c>
      <c r="DE6" s="680"/>
      <c r="DF6" s="680"/>
      <c r="DG6" s="680"/>
      <c r="DH6" s="680"/>
      <c r="DI6" s="680"/>
      <c r="DJ6" s="680"/>
      <c r="DK6" s="680"/>
      <c r="DL6" s="680"/>
      <c r="DM6" s="680"/>
      <c r="DN6" s="680"/>
      <c r="DO6" s="680"/>
      <c r="DP6" s="681"/>
      <c r="DQ6" s="688">
        <v>39211</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296</v>
      </c>
      <c r="S7" s="680"/>
      <c r="T7" s="680"/>
      <c r="U7" s="680"/>
      <c r="V7" s="680"/>
      <c r="W7" s="680"/>
      <c r="X7" s="680"/>
      <c r="Y7" s="681"/>
      <c r="Z7" s="682">
        <v>0</v>
      </c>
      <c r="AA7" s="682"/>
      <c r="AB7" s="682"/>
      <c r="AC7" s="682"/>
      <c r="AD7" s="683">
        <v>296</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63198</v>
      </c>
      <c r="BH7" s="680"/>
      <c r="BI7" s="680"/>
      <c r="BJ7" s="680"/>
      <c r="BK7" s="680"/>
      <c r="BL7" s="680"/>
      <c r="BM7" s="680"/>
      <c r="BN7" s="681"/>
      <c r="BO7" s="682">
        <v>39.299999999999997</v>
      </c>
      <c r="BP7" s="682"/>
      <c r="BQ7" s="682"/>
      <c r="BR7" s="682"/>
      <c r="BS7" s="683">
        <v>889</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411911</v>
      </c>
      <c r="CS7" s="680"/>
      <c r="CT7" s="680"/>
      <c r="CU7" s="680"/>
      <c r="CV7" s="680"/>
      <c r="CW7" s="680"/>
      <c r="CX7" s="680"/>
      <c r="CY7" s="681"/>
      <c r="CZ7" s="682">
        <v>18.600000000000001</v>
      </c>
      <c r="DA7" s="682"/>
      <c r="DB7" s="682"/>
      <c r="DC7" s="682"/>
      <c r="DD7" s="688">
        <v>30283</v>
      </c>
      <c r="DE7" s="680"/>
      <c r="DF7" s="680"/>
      <c r="DG7" s="680"/>
      <c r="DH7" s="680"/>
      <c r="DI7" s="680"/>
      <c r="DJ7" s="680"/>
      <c r="DK7" s="680"/>
      <c r="DL7" s="680"/>
      <c r="DM7" s="680"/>
      <c r="DN7" s="680"/>
      <c r="DO7" s="680"/>
      <c r="DP7" s="681"/>
      <c r="DQ7" s="688">
        <v>335057</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500</v>
      </c>
      <c r="S8" s="680"/>
      <c r="T8" s="680"/>
      <c r="U8" s="680"/>
      <c r="V8" s="680"/>
      <c r="W8" s="680"/>
      <c r="X8" s="680"/>
      <c r="Y8" s="681"/>
      <c r="Z8" s="682">
        <v>0</v>
      </c>
      <c r="AA8" s="682"/>
      <c r="AB8" s="682"/>
      <c r="AC8" s="682"/>
      <c r="AD8" s="683">
        <v>500</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2837</v>
      </c>
      <c r="BH8" s="680"/>
      <c r="BI8" s="680"/>
      <c r="BJ8" s="680"/>
      <c r="BK8" s="680"/>
      <c r="BL8" s="680"/>
      <c r="BM8" s="680"/>
      <c r="BN8" s="681"/>
      <c r="BO8" s="682">
        <v>1.8</v>
      </c>
      <c r="BP8" s="682"/>
      <c r="BQ8" s="682"/>
      <c r="BR8" s="682"/>
      <c r="BS8" s="688" t="s">
        <v>129</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500246</v>
      </c>
      <c r="CS8" s="680"/>
      <c r="CT8" s="680"/>
      <c r="CU8" s="680"/>
      <c r="CV8" s="680"/>
      <c r="CW8" s="680"/>
      <c r="CX8" s="680"/>
      <c r="CY8" s="681"/>
      <c r="CZ8" s="682">
        <v>22.5</v>
      </c>
      <c r="DA8" s="682"/>
      <c r="DB8" s="682"/>
      <c r="DC8" s="682"/>
      <c r="DD8" s="688">
        <v>87929</v>
      </c>
      <c r="DE8" s="680"/>
      <c r="DF8" s="680"/>
      <c r="DG8" s="680"/>
      <c r="DH8" s="680"/>
      <c r="DI8" s="680"/>
      <c r="DJ8" s="680"/>
      <c r="DK8" s="680"/>
      <c r="DL8" s="680"/>
      <c r="DM8" s="680"/>
      <c r="DN8" s="680"/>
      <c r="DO8" s="680"/>
      <c r="DP8" s="681"/>
      <c r="DQ8" s="688">
        <v>296864</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415</v>
      </c>
      <c r="S9" s="680"/>
      <c r="T9" s="680"/>
      <c r="U9" s="680"/>
      <c r="V9" s="680"/>
      <c r="W9" s="680"/>
      <c r="X9" s="680"/>
      <c r="Y9" s="681"/>
      <c r="Z9" s="682">
        <v>0</v>
      </c>
      <c r="AA9" s="682"/>
      <c r="AB9" s="682"/>
      <c r="AC9" s="682"/>
      <c r="AD9" s="683">
        <v>415</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50741</v>
      </c>
      <c r="BH9" s="680"/>
      <c r="BI9" s="680"/>
      <c r="BJ9" s="680"/>
      <c r="BK9" s="680"/>
      <c r="BL9" s="680"/>
      <c r="BM9" s="680"/>
      <c r="BN9" s="681"/>
      <c r="BO9" s="682">
        <v>31.5</v>
      </c>
      <c r="BP9" s="682"/>
      <c r="BQ9" s="682"/>
      <c r="BR9" s="682"/>
      <c r="BS9" s="688" t="s">
        <v>242</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93488</v>
      </c>
      <c r="CS9" s="680"/>
      <c r="CT9" s="680"/>
      <c r="CU9" s="680"/>
      <c r="CV9" s="680"/>
      <c r="CW9" s="680"/>
      <c r="CX9" s="680"/>
      <c r="CY9" s="681"/>
      <c r="CZ9" s="682">
        <v>4.2</v>
      </c>
      <c r="DA9" s="682"/>
      <c r="DB9" s="682"/>
      <c r="DC9" s="682"/>
      <c r="DD9" s="688">
        <v>1170</v>
      </c>
      <c r="DE9" s="680"/>
      <c r="DF9" s="680"/>
      <c r="DG9" s="680"/>
      <c r="DH9" s="680"/>
      <c r="DI9" s="680"/>
      <c r="DJ9" s="680"/>
      <c r="DK9" s="680"/>
      <c r="DL9" s="680"/>
      <c r="DM9" s="680"/>
      <c r="DN9" s="680"/>
      <c r="DO9" s="680"/>
      <c r="DP9" s="681"/>
      <c r="DQ9" s="688">
        <v>83228</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242</v>
      </c>
      <c r="S10" s="680"/>
      <c r="T10" s="680"/>
      <c r="U10" s="680"/>
      <c r="V10" s="680"/>
      <c r="W10" s="680"/>
      <c r="X10" s="680"/>
      <c r="Y10" s="681"/>
      <c r="Z10" s="682" t="s">
        <v>242</v>
      </c>
      <c r="AA10" s="682"/>
      <c r="AB10" s="682"/>
      <c r="AC10" s="682"/>
      <c r="AD10" s="683" t="s">
        <v>129</v>
      </c>
      <c r="AE10" s="683"/>
      <c r="AF10" s="683"/>
      <c r="AG10" s="683"/>
      <c r="AH10" s="683"/>
      <c r="AI10" s="683"/>
      <c r="AJ10" s="683"/>
      <c r="AK10" s="683"/>
      <c r="AL10" s="684" t="s">
        <v>138</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3226</v>
      </c>
      <c r="BH10" s="680"/>
      <c r="BI10" s="680"/>
      <c r="BJ10" s="680"/>
      <c r="BK10" s="680"/>
      <c r="BL10" s="680"/>
      <c r="BM10" s="680"/>
      <c r="BN10" s="681"/>
      <c r="BO10" s="682">
        <v>2</v>
      </c>
      <c r="BP10" s="682"/>
      <c r="BQ10" s="682"/>
      <c r="BR10" s="682"/>
      <c r="BS10" s="688" t="s">
        <v>246</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242</v>
      </c>
      <c r="CS10" s="680"/>
      <c r="CT10" s="680"/>
      <c r="CU10" s="680"/>
      <c r="CV10" s="680"/>
      <c r="CW10" s="680"/>
      <c r="CX10" s="680"/>
      <c r="CY10" s="681"/>
      <c r="CZ10" s="682" t="s">
        <v>242</v>
      </c>
      <c r="DA10" s="682"/>
      <c r="DB10" s="682"/>
      <c r="DC10" s="682"/>
      <c r="DD10" s="688" t="s">
        <v>242</v>
      </c>
      <c r="DE10" s="680"/>
      <c r="DF10" s="680"/>
      <c r="DG10" s="680"/>
      <c r="DH10" s="680"/>
      <c r="DI10" s="680"/>
      <c r="DJ10" s="680"/>
      <c r="DK10" s="680"/>
      <c r="DL10" s="680"/>
      <c r="DM10" s="680"/>
      <c r="DN10" s="680"/>
      <c r="DO10" s="680"/>
      <c r="DP10" s="681"/>
      <c r="DQ10" s="688" t="s">
        <v>242</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242</v>
      </c>
      <c r="AA11" s="682"/>
      <c r="AB11" s="682"/>
      <c r="AC11" s="682"/>
      <c r="AD11" s="683" t="s">
        <v>129</v>
      </c>
      <c r="AE11" s="683"/>
      <c r="AF11" s="683"/>
      <c r="AG11" s="683"/>
      <c r="AH11" s="683"/>
      <c r="AI11" s="683"/>
      <c r="AJ11" s="683"/>
      <c r="AK11" s="683"/>
      <c r="AL11" s="684" t="s">
        <v>138</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6394</v>
      </c>
      <c r="BH11" s="680"/>
      <c r="BI11" s="680"/>
      <c r="BJ11" s="680"/>
      <c r="BK11" s="680"/>
      <c r="BL11" s="680"/>
      <c r="BM11" s="680"/>
      <c r="BN11" s="681"/>
      <c r="BO11" s="682">
        <v>4</v>
      </c>
      <c r="BP11" s="682"/>
      <c r="BQ11" s="682"/>
      <c r="BR11" s="682"/>
      <c r="BS11" s="688">
        <v>889</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357637</v>
      </c>
      <c r="CS11" s="680"/>
      <c r="CT11" s="680"/>
      <c r="CU11" s="680"/>
      <c r="CV11" s="680"/>
      <c r="CW11" s="680"/>
      <c r="CX11" s="680"/>
      <c r="CY11" s="681"/>
      <c r="CZ11" s="682">
        <v>16.100000000000001</v>
      </c>
      <c r="DA11" s="682"/>
      <c r="DB11" s="682"/>
      <c r="DC11" s="682"/>
      <c r="DD11" s="688">
        <v>105271</v>
      </c>
      <c r="DE11" s="680"/>
      <c r="DF11" s="680"/>
      <c r="DG11" s="680"/>
      <c r="DH11" s="680"/>
      <c r="DI11" s="680"/>
      <c r="DJ11" s="680"/>
      <c r="DK11" s="680"/>
      <c r="DL11" s="680"/>
      <c r="DM11" s="680"/>
      <c r="DN11" s="680"/>
      <c r="DO11" s="680"/>
      <c r="DP11" s="681"/>
      <c r="DQ11" s="688">
        <v>160031</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32567</v>
      </c>
      <c r="S12" s="680"/>
      <c r="T12" s="680"/>
      <c r="U12" s="680"/>
      <c r="V12" s="680"/>
      <c r="W12" s="680"/>
      <c r="X12" s="680"/>
      <c r="Y12" s="681"/>
      <c r="Z12" s="682">
        <v>1.4</v>
      </c>
      <c r="AA12" s="682"/>
      <c r="AB12" s="682"/>
      <c r="AC12" s="682"/>
      <c r="AD12" s="683">
        <v>32567</v>
      </c>
      <c r="AE12" s="683"/>
      <c r="AF12" s="683"/>
      <c r="AG12" s="683"/>
      <c r="AH12" s="683"/>
      <c r="AI12" s="683"/>
      <c r="AJ12" s="683"/>
      <c r="AK12" s="683"/>
      <c r="AL12" s="684">
        <v>2.7</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88497</v>
      </c>
      <c r="BH12" s="680"/>
      <c r="BI12" s="680"/>
      <c r="BJ12" s="680"/>
      <c r="BK12" s="680"/>
      <c r="BL12" s="680"/>
      <c r="BM12" s="680"/>
      <c r="BN12" s="681"/>
      <c r="BO12" s="682">
        <v>55</v>
      </c>
      <c r="BP12" s="682"/>
      <c r="BQ12" s="682"/>
      <c r="BR12" s="682"/>
      <c r="BS12" s="688" t="s">
        <v>138</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22170</v>
      </c>
      <c r="CS12" s="680"/>
      <c r="CT12" s="680"/>
      <c r="CU12" s="680"/>
      <c r="CV12" s="680"/>
      <c r="CW12" s="680"/>
      <c r="CX12" s="680"/>
      <c r="CY12" s="681"/>
      <c r="CZ12" s="682">
        <v>1</v>
      </c>
      <c r="DA12" s="682"/>
      <c r="DB12" s="682"/>
      <c r="DC12" s="682"/>
      <c r="DD12" s="688" t="s">
        <v>242</v>
      </c>
      <c r="DE12" s="680"/>
      <c r="DF12" s="680"/>
      <c r="DG12" s="680"/>
      <c r="DH12" s="680"/>
      <c r="DI12" s="680"/>
      <c r="DJ12" s="680"/>
      <c r="DK12" s="680"/>
      <c r="DL12" s="680"/>
      <c r="DM12" s="680"/>
      <c r="DN12" s="680"/>
      <c r="DO12" s="680"/>
      <c r="DP12" s="681"/>
      <c r="DQ12" s="688">
        <v>15570</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242</v>
      </c>
      <c r="S13" s="680"/>
      <c r="T13" s="680"/>
      <c r="U13" s="680"/>
      <c r="V13" s="680"/>
      <c r="W13" s="680"/>
      <c r="X13" s="680"/>
      <c r="Y13" s="681"/>
      <c r="Z13" s="682" t="s">
        <v>242</v>
      </c>
      <c r="AA13" s="682"/>
      <c r="AB13" s="682"/>
      <c r="AC13" s="682"/>
      <c r="AD13" s="683" t="s">
        <v>138</v>
      </c>
      <c r="AE13" s="683"/>
      <c r="AF13" s="683"/>
      <c r="AG13" s="683"/>
      <c r="AH13" s="683"/>
      <c r="AI13" s="683"/>
      <c r="AJ13" s="683"/>
      <c r="AK13" s="683"/>
      <c r="AL13" s="684" t="s">
        <v>242</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88497</v>
      </c>
      <c r="BH13" s="680"/>
      <c r="BI13" s="680"/>
      <c r="BJ13" s="680"/>
      <c r="BK13" s="680"/>
      <c r="BL13" s="680"/>
      <c r="BM13" s="680"/>
      <c r="BN13" s="681"/>
      <c r="BO13" s="682">
        <v>55</v>
      </c>
      <c r="BP13" s="682"/>
      <c r="BQ13" s="682"/>
      <c r="BR13" s="682"/>
      <c r="BS13" s="688" t="s">
        <v>138</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231236</v>
      </c>
      <c r="CS13" s="680"/>
      <c r="CT13" s="680"/>
      <c r="CU13" s="680"/>
      <c r="CV13" s="680"/>
      <c r="CW13" s="680"/>
      <c r="CX13" s="680"/>
      <c r="CY13" s="681"/>
      <c r="CZ13" s="682">
        <v>10.4</v>
      </c>
      <c r="DA13" s="682"/>
      <c r="DB13" s="682"/>
      <c r="DC13" s="682"/>
      <c r="DD13" s="688">
        <v>208320</v>
      </c>
      <c r="DE13" s="680"/>
      <c r="DF13" s="680"/>
      <c r="DG13" s="680"/>
      <c r="DH13" s="680"/>
      <c r="DI13" s="680"/>
      <c r="DJ13" s="680"/>
      <c r="DK13" s="680"/>
      <c r="DL13" s="680"/>
      <c r="DM13" s="680"/>
      <c r="DN13" s="680"/>
      <c r="DO13" s="680"/>
      <c r="DP13" s="681"/>
      <c r="DQ13" s="688">
        <v>52804</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242</v>
      </c>
      <c r="S14" s="680"/>
      <c r="T14" s="680"/>
      <c r="U14" s="680"/>
      <c r="V14" s="680"/>
      <c r="W14" s="680"/>
      <c r="X14" s="680"/>
      <c r="Y14" s="681"/>
      <c r="Z14" s="682" t="s">
        <v>129</v>
      </c>
      <c r="AA14" s="682"/>
      <c r="AB14" s="682"/>
      <c r="AC14" s="682"/>
      <c r="AD14" s="683" t="s">
        <v>242</v>
      </c>
      <c r="AE14" s="683"/>
      <c r="AF14" s="683"/>
      <c r="AG14" s="683"/>
      <c r="AH14" s="683"/>
      <c r="AI14" s="683"/>
      <c r="AJ14" s="683"/>
      <c r="AK14" s="683"/>
      <c r="AL14" s="684" t="s">
        <v>242</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7459</v>
      </c>
      <c r="BH14" s="680"/>
      <c r="BI14" s="680"/>
      <c r="BJ14" s="680"/>
      <c r="BK14" s="680"/>
      <c r="BL14" s="680"/>
      <c r="BM14" s="680"/>
      <c r="BN14" s="681"/>
      <c r="BO14" s="682">
        <v>4.5999999999999996</v>
      </c>
      <c r="BP14" s="682"/>
      <c r="BQ14" s="682"/>
      <c r="BR14" s="682"/>
      <c r="BS14" s="688" t="s">
        <v>242</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73717</v>
      </c>
      <c r="CS14" s="680"/>
      <c r="CT14" s="680"/>
      <c r="CU14" s="680"/>
      <c r="CV14" s="680"/>
      <c r="CW14" s="680"/>
      <c r="CX14" s="680"/>
      <c r="CY14" s="681"/>
      <c r="CZ14" s="682">
        <v>3.3</v>
      </c>
      <c r="DA14" s="682"/>
      <c r="DB14" s="682"/>
      <c r="DC14" s="682"/>
      <c r="DD14" s="688">
        <v>18587</v>
      </c>
      <c r="DE14" s="680"/>
      <c r="DF14" s="680"/>
      <c r="DG14" s="680"/>
      <c r="DH14" s="680"/>
      <c r="DI14" s="680"/>
      <c r="DJ14" s="680"/>
      <c r="DK14" s="680"/>
      <c r="DL14" s="680"/>
      <c r="DM14" s="680"/>
      <c r="DN14" s="680"/>
      <c r="DO14" s="680"/>
      <c r="DP14" s="681"/>
      <c r="DQ14" s="688">
        <v>51277</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5479</v>
      </c>
      <c r="S15" s="680"/>
      <c r="T15" s="680"/>
      <c r="U15" s="680"/>
      <c r="V15" s="680"/>
      <c r="W15" s="680"/>
      <c r="X15" s="680"/>
      <c r="Y15" s="681"/>
      <c r="Z15" s="682">
        <v>0.2</v>
      </c>
      <c r="AA15" s="682"/>
      <c r="AB15" s="682"/>
      <c r="AC15" s="682"/>
      <c r="AD15" s="683">
        <v>5479</v>
      </c>
      <c r="AE15" s="683"/>
      <c r="AF15" s="683"/>
      <c r="AG15" s="683"/>
      <c r="AH15" s="683"/>
      <c r="AI15" s="683"/>
      <c r="AJ15" s="683"/>
      <c r="AK15" s="683"/>
      <c r="AL15" s="684">
        <v>0.5</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1680</v>
      </c>
      <c r="BH15" s="680"/>
      <c r="BI15" s="680"/>
      <c r="BJ15" s="680"/>
      <c r="BK15" s="680"/>
      <c r="BL15" s="680"/>
      <c r="BM15" s="680"/>
      <c r="BN15" s="681"/>
      <c r="BO15" s="682">
        <v>1</v>
      </c>
      <c r="BP15" s="682"/>
      <c r="BQ15" s="682"/>
      <c r="BR15" s="682"/>
      <c r="BS15" s="688" t="s">
        <v>129</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248609</v>
      </c>
      <c r="CS15" s="680"/>
      <c r="CT15" s="680"/>
      <c r="CU15" s="680"/>
      <c r="CV15" s="680"/>
      <c r="CW15" s="680"/>
      <c r="CX15" s="680"/>
      <c r="CY15" s="681"/>
      <c r="CZ15" s="682">
        <v>11.2</v>
      </c>
      <c r="DA15" s="682"/>
      <c r="DB15" s="682"/>
      <c r="DC15" s="682"/>
      <c r="DD15" s="688">
        <v>108834</v>
      </c>
      <c r="DE15" s="680"/>
      <c r="DF15" s="680"/>
      <c r="DG15" s="680"/>
      <c r="DH15" s="680"/>
      <c r="DI15" s="680"/>
      <c r="DJ15" s="680"/>
      <c r="DK15" s="680"/>
      <c r="DL15" s="680"/>
      <c r="DM15" s="680"/>
      <c r="DN15" s="680"/>
      <c r="DO15" s="680"/>
      <c r="DP15" s="681"/>
      <c r="DQ15" s="688">
        <v>124095</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242</v>
      </c>
      <c r="AA16" s="682"/>
      <c r="AB16" s="682"/>
      <c r="AC16" s="682"/>
      <c r="AD16" s="683" t="s">
        <v>242</v>
      </c>
      <c r="AE16" s="683"/>
      <c r="AF16" s="683"/>
      <c r="AG16" s="683"/>
      <c r="AH16" s="683"/>
      <c r="AI16" s="683"/>
      <c r="AJ16" s="683"/>
      <c r="AK16" s="683"/>
      <c r="AL16" s="684" t="s">
        <v>129</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242</v>
      </c>
      <c r="BP16" s="682"/>
      <c r="BQ16" s="682"/>
      <c r="BR16" s="682"/>
      <c r="BS16" s="688" t="s">
        <v>242</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129</v>
      </c>
      <c r="CS16" s="680"/>
      <c r="CT16" s="680"/>
      <c r="CU16" s="680"/>
      <c r="CV16" s="680"/>
      <c r="CW16" s="680"/>
      <c r="CX16" s="680"/>
      <c r="CY16" s="681"/>
      <c r="CZ16" s="682" t="s">
        <v>129</v>
      </c>
      <c r="DA16" s="682"/>
      <c r="DB16" s="682"/>
      <c r="DC16" s="682"/>
      <c r="DD16" s="688" t="s">
        <v>242</v>
      </c>
      <c r="DE16" s="680"/>
      <c r="DF16" s="680"/>
      <c r="DG16" s="680"/>
      <c r="DH16" s="680"/>
      <c r="DI16" s="680"/>
      <c r="DJ16" s="680"/>
      <c r="DK16" s="680"/>
      <c r="DL16" s="680"/>
      <c r="DM16" s="680"/>
      <c r="DN16" s="680"/>
      <c r="DO16" s="680"/>
      <c r="DP16" s="681"/>
      <c r="DQ16" s="688" t="s">
        <v>242</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108</v>
      </c>
      <c r="S17" s="680"/>
      <c r="T17" s="680"/>
      <c r="U17" s="680"/>
      <c r="V17" s="680"/>
      <c r="W17" s="680"/>
      <c r="X17" s="680"/>
      <c r="Y17" s="681"/>
      <c r="Z17" s="682">
        <v>0</v>
      </c>
      <c r="AA17" s="682"/>
      <c r="AB17" s="682"/>
      <c r="AC17" s="682"/>
      <c r="AD17" s="683">
        <v>108</v>
      </c>
      <c r="AE17" s="683"/>
      <c r="AF17" s="683"/>
      <c r="AG17" s="683"/>
      <c r="AH17" s="683"/>
      <c r="AI17" s="683"/>
      <c r="AJ17" s="683"/>
      <c r="AK17" s="683"/>
      <c r="AL17" s="684">
        <v>0</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241517</v>
      </c>
      <c r="CS17" s="680"/>
      <c r="CT17" s="680"/>
      <c r="CU17" s="680"/>
      <c r="CV17" s="680"/>
      <c r="CW17" s="680"/>
      <c r="CX17" s="680"/>
      <c r="CY17" s="681"/>
      <c r="CZ17" s="682">
        <v>10.9</v>
      </c>
      <c r="DA17" s="682"/>
      <c r="DB17" s="682"/>
      <c r="DC17" s="682"/>
      <c r="DD17" s="688" t="s">
        <v>242</v>
      </c>
      <c r="DE17" s="680"/>
      <c r="DF17" s="680"/>
      <c r="DG17" s="680"/>
      <c r="DH17" s="680"/>
      <c r="DI17" s="680"/>
      <c r="DJ17" s="680"/>
      <c r="DK17" s="680"/>
      <c r="DL17" s="680"/>
      <c r="DM17" s="680"/>
      <c r="DN17" s="680"/>
      <c r="DO17" s="680"/>
      <c r="DP17" s="681"/>
      <c r="DQ17" s="688">
        <v>238268</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1104948</v>
      </c>
      <c r="S18" s="680"/>
      <c r="T18" s="680"/>
      <c r="U18" s="680"/>
      <c r="V18" s="680"/>
      <c r="W18" s="680"/>
      <c r="X18" s="680"/>
      <c r="Y18" s="681"/>
      <c r="Z18" s="682">
        <v>48.9</v>
      </c>
      <c r="AA18" s="682"/>
      <c r="AB18" s="682"/>
      <c r="AC18" s="682"/>
      <c r="AD18" s="683">
        <v>980067</v>
      </c>
      <c r="AE18" s="683"/>
      <c r="AF18" s="683"/>
      <c r="AG18" s="683"/>
      <c r="AH18" s="683"/>
      <c r="AI18" s="683"/>
      <c r="AJ18" s="683"/>
      <c r="AK18" s="683"/>
      <c r="AL18" s="684">
        <v>81.400000000000006</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246</v>
      </c>
      <c r="CS18" s="680"/>
      <c r="CT18" s="680"/>
      <c r="CU18" s="680"/>
      <c r="CV18" s="680"/>
      <c r="CW18" s="680"/>
      <c r="CX18" s="680"/>
      <c r="CY18" s="681"/>
      <c r="CZ18" s="682" t="s">
        <v>129</v>
      </c>
      <c r="DA18" s="682"/>
      <c r="DB18" s="682"/>
      <c r="DC18" s="682"/>
      <c r="DD18" s="688" t="s">
        <v>242</v>
      </c>
      <c r="DE18" s="680"/>
      <c r="DF18" s="680"/>
      <c r="DG18" s="680"/>
      <c r="DH18" s="680"/>
      <c r="DI18" s="680"/>
      <c r="DJ18" s="680"/>
      <c r="DK18" s="680"/>
      <c r="DL18" s="680"/>
      <c r="DM18" s="680"/>
      <c r="DN18" s="680"/>
      <c r="DO18" s="680"/>
      <c r="DP18" s="681"/>
      <c r="DQ18" s="688" t="s">
        <v>242</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980067</v>
      </c>
      <c r="S19" s="680"/>
      <c r="T19" s="680"/>
      <c r="U19" s="680"/>
      <c r="V19" s="680"/>
      <c r="W19" s="680"/>
      <c r="X19" s="680"/>
      <c r="Y19" s="681"/>
      <c r="Z19" s="682">
        <v>43.4</v>
      </c>
      <c r="AA19" s="682"/>
      <c r="AB19" s="682"/>
      <c r="AC19" s="682"/>
      <c r="AD19" s="683">
        <v>980067</v>
      </c>
      <c r="AE19" s="683"/>
      <c r="AF19" s="683"/>
      <c r="AG19" s="683"/>
      <c r="AH19" s="683"/>
      <c r="AI19" s="683"/>
      <c r="AJ19" s="683"/>
      <c r="AK19" s="683"/>
      <c r="AL19" s="684">
        <v>81.400000000000006</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242</v>
      </c>
      <c r="BP19" s="682"/>
      <c r="BQ19" s="682"/>
      <c r="BR19" s="682"/>
      <c r="BS19" s="688" t="s">
        <v>242</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138</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124881</v>
      </c>
      <c r="S20" s="680"/>
      <c r="T20" s="680"/>
      <c r="U20" s="680"/>
      <c r="V20" s="680"/>
      <c r="W20" s="680"/>
      <c r="X20" s="680"/>
      <c r="Y20" s="681"/>
      <c r="Z20" s="682">
        <v>5.5</v>
      </c>
      <c r="AA20" s="682"/>
      <c r="AB20" s="682"/>
      <c r="AC20" s="682"/>
      <c r="AD20" s="683" t="s">
        <v>242</v>
      </c>
      <c r="AE20" s="683"/>
      <c r="AF20" s="683"/>
      <c r="AG20" s="683"/>
      <c r="AH20" s="683"/>
      <c r="AI20" s="683"/>
      <c r="AJ20" s="683"/>
      <c r="AK20" s="683"/>
      <c r="AL20" s="684" t="s">
        <v>242</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242</v>
      </c>
      <c r="BP20" s="682"/>
      <c r="BQ20" s="682"/>
      <c r="BR20" s="682"/>
      <c r="BS20" s="688" t="s">
        <v>129</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2219742</v>
      </c>
      <c r="CS20" s="680"/>
      <c r="CT20" s="680"/>
      <c r="CU20" s="680"/>
      <c r="CV20" s="680"/>
      <c r="CW20" s="680"/>
      <c r="CX20" s="680"/>
      <c r="CY20" s="681"/>
      <c r="CZ20" s="682">
        <v>100</v>
      </c>
      <c r="DA20" s="682"/>
      <c r="DB20" s="682"/>
      <c r="DC20" s="682"/>
      <c r="DD20" s="688">
        <v>560394</v>
      </c>
      <c r="DE20" s="680"/>
      <c r="DF20" s="680"/>
      <c r="DG20" s="680"/>
      <c r="DH20" s="680"/>
      <c r="DI20" s="680"/>
      <c r="DJ20" s="680"/>
      <c r="DK20" s="680"/>
      <c r="DL20" s="680"/>
      <c r="DM20" s="680"/>
      <c r="DN20" s="680"/>
      <c r="DO20" s="680"/>
      <c r="DP20" s="681"/>
      <c r="DQ20" s="688">
        <v>1396405</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242</v>
      </c>
      <c r="S21" s="680"/>
      <c r="T21" s="680"/>
      <c r="U21" s="680"/>
      <c r="V21" s="680"/>
      <c r="W21" s="680"/>
      <c r="X21" s="680"/>
      <c r="Y21" s="681"/>
      <c r="Z21" s="682" t="s">
        <v>129</v>
      </c>
      <c r="AA21" s="682"/>
      <c r="AB21" s="682"/>
      <c r="AC21" s="682"/>
      <c r="AD21" s="683" t="s">
        <v>138</v>
      </c>
      <c r="AE21" s="683"/>
      <c r="AF21" s="683"/>
      <c r="AG21" s="683"/>
      <c r="AH21" s="683"/>
      <c r="AI21" s="683"/>
      <c r="AJ21" s="683"/>
      <c r="AK21" s="683"/>
      <c r="AL21" s="684" t="s">
        <v>138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242</v>
      </c>
      <c r="BH21" s="680"/>
      <c r="BI21" s="680"/>
      <c r="BJ21" s="680"/>
      <c r="BK21" s="680"/>
      <c r="BL21" s="680"/>
      <c r="BM21" s="680"/>
      <c r="BN21" s="681"/>
      <c r="BO21" s="682" t="s">
        <v>242</v>
      </c>
      <c r="BP21" s="682"/>
      <c r="BQ21" s="682"/>
      <c r="BR21" s="682"/>
      <c r="BS21" s="688" t="s">
        <v>138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1328534</v>
      </c>
      <c r="S22" s="680"/>
      <c r="T22" s="680"/>
      <c r="U22" s="680"/>
      <c r="V22" s="680"/>
      <c r="W22" s="680"/>
      <c r="X22" s="680"/>
      <c r="Y22" s="681"/>
      <c r="Z22" s="682">
        <v>58.8</v>
      </c>
      <c r="AA22" s="682"/>
      <c r="AB22" s="682"/>
      <c r="AC22" s="682"/>
      <c r="AD22" s="683">
        <v>1203653</v>
      </c>
      <c r="AE22" s="683"/>
      <c r="AF22" s="683"/>
      <c r="AG22" s="683"/>
      <c r="AH22" s="683"/>
      <c r="AI22" s="683"/>
      <c r="AJ22" s="683"/>
      <c r="AK22" s="683"/>
      <c r="AL22" s="684">
        <v>100</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t="s">
        <v>129</v>
      </c>
      <c r="S23" s="680"/>
      <c r="T23" s="680"/>
      <c r="U23" s="680"/>
      <c r="V23" s="680"/>
      <c r="W23" s="680"/>
      <c r="X23" s="680"/>
      <c r="Y23" s="681"/>
      <c r="Z23" s="682" t="s">
        <v>129</v>
      </c>
      <c r="AA23" s="682"/>
      <c r="AB23" s="682"/>
      <c r="AC23" s="682"/>
      <c r="AD23" s="683" t="s">
        <v>129</v>
      </c>
      <c r="AE23" s="683"/>
      <c r="AF23" s="683"/>
      <c r="AG23" s="683"/>
      <c r="AH23" s="683"/>
      <c r="AI23" s="683"/>
      <c r="AJ23" s="683"/>
      <c r="AK23" s="683"/>
      <c r="AL23" s="684" t="s">
        <v>242</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242</v>
      </c>
      <c r="BP23" s="682"/>
      <c r="BQ23" s="682"/>
      <c r="BR23" s="682"/>
      <c r="BS23" s="688" t="s">
        <v>129</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4444</v>
      </c>
      <c r="S24" s="680"/>
      <c r="T24" s="680"/>
      <c r="U24" s="680"/>
      <c r="V24" s="680"/>
      <c r="W24" s="680"/>
      <c r="X24" s="680"/>
      <c r="Y24" s="681"/>
      <c r="Z24" s="682">
        <v>0.2</v>
      </c>
      <c r="AA24" s="682"/>
      <c r="AB24" s="682"/>
      <c r="AC24" s="682"/>
      <c r="AD24" s="683" t="s">
        <v>129</v>
      </c>
      <c r="AE24" s="683"/>
      <c r="AF24" s="683"/>
      <c r="AG24" s="683"/>
      <c r="AH24" s="683"/>
      <c r="AI24" s="683"/>
      <c r="AJ24" s="683"/>
      <c r="AK24" s="683"/>
      <c r="AL24" s="684" t="s">
        <v>246</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242</v>
      </c>
      <c r="BH24" s="680"/>
      <c r="BI24" s="680"/>
      <c r="BJ24" s="680"/>
      <c r="BK24" s="680"/>
      <c r="BL24" s="680"/>
      <c r="BM24" s="680"/>
      <c r="BN24" s="681"/>
      <c r="BO24" s="682" t="s">
        <v>242</v>
      </c>
      <c r="BP24" s="682"/>
      <c r="BQ24" s="682"/>
      <c r="BR24" s="682"/>
      <c r="BS24" s="688" t="s">
        <v>129</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652531</v>
      </c>
      <c r="CS24" s="669"/>
      <c r="CT24" s="669"/>
      <c r="CU24" s="669"/>
      <c r="CV24" s="669"/>
      <c r="CW24" s="669"/>
      <c r="CX24" s="669"/>
      <c r="CY24" s="670"/>
      <c r="CZ24" s="673">
        <v>29.4</v>
      </c>
      <c r="DA24" s="674"/>
      <c r="DB24" s="674"/>
      <c r="DC24" s="693"/>
      <c r="DD24" s="712">
        <v>580704</v>
      </c>
      <c r="DE24" s="669"/>
      <c r="DF24" s="669"/>
      <c r="DG24" s="669"/>
      <c r="DH24" s="669"/>
      <c r="DI24" s="669"/>
      <c r="DJ24" s="669"/>
      <c r="DK24" s="670"/>
      <c r="DL24" s="712">
        <v>576595</v>
      </c>
      <c r="DM24" s="669"/>
      <c r="DN24" s="669"/>
      <c r="DO24" s="669"/>
      <c r="DP24" s="669"/>
      <c r="DQ24" s="669"/>
      <c r="DR24" s="669"/>
      <c r="DS24" s="669"/>
      <c r="DT24" s="669"/>
      <c r="DU24" s="669"/>
      <c r="DV24" s="670"/>
      <c r="DW24" s="673">
        <v>46.1</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52809</v>
      </c>
      <c r="S25" s="680"/>
      <c r="T25" s="680"/>
      <c r="U25" s="680"/>
      <c r="V25" s="680"/>
      <c r="W25" s="680"/>
      <c r="X25" s="680"/>
      <c r="Y25" s="681"/>
      <c r="Z25" s="682">
        <v>2.2999999999999998</v>
      </c>
      <c r="AA25" s="682"/>
      <c r="AB25" s="682"/>
      <c r="AC25" s="682"/>
      <c r="AD25" s="683" t="s">
        <v>242</v>
      </c>
      <c r="AE25" s="683"/>
      <c r="AF25" s="683"/>
      <c r="AG25" s="683"/>
      <c r="AH25" s="683"/>
      <c r="AI25" s="683"/>
      <c r="AJ25" s="683"/>
      <c r="AK25" s="683"/>
      <c r="AL25" s="684" t="s">
        <v>242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242</v>
      </c>
      <c r="BP25" s="682"/>
      <c r="BQ25" s="682"/>
      <c r="BR25" s="682"/>
      <c r="BS25" s="688" t="s">
        <v>129</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327352</v>
      </c>
      <c r="CS25" s="715"/>
      <c r="CT25" s="715"/>
      <c r="CU25" s="715"/>
      <c r="CV25" s="715"/>
      <c r="CW25" s="715"/>
      <c r="CX25" s="715"/>
      <c r="CY25" s="716"/>
      <c r="CZ25" s="684">
        <v>14.7</v>
      </c>
      <c r="DA25" s="713"/>
      <c r="DB25" s="713"/>
      <c r="DC25" s="717"/>
      <c r="DD25" s="688">
        <v>314172</v>
      </c>
      <c r="DE25" s="715"/>
      <c r="DF25" s="715"/>
      <c r="DG25" s="715"/>
      <c r="DH25" s="715"/>
      <c r="DI25" s="715"/>
      <c r="DJ25" s="715"/>
      <c r="DK25" s="716"/>
      <c r="DL25" s="688">
        <v>313589</v>
      </c>
      <c r="DM25" s="715"/>
      <c r="DN25" s="715"/>
      <c r="DO25" s="715"/>
      <c r="DP25" s="715"/>
      <c r="DQ25" s="715"/>
      <c r="DR25" s="715"/>
      <c r="DS25" s="715"/>
      <c r="DT25" s="715"/>
      <c r="DU25" s="715"/>
      <c r="DV25" s="716"/>
      <c r="DW25" s="684">
        <v>25.1</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3498</v>
      </c>
      <c r="S26" s="680"/>
      <c r="T26" s="680"/>
      <c r="U26" s="680"/>
      <c r="V26" s="680"/>
      <c r="W26" s="680"/>
      <c r="X26" s="680"/>
      <c r="Y26" s="681"/>
      <c r="Z26" s="682">
        <v>0.2</v>
      </c>
      <c r="AA26" s="682"/>
      <c r="AB26" s="682"/>
      <c r="AC26" s="682"/>
      <c r="AD26" s="683" t="s">
        <v>129</v>
      </c>
      <c r="AE26" s="683"/>
      <c r="AF26" s="683"/>
      <c r="AG26" s="683"/>
      <c r="AH26" s="683"/>
      <c r="AI26" s="683"/>
      <c r="AJ26" s="683"/>
      <c r="AK26" s="683"/>
      <c r="AL26" s="684" t="s">
        <v>242</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242</v>
      </c>
      <c r="BP26" s="682"/>
      <c r="BQ26" s="682"/>
      <c r="BR26" s="682"/>
      <c r="BS26" s="688" t="s">
        <v>129</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175244</v>
      </c>
      <c r="CS26" s="680"/>
      <c r="CT26" s="680"/>
      <c r="CU26" s="680"/>
      <c r="CV26" s="680"/>
      <c r="CW26" s="680"/>
      <c r="CX26" s="680"/>
      <c r="CY26" s="681"/>
      <c r="CZ26" s="684">
        <v>7.9</v>
      </c>
      <c r="DA26" s="713"/>
      <c r="DB26" s="713"/>
      <c r="DC26" s="717"/>
      <c r="DD26" s="688">
        <v>167207</v>
      </c>
      <c r="DE26" s="680"/>
      <c r="DF26" s="680"/>
      <c r="DG26" s="680"/>
      <c r="DH26" s="680"/>
      <c r="DI26" s="680"/>
      <c r="DJ26" s="680"/>
      <c r="DK26" s="681"/>
      <c r="DL26" s="688" t="s">
        <v>129</v>
      </c>
      <c r="DM26" s="680"/>
      <c r="DN26" s="680"/>
      <c r="DO26" s="680"/>
      <c r="DP26" s="680"/>
      <c r="DQ26" s="680"/>
      <c r="DR26" s="680"/>
      <c r="DS26" s="680"/>
      <c r="DT26" s="680"/>
      <c r="DU26" s="680"/>
      <c r="DV26" s="681"/>
      <c r="DW26" s="684" t="s">
        <v>242</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139357</v>
      </c>
      <c r="S27" s="680"/>
      <c r="T27" s="680"/>
      <c r="U27" s="680"/>
      <c r="V27" s="680"/>
      <c r="W27" s="680"/>
      <c r="X27" s="680"/>
      <c r="Y27" s="681"/>
      <c r="Z27" s="682">
        <v>6.2</v>
      </c>
      <c r="AA27" s="682"/>
      <c r="AB27" s="682"/>
      <c r="AC27" s="682"/>
      <c r="AD27" s="683" t="s">
        <v>242</v>
      </c>
      <c r="AE27" s="683"/>
      <c r="AF27" s="683"/>
      <c r="AG27" s="683"/>
      <c r="AH27" s="683"/>
      <c r="AI27" s="683"/>
      <c r="AJ27" s="683"/>
      <c r="AK27" s="683"/>
      <c r="AL27" s="684" t="s">
        <v>246</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160834</v>
      </c>
      <c r="BH27" s="680"/>
      <c r="BI27" s="680"/>
      <c r="BJ27" s="680"/>
      <c r="BK27" s="680"/>
      <c r="BL27" s="680"/>
      <c r="BM27" s="680"/>
      <c r="BN27" s="681"/>
      <c r="BO27" s="682">
        <v>100</v>
      </c>
      <c r="BP27" s="682"/>
      <c r="BQ27" s="682"/>
      <c r="BR27" s="682"/>
      <c r="BS27" s="688">
        <v>889</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83662</v>
      </c>
      <c r="CS27" s="715"/>
      <c r="CT27" s="715"/>
      <c r="CU27" s="715"/>
      <c r="CV27" s="715"/>
      <c r="CW27" s="715"/>
      <c r="CX27" s="715"/>
      <c r="CY27" s="716"/>
      <c r="CZ27" s="684">
        <v>3.8</v>
      </c>
      <c r="DA27" s="713"/>
      <c r="DB27" s="713"/>
      <c r="DC27" s="717"/>
      <c r="DD27" s="688">
        <v>28264</v>
      </c>
      <c r="DE27" s="715"/>
      <c r="DF27" s="715"/>
      <c r="DG27" s="715"/>
      <c r="DH27" s="715"/>
      <c r="DI27" s="715"/>
      <c r="DJ27" s="715"/>
      <c r="DK27" s="716"/>
      <c r="DL27" s="688">
        <v>24738</v>
      </c>
      <c r="DM27" s="715"/>
      <c r="DN27" s="715"/>
      <c r="DO27" s="715"/>
      <c r="DP27" s="715"/>
      <c r="DQ27" s="715"/>
      <c r="DR27" s="715"/>
      <c r="DS27" s="715"/>
      <c r="DT27" s="715"/>
      <c r="DU27" s="715"/>
      <c r="DV27" s="716"/>
      <c r="DW27" s="684">
        <v>2</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242</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241517</v>
      </c>
      <c r="CS28" s="680"/>
      <c r="CT28" s="680"/>
      <c r="CU28" s="680"/>
      <c r="CV28" s="680"/>
      <c r="CW28" s="680"/>
      <c r="CX28" s="680"/>
      <c r="CY28" s="681"/>
      <c r="CZ28" s="684">
        <v>10.9</v>
      </c>
      <c r="DA28" s="713"/>
      <c r="DB28" s="713"/>
      <c r="DC28" s="717"/>
      <c r="DD28" s="688">
        <v>238268</v>
      </c>
      <c r="DE28" s="680"/>
      <c r="DF28" s="680"/>
      <c r="DG28" s="680"/>
      <c r="DH28" s="680"/>
      <c r="DI28" s="680"/>
      <c r="DJ28" s="680"/>
      <c r="DK28" s="681"/>
      <c r="DL28" s="688">
        <v>238268</v>
      </c>
      <c r="DM28" s="680"/>
      <c r="DN28" s="680"/>
      <c r="DO28" s="680"/>
      <c r="DP28" s="680"/>
      <c r="DQ28" s="680"/>
      <c r="DR28" s="680"/>
      <c r="DS28" s="680"/>
      <c r="DT28" s="680"/>
      <c r="DU28" s="680"/>
      <c r="DV28" s="681"/>
      <c r="DW28" s="684">
        <v>19</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157921</v>
      </c>
      <c r="S29" s="680"/>
      <c r="T29" s="680"/>
      <c r="U29" s="680"/>
      <c r="V29" s="680"/>
      <c r="W29" s="680"/>
      <c r="X29" s="680"/>
      <c r="Y29" s="681"/>
      <c r="Z29" s="682">
        <v>7</v>
      </c>
      <c r="AA29" s="682"/>
      <c r="AB29" s="682"/>
      <c r="AC29" s="682"/>
      <c r="AD29" s="683" t="s">
        <v>129</v>
      </c>
      <c r="AE29" s="683"/>
      <c r="AF29" s="683"/>
      <c r="AG29" s="683"/>
      <c r="AH29" s="683"/>
      <c r="AI29" s="683"/>
      <c r="AJ29" s="683"/>
      <c r="AK29" s="683"/>
      <c r="AL29" s="684" t="s">
        <v>138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241517</v>
      </c>
      <c r="CS29" s="715"/>
      <c r="CT29" s="715"/>
      <c r="CU29" s="715"/>
      <c r="CV29" s="715"/>
      <c r="CW29" s="715"/>
      <c r="CX29" s="715"/>
      <c r="CY29" s="716"/>
      <c r="CZ29" s="684">
        <v>10.9</v>
      </c>
      <c r="DA29" s="713"/>
      <c r="DB29" s="713"/>
      <c r="DC29" s="717"/>
      <c r="DD29" s="688">
        <v>238268</v>
      </c>
      <c r="DE29" s="715"/>
      <c r="DF29" s="715"/>
      <c r="DG29" s="715"/>
      <c r="DH29" s="715"/>
      <c r="DI29" s="715"/>
      <c r="DJ29" s="715"/>
      <c r="DK29" s="716"/>
      <c r="DL29" s="688">
        <v>238268</v>
      </c>
      <c r="DM29" s="715"/>
      <c r="DN29" s="715"/>
      <c r="DO29" s="715"/>
      <c r="DP29" s="715"/>
      <c r="DQ29" s="715"/>
      <c r="DR29" s="715"/>
      <c r="DS29" s="715"/>
      <c r="DT29" s="715"/>
      <c r="DU29" s="715"/>
      <c r="DV29" s="716"/>
      <c r="DW29" s="684">
        <v>19</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21744</v>
      </c>
      <c r="S30" s="680"/>
      <c r="T30" s="680"/>
      <c r="U30" s="680"/>
      <c r="V30" s="680"/>
      <c r="W30" s="680"/>
      <c r="X30" s="680"/>
      <c r="Y30" s="681"/>
      <c r="Z30" s="682">
        <v>1</v>
      </c>
      <c r="AA30" s="682"/>
      <c r="AB30" s="682"/>
      <c r="AC30" s="682"/>
      <c r="AD30" s="683">
        <v>518</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188</v>
      </c>
      <c r="AY30" s="666"/>
      <c r="AZ30" s="666"/>
      <c r="BA30" s="666"/>
      <c r="BB30" s="666"/>
      <c r="BC30" s="666"/>
      <c r="BD30" s="666"/>
      <c r="BE30" s="666"/>
      <c r="BF30" s="667"/>
      <c r="BG30" s="739">
        <v>99</v>
      </c>
      <c r="BH30" s="740"/>
      <c r="BI30" s="740"/>
      <c r="BJ30" s="740"/>
      <c r="BK30" s="740"/>
      <c r="BL30" s="740"/>
      <c r="BM30" s="674">
        <v>96.4</v>
      </c>
      <c r="BN30" s="740"/>
      <c r="BO30" s="740"/>
      <c r="BP30" s="740"/>
      <c r="BQ30" s="741"/>
      <c r="BR30" s="739">
        <v>98.5</v>
      </c>
      <c r="BS30" s="740"/>
      <c r="BT30" s="740"/>
      <c r="BU30" s="740"/>
      <c r="BV30" s="740"/>
      <c r="BW30" s="740"/>
      <c r="BX30" s="674">
        <v>95.8</v>
      </c>
      <c r="BY30" s="740"/>
      <c r="BZ30" s="740"/>
      <c r="CA30" s="740"/>
      <c r="CB30" s="741"/>
      <c r="CD30" s="744"/>
      <c r="CE30" s="745"/>
      <c r="CF30" s="694" t="s">
        <v>311</v>
      </c>
      <c r="CG30" s="695"/>
      <c r="CH30" s="695"/>
      <c r="CI30" s="695"/>
      <c r="CJ30" s="695"/>
      <c r="CK30" s="695"/>
      <c r="CL30" s="695"/>
      <c r="CM30" s="695"/>
      <c r="CN30" s="695"/>
      <c r="CO30" s="695"/>
      <c r="CP30" s="695"/>
      <c r="CQ30" s="696"/>
      <c r="CR30" s="679">
        <v>231512</v>
      </c>
      <c r="CS30" s="680"/>
      <c r="CT30" s="680"/>
      <c r="CU30" s="680"/>
      <c r="CV30" s="680"/>
      <c r="CW30" s="680"/>
      <c r="CX30" s="680"/>
      <c r="CY30" s="681"/>
      <c r="CZ30" s="684">
        <v>10.4</v>
      </c>
      <c r="DA30" s="713"/>
      <c r="DB30" s="713"/>
      <c r="DC30" s="717"/>
      <c r="DD30" s="688">
        <v>228323</v>
      </c>
      <c r="DE30" s="680"/>
      <c r="DF30" s="680"/>
      <c r="DG30" s="680"/>
      <c r="DH30" s="680"/>
      <c r="DI30" s="680"/>
      <c r="DJ30" s="680"/>
      <c r="DK30" s="681"/>
      <c r="DL30" s="688">
        <v>228323</v>
      </c>
      <c r="DM30" s="680"/>
      <c r="DN30" s="680"/>
      <c r="DO30" s="680"/>
      <c r="DP30" s="680"/>
      <c r="DQ30" s="680"/>
      <c r="DR30" s="680"/>
      <c r="DS30" s="680"/>
      <c r="DT30" s="680"/>
      <c r="DU30" s="680"/>
      <c r="DV30" s="681"/>
      <c r="DW30" s="684">
        <v>18.2</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18043</v>
      </c>
      <c r="S31" s="680"/>
      <c r="T31" s="680"/>
      <c r="U31" s="680"/>
      <c r="V31" s="680"/>
      <c r="W31" s="680"/>
      <c r="X31" s="680"/>
      <c r="Y31" s="681"/>
      <c r="Z31" s="682">
        <v>0.8</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98.7</v>
      </c>
      <c r="BH31" s="715"/>
      <c r="BI31" s="715"/>
      <c r="BJ31" s="715"/>
      <c r="BK31" s="715"/>
      <c r="BL31" s="715"/>
      <c r="BM31" s="685">
        <v>97.1</v>
      </c>
      <c r="BN31" s="737"/>
      <c r="BO31" s="737"/>
      <c r="BP31" s="737"/>
      <c r="BQ31" s="738"/>
      <c r="BR31" s="736">
        <v>99</v>
      </c>
      <c r="BS31" s="715"/>
      <c r="BT31" s="715"/>
      <c r="BU31" s="715"/>
      <c r="BV31" s="715"/>
      <c r="BW31" s="715"/>
      <c r="BX31" s="685">
        <v>96.6</v>
      </c>
      <c r="BY31" s="737"/>
      <c r="BZ31" s="737"/>
      <c r="CA31" s="737"/>
      <c r="CB31" s="738"/>
      <c r="CD31" s="744"/>
      <c r="CE31" s="745"/>
      <c r="CF31" s="694" t="s">
        <v>315</v>
      </c>
      <c r="CG31" s="695"/>
      <c r="CH31" s="695"/>
      <c r="CI31" s="695"/>
      <c r="CJ31" s="695"/>
      <c r="CK31" s="695"/>
      <c r="CL31" s="695"/>
      <c r="CM31" s="695"/>
      <c r="CN31" s="695"/>
      <c r="CO31" s="695"/>
      <c r="CP31" s="695"/>
      <c r="CQ31" s="696"/>
      <c r="CR31" s="679">
        <v>10005</v>
      </c>
      <c r="CS31" s="715"/>
      <c r="CT31" s="715"/>
      <c r="CU31" s="715"/>
      <c r="CV31" s="715"/>
      <c r="CW31" s="715"/>
      <c r="CX31" s="715"/>
      <c r="CY31" s="716"/>
      <c r="CZ31" s="684">
        <v>0.5</v>
      </c>
      <c r="DA31" s="713"/>
      <c r="DB31" s="713"/>
      <c r="DC31" s="717"/>
      <c r="DD31" s="688">
        <v>9945</v>
      </c>
      <c r="DE31" s="715"/>
      <c r="DF31" s="715"/>
      <c r="DG31" s="715"/>
      <c r="DH31" s="715"/>
      <c r="DI31" s="715"/>
      <c r="DJ31" s="715"/>
      <c r="DK31" s="716"/>
      <c r="DL31" s="688">
        <v>9945</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17272</v>
      </c>
      <c r="S32" s="680"/>
      <c r="T32" s="680"/>
      <c r="U32" s="680"/>
      <c r="V32" s="680"/>
      <c r="W32" s="680"/>
      <c r="X32" s="680"/>
      <c r="Y32" s="681"/>
      <c r="Z32" s="682">
        <v>0.8</v>
      </c>
      <c r="AA32" s="682"/>
      <c r="AB32" s="682"/>
      <c r="AC32" s="682"/>
      <c r="AD32" s="683" t="s">
        <v>242</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99.1</v>
      </c>
      <c r="BH32" s="749"/>
      <c r="BI32" s="749"/>
      <c r="BJ32" s="749"/>
      <c r="BK32" s="749"/>
      <c r="BL32" s="749"/>
      <c r="BM32" s="750">
        <v>95.7</v>
      </c>
      <c r="BN32" s="749"/>
      <c r="BO32" s="749"/>
      <c r="BP32" s="749"/>
      <c r="BQ32" s="751"/>
      <c r="BR32" s="748">
        <v>98.2</v>
      </c>
      <c r="BS32" s="749"/>
      <c r="BT32" s="749"/>
      <c r="BU32" s="749"/>
      <c r="BV32" s="749"/>
      <c r="BW32" s="749"/>
      <c r="BX32" s="750">
        <v>95.1</v>
      </c>
      <c r="BY32" s="749"/>
      <c r="BZ32" s="749"/>
      <c r="CA32" s="749"/>
      <c r="CB32" s="751"/>
      <c r="CD32" s="746"/>
      <c r="CE32" s="747"/>
      <c r="CF32" s="694" t="s">
        <v>318</v>
      </c>
      <c r="CG32" s="695"/>
      <c r="CH32" s="695"/>
      <c r="CI32" s="695"/>
      <c r="CJ32" s="695"/>
      <c r="CK32" s="695"/>
      <c r="CL32" s="695"/>
      <c r="CM32" s="695"/>
      <c r="CN32" s="695"/>
      <c r="CO32" s="695"/>
      <c r="CP32" s="695"/>
      <c r="CQ32" s="696"/>
      <c r="CR32" s="679" t="s">
        <v>242</v>
      </c>
      <c r="CS32" s="680"/>
      <c r="CT32" s="680"/>
      <c r="CU32" s="680"/>
      <c r="CV32" s="680"/>
      <c r="CW32" s="680"/>
      <c r="CX32" s="680"/>
      <c r="CY32" s="681"/>
      <c r="CZ32" s="684" t="s">
        <v>129</v>
      </c>
      <c r="DA32" s="713"/>
      <c r="DB32" s="713"/>
      <c r="DC32" s="717"/>
      <c r="DD32" s="688" t="s">
        <v>242</v>
      </c>
      <c r="DE32" s="680"/>
      <c r="DF32" s="680"/>
      <c r="DG32" s="680"/>
      <c r="DH32" s="680"/>
      <c r="DI32" s="680"/>
      <c r="DJ32" s="680"/>
      <c r="DK32" s="681"/>
      <c r="DL32" s="688" t="s">
        <v>129</v>
      </c>
      <c r="DM32" s="680"/>
      <c r="DN32" s="680"/>
      <c r="DO32" s="680"/>
      <c r="DP32" s="680"/>
      <c r="DQ32" s="680"/>
      <c r="DR32" s="680"/>
      <c r="DS32" s="680"/>
      <c r="DT32" s="680"/>
      <c r="DU32" s="680"/>
      <c r="DV32" s="681"/>
      <c r="DW32" s="684" t="s">
        <v>129</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45365</v>
      </c>
      <c r="S33" s="680"/>
      <c r="T33" s="680"/>
      <c r="U33" s="680"/>
      <c r="V33" s="680"/>
      <c r="W33" s="680"/>
      <c r="X33" s="680"/>
      <c r="Y33" s="681"/>
      <c r="Z33" s="682">
        <v>2</v>
      </c>
      <c r="AA33" s="682"/>
      <c r="AB33" s="682"/>
      <c r="AC33" s="682"/>
      <c r="AD33" s="683" t="s">
        <v>242</v>
      </c>
      <c r="AE33" s="683"/>
      <c r="AF33" s="683"/>
      <c r="AG33" s="683"/>
      <c r="AH33" s="683"/>
      <c r="AI33" s="683"/>
      <c r="AJ33" s="683"/>
      <c r="AK33" s="683"/>
      <c r="AL33" s="684" t="s">
        <v>246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1006817</v>
      </c>
      <c r="CS33" s="715"/>
      <c r="CT33" s="715"/>
      <c r="CU33" s="715"/>
      <c r="CV33" s="715"/>
      <c r="CW33" s="715"/>
      <c r="CX33" s="715"/>
      <c r="CY33" s="716"/>
      <c r="CZ33" s="684">
        <v>45.4</v>
      </c>
      <c r="DA33" s="713"/>
      <c r="DB33" s="713"/>
      <c r="DC33" s="717"/>
      <c r="DD33" s="688">
        <v>770778</v>
      </c>
      <c r="DE33" s="715"/>
      <c r="DF33" s="715"/>
      <c r="DG33" s="715"/>
      <c r="DH33" s="715"/>
      <c r="DI33" s="715"/>
      <c r="DJ33" s="715"/>
      <c r="DK33" s="716"/>
      <c r="DL33" s="688">
        <v>402718</v>
      </c>
      <c r="DM33" s="715"/>
      <c r="DN33" s="715"/>
      <c r="DO33" s="715"/>
      <c r="DP33" s="715"/>
      <c r="DQ33" s="715"/>
      <c r="DR33" s="715"/>
      <c r="DS33" s="715"/>
      <c r="DT33" s="715"/>
      <c r="DU33" s="715"/>
      <c r="DV33" s="716"/>
      <c r="DW33" s="684">
        <v>32.200000000000003</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66336</v>
      </c>
      <c r="S34" s="680"/>
      <c r="T34" s="680"/>
      <c r="U34" s="680"/>
      <c r="V34" s="680"/>
      <c r="W34" s="680"/>
      <c r="X34" s="680"/>
      <c r="Y34" s="681"/>
      <c r="Z34" s="682">
        <v>2.9</v>
      </c>
      <c r="AA34" s="682"/>
      <c r="AB34" s="682"/>
      <c r="AC34" s="682"/>
      <c r="AD34" s="683">
        <v>15</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401197</v>
      </c>
      <c r="CS34" s="680"/>
      <c r="CT34" s="680"/>
      <c r="CU34" s="680"/>
      <c r="CV34" s="680"/>
      <c r="CW34" s="680"/>
      <c r="CX34" s="680"/>
      <c r="CY34" s="681"/>
      <c r="CZ34" s="684">
        <v>18.100000000000001</v>
      </c>
      <c r="DA34" s="713"/>
      <c r="DB34" s="713"/>
      <c r="DC34" s="717"/>
      <c r="DD34" s="688">
        <v>266766</v>
      </c>
      <c r="DE34" s="680"/>
      <c r="DF34" s="680"/>
      <c r="DG34" s="680"/>
      <c r="DH34" s="680"/>
      <c r="DI34" s="680"/>
      <c r="DJ34" s="680"/>
      <c r="DK34" s="681"/>
      <c r="DL34" s="688">
        <v>140375</v>
      </c>
      <c r="DM34" s="680"/>
      <c r="DN34" s="680"/>
      <c r="DO34" s="680"/>
      <c r="DP34" s="680"/>
      <c r="DQ34" s="680"/>
      <c r="DR34" s="680"/>
      <c r="DS34" s="680"/>
      <c r="DT34" s="680"/>
      <c r="DU34" s="680"/>
      <c r="DV34" s="681"/>
      <c r="DW34" s="684">
        <v>11.2</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404875</v>
      </c>
      <c r="S35" s="680"/>
      <c r="T35" s="680"/>
      <c r="U35" s="680"/>
      <c r="V35" s="680"/>
      <c r="W35" s="680"/>
      <c r="X35" s="680"/>
      <c r="Y35" s="681"/>
      <c r="Z35" s="682">
        <v>17.899999999999999</v>
      </c>
      <c r="AA35" s="682"/>
      <c r="AB35" s="682"/>
      <c r="AC35" s="682"/>
      <c r="AD35" s="683" t="s">
        <v>129</v>
      </c>
      <c r="AE35" s="683"/>
      <c r="AF35" s="683"/>
      <c r="AG35" s="683"/>
      <c r="AH35" s="683"/>
      <c r="AI35" s="683"/>
      <c r="AJ35" s="683"/>
      <c r="AK35" s="683"/>
      <c r="AL35" s="684" t="s">
        <v>242</v>
      </c>
      <c r="AM35" s="685"/>
      <c r="AN35" s="685"/>
      <c r="AO35" s="686"/>
      <c r="AP35" s="234"/>
      <c r="AQ35" s="752" t="s">
        <v>326</v>
      </c>
      <c r="AR35" s="753"/>
      <c r="AS35" s="753"/>
      <c r="AT35" s="753"/>
      <c r="AU35" s="753"/>
      <c r="AV35" s="753"/>
      <c r="AW35" s="753"/>
      <c r="AX35" s="753"/>
      <c r="AY35" s="754"/>
      <c r="AZ35" s="668">
        <v>211373</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1745</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8985</v>
      </c>
      <c r="CS35" s="715"/>
      <c r="CT35" s="715"/>
      <c r="CU35" s="715"/>
      <c r="CV35" s="715"/>
      <c r="CW35" s="715"/>
      <c r="CX35" s="715"/>
      <c r="CY35" s="716"/>
      <c r="CZ35" s="684">
        <v>0.4</v>
      </c>
      <c r="DA35" s="713"/>
      <c r="DB35" s="713"/>
      <c r="DC35" s="717"/>
      <c r="DD35" s="688">
        <v>5577</v>
      </c>
      <c r="DE35" s="715"/>
      <c r="DF35" s="715"/>
      <c r="DG35" s="715"/>
      <c r="DH35" s="715"/>
      <c r="DI35" s="715"/>
      <c r="DJ35" s="715"/>
      <c r="DK35" s="716"/>
      <c r="DL35" s="688">
        <v>5577</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242</v>
      </c>
      <c r="AA36" s="682"/>
      <c r="AB36" s="682"/>
      <c r="AC36" s="682"/>
      <c r="AD36" s="683" t="s">
        <v>129</v>
      </c>
      <c r="AE36" s="683"/>
      <c r="AF36" s="683"/>
      <c r="AG36" s="683"/>
      <c r="AH36" s="683"/>
      <c r="AI36" s="683"/>
      <c r="AJ36" s="683"/>
      <c r="AK36" s="683"/>
      <c r="AL36" s="684" t="s">
        <v>242</v>
      </c>
      <c r="AM36" s="685"/>
      <c r="AN36" s="685"/>
      <c r="AO36" s="686"/>
      <c r="AQ36" s="756" t="s">
        <v>330</v>
      </c>
      <c r="AR36" s="757"/>
      <c r="AS36" s="757"/>
      <c r="AT36" s="757"/>
      <c r="AU36" s="757"/>
      <c r="AV36" s="757"/>
      <c r="AW36" s="757"/>
      <c r="AX36" s="757"/>
      <c r="AY36" s="758"/>
      <c r="AZ36" s="679">
        <v>64485</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1745</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280437</v>
      </c>
      <c r="CS36" s="680"/>
      <c r="CT36" s="680"/>
      <c r="CU36" s="680"/>
      <c r="CV36" s="680"/>
      <c r="CW36" s="680"/>
      <c r="CX36" s="680"/>
      <c r="CY36" s="681"/>
      <c r="CZ36" s="684">
        <v>12.6</v>
      </c>
      <c r="DA36" s="713"/>
      <c r="DB36" s="713"/>
      <c r="DC36" s="717"/>
      <c r="DD36" s="688">
        <v>225786</v>
      </c>
      <c r="DE36" s="680"/>
      <c r="DF36" s="680"/>
      <c r="DG36" s="680"/>
      <c r="DH36" s="680"/>
      <c r="DI36" s="680"/>
      <c r="DJ36" s="680"/>
      <c r="DK36" s="681"/>
      <c r="DL36" s="688">
        <v>88188</v>
      </c>
      <c r="DM36" s="680"/>
      <c r="DN36" s="680"/>
      <c r="DO36" s="680"/>
      <c r="DP36" s="680"/>
      <c r="DQ36" s="680"/>
      <c r="DR36" s="680"/>
      <c r="DS36" s="680"/>
      <c r="DT36" s="680"/>
      <c r="DU36" s="680"/>
      <c r="DV36" s="681"/>
      <c r="DW36" s="684">
        <v>7</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47075</v>
      </c>
      <c r="S37" s="680"/>
      <c r="T37" s="680"/>
      <c r="U37" s="680"/>
      <c r="V37" s="680"/>
      <c r="W37" s="680"/>
      <c r="X37" s="680"/>
      <c r="Y37" s="681"/>
      <c r="Z37" s="682">
        <v>2.1</v>
      </c>
      <c r="AA37" s="682"/>
      <c r="AB37" s="682"/>
      <c r="AC37" s="682"/>
      <c r="AD37" s="683" t="s">
        <v>129</v>
      </c>
      <c r="AE37" s="683"/>
      <c r="AF37" s="683"/>
      <c r="AG37" s="683"/>
      <c r="AH37" s="683"/>
      <c r="AI37" s="683"/>
      <c r="AJ37" s="683"/>
      <c r="AK37" s="683"/>
      <c r="AL37" s="684" t="s">
        <v>138</v>
      </c>
      <c r="AM37" s="685"/>
      <c r="AN37" s="685"/>
      <c r="AO37" s="686"/>
      <c r="AQ37" s="756" t="s">
        <v>334</v>
      </c>
      <c r="AR37" s="757"/>
      <c r="AS37" s="757"/>
      <c r="AT37" s="757"/>
      <c r="AU37" s="757"/>
      <c r="AV37" s="757"/>
      <c r="AW37" s="757"/>
      <c r="AX37" s="757"/>
      <c r="AY37" s="758"/>
      <c r="AZ37" s="679">
        <v>23970</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294</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66619</v>
      </c>
      <c r="CS37" s="715"/>
      <c r="CT37" s="715"/>
      <c r="CU37" s="715"/>
      <c r="CV37" s="715"/>
      <c r="CW37" s="715"/>
      <c r="CX37" s="715"/>
      <c r="CY37" s="716"/>
      <c r="CZ37" s="684">
        <v>3</v>
      </c>
      <c r="DA37" s="713"/>
      <c r="DB37" s="713"/>
      <c r="DC37" s="717"/>
      <c r="DD37" s="688">
        <v>66619</v>
      </c>
      <c r="DE37" s="715"/>
      <c r="DF37" s="715"/>
      <c r="DG37" s="715"/>
      <c r="DH37" s="715"/>
      <c r="DI37" s="715"/>
      <c r="DJ37" s="715"/>
      <c r="DK37" s="716"/>
      <c r="DL37" s="688">
        <v>60682</v>
      </c>
      <c r="DM37" s="715"/>
      <c r="DN37" s="715"/>
      <c r="DO37" s="715"/>
      <c r="DP37" s="715"/>
      <c r="DQ37" s="715"/>
      <c r="DR37" s="715"/>
      <c r="DS37" s="715"/>
      <c r="DT37" s="715"/>
      <c r="DU37" s="715"/>
      <c r="DV37" s="716"/>
      <c r="DW37" s="684">
        <v>4.8</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2260198</v>
      </c>
      <c r="S38" s="760"/>
      <c r="T38" s="760"/>
      <c r="U38" s="760"/>
      <c r="V38" s="760"/>
      <c r="W38" s="760"/>
      <c r="X38" s="760"/>
      <c r="Y38" s="761"/>
      <c r="Z38" s="762">
        <v>100</v>
      </c>
      <c r="AA38" s="762"/>
      <c r="AB38" s="762"/>
      <c r="AC38" s="762"/>
      <c r="AD38" s="763">
        <v>1204186</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6500</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506</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211373</v>
      </c>
      <c r="CS38" s="680"/>
      <c r="CT38" s="680"/>
      <c r="CU38" s="680"/>
      <c r="CV38" s="680"/>
      <c r="CW38" s="680"/>
      <c r="CX38" s="680"/>
      <c r="CY38" s="681"/>
      <c r="CZ38" s="684">
        <v>9.5</v>
      </c>
      <c r="DA38" s="713"/>
      <c r="DB38" s="713"/>
      <c r="DC38" s="717"/>
      <c r="DD38" s="688">
        <v>193185</v>
      </c>
      <c r="DE38" s="680"/>
      <c r="DF38" s="680"/>
      <c r="DG38" s="680"/>
      <c r="DH38" s="680"/>
      <c r="DI38" s="680"/>
      <c r="DJ38" s="680"/>
      <c r="DK38" s="681"/>
      <c r="DL38" s="688">
        <v>168578</v>
      </c>
      <c r="DM38" s="680"/>
      <c r="DN38" s="680"/>
      <c r="DO38" s="680"/>
      <c r="DP38" s="680"/>
      <c r="DQ38" s="680"/>
      <c r="DR38" s="680"/>
      <c r="DS38" s="680"/>
      <c r="DT38" s="680"/>
      <c r="DU38" s="680"/>
      <c r="DV38" s="681"/>
      <c r="DW38" s="684">
        <v>13.5</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129</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85</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92551</v>
      </c>
      <c r="CS39" s="715"/>
      <c r="CT39" s="715"/>
      <c r="CU39" s="715"/>
      <c r="CV39" s="715"/>
      <c r="CW39" s="715"/>
      <c r="CX39" s="715"/>
      <c r="CY39" s="716"/>
      <c r="CZ39" s="684">
        <v>4.2</v>
      </c>
      <c r="DA39" s="713"/>
      <c r="DB39" s="713"/>
      <c r="DC39" s="717"/>
      <c r="DD39" s="688">
        <v>68690</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25808</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138</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12274</v>
      </c>
      <c r="CS40" s="680"/>
      <c r="CT40" s="680"/>
      <c r="CU40" s="680"/>
      <c r="CV40" s="680"/>
      <c r="CW40" s="680"/>
      <c r="CX40" s="680"/>
      <c r="CY40" s="681"/>
      <c r="CZ40" s="684">
        <v>0.6</v>
      </c>
      <c r="DA40" s="713"/>
      <c r="DB40" s="713"/>
      <c r="DC40" s="717"/>
      <c r="DD40" s="688">
        <v>10774</v>
      </c>
      <c r="DE40" s="680"/>
      <c r="DF40" s="680"/>
      <c r="DG40" s="680"/>
      <c r="DH40" s="680"/>
      <c r="DI40" s="680"/>
      <c r="DJ40" s="680"/>
      <c r="DK40" s="681"/>
      <c r="DL40" s="688" t="s">
        <v>129</v>
      </c>
      <c r="DM40" s="680"/>
      <c r="DN40" s="680"/>
      <c r="DO40" s="680"/>
      <c r="DP40" s="680"/>
      <c r="DQ40" s="680"/>
      <c r="DR40" s="680"/>
      <c r="DS40" s="680"/>
      <c r="DT40" s="680"/>
      <c r="DU40" s="680"/>
      <c r="DV40" s="681"/>
      <c r="DW40" s="684" t="s">
        <v>138</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90610</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372</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242</v>
      </c>
      <c r="CS41" s="715"/>
      <c r="CT41" s="715"/>
      <c r="CU41" s="715"/>
      <c r="CV41" s="715"/>
      <c r="CW41" s="715"/>
      <c r="CX41" s="715"/>
      <c r="CY41" s="716"/>
      <c r="CZ41" s="684" t="s">
        <v>242</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560394</v>
      </c>
      <c r="CS42" s="680"/>
      <c r="CT42" s="680"/>
      <c r="CU42" s="680"/>
      <c r="CV42" s="680"/>
      <c r="CW42" s="680"/>
      <c r="CX42" s="680"/>
      <c r="CY42" s="681"/>
      <c r="CZ42" s="684">
        <v>25.2</v>
      </c>
      <c r="DA42" s="685"/>
      <c r="DB42" s="685"/>
      <c r="DC42" s="780"/>
      <c r="DD42" s="688">
        <v>44923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4723</v>
      </c>
      <c r="CS43" s="715"/>
      <c r="CT43" s="715"/>
      <c r="CU43" s="715"/>
      <c r="CV43" s="715"/>
      <c r="CW43" s="715"/>
      <c r="CX43" s="715"/>
      <c r="CY43" s="716"/>
      <c r="CZ43" s="684">
        <v>0.2</v>
      </c>
      <c r="DA43" s="713"/>
      <c r="DB43" s="713"/>
      <c r="DC43" s="717"/>
      <c r="DD43" s="688">
        <v>4723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560394</v>
      </c>
      <c r="CS44" s="680"/>
      <c r="CT44" s="680"/>
      <c r="CU44" s="680"/>
      <c r="CV44" s="680"/>
      <c r="CW44" s="680"/>
      <c r="CX44" s="680"/>
      <c r="CY44" s="681"/>
      <c r="CZ44" s="684">
        <v>25.2</v>
      </c>
      <c r="DA44" s="685"/>
      <c r="DB44" s="685"/>
      <c r="DC44" s="780"/>
      <c r="DD44" s="688">
        <v>44923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288572</v>
      </c>
      <c r="CS45" s="715"/>
      <c r="CT45" s="715"/>
      <c r="CU45" s="715"/>
      <c r="CV45" s="715"/>
      <c r="CW45" s="715"/>
      <c r="CX45" s="715"/>
      <c r="CY45" s="716"/>
      <c r="CZ45" s="684">
        <v>13</v>
      </c>
      <c r="DA45" s="713"/>
      <c r="DB45" s="713"/>
      <c r="DC45" s="717"/>
      <c r="DD45" s="688">
        <v>5529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237070</v>
      </c>
      <c r="CS46" s="680"/>
      <c r="CT46" s="680"/>
      <c r="CU46" s="680"/>
      <c r="CV46" s="680"/>
      <c r="CW46" s="680"/>
      <c r="CX46" s="680"/>
      <c r="CY46" s="681"/>
      <c r="CZ46" s="684">
        <v>10.7</v>
      </c>
      <c r="DA46" s="685"/>
      <c r="DB46" s="685"/>
      <c r="DC46" s="780"/>
      <c r="DD46" s="688">
        <v>38942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t="s">
        <v>129</v>
      </c>
      <c r="CS47" s="715"/>
      <c r="CT47" s="715"/>
      <c r="CU47" s="715"/>
      <c r="CV47" s="715"/>
      <c r="CW47" s="715"/>
      <c r="CX47" s="715"/>
      <c r="CY47" s="716"/>
      <c r="CZ47" s="684" t="s">
        <v>242</v>
      </c>
      <c r="DA47" s="713"/>
      <c r="DB47" s="713"/>
      <c r="DC47" s="717"/>
      <c r="DD47" s="688" t="s">
        <v>129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246</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2219742</v>
      </c>
      <c r="CS49" s="749"/>
      <c r="CT49" s="749"/>
      <c r="CU49" s="749"/>
      <c r="CV49" s="749"/>
      <c r="CW49" s="749"/>
      <c r="CX49" s="749"/>
      <c r="CY49" s="781"/>
      <c r="CZ49" s="764">
        <v>100</v>
      </c>
      <c r="DA49" s="782"/>
      <c r="DB49" s="782"/>
      <c r="DC49" s="783"/>
      <c r="DD49" s="784">
        <v>1396405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6bi2hLLf7n9k1C3ewaP/YdhKVW8mXQ/dmonsy+DwYs+jeF10ENoEH3ei5vYZCUlERXxB+NvfnentkywBlxOlg==" saltValue="PIcXpPzftksUAunbyh+1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2252</v>
      </c>
      <c r="R7" s="815"/>
      <c r="S7" s="815"/>
      <c r="T7" s="815"/>
      <c r="U7" s="815"/>
      <c r="V7" s="815">
        <v>2187</v>
      </c>
      <c r="W7" s="815"/>
      <c r="X7" s="815"/>
      <c r="Y7" s="815"/>
      <c r="Z7" s="815"/>
      <c r="AA7" s="815">
        <v>40</v>
      </c>
      <c r="AB7" s="815"/>
      <c r="AC7" s="815"/>
      <c r="AD7" s="815"/>
      <c r="AE7" s="816"/>
      <c r="AF7" s="817">
        <v>28</v>
      </c>
      <c r="AG7" s="818"/>
      <c r="AH7" s="818"/>
      <c r="AI7" s="818"/>
      <c r="AJ7" s="819"/>
      <c r="AK7" s="854" t="s">
        <v>570</v>
      </c>
      <c r="AL7" s="855"/>
      <c r="AM7" s="855"/>
      <c r="AN7" s="855"/>
      <c r="AO7" s="855"/>
      <c r="AP7" s="855">
        <v>2557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575</v>
      </c>
      <c r="BT7" s="859"/>
      <c r="BU7" s="859"/>
      <c r="BV7" s="859"/>
      <c r="BW7" s="859"/>
      <c r="BX7" s="859"/>
      <c r="BY7" s="859"/>
      <c r="BZ7" s="859"/>
      <c r="CA7" s="859"/>
      <c r="CB7" s="859"/>
      <c r="CC7" s="859"/>
      <c r="CD7" s="859"/>
      <c r="CE7" s="859"/>
      <c r="CF7" s="859"/>
      <c r="CG7" s="860"/>
      <c r="CH7" s="851">
        <v>1</v>
      </c>
      <c r="CI7" s="852"/>
      <c r="CJ7" s="852"/>
      <c r="CK7" s="852"/>
      <c r="CL7" s="853"/>
      <c r="CM7" s="851">
        <v>134</v>
      </c>
      <c r="CN7" s="852"/>
      <c r="CO7" s="852"/>
      <c r="CP7" s="852"/>
      <c r="CQ7" s="853"/>
      <c r="CR7" s="851">
        <v>30</v>
      </c>
      <c r="CS7" s="852"/>
      <c r="CT7" s="852"/>
      <c r="CU7" s="852"/>
      <c r="CV7" s="853"/>
      <c r="CW7" s="851">
        <v>44</v>
      </c>
      <c r="CX7" s="852"/>
      <c r="CY7" s="852"/>
      <c r="CZ7" s="852"/>
      <c r="DA7" s="853"/>
      <c r="DB7" s="851" t="s">
        <v>590</v>
      </c>
      <c r="DC7" s="852"/>
      <c r="DD7" s="852"/>
      <c r="DE7" s="852"/>
      <c r="DF7" s="853"/>
      <c r="DG7" s="851" t="s">
        <v>591</v>
      </c>
      <c r="DH7" s="852"/>
      <c r="DI7" s="852"/>
      <c r="DJ7" s="852"/>
      <c r="DK7" s="853"/>
      <c r="DL7" s="851" t="s">
        <v>592</v>
      </c>
      <c r="DM7" s="852"/>
      <c r="DN7" s="852"/>
      <c r="DO7" s="852"/>
      <c r="DP7" s="853"/>
      <c r="DQ7" s="851" t="s">
        <v>592</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34</v>
      </c>
      <c r="R8" s="839"/>
      <c r="S8" s="839"/>
      <c r="T8" s="839"/>
      <c r="U8" s="839"/>
      <c r="V8" s="839">
        <v>33</v>
      </c>
      <c r="W8" s="839"/>
      <c r="X8" s="839"/>
      <c r="Y8" s="839"/>
      <c r="Z8" s="839"/>
      <c r="AA8" s="839">
        <v>0</v>
      </c>
      <c r="AB8" s="839"/>
      <c r="AC8" s="839"/>
      <c r="AD8" s="839"/>
      <c r="AE8" s="840"/>
      <c r="AF8" s="841">
        <v>0</v>
      </c>
      <c r="AG8" s="842"/>
      <c r="AH8" s="842"/>
      <c r="AI8" s="842"/>
      <c r="AJ8" s="843"/>
      <c r="AK8" s="844" t="s">
        <v>571</v>
      </c>
      <c r="AL8" s="845"/>
      <c r="AM8" s="845"/>
      <c r="AN8" s="845"/>
      <c r="AO8" s="845"/>
      <c r="AP8" s="845">
        <v>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576</v>
      </c>
      <c r="BT8" s="849"/>
      <c r="BU8" s="849"/>
      <c r="BV8" s="849"/>
      <c r="BW8" s="849"/>
      <c r="BX8" s="849"/>
      <c r="BY8" s="849"/>
      <c r="BZ8" s="849"/>
      <c r="CA8" s="849"/>
      <c r="CB8" s="849"/>
      <c r="CC8" s="849"/>
      <c r="CD8" s="849"/>
      <c r="CE8" s="849"/>
      <c r="CF8" s="849"/>
      <c r="CG8" s="850"/>
      <c r="CH8" s="861">
        <v>3</v>
      </c>
      <c r="CI8" s="862"/>
      <c r="CJ8" s="862"/>
      <c r="CK8" s="862"/>
      <c r="CL8" s="863"/>
      <c r="CM8" s="861">
        <v>87</v>
      </c>
      <c r="CN8" s="862"/>
      <c r="CO8" s="862"/>
      <c r="CP8" s="862"/>
      <c r="CQ8" s="863"/>
      <c r="CR8" s="861">
        <v>7</v>
      </c>
      <c r="CS8" s="862"/>
      <c r="CT8" s="862"/>
      <c r="CU8" s="862"/>
      <c r="CV8" s="863"/>
      <c r="CW8" s="861" t="s">
        <v>603</v>
      </c>
      <c r="CX8" s="862"/>
      <c r="CY8" s="862"/>
      <c r="CZ8" s="862"/>
      <c r="DA8" s="863"/>
      <c r="DB8" s="861" t="s">
        <v>603</v>
      </c>
      <c r="DC8" s="862"/>
      <c r="DD8" s="862"/>
      <c r="DE8" s="862"/>
      <c r="DF8" s="863"/>
      <c r="DG8" s="861" t="s">
        <v>603</v>
      </c>
      <c r="DH8" s="862"/>
      <c r="DI8" s="862"/>
      <c r="DJ8" s="862"/>
      <c r="DK8" s="863"/>
      <c r="DL8" s="861" t="s">
        <v>603</v>
      </c>
      <c r="DM8" s="862"/>
      <c r="DN8" s="862"/>
      <c r="DO8" s="862"/>
      <c r="DP8" s="863"/>
      <c r="DQ8" s="861" t="s">
        <v>603</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2260</v>
      </c>
      <c r="R23" s="874"/>
      <c r="S23" s="874"/>
      <c r="T23" s="874"/>
      <c r="U23" s="874"/>
      <c r="V23" s="874">
        <v>2220</v>
      </c>
      <c r="W23" s="874"/>
      <c r="X23" s="874"/>
      <c r="Y23" s="874"/>
      <c r="Z23" s="874"/>
      <c r="AA23" s="874">
        <v>40</v>
      </c>
      <c r="AB23" s="874"/>
      <c r="AC23" s="874"/>
      <c r="AD23" s="874"/>
      <c r="AE23" s="875"/>
      <c r="AF23" s="876">
        <v>28</v>
      </c>
      <c r="AG23" s="874"/>
      <c r="AH23" s="874"/>
      <c r="AI23" s="874"/>
      <c r="AJ23" s="877"/>
      <c r="AK23" s="878"/>
      <c r="AL23" s="879"/>
      <c r="AM23" s="879"/>
      <c r="AN23" s="879"/>
      <c r="AO23" s="879"/>
      <c r="AP23" s="874">
        <v>2563</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286</v>
      </c>
      <c r="R28" s="903"/>
      <c r="S28" s="903"/>
      <c r="T28" s="903"/>
      <c r="U28" s="903"/>
      <c r="V28" s="903">
        <v>284</v>
      </c>
      <c r="W28" s="903"/>
      <c r="X28" s="903"/>
      <c r="Y28" s="903"/>
      <c r="Z28" s="903"/>
      <c r="AA28" s="903">
        <v>2</v>
      </c>
      <c r="AB28" s="903"/>
      <c r="AC28" s="903"/>
      <c r="AD28" s="903"/>
      <c r="AE28" s="904"/>
      <c r="AF28" s="905">
        <v>2</v>
      </c>
      <c r="AG28" s="903"/>
      <c r="AH28" s="903"/>
      <c r="AI28" s="903"/>
      <c r="AJ28" s="906"/>
      <c r="AK28" s="907">
        <v>26</v>
      </c>
      <c r="AL28" s="898"/>
      <c r="AM28" s="898"/>
      <c r="AN28" s="898"/>
      <c r="AO28" s="898"/>
      <c r="AP28" s="898" t="s">
        <v>572</v>
      </c>
      <c r="AQ28" s="898"/>
      <c r="AR28" s="898"/>
      <c r="AS28" s="898"/>
      <c r="AT28" s="898"/>
      <c r="AU28" s="898" t="s">
        <v>573</v>
      </c>
      <c r="AV28" s="898"/>
      <c r="AW28" s="898"/>
      <c r="AX28" s="898"/>
      <c r="AY28" s="898"/>
      <c r="AZ28" s="899" t="s">
        <v>573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296</v>
      </c>
      <c r="R29" s="839"/>
      <c r="S29" s="839"/>
      <c r="T29" s="839"/>
      <c r="U29" s="839"/>
      <c r="V29" s="839">
        <v>296</v>
      </c>
      <c r="W29" s="839"/>
      <c r="X29" s="839"/>
      <c r="Y29" s="839"/>
      <c r="Z29" s="839"/>
      <c r="AA29" s="839">
        <v>0</v>
      </c>
      <c r="AB29" s="839"/>
      <c r="AC29" s="839"/>
      <c r="AD29" s="839"/>
      <c r="AE29" s="840"/>
      <c r="AF29" s="841">
        <v>0</v>
      </c>
      <c r="AG29" s="842"/>
      <c r="AH29" s="842"/>
      <c r="AI29" s="842"/>
      <c r="AJ29" s="843"/>
      <c r="AK29" s="910">
        <v>50</v>
      </c>
      <c r="AL29" s="911"/>
      <c r="AM29" s="911"/>
      <c r="AN29" s="911"/>
      <c r="AO29" s="911"/>
      <c r="AP29" s="911" t="s">
        <v>572</v>
      </c>
      <c r="AQ29" s="911"/>
      <c r="AR29" s="911"/>
      <c r="AS29" s="911"/>
      <c r="AT29" s="911"/>
      <c r="AU29" s="911" t="s">
        <v>572</v>
      </c>
      <c r="AV29" s="911"/>
      <c r="AW29" s="911"/>
      <c r="AX29" s="911"/>
      <c r="AY29" s="911"/>
      <c r="AZ29" s="912" t="s">
        <v>571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31</v>
      </c>
      <c r="R30" s="839"/>
      <c r="S30" s="839"/>
      <c r="T30" s="839"/>
      <c r="U30" s="839"/>
      <c r="V30" s="839">
        <v>31</v>
      </c>
      <c r="W30" s="839"/>
      <c r="X30" s="839"/>
      <c r="Y30" s="839"/>
      <c r="Z30" s="839"/>
      <c r="AA30" s="839" t="s">
        <v>572</v>
      </c>
      <c r="AB30" s="839"/>
      <c r="AC30" s="839"/>
      <c r="AD30" s="839"/>
      <c r="AE30" s="840"/>
      <c r="AF30" s="841" t="s">
        <v>129</v>
      </c>
      <c r="AG30" s="842"/>
      <c r="AH30" s="842"/>
      <c r="AI30" s="842"/>
      <c r="AJ30" s="843"/>
      <c r="AK30" s="910">
        <v>12</v>
      </c>
      <c r="AL30" s="911"/>
      <c r="AM30" s="911"/>
      <c r="AN30" s="911"/>
      <c r="AO30" s="911"/>
      <c r="AP30" s="911" t="s">
        <v>572</v>
      </c>
      <c r="AQ30" s="911"/>
      <c r="AR30" s="911"/>
      <c r="AS30" s="911"/>
      <c r="AT30" s="911"/>
      <c r="AU30" s="911" t="s">
        <v>573</v>
      </c>
      <c r="AV30" s="911"/>
      <c r="AW30" s="911"/>
      <c r="AX30" s="911"/>
      <c r="AY30" s="911"/>
      <c r="AZ30" s="912" t="s">
        <v>571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122</v>
      </c>
      <c r="R31" s="839"/>
      <c r="S31" s="839"/>
      <c r="T31" s="839"/>
      <c r="U31" s="839"/>
      <c r="V31" s="839">
        <v>121</v>
      </c>
      <c r="W31" s="839"/>
      <c r="X31" s="839"/>
      <c r="Y31" s="839"/>
      <c r="Z31" s="839"/>
      <c r="AA31" s="839">
        <v>1</v>
      </c>
      <c r="AB31" s="839"/>
      <c r="AC31" s="839"/>
      <c r="AD31" s="839"/>
      <c r="AE31" s="840"/>
      <c r="AF31" s="841">
        <v>1</v>
      </c>
      <c r="AG31" s="842"/>
      <c r="AH31" s="842"/>
      <c r="AI31" s="842"/>
      <c r="AJ31" s="843"/>
      <c r="AK31" s="910">
        <v>24</v>
      </c>
      <c r="AL31" s="911"/>
      <c r="AM31" s="911"/>
      <c r="AN31" s="911"/>
      <c r="AO31" s="911"/>
      <c r="AP31" s="911">
        <v>133</v>
      </c>
      <c r="AQ31" s="911"/>
      <c r="AR31" s="911"/>
      <c r="AS31" s="911"/>
      <c r="AT31" s="911"/>
      <c r="AU31" s="911">
        <v>85</v>
      </c>
      <c r="AV31" s="911"/>
      <c r="AW31" s="911"/>
      <c r="AX31" s="911"/>
      <c r="AY31" s="911"/>
      <c r="AZ31" s="912" t="s">
        <v>571</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89</v>
      </c>
      <c r="R32" s="839"/>
      <c r="S32" s="839"/>
      <c r="T32" s="839"/>
      <c r="U32" s="839"/>
      <c r="V32" s="839">
        <v>89</v>
      </c>
      <c r="W32" s="839"/>
      <c r="X32" s="839"/>
      <c r="Y32" s="839"/>
      <c r="Z32" s="839"/>
      <c r="AA32" s="839">
        <v>1</v>
      </c>
      <c r="AB32" s="839"/>
      <c r="AC32" s="839"/>
      <c r="AD32" s="839"/>
      <c r="AE32" s="840"/>
      <c r="AF32" s="841">
        <v>1</v>
      </c>
      <c r="AG32" s="842"/>
      <c r="AH32" s="842"/>
      <c r="AI32" s="842"/>
      <c r="AJ32" s="843"/>
      <c r="AK32" s="910">
        <v>64</v>
      </c>
      <c r="AL32" s="911"/>
      <c r="AM32" s="911"/>
      <c r="AN32" s="911"/>
      <c r="AO32" s="911"/>
      <c r="AP32" s="911">
        <v>514</v>
      </c>
      <c r="AQ32" s="911"/>
      <c r="AR32" s="911"/>
      <c r="AS32" s="911"/>
      <c r="AT32" s="911"/>
      <c r="AU32" s="911">
        <v>471</v>
      </c>
      <c r="AV32" s="911"/>
      <c r="AW32" s="911"/>
      <c r="AX32" s="911"/>
      <c r="AY32" s="911"/>
      <c r="AZ32" s="912" t="s">
        <v>571</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116</v>
      </c>
      <c r="R33" s="839"/>
      <c r="S33" s="839"/>
      <c r="T33" s="839"/>
      <c r="U33" s="839"/>
      <c r="V33" s="839">
        <v>116</v>
      </c>
      <c r="W33" s="839"/>
      <c r="X33" s="839"/>
      <c r="Y33" s="839"/>
      <c r="Z33" s="839"/>
      <c r="AA33" s="839">
        <v>0</v>
      </c>
      <c r="AB33" s="839"/>
      <c r="AC33" s="839"/>
      <c r="AD33" s="839"/>
      <c r="AE33" s="840"/>
      <c r="AF33" s="841">
        <v>0</v>
      </c>
      <c r="AG33" s="842"/>
      <c r="AH33" s="842"/>
      <c r="AI33" s="842"/>
      <c r="AJ33" s="843"/>
      <c r="AK33" s="910">
        <v>7</v>
      </c>
      <c r="AL33" s="911"/>
      <c r="AM33" s="911"/>
      <c r="AN33" s="911"/>
      <c r="AO33" s="911"/>
      <c r="AP33" s="911" t="s">
        <v>571</v>
      </c>
      <c r="AQ33" s="911"/>
      <c r="AR33" s="911"/>
      <c r="AS33" s="911"/>
      <c r="AT33" s="911"/>
      <c r="AU33" s="911" t="s">
        <v>571</v>
      </c>
      <c r="AV33" s="911"/>
      <c r="AW33" s="911"/>
      <c r="AX33" s="911"/>
      <c r="AY33" s="911"/>
      <c r="AZ33" s="912" t="s">
        <v>574</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v>
      </c>
      <c r="AG63" s="922"/>
      <c r="AH63" s="922"/>
      <c r="AI63" s="922"/>
      <c r="AJ63" s="923"/>
      <c r="AK63" s="924"/>
      <c r="AL63" s="919"/>
      <c r="AM63" s="919"/>
      <c r="AN63" s="919"/>
      <c r="AO63" s="919"/>
      <c r="AP63" s="922">
        <v>648</v>
      </c>
      <c r="AQ63" s="922"/>
      <c r="AR63" s="922"/>
      <c r="AS63" s="922"/>
      <c r="AT63" s="922"/>
      <c r="AU63" s="922">
        <v>556</v>
      </c>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391</v>
      </c>
      <c r="R66" s="798"/>
      <c r="S66" s="798"/>
      <c r="T66" s="798"/>
      <c r="U66" s="799"/>
      <c r="V66" s="797" t="s">
        <v>392</v>
      </c>
      <c r="W66" s="798"/>
      <c r="X66" s="798"/>
      <c r="Y66" s="798"/>
      <c r="Z66" s="799"/>
      <c r="AA66" s="797" t="s">
        <v>393</v>
      </c>
      <c r="AB66" s="798"/>
      <c r="AC66" s="798"/>
      <c r="AD66" s="798"/>
      <c r="AE66" s="799"/>
      <c r="AF66" s="932" t="s">
        <v>394</v>
      </c>
      <c r="AG66" s="893"/>
      <c r="AH66" s="893"/>
      <c r="AI66" s="893"/>
      <c r="AJ66" s="933"/>
      <c r="AK66" s="797" t="s">
        <v>395</v>
      </c>
      <c r="AL66" s="821"/>
      <c r="AM66" s="821"/>
      <c r="AN66" s="821"/>
      <c r="AO66" s="822"/>
      <c r="AP66" s="797" t="s">
        <v>396</v>
      </c>
      <c r="AQ66" s="798"/>
      <c r="AR66" s="798"/>
      <c r="AS66" s="798"/>
      <c r="AT66" s="799"/>
      <c r="AU66" s="797" t="s">
        <v>410</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577</v>
      </c>
      <c r="C68" s="950"/>
      <c r="D68" s="950"/>
      <c r="E68" s="950"/>
      <c r="F68" s="950"/>
      <c r="G68" s="950"/>
      <c r="H68" s="950"/>
      <c r="I68" s="950"/>
      <c r="J68" s="950"/>
      <c r="K68" s="950"/>
      <c r="L68" s="950"/>
      <c r="M68" s="950"/>
      <c r="N68" s="950"/>
      <c r="O68" s="950"/>
      <c r="P68" s="951"/>
      <c r="Q68" s="952">
        <v>4446</v>
      </c>
      <c r="R68" s="946"/>
      <c r="S68" s="946"/>
      <c r="T68" s="946"/>
      <c r="U68" s="946"/>
      <c r="V68" s="946">
        <v>4244</v>
      </c>
      <c r="W68" s="946"/>
      <c r="X68" s="946"/>
      <c r="Y68" s="946"/>
      <c r="Z68" s="946"/>
      <c r="AA68" s="946">
        <v>202</v>
      </c>
      <c r="AB68" s="946"/>
      <c r="AC68" s="946"/>
      <c r="AD68" s="946"/>
      <c r="AE68" s="946"/>
      <c r="AF68" s="946">
        <v>202</v>
      </c>
      <c r="AG68" s="946"/>
      <c r="AH68" s="946"/>
      <c r="AI68" s="946"/>
      <c r="AJ68" s="946"/>
      <c r="AK68" s="946">
        <v>1</v>
      </c>
      <c r="AL68" s="946"/>
      <c r="AM68" s="946"/>
      <c r="AN68" s="946"/>
      <c r="AO68" s="946"/>
      <c r="AP68" s="946">
        <v>466</v>
      </c>
      <c r="AQ68" s="946"/>
      <c r="AR68" s="946"/>
      <c r="AS68" s="946"/>
      <c r="AT68" s="946"/>
      <c r="AU68" s="946">
        <v>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578</v>
      </c>
      <c r="C69" s="954"/>
      <c r="D69" s="954"/>
      <c r="E69" s="954"/>
      <c r="F69" s="954"/>
      <c r="G69" s="954"/>
      <c r="H69" s="954"/>
      <c r="I69" s="954"/>
      <c r="J69" s="954"/>
      <c r="K69" s="954"/>
      <c r="L69" s="954"/>
      <c r="M69" s="954"/>
      <c r="N69" s="954"/>
      <c r="O69" s="954"/>
      <c r="P69" s="955"/>
      <c r="Q69" s="956">
        <v>30</v>
      </c>
      <c r="R69" s="911"/>
      <c r="S69" s="911"/>
      <c r="T69" s="911"/>
      <c r="U69" s="911"/>
      <c r="V69" s="911">
        <v>14</v>
      </c>
      <c r="W69" s="911"/>
      <c r="X69" s="911"/>
      <c r="Y69" s="911"/>
      <c r="Z69" s="911"/>
      <c r="AA69" s="911">
        <v>16</v>
      </c>
      <c r="AB69" s="911"/>
      <c r="AC69" s="911"/>
      <c r="AD69" s="911"/>
      <c r="AE69" s="911"/>
      <c r="AF69" s="911">
        <v>16</v>
      </c>
      <c r="AG69" s="911"/>
      <c r="AH69" s="911"/>
      <c r="AI69" s="911"/>
      <c r="AJ69" s="911"/>
      <c r="AK69" s="911" t="s">
        <v>593</v>
      </c>
      <c r="AL69" s="911"/>
      <c r="AM69" s="911"/>
      <c r="AN69" s="911"/>
      <c r="AO69" s="911"/>
      <c r="AP69" s="911" t="s">
        <v>593</v>
      </c>
      <c r="AQ69" s="911"/>
      <c r="AR69" s="911"/>
      <c r="AS69" s="911"/>
      <c r="AT69" s="911"/>
      <c r="AU69" s="911" t="s">
        <v>593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579</v>
      </c>
      <c r="C70" s="954"/>
      <c r="D70" s="954"/>
      <c r="E70" s="954"/>
      <c r="F70" s="954"/>
      <c r="G70" s="954"/>
      <c r="H70" s="954"/>
      <c r="I70" s="954"/>
      <c r="J70" s="954"/>
      <c r="K70" s="954"/>
      <c r="L70" s="954"/>
      <c r="M70" s="954"/>
      <c r="N70" s="954"/>
      <c r="O70" s="954"/>
      <c r="P70" s="955"/>
      <c r="Q70" s="956">
        <v>1113</v>
      </c>
      <c r="R70" s="911"/>
      <c r="S70" s="911"/>
      <c r="T70" s="911"/>
      <c r="U70" s="911"/>
      <c r="V70" s="911">
        <v>1097</v>
      </c>
      <c r="W70" s="911"/>
      <c r="X70" s="911"/>
      <c r="Y70" s="911"/>
      <c r="Z70" s="911"/>
      <c r="AA70" s="911">
        <v>15</v>
      </c>
      <c r="AB70" s="911"/>
      <c r="AC70" s="911"/>
      <c r="AD70" s="911"/>
      <c r="AE70" s="911"/>
      <c r="AF70" s="911">
        <v>15</v>
      </c>
      <c r="AG70" s="911"/>
      <c r="AH70" s="911"/>
      <c r="AI70" s="911"/>
      <c r="AJ70" s="911"/>
      <c r="AK70" s="911" t="s">
        <v>593</v>
      </c>
      <c r="AL70" s="911"/>
      <c r="AM70" s="911"/>
      <c r="AN70" s="911"/>
      <c r="AO70" s="911"/>
      <c r="AP70" s="911">
        <v>77</v>
      </c>
      <c r="AQ70" s="911"/>
      <c r="AR70" s="911"/>
      <c r="AS70" s="911"/>
      <c r="AT70" s="911"/>
      <c r="AU70" s="911">
        <v>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580</v>
      </c>
      <c r="C71" s="954"/>
      <c r="D71" s="954"/>
      <c r="E71" s="954"/>
      <c r="F71" s="954"/>
      <c r="G71" s="954"/>
      <c r="H71" s="954"/>
      <c r="I71" s="954"/>
      <c r="J71" s="954"/>
      <c r="K71" s="954"/>
      <c r="L71" s="954"/>
      <c r="M71" s="954"/>
      <c r="N71" s="954"/>
      <c r="O71" s="954"/>
      <c r="P71" s="955"/>
      <c r="Q71" s="956">
        <v>113</v>
      </c>
      <c r="R71" s="911"/>
      <c r="S71" s="911"/>
      <c r="T71" s="911"/>
      <c r="U71" s="911"/>
      <c r="V71" s="911">
        <v>108</v>
      </c>
      <c r="W71" s="911"/>
      <c r="X71" s="911"/>
      <c r="Y71" s="911"/>
      <c r="Z71" s="911"/>
      <c r="AA71" s="911">
        <v>5</v>
      </c>
      <c r="AB71" s="911"/>
      <c r="AC71" s="911"/>
      <c r="AD71" s="911"/>
      <c r="AE71" s="911"/>
      <c r="AF71" s="911">
        <v>5</v>
      </c>
      <c r="AG71" s="911"/>
      <c r="AH71" s="911"/>
      <c r="AI71" s="911"/>
      <c r="AJ71" s="911"/>
      <c r="AK71" s="911">
        <v>3</v>
      </c>
      <c r="AL71" s="911"/>
      <c r="AM71" s="911"/>
      <c r="AN71" s="911"/>
      <c r="AO71" s="911"/>
      <c r="AP71" s="911" t="s">
        <v>593</v>
      </c>
      <c r="AQ71" s="911"/>
      <c r="AR71" s="911"/>
      <c r="AS71" s="911"/>
      <c r="AT71" s="911"/>
      <c r="AU71" s="911" t="s">
        <v>594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581</v>
      </c>
      <c r="C72" s="954"/>
      <c r="D72" s="954"/>
      <c r="E72" s="954"/>
      <c r="F72" s="954"/>
      <c r="G72" s="954"/>
      <c r="H72" s="954"/>
      <c r="I72" s="954"/>
      <c r="J72" s="954"/>
      <c r="K72" s="954"/>
      <c r="L72" s="954"/>
      <c r="M72" s="954"/>
      <c r="N72" s="954"/>
      <c r="O72" s="954"/>
      <c r="P72" s="955"/>
      <c r="Q72" s="956">
        <v>4744</v>
      </c>
      <c r="R72" s="911"/>
      <c r="S72" s="911"/>
      <c r="T72" s="911"/>
      <c r="U72" s="911"/>
      <c r="V72" s="911">
        <v>4690</v>
      </c>
      <c r="W72" s="911"/>
      <c r="X72" s="911"/>
      <c r="Y72" s="911"/>
      <c r="Z72" s="911"/>
      <c r="AA72" s="911">
        <v>54</v>
      </c>
      <c r="AB72" s="911"/>
      <c r="AC72" s="911"/>
      <c r="AD72" s="911"/>
      <c r="AE72" s="911"/>
      <c r="AF72" s="911">
        <v>54</v>
      </c>
      <c r="AG72" s="911"/>
      <c r="AH72" s="911"/>
      <c r="AI72" s="911"/>
      <c r="AJ72" s="911"/>
      <c r="AK72" s="911">
        <v>195</v>
      </c>
      <c r="AL72" s="911"/>
      <c r="AM72" s="911"/>
      <c r="AN72" s="911"/>
      <c r="AO72" s="911"/>
      <c r="AP72" s="911" t="s">
        <v>604</v>
      </c>
      <c r="AQ72" s="911"/>
      <c r="AR72" s="911"/>
      <c r="AS72" s="911"/>
      <c r="AT72" s="911"/>
      <c r="AU72" s="911" t="s">
        <v>602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582</v>
      </c>
      <c r="C73" s="954"/>
      <c r="D73" s="954"/>
      <c r="E73" s="954"/>
      <c r="F73" s="954"/>
      <c r="G73" s="954"/>
      <c r="H73" s="954"/>
      <c r="I73" s="954"/>
      <c r="J73" s="954"/>
      <c r="K73" s="954"/>
      <c r="L73" s="954"/>
      <c r="M73" s="954"/>
      <c r="N73" s="954"/>
      <c r="O73" s="954"/>
      <c r="P73" s="955"/>
      <c r="Q73" s="956">
        <v>6381</v>
      </c>
      <c r="R73" s="911"/>
      <c r="S73" s="911"/>
      <c r="T73" s="911"/>
      <c r="U73" s="911"/>
      <c r="V73" s="911">
        <v>6104</v>
      </c>
      <c r="W73" s="911"/>
      <c r="X73" s="911"/>
      <c r="Y73" s="911"/>
      <c r="Z73" s="911"/>
      <c r="AA73" s="911">
        <v>277</v>
      </c>
      <c r="AB73" s="911"/>
      <c r="AC73" s="911"/>
      <c r="AD73" s="911"/>
      <c r="AE73" s="911"/>
      <c r="AF73" s="911">
        <v>277</v>
      </c>
      <c r="AG73" s="911"/>
      <c r="AH73" s="911"/>
      <c r="AI73" s="911"/>
      <c r="AJ73" s="911"/>
      <c r="AK73" s="911">
        <v>80</v>
      </c>
      <c r="AL73" s="911"/>
      <c r="AM73" s="911"/>
      <c r="AN73" s="911"/>
      <c r="AO73" s="911"/>
      <c r="AP73" s="911" t="s">
        <v>596</v>
      </c>
      <c r="AQ73" s="911"/>
      <c r="AR73" s="911"/>
      <c r="AS73" s="911"/>
      <c r="AT73" s="911"/>
      <c r="AU73" s="911" t="s">
        <v>595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583</v>
      </c>
      <c r="C74" s="954"/>
      <c r="D74" s="954"/>
      <c r="E74" s="954"/>
      <c r="F74" s="954"/>
      <c r="G74" s="954"/>
      <c r="H74" s="954"/>
      <c r="I74" s="954"/>
      <c r="J74" s="954"/>
      <c r="K74" s="954"/>
      <c r="L74" s="954"/>
      <c r="M74" s="954"/>
      <c r="N74" s="954"/>
      <c r="O74" s="954"/>
      <c r="P74" s="955"/>
      <c r="Q74" s="956">
        <v>36</v>
      </c>
      <c r="R74" s="911"/>
      <c r="S74" s="911"/>
      <c r="T74" s="911"/>
      <c r="U74" s="911"/>
      <c r="V74" s="911">
        <v>33</v>
      </c>
      <c r="W74" s="911"/>
      <c r="X74" s="911"/>
      <c r="Y74" s="911"/>
      <c r="Z74" s="911"/>
      <c r="AA74" s="911">
        <v>3</v>
      </c>
      <c r="AB74" s="911"/>
      <c r="AC74" s="911"/>
      <c r="AD74" s="911"/>
      <c r="AE74" s="911"/>
      <c r="AF74" s="911">
        <v>3</v>
      </c>
      <c r="AG74" s="911"/>
      <c r="AH74" s="911"/>
      <c r="AI74" s="911"/>
      <c r="AJ74" s="911"/>
      <c r="AK74" s="911">
        <v>29</v>
      </c>
      <c r="AL74" s="911"/>
      <c r="AM74" s="911"/>
      <c r="AN74" s="911"/>
      <c r="AO74" s="911"/>
      <c r="AP74" s="911" t="s">
        <v>593</v>
      </c>
      <c r="AQ74" s="911"/>
      <c r="AR74" s="911"/>
      <c r="AS74" s="911"/>
      <c r="AT74" s="911"/>
      <c r="AU74" s="911" t="s">
        <v>593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584</v>
      </c>
      <c r="C75" s="954"/>
      <c r="D75" s="954"/>
      <c r="E75" s="954"/>
      <c r="F75" s="954"/>
      <c r="G75" s="954"/>
      <c r="H75" s="954"/>
      <c r="I75" s="954"/>
      <c r="J75" s="954"/>
      <c r="K75" s="954"/>
      <c r="L75" s="954"/>
      <c r="M75" s="954"/>
      <c r="N75" s="954"/>
      <c r="O75" s="954"/>
      <c r="P75" s="955"/>
      <c r="Q75" s="959">
        <v>48</v>
      </c>
      <c r="R75" s="960"/>
      <c r="S75" s="960"/>
      <c r="T75" s="960"/>
      <c r="U75" s="910"/>
      <c r="V75" s="961">
        <v>38</v>
      </c>
      <c r="W75" s="960"/>
      <c r="X75" s="960"/>
      <c r="Y75" s="960"/>
      <c r="Z75" s="910"/>
      <c r="AA75" s="961">
        <v>9</v>
      </c>
      <c r="AB75" s="960"/>
      <c r="AC75" s="960"/>
      <c r="AD75" s="960"/>
      <c r="AE75" s="910"/>
      <c r="AF75" s="961">
        <v>9</v>
      </c>
      <c r="AG75" s="960"/>
      <c r="AH75" s="960"/>
      <c r="AI75" s="960"/>
      <c r="AJ75" s="910"/>
      <c r="AK75" s="961">
        <v>13</v>
      </c>
      <c r="AL75" s="960"/>
      <c r="AM75" s="960"/>
      <c r="AN75" s="960"/>
      <c r="AO75" s="910"/>
      <c r="AP75" s="961" t="s">
        <v>600</v>
      </c>
      <c r="AQ75" s="960"/>
      <c r="AR75" s="960"/>
      <c r="AS75" s="960"/>
      <c r="AT75" s="910"/>
      <c r="AU75" s="961" t="s">
        <v>601</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585</v>
      </c>
      <c r="C76" s="954"/>
      <c r="D76" s="954"/>
      <c r="E76" s="954"/>
      <c r="F76" s="954"/>
      <c r="G76" s="954"/>
      <c r="H76" s="954"/>
      <c r="I76" s="954"/>
      <c r="J76" s="954"/>
      <c r="K76" s="954"/>
      <c r="L76" s="954"/>
      <c r="M76" s="954"/>
      <c r="N76" s="954"/>
      <c r="O76" s="954"/>
      <c r="P76" s="955"/>
      <c r="Q76" s="959">
        <v>1268</v>
      </c>
      <c r="R76" s="960"/>
      <c r="S76" s="960"/>
      <c r="T76" s="960"/>
      <c r="U76" s="910"/>
      <c r="V76" s="961">
        <v>1133</v>
      </c>
      <c r="W76" s="960"/>
      <c r="X76" s="960"/>
      <c r="Y76" s="960"/>
      <c r="Z76" s="910"/>
      <c r="AA76" s="961">
        <v>135</v>
      </c>
      <c r="AB76" s="960"/>
      <c r="AC76" s="960"/>
      <c r="AD76" s="960"/>
      <c r="AE76" s="910"/>
      <c r="AF76" s="961">
        <v>135</v>
      </c>
      <c r="AG76" s="960"/>
      <c r="AH76" s="960"/>
      <c r="AI76" s="960"/>
      <c r="AJ76" s="910"/>
      <c r="AK76" s="961" t="s">
        <v>597</v>
      </c>
      <c r="AL76" s="960"/>
      <c r="AM76" s="960"/>
      <c r="AN76" s="960"/>
      <c r="AO76" s="910"/>
      <c r="AP76" s="961" t="s">
        <v>599</v>
      </c>
      <c r="AQ76" s="960"/>
      <c r="AR76" s="960"/>
      <c r="AS76" s="960"/>
      <c r="AT76" s="910"/>
      <c r="AU76" s="961" t="s">
        <v>599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586</v>
      </c>
      <c r="C77" s="954"/>
      <c r="D77" s="954"/>
      <c r="E77" s="954"/>
      <c r="F77" s="954"/>
      <c r="G77" s="954"/>
      <c r="H77" s="954"/>
      <c r="I77" s="954"/>
      <c r="J77" s="954"/>
      <c r="K77" s="954"/>
      <c r="L77" s="954"/>
      <c r="M77" s="954"/>
      <c r="N77" s="954"/>
      <c r="O77" s="954"/>
      <c r="P77" s="955"/>
      <c r="Q77" s="959">
        <v>285242</v>
      </c>
      <c r="R77" s="960"/>
      <c r="S77" s="960"/>
      <c r="T77" s="960"/>
      <c r="U77" s="910"/>
      <c r="V77" s="961">
        <v>271656</v>
      </c>
      <c r="W77" s="960"/>
      <c r="X77" s="960"/>
      <c r="Y77" s="960"/>
      <c r="Z77" s="910"/>
      <c r="AA77" s="961">
        <v>13586</v>
      </c>
      <c r="AB77" s="960"/>
      <c r="AC77" s="960"/>
      <c r="AD77" s="960"/>
      <c r="AE77" s="910"/>
      <c r="AF77" s="961">
        <v>13586</v>
      </c>
      <c r="AG77" s="960"/>
      <c r="AH77" s="960"/>
      <c r="AI77" s="960"/>
      <c r="AJ77" s="910"/>
      <c r="AK77" s="961">
        <v>537</v>
      </c>
      <c r="AL77" s="960"/>
      <c r="AM77" s="960"/>
      <c r="AN77" s="960"/>
      <c r="AO77" s="910"/>
      <c r="AP77" s="961" t="s">
        <v>597</v>
      </c>
      <c r="AQ77" s="960"/>
      <c r="AR77" s="960"/>
      <c r="AS77" s="960"/>
      <c r="AT77" s="910"/>
      <c r="AU77" s="961" t="s">
        <v>599</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587</v>
      </c>
      <c r="C78" s="954"/>
      <c r="D78" s="954"/>
      <c r="E78" s="954"/>
      <c r="F78" s="954"/>
      <c r="G78" s="954"/>
      <c r="H78" s="954"/>
      <c r="I78" s="954"/>
      <c r="J78" s="954"/>
      <c r="K78" s="954"/>
      <c r="L78" s="954"/>
      <c r="M78" s="954"/>
      <c r="N78" s="954"/>
      <c r="O78" s="954"/>
      <c r="P78" s="955"/>
      <c r="Q78" s="956">
        <v>405</v>
      </c>
      <c r="R78" s="911"/>
      <c r="S78" s="911"/>
      <c r="T78" s="911"/>
      <c r="U78" s="911"/>
      <c r="V78" s="911">
        <v>374</v>
      </c>
      <c r="W78" s="911"/>
      <c r="X78" s="911"/>
      <c r="Y78" s="911"/>
      <c r="Z78" s="911"/>
      <c r="AA78" s="911">
        <v>31</v>
      </c>
      <c r="AB78" s="911"/>
      <c r="AC78" s="911"/>
      <c r="AD78" s="911"/>
      <c r="AE78" s="911"/>
      <c r="AF78" s="911">
        <v>30</v>
      </c>
      <c r="AG78" s="911"/>
      <c r="AH78" s="911"/>
      <c r="AI78" s="911"/>
      <c r="AJ78" s="911"/>
      <c r="AK78" s="911" t="s">
        <v>595</v>
      </c>
      <c r="AL78" s="911"/>
      <c r="AM78" s="911"/>
      <c r="AN78" s="911"/>
      <c r="AO78" s="911"/>
      <c r="AP78" s="911">
        <v>463</v>
      </c>
      <c r="AQ78" s="911"/>
      <c r="AR78" s="911"/>
      <c r="AS78" s="911"/>
      <c r="AT78" s="911"/>
      <c r="AU78" s="911">
        <v>13</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588</v>
      </c>
      <c r="C79" s="954"/>
      <c r="D79" s="954"/>
      <c r="E79" s="954"/>
      <c r="F79" s="954"/>
      <c r="G79" s="954"/>
      <c r="H79" s="954"/>
      <c r="I79" s="954"/>
      <c r="J79" s="954"/>
      <c r="K79" s="954"/>
      <c r="L79" s="954"/>
      <c r="M79" s="954"/>
      <c r="N79" s="954"/>
      <c r="O79" s="954"/>
      <c r="P79" s="955"/>
      <c r="Q79" s="956">
        <v>191</v>
      </c>
      <c r="R79" s="911"/>
      <c r="S79" s="911"/>
      <c r="T79" s="911"/>
      <c r="U79" s="911"/>
      <c r="V79" s="911">
        <v>182</v>
      </c>
      <c r="W79" s="911"/>
      <c r="X79" s="911"/>
      <c r="Y79" s="911"/>
      <c r="Z79" s="911"/>
      <c r="AA79" s="911">
        <v>9</v>
      </c>
      <c r="AB79" s="911"/>
      <c r="AC79" s="911"/>
      <c r="AD79" s="911"/>
      <c r="AE79" s="911"/>
      <c r="AF79" s="911">
        <v>9</v>
      </c>
      <c r="AG79" s="911"/>
      <c r="AH79" s="911"/>
      <c r="AI79" s="911"/>
      <c r="AJ79" s="911"/>
      <c r="AK79" s="911" t="s">
        <v>593</v>
      </c>
      <c r="AL79" s="911"/>
      <c r="AM79" s="911"/>
      <c r="AN79" s="911"/>
      <c r="AO79" s="911"/>
      <c r="AP79" s="911" t="s">
        <v>594</v>
      </c>
      <c r="AQ79" s="911"/>
      <c r="AR79" s="911"/>
      <c r="AS79" s="911"/>
      <c r="AT79" s="911"/>
      <c r="AU79" s="911" t="s">
        <v>594</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589</v>
      </c>
      <c r="C80" s="954"/>
      <c r="D80" s="954"/>
      <c r="E80" s="954"/>
      <c r="F80" s="954"/>
      <c r="G80" s="954"/>
      <c r="H80" s="954"/>
      <c r="I80" s="954"/>
      <c r="J80" s="954"/>
      <c r="K80" s="954"/>
      <c r="L80" s="954"/>
      <c r="M80" s="954"/>
      <c r="N80" s="954"/>
      <c r="O80" s="954"/>
      <c r="P80" s="955"/>
      <c r="Q80" s="956">
        <v>1048</v>
      </c>
      <c r="R80" s="911"/>
      <c r="S80" s="911"/>
      <c r="T80" s="911"/>
      <c r="U80" s="911"/>
      <c r="V80" s="911">
        <v>1001</v>
      </c>
      <c r="W80" s="911"/>
      <c r="X80" s="911"/>
      <c r="Y80" s="911"/>
      <c r="Z80" s="911"/>
      <c r="AA80" s="911">
        <v>47</v>
      </c>
      <c r="AB80" s="911"/>
      <c r="AC80" s="911"/>
      <c r="AD80" s="911"/>
      <c r="AE80" s="911"/>
      <c r="AF80" s="911">
        <v>47</v>
      </c>
      <c r="AG80" s="911"/>
      <c r="AH80" s="911"/>
      <c r="AI80" s="911"/>
      <c r="AJ80" s="911"/>
      <c r="AK80" s="911">
        <v>42</v>
      </c>
      <c r="AL80" s="911"/>
      <c r="AM80" s="911"/>
      <c r="AN80" s="911"/>
      <c r="AO80" s="911"/>
      <c r="AP80" s="911" t="s">
        <v>597</v>
      </c>
      <c r="AQ80" s="911"/>
      <c r="AR80" s="911"/>
      <c r="AS80" s="911"/>
      <c r="AT80" s="911"/>
      <c r="AU80" s="911" t="s">
        <v>598</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14385</v>
      </c>
      <c r="AG88" s="922"/>
      <c r="AH88" s="922"/>
      <c r="AI88" s="922"/>
      <c r="AJ88" s="922"/>
      <c r="AK88" s="919"/>
      <c r="AL88" s="919"/>
      <c r="AM88" s="919"/>
      <c r="AN88" s="919"/>
      <c r="AO88" s="919"/>
      <c r="AP88" s="922">
        <v>1006</v>
      </c>
      <c r="AQ88" s="922"/>
      <c r="AR88" s="922"/>
      <c r="AS88" s="922"/>
      <c r="AT88" s="922"/>
      <c r="AU88" s="922">
        <v>23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306</v>
      </c>
      <c r="AG109" s="975"/>
      <c r="AH109" s="975"/>
      <c r="AI109" s="975"/>
      <c r="AJ109" s="976"/>
      <c r="AK109" s="974" t="s">
        <v>305</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306</v>
      </c>
      <c r="BW109" s="975"/>
      <c r="BX109" s="975"/>
      <c r="BY109" s="975"/>
      <c r="BZ109" s="976"/>
      <c r="CA109" s="974" t="s">
        <v>305</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306</v>
      </c>
      <c r="DM109" s="975"/>
      <c r="DN109" s="975"/>
      <c r="DO109" s="975"/>
      <c r="DP109" s="976"/>
      <c r="DQ109" s="974" t="s">
        <v>305</v>
      </c>
      <c r="DR109" s="975"/>
      <c r="DS109" s="975"/>
      <c r="DT109" s="975"/>
      <c r="DU109" s="976"/>
      <c r="DV109" s="974" t="s">
        <v>421</v>
      </c>
      <c r="DW109" s="975"/>
      <c r="DX109" s="975"/>
      <c r="DY109" s="975"/>
      <c r="DZ109" s="977"/>
    </row>
    <row r="110" spans="1:131" s="246" customFormat="1" ht="26.25" customHeight="1" x14ac:dyDescent="0.15">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269100</v>
      </c>
      <c r="AB110" s="982"/>
      <c r="AC110" s="982"/>
      <c r="AD110" s="982"/>
      <c r="AE110" s="983"/>
      <c r="AF110" s="984">
        <v>252381</v>
      </c>
      <c r="AG110" s="982"/>
      <c r="AH110" s="982"/>
      <c r="AI110" s="982"/>
      <c r="AJ110" s="983"/>
      <c r="AK110" s="984">
        <v>241517</v>
      </c>
      <c r="AL110" s="982"/>
      <c r="AM110" s="982"/>
      <c r="AN110" s="982"/>
      <c r="AO110" s="983"/>
      <c r="AP110" s="985">
        <v>24.3</v>
      </c>
      <c r="AQ110" s="986"/>
      <c r="AR110" s="986"/>
      <c r="AS110" s="986"/>
      <c r="AT110" s="987"/>
      <c r="AU110" s="988" t="s">
        <v>73</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2225153</v>
      </c>
      <c r="BR110" s="1017"/>
      <c r="BS110" s="1017"/>
      <c r="BT110" s="1017"/>
      <c r="BU110" s="1017"/>
      <c r="BV110" s="1017">
        <v>2389847</v>
      </c>
      <c r="BW110" s="1017"/>
      <c r="BX110" s="1017"/>
      <c r="BY110" s="1017"/>
      <c r="BZ110" s="1017"/>
      <c r="CA110" s="1017">
        <v>2563210</v>
      </c>
      <c r="CB110" s="1017"/>
      <c r="CC110" s="1017"/>
      <c r="CD110" s="1017"/>
      <c r="CE110" s="1017"/>
      <c r="CF110" s="1031">
        <v>257.5</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427</v>
      </c>
      <c r="DH110" s="1017"/>
      <c r="DI110" s="1017"/>
      <c r="DJ110" s="1017"/>
      <c r="DK110" s="1017"/>
      <c r="DL110" s="1017" t="s">
        <v>129</v>
      </c>
      <c r="DM110" s="1017"/>
      <c r="DN110" s="1017"/>
      <c r="DO110" s="1017"/>
      <c r="DP110" s="1017"/>
      <c r="DQ110" s="1017" t="s">
        <v>428</v>
      </c>
      <c r="DR110" s="1017"/>
      <c r="DS110" s="1017"/>
      <c r="DT110" s="1017"/>
      <c r="DU110" s="1017"/>
      <c r="DV110" s="1018" t="s">
        <v>428</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428</v>
      </c>
      <c r="AG111" s="1024"/>
      <c r="AH111" s="1024"/>
      <c r="AI111" s="1024"/>
      <c r="AJ111" s="1025"/>
      <c r="AK111" s="1026" t="s">
        <v>129</v>
      </c>
      <c r="AL111" s="1024"/>
      <c r="AM111" s="1024"/>
      <c r="AN111" s="1024"/>
      <c r="AO111" s="1025"/>
      <c r="AP111" s="1027" t="s">
        <v>129</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t="s">
        <v>129</v>
      </c>
      <c r="BR111" s="1010"/>
      <c r="BS111" s="1010"/>
      <c r="BT111" s="1010"/>
      <c r="BU111" s="1010"/>
      <c r="BV111" s="1010" t="s">
        <v>428</v>
      </c>
      <c r="BW111" s="1010"/>
      <c r="BX111" s="1010"/>
      <c r="BY111" s="1010"/>
      <c r="BZ111" s="1010"/>
      <c r="CA111" s="1010" t="s">
        <v>427</v>
      </c>
      <c r="CB111" s="1010"/>
      <c r="CC111" s="1010"/>
      <c r="CD111" s="1010"/>
      <c r="CE111" s="1010"/>
      <c r="CF111" s="1004" t="s">
        <v>428</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428</v>
      </c>
      <c r="DM111" s="1010"/>
      <c r="DN111" s="1010"/>
      <c r="DO111" s="1010"/>
      <c r="DP111" s="1010"/>
      <c r="DQ111" s="1010" t="s">
        <v>129</v>
      </c>
      <c r="DR111" s="1010"/>
      <c r="DS111" s="1010"/>
      <c r="DT111" s="1010"/>
      <c r="DU111" s="1010"/>
      <c r="DV111" s="1011" t="s">
        <v>428</v>
      </c>
      <c r="DW111" s="1011"/>
      <c r="DX111" s="1011"/>
      <c r="DY111" s="1011"/>
      <c r="DZ111" s="1012"/>
    </row>
    <row r="112" spans="1:131" s="246" customFormat="1" ht="26.25" customHeight="1" x14ac:dyDescent="0.15">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428</v>
      </c>
      <c r="AG112" s="1049"/>
      <c r="AH112" s="1049"/>
      <c r="AI112" s="1049"/>
      <c r="AJ112" s="1050"/>
      <c r="AK112" s="1051" t="s">
        <v>129</v>
      </c>
      <c r="AL112" s="1049"/>
      <c r="AM112" s="1049"/>
      <c r="AN112" s="1049"/>
      <c r="AO112" s="1050"/>
      <c r="AP112" s="1052" t="s">
        <v>428</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654075</v>
      </c>
      <c r="BR112" s="1010"/>
      <c r="BS112" s="1010"/>
      <c r="BT112" s="1010"/>
      <c r="BU112" s="1010"/>
      <c r="BV112" s="1010">
        <v>589268</v>
      </c>
      <c r="BW112" s="1010"/>
      <c r="BX112" s="1010"/>
      <c r="BY112" s="1010"/>
      <c r="BZ112" s="1010"/>
      <c r="CA112" s="1010">
        <v>556096</v>
      </c>
      <c r="CB112" s="1010"/>
      <c r="CC112" s="1010"/>
      <c r="CD112" s="1010"/>
      <c r="CE112" s="1010"/>
      <c r="CF112" s="1004">
        <v>55.9</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428</v>
      </c>
      <c r="DH112" s="1010"/>
      <c r="DI112" s="1010"/>
      <c r="DJ112" s="1010"/>
      <c r="DK112" s="1010"/>
      <c r="DL112" s="1010" t="s">
        <v>129</v>
      </c>
      <c r="DM112" s="1010"/>
      <c r="DN112" s="1010"/>
      <c r="DO112" s="1010"/>
      <c r="DP112" s="1010"/>
      <c r="DQ112" s="1010" t="s">
        <v>129</v>
      </c>
      <c r="DR112" s="1010"/>
      <c r="DS112" s="1010"/>
      <c r="DT112" s="1010"/>
      <c r="DU112" s="1010"/>
      <c r="DV112" s="1011" t="s">
        <v>428</v>
      </c>
      <c r="DW112" s="1011"/>
      <c r="DX112" s="1011"/>
      <c r="DY112" s="1011"/>
      <c r="DZ112" s="1012"/>
    </row>
    <row r="113" spans="1:130" s="246" customFormat="1" ht="26.25" customHeight="1" x14ac:dyDescent="0.15">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70220</v>
      </c>
      <c r="AB113" s="1024"/>
      <c r="AC113" s="1024"/>
      <c r="AD113" s="1024"/>
      <c r="AE113" s="1025"/>
      <c r="AF113" s="1026">
        <v>68252</v>
      </c>
      <c r="AG113" s="1024"/>
      <c r="AH113" s="1024"/>
      <c r="AI113" s="1024"/>
      <c r="AJ113" s="1025"/>
      <c r="AK113" s="1026">
        <v>73748</v>
      </c>
      <c r="AL113" s="1024"/>
      <c r="AM113" s="1024"/>
      <c r="AN113" s="1024"/>
      <c r="AO113" s="1025"/>
      <c r="AP113" s="1027">
        <v>7.4</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v>35335</v>
      </c>
      <c r="BR113" s="1010"/>
      <c r="BS113" s="1010"/>
      <c r="BT113" s="1010"/>
      <c r="BU113" s="1010"/>
      <c r="BV113" s="1010">
        <v>27621</v>
      </c>
      <c r="BW113" s="1010"/>
      <c r="BX113" s="1010"/>
      <c r="BY113" s="1010"/>
      <c r="BZ113" s="1010"/>
      <c r="CA113" s="1010">
        <v>23363</v>
      </c>
      <c r="CB113" s="1010"/>
      <c r="CC113" s="1010"/>
      <c r="CD113" s="1010"/>
      <c r="CE113" s="1010"/>
      <c r="CF113" s="1004">
        <v>2.2999999999999998</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129</v>
      </c>
      <c r="DH113" s="1049"/>
      <c r="DI113" s="1049"/>
      <c r="DJ113" s="1049"/>
      <c r="DK113" s="1050"/>
      <c r="DL113" s="1051" t="s">
        <v>129</v>
      </c>
      <c r="DM113" s="1049"/>
      <c r="DN113" s="1049"/>
      <c r="DO113" s="1049"/>
      <c r="DP113" s="1050"/>
      <c r="DQ113" s="1051" t="s">
        <v>129</v>
      </c>
      <c r="DR113" s="1049"/>
      <c r="DS113" s="1049"/>
      <c r="DT113" s="1049"/>
      <c r="DU113" s="1050"/>
      <c r="DV113" s="1052" t="s">
        <v>129</v>
      </c>
      <c r="DW113" s="1053"/>
      <c r="DX113" s="1053"/>
      <c r="DY113" s="1053"/>
      <c r="DZ113" s="1054"/>
    </row>
    <row r="114" spans="1:130" s="246" customFormat="1" ht="26.25" customHeight="1" x14ac:dyDescent="0.15">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6451</v>
      </c>
      <c r="AB114" s="1049"/>
      <c r="AC114" s="1049"/>
      <c r="AD114" s="1049"/>
      <c r="AE114" s="1050"/>
      <c r="AF114" s="1051">
        <v>6650</v>
      </c>
      <c r="AG114" s="1049"/>
      <c r="AH114" s="1049"/>
      <c r="AI114" s="1049"/>
      <c r="AJ114" s="1050"/>
      <c r="AK114" s="1051">
        <v>3889</v>
      </c>
      <c r="AL114" s="1049"/>
      <c r="AM114" s="1049"/>
      <c r="AN114" s="1049"/>
      <c r="AO114" s="1050"/>
      <c r="AP114" s="1052">
        <v>0.4</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421124</v>
      </c>
      <c r="BR114" s="1010"/>
      <c r="BS114" s="1010"/>
      <c r="BT114" s="1010"/>
      <c r="BU114" s="1010"/>
      <c r="BV114" s="1010">
        <v>411640</v>
      </c>
      <c r="BW114" s="1010"/>
      <c r="BX114" s="1010"/>
      <c r="BY114" s="1010"/>
      <c r="BZ114" s="1010"/>
      <c r="CA114" s="1010">
        <v>458971</v>
      </c>
      <c r="CB114" s="1010"/>
      <c r="CC114" s="1010"/>
      <c r="CD114" s="1010"/>
      <c r="CE114" s="1010"/>
      <c r="CF114" s="1004">
        <v>46.1</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428</v>
      </c>
      <c r="DM114" s="1049"/>
      <c r="DN114" s="1049"/>
      <c r="DO114" s="1049"/>
      <c r="DP114" s="1050"/>
      <c r="DQ114" s="1051" t="s">
        <v>428</v>
      </c>
      <c r="DR114" s="1049"/>
      <c r="DS114" s="1049"/>
      <c r="DT114" s="1049"/>
      <c r="DU114" s="1050"/>
      <c r="DV114" s="1052" t="s">
        <v>428</v>
      </c>
      <c r="DW114" s="1053"/>
      <c r="DX114" s="1053"/>
      <c r="DY114" s="1053"/>
      <c r="DZ114" s="1054"/>
    </row>
    <row r="115" spans="1:130" s="246" customFormat="1" ht="26.25" customHeight="1" x14ac:dyDescent="0.15">
      <c r="A115" s="1044"/>
      <c r="B115" s="1045"/>
      <c r="C115" s="1040" t="s">
        <v>442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129</v>
      </c>
      <c r="AB115" s="1024"/>
      <c r="AC115" s="1024"/>
      <c r="AD115" s="1024"/>
      <c r="AE115" s="1025"/>
      <c r="AF115" s="1026" t="s">
        <v>428</v>
      </c>
      <c r="AG115" s="1024"/>
      <c r="AH115" s="1024"/>
      <c r="AI115" s="1024"/>
      <c r="AJ115" s="1025"/>
      <c r="AK115" s="1026" t="s">
        <v>428</v>
      </c>
      <c r="AL115" s="1024"/>
      <c r="AM115" s="1024"/>
      <c r="AN115" s="1024"/>
      <c r="AO115" s="1025"/>
      <c r="AP115" s="1027" t="s">
        <v>428</v>
      </c>
      <c r="AQ115" s="1028"/>
      <c r="AR115" s="1028"/>
      <c r="AS115" s="1028"/>
      <c r="AT115" s="1029"/>
      <c r="AU115" s="990"/>
      <c r="AV115" s="991"/>
      <c r="AW115" s="991"/>
      <c r="AX115" s="991"/>
      <c r="AY115" s="991"/>
      <c r="AZ115" s="1039" t="s">
        <v>443</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129</v>
      </c>
      <c r="BW115" s="1010"/>
      <c r="BX115" s="1010"/>
      <c r="BY115" s="1010"/>
      <c r="BZ115" s="1010"/>
      <c r="CA115" s="1010" t="s">
        <v>129</v>
      </c>
      <c r="CB115" s="1010"/>
      <c r="CC115" s="1010"/>
      <c r="CD115" s="1010"/>
      <c r="CE115" s="1010"/>
      <c r="CF115" s="1004" t="s">
        <v>428</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428</v>
      </c>
      <c r="DH115" s="1049"/>
      <c r="DI115" s="1049"/>
      <c r="DJ115" s="1049"/>
      <c r="DK115" s="1050"/>
      <c r="DL115" s="1051" t="s">
        <v>129</v>
      </c>
      <c r="DM115" s="1049"/>
      <c r="DN115" s="1049"/>
      <c r="DO115" s="1049"/>
      <c r="DP115" s="1050"/>
      <c r="DQ115" s="1051" t="s">
        <v>129</v>
      </c>
      <c r="DR115" s="1049"/>
      <c r="DS115" s="1049"/>
      <c r="DT115" s="1049"/>
      <c r="DU115" s="1050"/>
      <c r="DV115" s="1052" t="s">
        <v>129</v>
      </c>
      <c r="DW115" s="1053"/>
      <c r="DX115" s="1053"/>
      <c r="DY115" s="1053"/>
      <c r="DZ115" s="1054"/>
    </row>
    <row r="116" spans="1:130" s="246" customFormat="1" ht="26.25" customHeight="1" x14ac:dyDescent="0.15">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428</v>
      </c>
      <c r="AB116" s="1049"/>
      <c r="AC116" s="1049"/>
      <c r="AD116" s="1049"/>
      <c r="AE116" s="1050"/>
      <c r="AF116" s="1051" t="s">
        <v>427</v>
      </c>
      <c r="AG116" s="1049"/>
      <c r="AH116" s="1049"/>
      <c r="AI116" s="1049"/>
      <c r="AJ116" s="1050"/>
      <c r="AK116" s="1051" t="s">
        <v>427</v>
      </c>
      <c r="AL116" s="1049"/>
      <c r="AM116" s="1049"/>
      <c r="AN116" s="1049"/>
      <c r="AO116" s="1050"/>
      <c r="AP116" s="1052" t="s">
        <v>428</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427</v>
      </c>
      <c r="BR116" s="1010"/>
      <c r="BS116" s="1010"/>
      <c r="BT116" s="1010"/>
      <c r="BU116" s="1010"/>
      <c r="BV116" s="1010" t="s">
        <v>129</v>
      </c>
      <c r="BW116" s="1010"/>
      <c r="BX116" s="1010"/>
      <c r="BY116" s="1010"/>
      <c r="BZ116" s="1010"/>
      <c r="CA116" s="1010" t="s">
        <v>428</v>
      </c>
      <c r="CB116" s="1010"/>
      <c r="CC116" s="1010"/>
      <c r="CD116" s="1010"/>
      <c r="CE116" s="1010"/>
      <c r="CF116" s="1004" t="s">
        <v>428</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428</v>
      </c>
      <c r="DM116" s="1049"/>
      <c r="DN116" s="1049"/>
      <c r="DO116" s="1049"/>
      <c r="DP116" s="1050"/>
      <c r="DQ116" s="1051" t="s">
        <v>428</v>
      </c>
      <c r="DR116" s="1049"/>
      <c r="DS116" s="1049"/>
      <c r="DT116" s="1049"/>
      <c r="DU116" s="1050"/>
      <c r="DV116" s="1052" t="s">
        <v>428</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345771</v>
      </c>
      <c r="AB117" s="1067"/>
      <c r="AC117" s="1067"/>
      <c r="AD117" s="1067"/>
      <c r="AE117" s="1068"/>
      <c r="AF117" s="1069">
        <v>327283</v>
      </c>
      <c r="AG117" s="1067"/>
      <c r="AH117" s="1067"/>
      <c r="AI117" s="1067"/>
      <c r="AJ117" s="1068"/>
      <c r="AK117" s="1069">
        <v>319154</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427</v>
      </c>
      <c r="DR117" s="1049"/>
      <c r="DS117" s="1049"/>
      <c r="DT117" s="1049"/>
      <c r="DU117" s="1050"/>
      <c r="DV117" s="1052" t="s">
        <v>129</v>
      </c>
      <c r="DW117" s="1053"/>
      <c r="DX117" s="1053"/>
      <c r="DY117" s="1053"/>
      <c r="DZ117" s="1054"/>
    </row>
    <row r="118" spans="1:130" s="246" customFormat="1" ht="26.25" customHeight="1" x14ac:dyDescent="0.15">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306</v>
      </c>
      <c r="AG118" s="975"/>
      <c r="AH118" s="975"/>
      <c r="AI118" s="975"/>
      <c r="AJ118" s="976"/>
      <c r="AK118" s="974" t="s">
        <v>305</v>
      </c>
      <c r="AL118" s="975"/>
      <c r="AM118" s="975"/>
      <c r="AN118" s="975"/>
      <c r="AO118" s="976"/>
      <c r="AP118" s="1061" t="s">
        <v>421</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129</v>
      </c>
      <c r="CG118" s="1005"/>
      <c r="CH118" s="1005"/>
      <c r="CI118" s="1005"/>
      <c r="CJ118" s="1005"/>
      <c r="CK118" s="1035"/>
      <c r="CL118" s="1036"/>
      <c r="CM118" s="1006" t="s">
        <v>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129</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x14ac:dyDescent="0.15">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428</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453</v>
      </c>
      <c r="BP119" s="1096"/>
      <c r="BQ119" s="1087">
        <v>3335687</v>
      </c>
      <c r="BR119" s="1088"/>
      <c r="BS119" s="1088"/>
      <c r="BT119" s="1088"/>
      <c r="BU119" s="1088"/>
      <c r="BV119" s="1088">
        <v>3418376</v>
      </c>
      <c r="BW119" s="1088"/>
      <c r="BX119" s="1088"/>
      <c r="BY119" s="1088"/>
      <c r="BZ119" s="1088"/>
      <c r="CA119" s="1088">
        <v>3601640</v>
      </c>
      <c r="CB119" s="1088"/>
      <c r="CC119" s="1088"/>
      <c r="CD119" s="1088"/>
      <c r="CE119" s="1088"/>
      <c r="CF119" s="1089"/>
      <c r="CG119" s="1090"/>
      <c r="CH119" s="1090"/>
      <c r="CI119" s="1090"/>
      <c r="CJ119" s="1091"/>
      <c r="CK119" s="1037"/>
      <c r="CL119" s="1038"/>
      <c r="CM119" s="1092" t="s">
        <v>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129</v>
      </c>
      <c r="DM119" s="1074"/>
      <c r="DN119" s="1074"/>
      <c r="DO119" s="1074"/>
      <c r="DP119" s="1075"/>
      <c r="DQ119" s="1073" t="s">
        <v>129</v>
      </c>
      <c r="DR119" s="1074"/>
      <c r="DS119" s="1074"/>
      <c r="DT119" s="1074"/>
      <c r="DU119" s="1075"/>
      <c r="DV119" s="1076" t="s">
        <v>129</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428</v>
      </c>
      <c r="AL120" s="1049"/>
      <c r="AM120" s="1049"/>
      <c r="AN120" s="1049"/>
      <c r="AO120" s="1050"/>
      <c r="AP120" s="1052" t="s">
        <v>129</v>
      </c>
      <c r="AQ120" s="1053"/>
      <c r="AR120" s="1053"/>
      <c r="AS120" s="1053"/>
      <c r="AT120" s="1054"/>
      <c r="AU120" s="1079" t="s">
        <v>455</v>
      </c>
      <c r="AV120" s="1080"/>
      <c r="AW120" s="1080"/>
      <c r="AX120" s="1080"/>
      <c r="AY120" s="1081"/>
      <c r="AZ120" s="1030" t="s">
        <v>456</v>
      </c>
      <c r="BA120" s="979"/>
      <c r="BB120" s="979"/>
      <c r="BC120" s="979"/>
      <c r="BD120" s="979"/>
      <c r="BE120" s="979"/>
      <c r="BF120" s="979"/>
      <c r="BG120" s="979"/>
      <c r="BH120" s="979"/>
      <c r="BI120" s="979"/>
      <c r="BJ120" s="979"/>
      <c r="BK120" s="979"/>
      <c r="BL120" s="979"/>
      <c r="BM120" s="979"/>
      <c r="BN120" s="979"/>
      <c r="BO120" s="979"/>
      <c r="BP120" s="980"/>
      <c r="BQ120" s="1016">
        <v>1504873</v>
      </c>
      <c r="BR120" s="1017"/>
      <c r="BS120" s="1017"/>
      <c r="BT120" s="1017"/>
      <c r="BU120" s="1017"/>
      <c r="BV120" s="1017">
        <v>1523614</v>
      </c>
      <c r="BW120" s="1017"/>
      <c r="BX120" s="1017"/>
      <c r="BY120" s="1017"/>
      <c r="BZ120" s="1017"/>
      <c r="CA120" s="1017">
        <v>1630619</v>
      </c>
      <c r="CB120" s="1017"/>
      <c r="CC120" s="1017"/>
      <c r="CD120" s="1017"/>
      <c r="CE120" s="1017"/>
      <c r="CF120" s="1031">
        <v>163.80000000000001</v>
      </c>
      <c r="CG120" s="1032"/>
      <c r="CH120" s="1032"/>
      <c r="CI120" s="1032"/>
      <c r="CJ120" s="1032"/>
      <c r="CK120" s="1097" t="s">
        <v>457</v>
      </c>
      <c r="CL120" s="1098"/>
      <c r="CM120" s="1098"/>
      <c r="CN120" s="1098"/>
      <c r="CO120" s="1099"/>
      <c r="CP120" s="1105" t="s">
        <v>404</v>
      </c>
      <c r="CQ120" s="1106"/>
      <c r="CR120" s="1106"/>
      <c r="CS120" s="1106"/>
      <c r="CT120" s="1106"/>
      <c r="CU120" s="1106"/>
      <c r="CV120" s="1106"/>
      <c r="CW120" s="1106"/>
      <c r="CX120" s="1106"/>
      <c r="CY120" s="1106"/>
      <c r="CZ120" s="1106"/>
      <c r="DA120" s="1106"/>
      <c r="DB120" s="1106"/>
      <c r="DC120" s="1106"/>
      <c r="DD120" s="1106"/>
      <c r="DE120" s="1106"/>
      <c r="DF120" s="1107"/>
      <c r="DG120" s="1016">
        <v>582912</v>
      </c>
      <c r="DH120" s="1017"/>
      <c r="DI120" s="1017"/>
      <c r="DJ120" s="1017"/>
      <c r="DK120" s="1017"/>
      <c r="DL120" s="1017">
        <v>524616</v>
      </c>
      <c r="DM120" s="1017"/>
      <c r="DN120" s="1017"/>
      <c r="DO120" s="1017"/>
      <c r="DP120" s="1017"/>
      <c r="DQ120" s="1017">
        <v>470925</v>
      </c>
      <c r="DR120" s="1017"/>
      <c r="DS120" s="1017"/>
      <c r="DT120" s="1017"/>
      <c r="DU120" s="1017"/>
      <c r="DV120" s="1018">
        <v>47.3</v>
      </c>
      <c r="DW120" s="1018"/>
      <c r="DX120" s="1018"/>
      <c r="DY120" s="1018"/>
      <c r="DZ120" s="1019"/>
    </row>
    <row r="121" spans="1:130" s="246" customFormat="1" ht="26.25" customHeight="1" x14ac:dyDescent="0.15">
      <c r="A121" s="1149"/>
      <c r="B121" s="1036"/>
      <c r="C121" s="1057" t="s">
        <v>458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129</v>
      </c>
      <c r="AL121" s="1049"/>
      <c r="AM121" s="1049"/>
      <c r="AN121" s="1049"/>
      <c r="AO121" s="1050"/>
      <c r="AP121" s="1052" t="s">
        <v>129</v>
      </c>
      <c r="AQ121" s="1053"/>
      <c r="AR121" s="1053"/>
      <c r="AS121" s="1053"/>
      <c r="AT121" s="1054"/>
      <c r="AU121" s="1082"/>
      <c r="AV121" s="1083"/>
      <c r="AW121" s="1083"/>
      <c r="AX121" s="1083"/>
      <c r="AY121" s="1084"/>
      <c r="AZ121" s="1039" t="s">
        <v>459</v>
      </c>
      <c r="BA121" s="1040"/>
      <c r="BB121" s="1040"/>
      <c r="BC121" s="1040"/>
      <c r="BD121" s="1040"/>
      <c r="BE121" s="1040"/>
      <c r="BF121" s="1040"/>
      <c r="BG121" s="1040"/>
      <c r="BH121" s="1040"/>
      <c r="BI121" s="1040"/>
      <c r="BJ121" s="1040"/>
      <c r="BK121" s="1040"/>
      <c r="BL121" s="1040"/>
      <c r="BM121" s="1040"/>
      <c r="BN121" s="1040"/>
      <c r="BO121" s="1040"/>
      <c r="BP121" s="1041"/>
      <c r="BQ121" s="1009">
        <v>6667</v>
      </c>
      <c r="BR121" s="1010"/>
      <c r="BS121" s="1010"/>
      <c r="BT121" s="1010"/>
      <c r="BU121" s="1010"/>
      <c r="BV121" s="1010">
        <v>3538</v>
      </c>
      <c r="BW121" s="1010"/>
      <c r="BX121" s="1010"/>
      <c r="BY121" s="1010"/>
      <c r="BZ121" s="1010"/>
      <c r="CA121" s="1010">
        <v>349</v>
      </c>
      <c r="CB121" s="1010"/>
      <c r="CC121" s="1010"/>
      <c r="CD121" s="1010"/>
      <c r="CE121" s="1010"/>
      <c r="CF121" s="1004">
        <v>0</v>
      </c>
      <c r="CG121" s="1005"/>
      <c r="CH121" s="1005"/>
      <c r="CI121" s="1005"/>
      <c r="CJ121" s="1005"/>
      <c r="CK121" s="1100"/>
      <c r="CL121" s="1101"/>
      <c r="CM121" s="1101"/>
      <c r="CN121" s="1101"/>
      <c r="CO121" s="1102"/>
      <c r="CP121" s="1110" t="s">
        <v>402</v>
      </c>
      <c r="CQ121" s="1111"/>
      <c r="CR121" s="1111"/>
      <c r="CS121" s="1111"/>
      <c r="CT121" s="1111"/>
      <c r="CU121" s="1111"/>
      <c r="CV121" s="1111"/>
      <c r="CW121" s="1111"/>
      <c r="CX121" s="1111"/>
      <c r="CY121" s="1111"/>
      <c r="CZ121" s="1111"/>
      <c r="DA121" s="1111"/>
      <c r="DB121" s="1111"/>
      <c r="DC121" s="1111"/>
      <c r="DD121" s="1111"/>
      <c r="DE121" s="1111"/>
      <c r="DF121" s="1112"/>
      <c r="DG121" s="1009">
        <v>71163</v>
      </c>
      <c r="DH121" s="1010"/>
      <c r="DI121" s="1010"/>
      <c r="DJ121" s="1010"/>
      <c r="DK121" s="1010"/>
      <c r="DL121" s="1010">
        <v>64652</v>
      </c>
      <c r="DM121" s="1010"/>
      <c r="DN121" s="1010"/>
      <c r="DO121" s="1010"/>
      <c r="DP121" s="1010"/>
      <c r="DQ121" s="1010">
        <v>85171</v>
      </c>
      <c r="DR121" s="1010"/>
      <c r="DS121" s="1010"/>
      <c r="DT121" s="1010"/>
      <c r="DU121" s="1010"/>
      <c r="DV121" s="1011">
        <v>8.6</v>
      </c>
      <c r="DW121" s="1011"/>
      <c r="DX121" s="1011"/>
      <c r="DY121" s="1011"/>
      <c r="DZ121" s="1012"/>
    </row>
    <row r="122" spans="1:130" s="246" customFormat="1" ht="26.25" customHeight="1" x14ac:dyDescent="0.15">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129</v>
      </c>
      <c r="AL122" s="1049"/>
      <c r="AM122" s="1049"/>
      <c r="AN122" s="1049"/>
      <c r="AO122" s="1050"/>
      <c r="AP122" s="1052" t="s">
        <v>427</v>
      </c>
      <c r="AQ122" s="1053"/>
      <c r="AR122" s="1053"/>
      <c r="AS122" s="1053"/>
      <c r="AT122" s="1054"/>
      <c r="AU122" s="1082"/>
      <c r="AV122" s="1083"/>
      <c r="AW122" s="1083"/>
      <c r="AX122" s="1083"/>
      <c r="AY122" s="1084"/>
      <c r="AZ122" s="1064" t="s">
        <v>460</v>
      </c>
      <c r="BA122" s="1055"/>
      <c r="BB122" s="1055"/>
      <c r="BC122" s="1055"/>
      <c r="BD122" s="1055"/>
      <c r="BE122" s="1055"/>
      <c r="BF122" s="1055"/>
      <c r="BG122" s="1055"/>
      <c r="BH122" s="1055"/>
      <c r="BI122" s="1055"/>
      <c r="BJ122" s="1055"/>
      <c r="BK122" s="1055"/>
      <c r="BL122" s="1055"/>
      <c r="BM122" s="1055"/>
      <c r="BN122" s="1055"/>
      <c r="BO122" s="1055"/>
      <c r="BP122" s="1056"/>
      <c r="BQ122" s="1087">
        <v>2188387</v>
      </c>
      <c r="BR122" s="1088"/>
      <c r="BS122" s="1088"/>
      <c r="BT122" s="1088"/>
      <c r="BU122" s="1088"/>
      <c r="BV122" s="1088">
        <v>2248106</v>
      </c>
      <c r="BW122" s="1088"/>
      <c r="BX122" s="1088"/>
      <c r="BY122" s="1088"/>
      <c r="BZ122" s="1088"/>
      <c r="CA122" s="1088">
        <v>2299114</v>
      </c>
      <c r="CB122" s="1088"/>
      <c r="CC122" s="1088"/>
      <c r="CD122" s="1088"/>
      <c r="CE122" s="1088"/>
      <c r="CF122" s="1108">
        <v>231</v>
      </c>
      <c r="CG122" s="1109"/>
      <c r="CH122" s="1109"/>
      <c r="CI122" s="1109"/>
      <c r="CJ122" s="1109"/>
      <c r="CK122" s="1100"/>
      <c r="CL122" s="1101"/>
      <c r="CM122" s="1101"/>
      <c r="CN122" s="1101"/>
      <c r="CO122" s="1102"/>
      <c r="CP122" s="1110" t="s">
        <v>400</v>
      </c>
      <c r="CQ122" s="1111"/>
      <c r="CR122" s="1111"/>
      <c r="CS122" s="1111"/>
      <c r="CT122" s="1111"/>
      <c r="CU122" s="1111"/>
      <c r="CV122" s="1111"/>
      <c r="CW122" s="1111"/>
      <c r="CX122" s="1111"/>
      <c r="CY122" s="1111"/>
      <c r="CZ122" s="1111"/>
      <c r="DA122" s="1111"/>
      <c r="DB122" s="1111"/>
      <c r="DC122" s="1111"/>
      <c r="DD122" s="1111"/>
      <c r="DE122" s="1111"/>
      <c r="DF122" s="1112"/>
      <c r="DG122" s="1009" t="s">
        <v>129</v>
      </c>
      <c r="DH122" s="1010"/>
      <c r="DI122" s="1010"/>
      <c r="DJ122" s="1010"/>
      <c r="DK122" s="1010"/>
      <c r="DL122" s="1010" t="s">
        <v>428</v>
      </c>
      <c r="DM122" s="1010"/>
      <c r="DN122" s="1010"/>
      <c r="DO122" s="1010"/>
      <c r="DP122" s="1010"/>
      <c r="DQ122" s="1010" t="s">
        <v>129</v>
      </c>
      <c r="DR122" s="1010"/>
      <c r="DS122" s="1010"/>
      <c r="DT122" s="1010"/>
      <c r="DU122" s="1010"/>
      <c r="DV122" s="1011" t="s">
        <v>129</v>
      </c>
      <c r="DW122" s="1011"/>
      <c r="DX122" s="1011"/>
      <c r="DY122" s="1011"/>
      <c r="DZ122" s="1012"/>
    </row>
    <row r="123" spans="1:130" s="246" customFormat="1" ht="26.25" customHeight="1" x14ac:dyDescent="0.15">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428</v>
      </c>
      <c r="AB123" s="1049"/>
      <c r="AC123" s="1049"/>
      <c r="AD123" s="1049"/>
      <c r="AE123" s="1050"/>
      <c r="AF123" s="1051" t="s">
        <v>129</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461</v>
      </c>
      <c r="BP123" s="1096"/>
      <c r="BQ123" s="1155">
        <v>3699927</v>
      </c>
      <c r="BR123" s="1156"/>
      <c r="BS123" s="1156"/>
      <c r="BT123" s="1156"/>
      <c r="BU123" s="1156"/>
      <c r="BV123" s="1156">
        <v>3775258</v>
      </c>
      <c r="BW123" s="1156"/>
      <c r="BX123" s="1156"/>
      <c r="BY123" s="1156"/>
      <c r="BZ123" s="1156"/>
      <c r="CA123" s="1156">
        <v>3930082</v>
      </c>
      <c r="CB123" s="1156"/>
      <c r="CC123" s="1156"/>
      <c r="CD123" s="1156"/>
      <c r="CE123" s="1156"/>
      <c r="CF123" s="1089"/>
      <c r="CG123" s="1090"/>
      <c r="CH123" s="1090"/>
      <c r="CI123" s="1090"/>
      <c r="CJ123" s="1091"/>
      <c r="CK123" s="1100"/>
      <c r="CL123" s="1101"/>
      <c r="CM123" s="1101"/>
      <c r="CN123" s="1101"/>
      <c r="CO123" s="1102"/>
      <c r="CP123" s="1110" t="s">
        <v>462</v>
      </c>
      <c r="CQ123" s="1111"/>
      <c r="CR123" s="1111"/>
      <c r="CS123" s="1111"/>
      <c r="CT123" s="1111"/>
      <c r="CU123" s="1111"/>
      <c r="CV123" s="1111"/>
      <c r="CW123" s="1111"/>
      <c r="CX123" s="1111"/>
      <c r="CY123" s="1111"/>
      <c r="CZ123" s="1111"/>
      <c r="DA123" s="1111"/>
      <c r="DB123" s="1111"/>
      <c r="DC123" s="1111"/>
      <c r="DD123" s="1111"/>
      <c r="DE123" s="1111"/>
      <c r="DF123" s="1112"/>
      <c r="DG123" s="1048" t="s">
        <v>428</v>
      </c>
      <c r="DH123" s="1049"/>
      <c r="DI123" s="1049"/>
      <c r="DJ123" s="1049"/>
      <c r="DK123" s="1050"/>
      <c r="DL123" s="1051" t="s">
        <v>129</v>
      </c>
      <c r="DM123" s="1049"/>
      <c r="DN123" s="1049"/>
      <c r="DO123" s="1049"/>
      <c r="DP123" s="1050"/>
      <c r="DQ123" s="1051" t="s">
        <v>428</v>
      </c>
      <c r="DR123" s="1049"/>
      <c r="DS123" s="1049"/>
      <c r="DT123" s="1049"/>
      <c r="DU123" s="1050"/>
      <c r="DV123" s="1052" t="s">
        <v>427</v>
      </c>
      <c r="DW123" s="1053"/>
      <c r="DX123" s="1053"/>
      <c r="DY123" s="1053"/>
      <c r="DZ123" s="1054"/>
    </row>
    <row r="124" spans="1:130" s="246" customFormat="1" ht="26.25" customHeight="1" thickBot="1" x14ac:dyDescent="0.2">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427</v>
      </c>
      <c r="AL124" s="1049"/>
      <c r="AM124" s="1049"/>
      <c r="AN124" s="1049"/>
      <c r="AO124" s="1050"/>
      <c r="AP124" s="1052" t="s">
        <v>129</v>
      </c>
      <c r="AQ124" s="1053"/>
      <c r="AR124" s="1053"/>
      <c r="AS124" s="1053"/>
      <c r="AT124" s="1054"/>
      <c r="AU124" s="1151" t="s">
        <v>463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129</v>
      </c>
      <c r="BW124" s="1118"/>
      <c r="BX124" s="1118"/>
      <c r="BY124" s="1118"/>
      <c r="BZ124" s="1118"/>
      <c r="CA124" s="1118" t="s">
        <v>427</v>
      </c>
      <c r="CB124" s="1118"/>
      <c r="CC124" s="1118"/>
      <c r="CD124" s="1118"/>
      <c r="CE124" s="1118"/>
      <c r="CF124" s="1119"/>
      <c r="CG124" s="1120"/>
      <c r="CH124" s="1120"/>
      <c r="CI124" s="1120"/>
      <c r="CJ124" s="1121"/>
      <c r="CK124" s="1103"/>
      <c r="CL124" s="1103"/>
      <c r="CM124" s="1103"/>
      <c r="CN124" s="1103"/>
      <c r="CO124" s="1104"/>
      <c r="CP124" s="1110" t="s">
        <v>464</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129</v>
      </c>
      <c r="DM124" s="1074"/>
      <c r="DN124" s="1074"/>
      <c r="DO124" s="1074"/>
      <c r="DP124" s="1075"/>
      <c r="DQ124" s="1073" t="s">
        <v>129</v>
      </c>
      <c r="DR124" s="1074"/>
      <c r="DS124" s="1074"/>
      <c r="DT124" s="1074"/>
      <c r="DU124" s="1075"/>
      <c r="DV124" s="1076" t="s">
        <v>129</v>
      </c>
      <c r="DW124" s="1077"/>
      <c r="DX124" s="1077"/>
      <c r="DY124" s="1077"/>
      <c r="DZ124" s="1078"/>
    </row>
    <row r="125" spans="1:130" s="246" customFormat="1" ht="26.25" customHeight="1" x14ac:dyDescent="0.15">
      <c r="A125" s="1149"/>
      <c r="B125" s="1036"/>
      <c r="C125" s="1006" t="s">
        <v>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465</v>
      </c>
      <c r="CL125" s="1098"/>
      <c r="CM125" s="1098"/>
      <c r="CN125" s="1098"/>
      <c r="CO125" s="1099"/>
      <c r="CP125" s="1030" t="s">
        <v>466</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x14ac:dyDescent="0.2">
      <c r="A126" s="1149"/>
      <c r="B126" s="1036"/>
      <c r="C126" s="1006" t="s">
        <v>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129</v>
      </c>
      <c r="AG126" s="1049"/>
      <c r="AH126" s="1049"/>
      <c r="AI126" s="1049"/>
      <c r="AJ126" s="1050"/>
      <c r="AK126" s="1051" t="s">
        <v>129</v>
      </c>
      <c r="AL126" s="1049"/>
      <c r="AM126" s="1049"/>
      <c r="AN126" s="1049"/>
      <c r="AO126" s="1050"/>
      <c r="AP126" s="1052" t="s">
        <v>467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468</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129</v>
      </c>
      <c r="DR126" s="1010"/>
      <c r="DS126" s="1010"/>
      <c r="DT126" s="1010"/>
      <c r="DU126" s="1010"/>
      <c r="DV126" s="1011" t="s">
        <v>129</v>
      </c>
      <c r="DW126" s="1011"/>
      <c r="DX126" s="1011"/>
      <c r="DY126" s="1011"/>
      <c r="DZ126" s="1012"/>
    </row>
    <row r="127" spans="1:130" s="246" customFormat="1" ht="26.25" customHeight="1" x14ac:dyDescent="0.15">
      <c r="A127" s="1150"/>
      <c r="B127" s="1038"/>
      <c r="C127" s="1092" t="s">
        <v>469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129</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470</v>
      </c>
      <c r="AY127" s="1123"/>
      <c r="AZ127" s="1123"/>
      <c r="BA127" s="1123"/>
      <c r="BB127" s="1123"/>
      <c r="BC127" s="1123"/>
      <c r="BD127" s="1123"/>
      <c r="BE127" s="1124"/>
      <c r="BF127" s="1125" t="s">
        <v>471</v>
      </c>
      <c r="BG127" s="1123"/>
      <c r="BH127" s="1123"/>
      <c r="BI127" s="1123"/>
      <c r="BJ127" s="1123"/>
      <c r="BK127" s="1123"/>
      <c r="BL127" s="1124"/>
      <c r="BM127" s="1125" t="s">
        <v>472</v>
      </c>
      <c r="BN127" s="1123"/>
      <c r="BO127" s="1123"/>
      <c r="BP127" s="1123"/>
      <c r="BQ127" s="1123"/>
      <c r="BR127" s="1123"/>
      <c r="BS127" s="1124"/>
      <c r="BT127" s="1125" t="s">
        <v>473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474</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129</v>
      </c>
      <c r="DR127" s="1010"/>
      <c r="DS127" s="1010"/>
      <c r="DT127" s="1010"/>
      <c r="DU127" s="1010"/>
      <c r="DV127" s="1011" t="s">
        <v>129</v>
      </c>
      <c r="DW127" s="1011"/>
      <c r="DX127" s="1011"/>
      <c r="DY127" s="1011"/>
      <c r="DZ127" s="1012"/>
    </row>
    <row r="128" spans="1:130" s="246" customFormat="1" ht="26.25" customHeight="1" thickBot="1" x14ac:dyDescent="0.2">
      <c r="A128" s="1133" t="s">
        <v>475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476</v>
      </c>
      <c r="X128" s="1135"/>
      <c r="Y128" s="1135"/>
      <c r="Z128" s="1136"/>
      <c r="AA128" s="1137">
        <v>3248</v>
      </c>
      <c r="AB128" s="1138"/>
      <c r="AC128" s="1138"/>
      <c r="AD128" s="1138"/>
      <c r="AE128" s="1139"/>
      <c r="AF128" s="1140">
        <v>3248</v>
      </c>
      <c r="AG128" s="1138"/>
      <c r="AH128" s="1138"/>
      <c r="AI128" s="1138"/>
      <c r="AJ128" s="1139"/>
      <c r="AK128" s="1140">
        <v>3249</v>
      </c>
      <c r="AL128" s="1138"/>
      <c r="AM128" s="1138"/>
      <c r="AN128" s="1138"/>
      <c r="AO128" s="1139"/>
      <c r="AP128" s="1141"/>
      <c r="AQ128" s="1142"/>
      <c r="AR128" s="1142"/>
      <c r="AS128" s="1142"/>
      <c r="AT128" s="1143"/>
      <c r="AU128" s="282"/>
      <c r="AV128" s="282"/>
      <c r="AW128" s="282"/>
      <c r="AX128" s="978" t="s">
        <v>477</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478</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t="s">
        <v>129</v>
      </c>
      <c r="DM128" s="1130"/>
      <c r="DN128" s="1130"/>
      <c r="DO128" s="1130"/>
      <c r="DP128" s="1130"/>
      <c r="DQ128" s="1130" t="s">
        <v>129</v>
      </c>
      <c r="DR128" s="1130"/>
      <c r="DS128" s="1130"/>
      <c r="DT128" s="1130"/>
      <c r="DU128" s="1130"/>
      <c r="DV128" s="1131" t="s">
        <v>129</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479</v>
      </c>
      <c r="X129" s="1164"/>
      <c r="Y129" s="1164"/>
      <c r="Z129" s="1165"/>
      <c r="AA129" s="1048">
        <v>1310474</v>
      </c>
      <c r="AB129" s="1049"/>
      <c r="AC129" s="1049"/>
      <c r="AD129" s="1049"/>
      <c r="AE129" s="1050"/>
      <c r="AF129" s="1051">
        <v>1264717</v>
      </c>
      <c r="AG129" s="1049"/>
      <c r="AH129" s="1049"/>
      <c r="AI129" s="1049"/>
      <c r="AJ129" s="1050"/>
      <c r="AK129" s="1051">
        <v>1242000</v>
      </c>
      <c r="AL129" s="1049"/>
      <c r="AM129" s="1049"/>
      <c r="AN129" s="1049"/>
      <c r="AO129" s="1050"/>
      <c r="AP129" s="1166"/>
      <c r="AQ129" s="1167"/>
      <c r="AR129" s="1167"/>
      <c r="AS129" s="1167"/>
      <c r="AT129" s="1168"/>
      <c r="AU129" s="284"/>
      <c r="AV129" s="284"/>
      <c r="AW129" s="284"/>
      <c r="AX129" s="1157" t="s">
        <v>480</v>
      </c>
      <c r="AY129" s="1040"/>
      <c r="AZ129" s="1040"/>
      <c r="BA129" s="1040"/>
      <c r="BB129" s="1040"/>
      <c r="BC129" s="1040"/>
      <c r="BD129" s="1040"/>
      <c r="BE129" s="1041"/>
      <c r="BF129" s="1158" t="s">
        <v>129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482</v>
      </c>
      <c r="X130" s="1164"/>
      <c r="Y130" s="1164"/>
      <c r="Z130" s="1165"/>
      <c r="AA130" s="1048">
        <v>256587</v>
      </c>
      <c r="AB130" s="1049"/>
      <c r="AC130" s="1049"/>
      <c r="AD130" s="1049"/>
      <c r="AE130" s="1050"/>
      <c r="AF130" s="1051">
        <v>257787</v>
      </c>
      <c r="AG130" s="1049"/>
      <c r="AH130" s="1049"/>
      <c r="AI130" s="1049"/>
      <c r="AJ130" s="1050"/>
      <c r="AK130" s="1051">
        <v>246649</v>
      </c>
      <c r="AL130" s="1049"/>
      <c r="AM130" s="1049"/>
      <c r="AN130" s="1049"/>
      <c r="AO130" s="1050"/>
      <c r="AP130" s="1166"/>
      <c r="AQ130" s="1167"/>
      <c r="AR130" s="1167"/>
      <c r="AS130" s="1167"/>
      <c r="AT130" s="1168"/>
      <c r="AU130" s="284"/>
      <c r="AV130" s="284"/>
      <c r="AW130" s="284"/>
      <c r="AX130" s="1157" t="s">
        <v>483</v>
      </c>
      <c r="AY130" s="1040"/>
      <c r="AZ130" s="1040"/>
      <c r="BA130" s="1040"/>
      <c r="BB130" s="1040"/>
      <c r="BC130" s="1040"/>
      <c r="BD130" s="1040"/>
      <c r="BE130" s="1041"/>
      <c r="BF130" s="1194">
        <v>7.2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484</v>
      </c>
      <c r="X131" s="1202"/>
      <c r="Y131" s="1202"/>
      <c r="Z131" s="1203"/>
      <c r="AA131" s="1095">
        <v>1053887</v>
      </c>
      <c r="AB131" s="1074"/>
      <c r="AC131" s="1074"/>
      <c r="AD131" s="1074"/>
      <c r="AE131" s="1075"/>
      <c r="AF131" s="1073">
        <v>1006930</v>
      </c>
      <c r="AG131" s="1074"/>
      <c r="AH131" s="1074"/>
      <c r="AI131" s="1074"/>
      <c r="AJ131" s="1075"/>
      <c r="AK131" s="1073">
        <v>995351</v>
      </c>
      <c r="AL131" s="1074"/>
      <c r="AM131" s="1074"/>
      <c r="AN131" s="1074"/>
      <c r="AO131" s="1075"/>
      <c r="AP131" s="1204"/>
      <c r="AQ131" s="1205"/>
      <c r="AR131" s="1205"/>
      <c r="AS131" s="1205"/>
      <c r="AT131" s="1206"/>
      <c r="AU131" s="284"/>
      <c r="AV131" s="284"/>
      <c r="AW131" s="284"/>
      <c r="AX131" s="1176" t="s">
        <v>485</v>
      </c>
      <c r="AY131" s="1127"/>
      <c r="AZ131" s="1127"/>
      <c r="BA131" s="1127"/>
      <c r="BB131" s="1127"/>
      <c r="BC131" s="1127"/>
      <c r="BD131" s="1127"/>
      <c r="BE131" s="1128"/>
      <c r="BF131" s="1177" t="s">
        <v>129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487</v>
      </c>
      <c r="W132" s="1187"/>
      <c r="X132" s="1187"/>
      <c r="Y132" s="1187"/>
      <c r="Z132" s="1188"/>
      <c r="AA132" s="1189">
        <v>8.1541948990000002</v>
      </c>
      <c r="AB132" s="1190"/>
      <c r="AC132" s="1190"/>
      <c r="AD132" s="1190"/>
      <c r="AE132" s="1191"/>
      <c r="AF132" s="1192">
        <v>6.5792061019999997</v>
      </c>
      <c r="AG132" s="1190"/>
      <c r="AH132" s="1190"/>
      <c r="AI132" s="1190"/>
      <c r="AJ132" s="1191"/>
      <c r="AK132" s="1192">
        <v>6.9579474980000002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488</v>
      </c>
      <c r="W133" s="1170"/>
      <c r="X133" s="1170"/>
      <c r="Y133" s="1170"/>
      <c r="Z133" s="1171"/>
      <c r="AA133" s="1172">
        <v>9.3000000000000007</v>
      </c>
      <c r="AB133" s="1173"/>
      <c r="AC133" s="1173"/>
      <c r="AD133" s="1173"/>
      <c r="AE133" s="1174"/>
      <c r="AF133" s="1172">
        <v>7.8</v>
      </c>
      <c r="AG133" s="1173"/>
      <c r="AH133" s="1173"/>
      <c r="AI133" s="1173"/>
      <c r="AJ133" s="1174"/>
      <c r="AK133" s="1172">
        <v>7.2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sZ4NkQw1c3dO0D944hiOqLTvnGVl41N+y+JQxmxytSXroFjW5ZJwsqVcDPQMHILYF1jP/3+ZUmrvk6jR05hfw==" saltValue="fzwtAKhmgi9Ck7YVwzoG5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Mk909NeWYT3PiEGCo4mFomKiNnPZSr7eQm/n/lGzBSd6vl0K7HVehn049kLjVFbewTy7p47f9uvCx116Y/LJQ==" saltValue="Shcem8RW/FIluzV2hlZ6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5HXR3f6JPY/N3JLJlRKhGTCa1hKvLTdAPLg4JL2vC08hhI70Ytlv+vgnyf8MMOO1ilbaiPmF+IgaD7xZww4Fw==" saltValue="6ZtMC8PPKl4QST2pncOE4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497</v>
      </c>
      <c r="AL9" s="1213"/>
      <c r="AM9" s="1213"/>
      <c r="AN9" s="1214"/>
      <c r="AO9" s="312">
        <v>327352</v>
      </c>
      <c r="AP9" s="312">
        <v>186632</v>
      </c>
      <c r="AQ9" s="313">
        <v>168530</v>
      </c>
      <c r="AR9" s="314">
        <v>10.7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498</v>
      </c>
      <c r="AL10" s="1213"/>
      <c r="AM10" s="1213"/>
      <c r="AN10" s="1214"/>
      <c r="AO10" s="315">
        <v>106632</v>
      </c>
      <c r="AP10" s="315">
        <v>60794</v>
      </c>
      <c r="AQ10" s="316">
        <v>21048</v>
      </c>
      <c r="AR10" s="317">
        <v>188.8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499</v>
      </c>
      <c r="AL11" s="1213"/>
      <c r="AM11" s="1213"/>
      <c r="AN11" s="1214"/>
      <c r="AO11" s="315">
        <v>30334</v>
      </c>
      <c r="AP11" s="315">
        <v>17294</v>
      </c>
      <c r="AQ11" s="316">
        <v>26640</v>
      </c>
      <c r="AR11" s="317">
        <v>-35.1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500</v>
      </c>
      <c r="AL12" s="1213"/>
      <c r="AM12" s="1213"/>
      <c r="AN12" s="1214"/>
      <c r="AO12" s="315" t="s">
        <v>501</v>
      </c>
      <c r="AP12" s="315" t="s">
        <v>501</v>
      </c>
      <c r="AQ12" s="316">
        <v>1878</v>
      </c>
      <c r="AR12" s="317" t="s">
        <v>501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502</v>
      </c>
      <c r="AL13" s="1213"/>
      <c r="AM13" s="1213"/>
      <c r="AN13" s="1214"/>
      <c r="AO13" s="315" t="s">
        <v>501</v>
      </c>
      <c r="AP13" s="315" t="s">
        <v>501</v>
      </c>
      <c r="AQ13" s="316" t="s">
        <v>501</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503</v>
      </c>
      <c r="AL14" s="1213"/>
      <c r="AM14" s="1213"/>
      <c r="AN14" s="1214"/>
      <c r="AO14" s="315">
        <v>14842</v>
      </c>
      <c r="AP14" s="315">
        <v>8462</v>
      </c>
      <c r="AQ14" s="316">
        <v>7469</v>
      </c>
      <c r="AR14" s="317">
        <v>13.3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504</v>
      </c>
      <c r="AL15" s="1213"/>
      <c r="AM15" s="1213"/>
      <c r="AN15" s="1214"/>
      <c r="AO15" s="315">
        <v>4723</v>
      </c>
      <c r="AP15" s="315">
        <v>2693</v>
      </c>
      <c r="AQ15" s="316">
        <v>4705</v>
      </c>
      <c r="AR15" s="317">
        <v>-42.8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505</v>
      </c>
      <c r="AL16" s="1216"/>
      <c r="AM16" s="1216"/>
      <c r="AN16" s="1217"/>
      <c r="AO16" s="315">
        <v>-28172</v>
      </c>
      <c r="AP16" s="315">
        <v>-16062</v>
      </c>
      <c r="AQ16" s="316">
        <v>-16375</v>
      </c>
      <c r="AR16" s="317">
        <v>-1.9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455711</v>
      </c>
      <c r="AP17" s="315">
        <v>259812</v>
      </c>
      <c r="AQ17" s="316">
        <v>213894</v>
      </c>
      <c r="AR17" s="317">
        <v>21.5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510</v>
      </c>
      <c r="AL21" s="1208"/>
      <c r="AM21" s="1208"/>
      <c r="AN21" s="1209"/>
      <c r="AO21" s="327">
        <v>19.38</v>
      </c>
      <c r="AP21" s="328">
        <v>19.28</v>
      </c>
      <c r="AQ21" s="329">
        <v>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511</v>
      </c>
      <c r="AL22" s="1208"/>
      <c r="AM22" s="1208"/>
      <c r="AN22" s="1209"/>
      <c r="AO22" s="332">
        <v>95.1</v>
      </c>
      <c r="AP22" s="333">
        <v>95</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515</v>
      </c>
      <c r="AL32" s="1224"/>
      <c r="AM32" s="1224"/>
      <c r="AN32" s="1225"/>
      <c r="AO32" s="342">
        <v>241517</v>
      </c>
      <c r="AP32" s="342">
        <v>137695</v>
      </c>
      <c r="AQ32" s="343">
        <v>102582</v>
      </c>
      <c r="AR32" s="344">
        <v>34.200000000000003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516</v>
      </c>
      <c r="AL33" s="1224"/>
      <c r="AM33" s="1224"/>
      <c r="AN33" s="1225"/>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517</v>
      </c>
      <c r="AL34" s="1224"/>
      <c r="AM34" s="1224"/>
      <c r="AN34" s="1225"/>
      <c r="AO34" s="342" t="s">
        <v>501</v>
      </c>
      <c r="AP34" s="342" t="s">
        <v>501</v>
      </c>
      <c r="AQ34" s="343" t="s">
        <v>501</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518</v>
      </c>
      <c r="AL35" s="1224"/>
      <c r="AM35" s="1224"/>
      <c r="AN35" s="1225"/>
      <c r="AO35" s="342">
        <v>73748</v>
      </c>
      <c r="AP35" s="342">
        <v>42046</v>
      </c>
      <c r="AQ35" s="343">
        <v>28843</v>
      </c>
      <c r="AR35" s="344">
        <v>45.8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519</v>
      </c>
      <c r="AL36" s="1224"/>
      <c r="AM36" s="1224"/>
      <c r="AN36" s="1225"/>
      <c r="AO36" s="342">
        <v>3889</v>
      </c>
      <c r="AP36" s="342">
        <v>2217</v>
      </c>
      <c r="AQ36" s="343">
        <v>2374</v>
      </c>
      <c r="AR36" s="344">
        <v>-6.6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520</v>
      </c>
      <c r="AL37" s="1224"/>
      <c r="AM37" s="1224"/>
      <c r="AN37" s="1225"/>
      <c r="AO37" s="342" t="s">
        <v>501</v>
      </c>
      <c r="AP37" s="342" t="s">
        <v>501</v>
      </c>
      <c r="AQ37" s="343">
        <v>1030</v>
      </c>
      <c r="AR37" s="344" t="s">
        <v>501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521</v>
      </c>
      <c r="AL38" s="1227"/>
      <c r="AM38" s="1227"/>
      <c r="AN38" s="1228"/>
      <c r="AO38" s="345" t="s">
        <v>501</v>
      </c>
      <c r="AP38" s="345" t="s">
        <v>501</v>
      </c>
      <c r="AQ38" s="346">
        <v>19</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522</v>
      </c>
      <c r="AL39" s="1227"/>
      <c r="AM39" s="1227"/>
      <c r="AN39" s="1228"/>
      <c r="AO39" s="342">
        <v>-3249</v>
      </c>
      <c r="AP39" s="342">
        <v>-1852</v>
      </c>
      <c r="AQ39" s="343">
        <v>-3618</v>
      </c>
      <c r="AR39" s="344">
        <v>-48.8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523</v>
      </c>
      <c r="AL40" s="1224"/>
      <c r="AM40" s="1224"/>
      <c r="AN40" s="1225"/>
      <c r="AO40" s="342">
        <v>-246649</v>
      </c>
      <c r="AP40" s="342">
        <v>-140621</v>
      </c>
      <c r="AQ40" s="343">
        <v>-102150</v>
      </c>
      <c r="AR40" s="344">
        <v>37.700000000000003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69256</v>
      </c>
      <c r="AP41" s="342">
        <v>39485</v>
      </c>
      <c r="AQ41" s="343">
        <v>29081</v>
      </c>
      <c r="AR41" s="344">
        <v>35.799999999999997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492</v>
      </c>
      <c r="AN49" s="1220" t="s">
        <v>527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261954</v>
      </c>
      <c r="AN51" s="364">
        <v>133787</v>
      </c>
      <c r="AO51" s="365">
        <v>-32</v>
      </c>
      <c r="AP51" s="366">
        <v>272886</v>
      </c>
      <c r="AQ51" s="367">
        <v>3.7</v>
      </c>
      <c r="AR51" s="368">
        <v>-35.700000000000003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162099</v>
      </c>
      <c r="AN52" s="372">
        <v>82788</v>
      </c>
      <c r="AO52" s="373">
        <v>9.3000000000000007</v>
      </c>
      <c r="AP52" s="374">
        <v>125724</v>
      </c>
      <c r="AQ52" s="375">
        <v>21.9</v>
      </c>
      <c r="AR52" s="376">
        <v>-12.6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345182</v>
      </c>
      <c r="AN53" s="364">
        <v>181388</v>
      </c>
      <c r="AO53" s="365">
        <v>35.6</v>
      </c>
      <c r="AP53" s="366">
        <v>245039</v>
      </c>
      <c r="AQ53" s="367">
        <v>-10.199999999999999</v>
      </c>
      <c r="AR53" s="368">
        <v>45.8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148796</v>
      </c>
      <c r="AN54" s="372">
        <v>78190</v>
      </c>
      <c r="AO54" s="373">
        <v>-5.6</v>
      </c>
      <c r="AP54" s="374">
        <v>108922</v>
      </c>
      <c r="AQ54" s="375">
        <v>-13.4</v>
      </c>
      <c r="AR54" s="376">
        <v>7.8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401211</v>
      </c>
      <c r="AN55" s="364">
        <v>214208</v>
      </c>
      <c r="AO55" s="365">
        <v>18.100000000000001</v>
      </c>
      <c r="AP55" s="366">
        <v>237994</v>
      </c>
      <c r="AQ55" s="367">
        <v>-2.9</v>
      </c>
      <c r="AR55" s="368">
        <v>21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169754</v>
      </c>
      <c r="AN56" s="372">
        <v>90632</v>
      </c>
      <c r="AO56" s="373">
        <v>15.9</v>
      </c>
      <c r="AP56" s="374">
        <v>110361</v>
      </c>
      <c r="AQ56" s="375">
        <v>1.3</v>
      </c>
      <c r="AR56" s="376">
        <v>14.6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541414</v>
      </c>
      <c r="AN57" s="364">
        <v>297154</v>
      </c>
      <c r="AO57" s="365">
        <v>38.700000000000003</v>
      </c>
      <c r="AP57" s="366">
        <v>267911</v>
      </c>
      <c r="AQ57" s="367">
        <v>12.6</v>
      </c>
      <c r="AR57" s="368">
        <v>26.1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143897</v>
      </c>
      <c r="AN58" s="372">
        <v>78977</v>
      </c>
      <c r="AO58" s="373">
        <v>-12.9</v>
      </c>
      <c r="AP58" s="374">
        <v>106425</v>
      </c>
      <c r="AQ58" s="375">
        <v>-3.6</v>
      </c>
      <c r="AR58" s="376">
        <v>-9.3000000000000007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560394</v>
      </c>
      <c r="AN59" s="364">
        <v>319495</v>
      </c>
      <c r="AO59" s="365">
        <v>7.5</v>
      </c>
      <c r="AP59" s="366">
        <v>228215</v>
      </c>
      <c r="AQ59" s="367">
        <v>-14.8</v>
      </c>
      <c r="AR59" s="368">
        <v>22.3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237070</v>
      </c>
      <c r="AN60" s="372">
        <v>135160</v>
      </c>
      <c r="AO60" s="373">
        <v>71.099999999999994</v>
      </c>
      <c r="AP60" s="374">
        <v>117571</v>
      </c>
      <c r="AQ60" s="375">
        <v>10.5</v>
      </c>
      <c r="AR60" s="376">
        <v>60.6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422031</v>
      </c>
      <c r="AN61" s="379">
        <v>229206</v>
      </c>
      <c r="AO61" s="380">
        <v>13.6</v>
      </c>
      <c r="AP61" s="381">
        <v>250409</v>
      </c>
      <c r="AQ61" s="382">
        <v>-2.2999999999999998</v>
      </c>
      <c r="AR61" s="368">
        <v>15.9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172323</v>
      </c>
      <c r="AN62" s="372">
        <v>93149</v>
      </c>
      <c r="AO62" s="373">
        <v>15.6</v>
      </c>
      <c r="AP62" s="374">
        <v>113801</v>
      </c>
      <c r="AQ62" s="375">
        <v>3.3</v>
      </c>
      <c r="AR62" s="376">
        <v>12.3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QNYATc6PExKiyENYN8iFZnRQQFT5Lk1/ZWAVn3hb95e9fISKg6dG5RklPpyWaq51cerdU/8mR/cqesKu27dAw==" saltValue="bw2HIQ0lHxi+DzP6RBSu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1aFoTN2frMhSAyQc36vml4ZBLQWNn9VWI8gvconSLVR1uvYalpDQ1iH/bt+1snlyqnpWNJpj2X6DDtSWsFO6Q==" saltValue="b6W37J1g2Sm0teR8omqQ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w/RF76tyTAd5lJBT2TbuabkIqw2ouO3Jc9d9bqjrzetDXAx+8R0nJtf5zlcjjXqiNkWrax2kx3heExodYOzng==" saltValue="XTr53SM8UnXOprnesvUP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2" t="s">
        <v>3</v>
      </c>
      <c r="D47" s="1232"/>
      <c r="E47" s="1233"/>
      <c r="F47" s="11">
        <v>40.11</v>
      </c>
      <c r="G47" s="12">
        <v>38.71</v>
      </c>
      <c r="H47" s="12">
        <v>39.78</v>
      </c>
      <c r="I47" s="12">
        <v>41.28</v>
      </c>
      <c r="J47" s="13">
        <v>42.05</v>
      </c>
    </row>
    <row r="48" spans="2:10" ht="57.75" customHeight="1" x14ac:dyDescent="0.15">
      <c r="B48" s="14"/>
      <c r="C48" s="1234" t="s">
        <v>4</v>
      </c>
      <c r="D48" s="1234"/>
      <c r="E48" s="1235"/>
      <c r="F48" s="15">
        <v>1.8</v>
      </c>
      <c r="G48" s="16">
        <v>2.14</v>
      </c>
      <c r="H48" s="16">
        <v>2.42</v>
      </c>
      <c r="I48" s="16">
        <v>2.4</v>
      </c>
      <c r="J48" s="17">
        <v>2.2799999999999998</v>
      </c>
    </row>
    <row r="49" spans="2:10" ht="57.75" customHeight="1" thickBot="1" x14ac:dyDescent="0.2">
      <c r="B49" s="18"/>
      <c r="C49" s="1236" t="s">
        <v>5</v>
      </c>
      <c r="D49" s="1236"/>
      <c r="E49" s="1237"/>
      <c r="F49" s="19">
        <v>0.87</v>
      </c>
      <c r="G49" s="20">
        <v>0.49</v>
      </c>
      <c r="H49" s="20">
        <v>16.09</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dzyAyjeaXpzVL0jgKIu8+BJyPRnZ3UvKiAfkxkwgDV4v6+E75wCKQfvyWmaqsaLD5LSpdlG/FXc4B2DFRTjSw==" saltValue="ZaeofVHAowe/2KvflXhT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2020-09-23T04:16:05Z</cp:lastPrinted>
  <dcterms:created xsi:type="dcterms:W3CDTF">2020-02-10T04:01:05Z</dcterms:created>
  <dcterms:modified xsi:type="dcterms:W3CDTF">2020-09-30T02:11:41Z</dcterms:modified>
</cp:coreProperties>
</file>