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 i="12" l="1"/>
  <c r="AA23" i="12"/>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<sst xmlns="http://schemas.openxmlformats.org/spreadsheetml/2006/main" count="1160" uniqueCount="620">
  <si>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</si>
  <si>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</si>
  <si>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</si>
  <si>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</si>
  <si>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</si>
  <si>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</si>
  <si>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</si>
  <si>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</si>
  <si>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</si>
  <si>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</si>
  <si>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</si>
  <si>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</si>
  <si>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</si>
  <si>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</si>
  <si>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</si>
  <si>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</si>
  <si>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</si>
  <si>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</si>
  <si>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</si>
  <si>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</si>
  <si>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</si>
  <si>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</si>
  <si>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</si>
  <si>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</si>
  <si>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</si>
  <si>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</si>
  <si>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</si>
  <si>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</si>
  <si>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</si>
  <si>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</si>
  <si>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</si>
  <si>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</si>
  <si>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</si>
  <si>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</si>
  <si>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</si>
  <si>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</si>
  <si>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</si>
  <si>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</si>
  <si>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</si>
  <si>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</si>
  <si>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</si>
  <si>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</si>
  <si>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</si>
  <si>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</si>
  <si>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</si>
  <si>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</si>
  <si>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</si>
  <si>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</si>
  <si>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</si>
  <si>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</si>
  <si>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</si>
  <si>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</si>
  <si>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</si>
  <si>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</si>
  <si>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</si>
  <si>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</si>
  <si>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</si>
  <si>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</si>
  <si>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</si>
  <si>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</si>
  <si>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</si>
  <si>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</si>
  <si>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</si>
  <si>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</si>
  <si>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</si>
  <si>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</si>
  <si>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</si>
  <si>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</si>
  <si>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</si>
  <si>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</si>
  <si>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</si>
  <si>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</si>
  <si>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</si>
  <si>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</si>
  <si>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</si>
  <si>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</si>
  <si>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</si>
  <si>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</si>
  <si>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</si>
  <si>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</si>
  <si>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</si>
  <si>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</si>
  <si>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</si>
  <si>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</si>
  <si>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</si>
  <si>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</si>
  <si>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</si>
  <si>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</si>
  <si>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</si>
  <si>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</si>
  <si>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</si>
  <si>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</si>
  <si>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</si>
  <si>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</si>
  <si>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</si>
  <si>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</si>
  <si>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</si>
  <si>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</si>
  <si>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</si>
  <si>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</si>
  <si>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</si>
  <si>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</si>
  <si>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</si>
  <si>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</si>
  <si>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</si>
  <si>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</si>
  <si>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</si>
  <si>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</si>
  <si>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</si>
  <si>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</si>
  <si>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</si>
  <si>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</si>
  <si>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</si>
  <si>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</si>
  <si>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</si>
  <si>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</si>
  <si>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</si>
  <si>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</si>
  <si>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</si>
  <si>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</si>
  <si>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</si>
  <si>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</si>
  <si>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</si>
  <si>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</si>
  <si>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</si>
  <si>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</si>
  <si>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</si>
  <si>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</si>
  <si>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</si>
  <si>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</si>
  <si>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</si>
  <si>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</si>
  <si>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</si>
  <si>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</si>
  <si>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</si>
  <si>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</si>
  <si>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</si>
  <si>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</si>
  <si>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</si>
  <si>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</si>
  <si>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</si>
  <si>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</si>
  <si>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</si>
  <si>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</si>
  <si>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</si>
  <si>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</si>
  <si>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</si>
  <si>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</si>
  <si>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</si>
  <si>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</si>
  <si>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</si>
  <si>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</si>
  <si>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</si>
  <si>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</si>
  <si>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</si>
  <si>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</si>
  <si>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</si>
  <si>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</si>
  <si>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</si>
  <si>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</si>
  <si>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</si>
  <si>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</si>
  <si>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</si>
  <si>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</si>
  <si>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</si>
  <si>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</si>
  <si>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</si>
  <si>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</si>
  <si>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</si>
  <si>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</si>
  <si>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</si>
  <si>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</si>
  <si>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</si>
  <si>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</si>
  <si>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</si>
  <si>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</si>
  <si>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</si>
  <si>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</si>
  <si>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</si>
  <si>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</si>
  <si>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</si>
  <si>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</si>
  <si>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</si>
  <si>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</si>
  <si>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</si>
  <si>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</si>
  <si>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</si>
  <si>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</si>
  <si>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</si>
  <si>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</si>
  <si>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</si>
  <si>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</si>
  <si>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</si>
  <si>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</si>
  <si>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</si>
  <si>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</si>
  <si>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</si>
  <si>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</si>
  <si>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</si>
  <si>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</si>
  <si>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</si>
  <si>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</si>
  <si>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</si>
  <si>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</si>
  <si>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</si>
  <si>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</si>
  <si>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</si>
  <si>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</si>
  <si>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</si>
  <si>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</si>
  <si>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</si>
  <si>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</si>
  <si>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</si>
  <si>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</si>
  <si>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</si>
  <si>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</si>
  <si>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</si>
  <si>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</si>
  <si>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</si>
  <si>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</si>
  <si>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</si>
  <si>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</si>
  <si>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</si>
  <si>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</si>
  <si>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</si>
  <si>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</si>
  <si>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</si>
  <si>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</si>
  <si>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</si>
  <si>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</si>
  <si>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</si>
  <si>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</si>
  <si>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</si>
  <si>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</si>
  <si>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</si>
  <si>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</si>
  <si>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</si>
  <si>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</si>
  <si>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</si>
  <si>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</si>
  <si>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</si>
  <si>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</si>
  <si>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</si>
  <si>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</si>
  <si>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</si>
  <si>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</si>
  <si>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</si>
  <si>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</si>
  <si>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</si>
  <si>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</si>
  <si>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</si>
  <si>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</si>
  <si>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</si>
  <si>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</si>
  <si>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</si>
  <si>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</si>
  <si>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</si>
  <si>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</si>
  <si>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</si>
  <si>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</si>
  <si>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</si>
  <si>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</si>
  <si>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</si>
  <si>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</si>
  <si>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</si>
  <si>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</si>
  <si>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</si>
  <si>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</si>
  <si>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</si>
  <si>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</si>
  <si>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</si>
  <si>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</si>
  <si>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</si>
  <si>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</si>
  <si>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</si>
  <si>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</si>
  <si>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</si>
  <si>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</si>
  <si>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</si>
  <si>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</si>
  <si>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</si>
  <si>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</si>
  <si>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</si>
  <si>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</si>
  <si>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</si>
  <si>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</si>
  <si>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</si>
  <si>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</si>
  <si>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</si>
  <si>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</si>
  <si>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</si>
  <si>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</si>
  <si>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</si>
  <si>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</si>
  <si>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</si>
  <si>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</si>
  <si>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</si>
  <si>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</si>
  <si>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</si>
  <si>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</si>
  <si>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</si>
  <si>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</si>
  <si>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</si>
  <si>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</si>
  <si>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</si>
  <si>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</si>
  <si>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</si>
  <si>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</si>
  <si>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</si>
  <si>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</si>
  <si>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</si>
  <si>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</si>
  <si>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</si>
  <si>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</si>
  <si>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</si>
  <si>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</si>
  <si>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</si>
  <si>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</si>
  <si>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</si>
  <si>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</si>
  <si>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</si>
  <si>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</si>
  <si>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</si>
  <si>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</si>
  <si>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</si>
  <si>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</si>
  <si>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</si>
  <si>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</si>
  <si>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</si>
  <si>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</si>
  <si>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</si>
  <si>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</si>
  <si>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</si>
  <si>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</si>
  <si>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</si>
  <si>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</si>
  <si>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</si>
  <si>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</si>
  <si>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</si>
  <si>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</si>
  <si>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</si>
  <si>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</si>
  <si>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</si>
  <si>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</si>
  <si>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</si>
  <si>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</si>
  <si>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</si>
  <si>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</si>
  <si>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</si>
  <si>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</si>
  <si>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</si>
  <si>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</si>
  <si>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</si>
  <si>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</si>
  <si>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</si>
  <si>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</si>
  <si>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</si>
  <si>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</si>
  <si>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</si>
  <si>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</si>
  <si>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</si>
  <si>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</si>
  <si>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</si>
  <si>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</si>
  <si>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</si>
  <si>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</si>
  <si>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</si>
  <si>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</si>
  <si>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</si>
  <si>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</si>
  <si>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</si>
  <si>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</si>
  <si>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</si>
  <si>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</si>
  <si>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</si>
  <si>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</si>
  <si>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</si>
  <si>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</si>
  <si>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</si>
  <si>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</si>
  <si>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</si>
  <si>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</si>
  <si>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</si>
  <si>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</si>
  <si>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</si>
  <si>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</si>
  <si>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</si>
  <si>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</si>
  <si>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</si>
  <si>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</si>
  <si>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</si>
  <si>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</si>
  <si>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</si>
  <si>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</si>
  <si>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</si>
  <si>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</si>
  <si>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</si>
  <si>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</si>
  <si>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</si>
  <si>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</si>
  <si>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</si>
  <si>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</si>
  <si>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</si>
  <si>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</si>
  <si>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</si>
  <si>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</si>
  <si>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</si>
  <si>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</si>
  <si>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</si>
  <si>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</si>
  <si>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</si>
  <si>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</si>
  <si>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</si>
  <si>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</si>
  <si>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</si>
  <si>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</si>
  <si>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</si>
  <si>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</si>
  <si>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</si>
  <si>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</si>
  <si>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</si>
  <si>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</si>
  <si>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</si>
  <si>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</si>
  <si>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</si>
  <si>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</si>
  <si>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</si>
  <si>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</si>
  <si>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</si>
  <si>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</si>
  <si>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</si>
  <si>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</si>
  <si>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</si>
  <si>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</si>
  <si>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</si>
  <si>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</si>
  <si>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</si>
  <si>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</si>
  <si>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</si>
  <si>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</si>
  <si>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</si>
  <si>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</si>
  <si>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</si>
  <si>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</si>
  <si>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</si>
  <si>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</si>
  <si>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</si>
  <si>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</si>
  <si>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</si>
  <si>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</si>
  <si>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</si>
  <si>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</si>
  <si>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</si>
  <si>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</si>
  <si>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</si>
  <si>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</si>
  <si>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</si>
  <si>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</si>
  <si>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</si>
  <si>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</si>
  <si>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</si>
  <si>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</si>
  <si>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</si>
  <si>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</si>
  <si>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</si>
  <si>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</si>
  <si>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</si>
  <si>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</si>
  <si>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</si>
  <si>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</si>
  <si>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</si>
  <si>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</si>
  <si>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</si>
  <si>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</si>
  <si>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</si>
  <si>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</si>
  <si>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</si>
  <si>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</si>
  <si>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</si>
  <si>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</si>
  <si>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</si>
  <si>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</si>
  <si>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</si>
  <si>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</si>
  <si>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</si>
  <si>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</si>
  <si>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</si>
  <si>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</si>
  <si>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</si>
  <si>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</si>
  <si>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</si>
  <si>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</si>
  <si>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</si>
  <si>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</si>
  <si>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</si>
  <si>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</si>
  <si>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</si>
  <si>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</si>
  <si>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</si>
  <si>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</si>
  <si>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</si>
  <si>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</si>
  <si>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</si>
  <si>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</si>
  <si>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</si>
  <si>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</si>
  <si>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</si>
  <si>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</si>
  <si>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</si>
  <si>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</si>
  <si>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</si>
  <si>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</si>
  <si>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</si>
  <si>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</si>
  <si>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</si>
  <si>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</si>
  <si>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</si>
  <si>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</si>
  <si>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</si>
  <si>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</si>
  <si>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</si>
  <si>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</si>
  <si>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</si>
  <si>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</si>
  <si>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</si>
  <si>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</si>
  <si>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</si>
  <si>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</si>
  <si>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</si>
  <si>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</si>
  <si>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</si>
  <si>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</si>
  <si>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</si>
  <si>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</si>
  <si>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</si>
  <si>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</si>
  <si>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</si>
  <si>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</si>
  <si>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</si>
  <si>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</si>
  <si>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</si>
  <si>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</si>
  <si>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</si>
  <si>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</si>
  <si>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</si>
  <si>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</si>
  <si>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</si>
  <si>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</si>
  <si>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</si>
  <si>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</si>
  <si>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</si>
  <si>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</si>
  <si>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</si>
  <si>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</si>
  <si>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</si>
  <si>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</si>
  <si>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</si>
  <si>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</si>
  <si>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</si>
  <si>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</si>
  <si>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</si>
  <si>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</si>
  <si>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1.28</t>
  </si>
  <si>
    <t>▲ 6.89</t>
  </si>
  <si>
    <t>▲ 7.42</t>
  </si>
  <si>
    <t>水道事業会計</t>
  </si>
  <si>
    <t>一般会計</t>
  </si>
  <si>
    <t>下水道事業特別会計</t>
  </si>
  <si>
    <t>▲ 0.18</t>
  </si>
  <si>
    <t>工場誘致等特別会計</t>
  </si>
  <si>
    <t>国民健康保険特別会計</t>
  </si>
  <si>
    <t>後期高齢者医療特別会計</t>
  </si>
  <si>
    <t>▲ 0.08</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</si>
  <si>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</si>
  <si>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</si>
  <si>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</si>
  <si>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</si>
  <si>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</si>
  <si>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</si>
  <si>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</si>
  <si>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</si>
  <si>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</si>
  <si>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9"/>
  </si>
  <si>
    <t>福祉基金</t>
    <rPh sb="0" eb="2">
      <t>フクシ</t>
    </rPh>
    <rPh sb="2" eb="4">
      <t>キキン</t>
    </rPh>
    <phoneticPr fontId="19"/>
  </si>
  <si>
    <t>てるてる坊主のふるさと応援基金</t>
    <rPh sb="4" eb="6">
      <t>ボウズ</t>
    </rPh>
    <rPh sb="11" eb="13">
      <t>オウエン</t>
    </rPh>
    <rPh sb="13" eb="15">
      <t>キキン</t>
    </rPh>
    <phoneticPr fontId="19"/>
  </si>
  <si>
    <t>土地開発基金</t>
    <rPh sb="0" eb="2">
      <t>トチ</t>
    </rPh>
    <rPh sb="2" eb="4">
      <t>カイハツ</t>
    </rPh>
    <rPh sb="4" eb="6">
      <t>キキン</t>
    </rPh>
    <phoneticPr fontId="19"/>
  </si>
  <si>
    <t>てるてる坊主基金</t>
    <rPh sb="4" eb="6">
      <t>ボウズ</t>
    </rPh>
    <rPh sb="6" eb="8">
      <t>キキン</t>
    </rPh>
    <phoneticPr fontId="19"/>
  </si>
  <si>
    <t>-</t>
    <phoneticPr fontId="2"/>
  </si>
  <si>
    <t>池田町土地開発公社</t>
    <rPh sb="0" eb="2">
      <t>イケダ</t>
    </rPh>
    <rPh sb="2" eb="3">
      <t>マチ</t>
    </rPh>
    <rPh sb="3" eb="9">
      <t>トチカイハツコウシャ</t>
    </rPh>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</si>
  <si>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</si>
  <si>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</si>
  <si>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</si>
  <si>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</si>
  <si>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</si>
  <si>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</si>
  <si>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</si>
  <si>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</si>
  <si>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長野県市町村総合事務組合</t>
    <rPh sb="0" eb="2">
      <t>ナガノ</t>
    </rPh>
    <rPh sb="2" eb="3">
      <t>ケン</t>
    </rPh>
    <rPh sb="3" eb="6">
      <t>シチョウソン</t>
    </rPh>
    <rPh sb="6" eb="8">
      <t>ソウゴウ</t>
    </rPh>
    <rPh sb="8" eb="10">
      <t>ジム</t>
    </rPh>
    <rPh sb="10" eb="12">
      <t>クミアイ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</si>
  <si>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</si>
  <si>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</si>
  <si>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</si>
  <si>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</si>
  <si>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</si>
  <si>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t>
    <phoneticPr fontId="2"/>
  </si>
  <si>
    <t>-</t>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</si>
  <si>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</si>
  <si>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（後期高齢者医療事業会計）</t>
    <rPh sb="1" eb="3">
      <t>コウキ</t>
    </rPh>
    <rPh sb="3" eb="6">
      <t>コウレイシャ</t>
    </rPh>
    <rPh sb="6" eb="8">
      <t>イリョウ</t>
    </rPh>
    <rPh sb="8" eb="10">
      <t>ジギョウ</t>
    </rPh>
    <rPh sb="10" eb="12">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</si>
  <si>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</si>
  <si>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</si>
  <si>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</si>
  <si>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</si>
  <si>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</si>
  <si>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</si>
  <si>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</si>
  <si>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</si>
  <si>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</si>
  <si>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</si>
  <si>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</si>
  <si>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年々増えていた有形固定資産減価償却率は減少傾向にあり、また、将来負担比率については一般会計等の地方債残高、地方公社、第三セクターに係る債務保証・損失補償などの将来支払っていく可能性のある負債等で、将来財政を圧迫する可能性が低いため、平成23年度以降算出はされていない。</t>
    <rPh sb="20" eb="22">
      <t>ゲンショウ</t>
    </rPh>
    <rPh sb="22" eb="24">
      <t>ケイコウ</t>
    </rPh>
    <phoneticPr fontId="5"/>
  </si>
  <si>
    <t>　実質公債費比率については、年々減少の一途を続けてきたが、Ｈ28年度を皮切りに社会資本整備総合交付金事業や農地耕作条件改善事業等の大型事業による公共施設の借入金の元利償還が本格的に始まり、公債費が上昇している。事業が完了し、借入後の据え置き期間を終えた令和4年度、5年度頃が実質公債費比率のピークを迎える予想となっており、早期健全化基準を超えないよう、今後の事業計画を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</si>
</sst>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F10-45C7-A7A0-88CFC9C4E9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78068</c:v>
                </c:pt>
                <c:pt idx="1">
                  <c:v>93145</c:v>
                </c:pt>
                <c:pt idx="2">
                  <c:v>125000</c:v>
                </c:pt>
                <c:pt idx="3">
                  <c:v>147503</c:v>
                </c:pt>
                <c:pt idx="4">
                  <c:v>163521</c:v>
                </c:pt>
              </c:numCache>
            </c:numRef>
          </c:val>
          <c:smooth val="0"/>
          <c:extLst>
            <c:ext xmlns:c16="http://schemas.microsoft.com/office/drawing/2014/chart" uri="{C3380CC4-5D6E-409C-BE32-E72D297353CC}">
              <c16:uniqueId val="{00000001-2F10-45C7-A7A0-88CFC9C4E9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c:v>
                </c:pt>
                <c:pt idx="1">
                  <c:v>0.24</c:v>
                </c:pt>
                <c:pt idx="2">
                  <c:v>2.5299999999999998</c:v>
                </c:pt>
                <c:pt idx="3">
                  <c:v>2.2200000000000002</c:v>
                </c:pt>
                <c:pt idx="4">
                  <c:v>2.5499999999999998</c:v>
                </c:pt>
              </c:numCache>
            </c:numRef>
          </c:val>
          <c:extLst>
            <c:ext xmlns:c16="http://schemas.microsoft.com/office/drawing/2014/chart" uri="{C3380CC4-5D6E-409C-BE32-E72D297353CC}">
              <c16:uniqueId val="{00000000-7FD0-4EF9-81C6-20216E3563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27.43</c:v>
                </c:pt>
                <c:pt idx="1">
                  <c:v>27.34</c:v>
                </c:pt>
                <c:pt idx="2">
                  <c:v>26.55</c:v>
                </c:pt>
                <c:pt idx="3">
                  <c:v>20.82</c:v>
                </c:pt>
                <c:pt idx="4">
                  <c:v>13.81</c:v>
                </c:pt>
              </c:numCache>
            </c:numRef>
          </c:val>
          <c:extLst>
            <c:ext xmlns:c16="http://schemas.microsoft.com/office/drawing/2014/chart" uri="{C3380CC4-5D6E-409C-BE32-E72D297353CC}">
              <c16:uniqueId val="{00000001-7FD0-4EF9-81C6-20216E3563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1.55</c:v>
                </c:pt>
                <c:pt idx="1">
                  <c:v>-1.28</c:v>
                </c:pt>
                <c:pt idx="2">
                  <c:v>0.75</c:v>
                </c:pt>
                <c:pt idx="3">
                  <c:v>-6.89</c:v>
                </c:pt>
                <c:pt idx="4">
                  <c:v>-7.42</c:v>
                </c:pt>
              </c:numCache>
            </c:numRef>
          </c:val>
          <c:smooth val="0"/>
          <c:extLst>
            <c:ext xmlns:c16="http://schemas.microsoft.com/office/drawing/2014/chart" uri="{C3380CC4-5D6E-409C-BE32-E72D297353CC}">
              <c16:uniqueId val="{00000002-7FD0-4EF9-81C6-20216E3563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40-43A1-814A-82B45E02EE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40-43A1-814A-82B45E02EE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40-43A1-814A-82B45E02EE3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0.03</c:v>
                </c:pt>
                <c:pt idx="8">
                  <c:v>#N/A</c:v>
                </c:pt>
                <c:pt idx="9">
                  <c:v>0</c:v>
                </c:pt>
              </c:numCache>
            </c:numRef>
          </c:val>
          <c:extLst>
            <c:ext xmlns:c16="http://schemas.microsoft.com/office/drawing/2014/chart" uri="{C3380CC4-5D6E-409C-BE32-E72D297353CC}">
              <c16:uniqueId val="{00000003-4D40-43A1-814A-82B45E02EE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0.18</c:v>
                </c:pt>
                <c:pt idx="4">
                  <c:v>0.08</c:v>
                </c:pt>
                <c:pt idx="5">
                  <c:v>#N/A</c:v>
                </c:pt>
                <c:pt idx="6">
                  <c:v>#N/A</c:v>
                </c:pt>
                <c:pt idx="7">
                  <c:v>0</c:v>
                </c:pt>
                <c:pt idx="8">
                  <c:v>#N/A</c:v>
                </c:pt>
                <c:pt idx="9">
                  <c:v>0</c:v>
                </c:pt>
              </c:numCache>
            </c:numRef>
          </c:val>
          <c:extLst>
            <c:ext xmlns:c16="http://schemas.microsoft.com/office/drawing/2014/chart" uri="{C3380CC4-5D6E-409C-BE32-E72D297353CC}">
              <c16:uniqueId val="{00000004-4D40-43A1-814A-82B45E02EE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4.09</c:v>
                </c:pt>
                <c:pt idx="2">
                  <c:v>#N/A</c:v>
                </c:pt>
                <c:pt idx="3">
                  <c:v>2.4300000000000002</c:v>
                </c:pt>
                <c:pt idx="4">
                  <c:v>#N/A</c:v>
                </c:pt>
                <c:pt idx="5">
                  <c:v>1.75</c:v>
                </c:pt>
                <c:pt idx="6">
                  <c:v>#N/A</c:v>
                </c:pt>
                <c:pt idx="7">
                  <c:v>0.5</c:v>
                </c:pt>
                <c:pt idx="8">
                  <c:v>#N/A</c:v>
                </c:pt>
                <c:pt idx="9">
                  <c:v>0.16</c:v>
                </c:pt>
              </c:numCache>
            </c:numRef>
          </c:val>
          <c:extLst>
            <c:ext xmlns:c16="http://schemas.microsoft.com/office/drawing/2014/chart" uri="{C3380CC4-5D6E-409C-BE32-E72D297353CC}">
              <c16:uniqueId val="{00000005-4D40-43A1-814A-82B45E02EE30}"/>
            </c:ext>
          </c:extLst>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0.19</c:v>
                </c:pt>
                <c:pt idx="8">
                  <c:v>#N/A</c:v>
                </c:pt>
                <c:pt idx="9">
                  <c:v>0.18</c:v>
                </c:pt>
              </c:numCache>
            </c:numRef>
          </c:val>
          <c:extLst>
            <c:ext xmlns:c16="http://schemas.microsoft.com/office/drawing/2014/chart" uri="{C3380CC4-5D6E-409C-BE32-E72D297353CC}">
              <c16:uniqueId val="{00000006-4D40-43A1-814A-82B45E02EE3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0.04</c:v>
                </c:pt>
                <c:pt idx="4">
                  <c:v>0.18</c:v>
                </c:pt>
                <c:pt idx="5">
                  <c:v>#N/A</c:v>
                </c:pt>
                <c:pt idx="6">
                  <c:v>#N/A</c:v>
                </c:pt>
                <c:pt idx="7">
                  <c:v>0.04</c:v>
                </c:pt>
                <c:pt idx="8">
                  <c:v>#N/A</c:v>
                </c:pt>
                <c:pt idx="9">
                  <c:v>0.25</c:v>
                </c:pt>
              </c:numCache>
            </c:numRef>
          </c:val>
          <c:extLst>
            <c:ext xmlns:c16="http://schemas.microsoft.com/office/drawing/2014/chart" uri="{C3380CC4-5D6E-409C-BE32-E72D297353CC}">
              <c16:uniqueId val="{00000007-4D40-43A1-814A-82B45E02EE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c:v>
                </c:pt>
                <c:pt idx="2">
                  <c:v>#N/A</c:v>
                </c:pt>
                <c:pt idx="3">
                  <c:v>0.04</c:v>
                </c:pt>
                <c:pt idx="4">
                  <c:v>#N/A</c:v>
                </c:pt>
                <c:pt idx="5">
                  <c:v>2.5299999999999998</c:v>
                </c:pt>
                <c:pt idx="6">
                  <c:v>#N/A</c:v>
                </c:pt>
                <c:pt idx="7">
                  <c:v>2.02</c:v>
                </c:pt>
                <c:pt idx="8">
                  <c:v>#N/A</c:v>
                </c:pt>
                <c:pt idx="9">
                  <c:v>2.35</c:v>
                </c:pt>
              </c:numCache>
            </c:numRef>
          </c:val>
          <c:extLst>
            <c:ext xmlns:c16="http://schemas.microsoft.com/office/drawing/2014/chart" uri="{C3380CC4-5D6E-409C-BE32-E72D297353CC}">
              <c16:uniqueId val="{00000008-4D40-43A1-814A-82B45E02EE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24.45</c:v>
                </c:pt>
                <c:pt idx="2">
                  <c:v>#N/A</c:v>
                </c:pt>
                <c:pt idx="3">
                  <c:v>25.92</c:v>
                </c:pt>
                <c:pt idx="4">
                  <c:v>#N/A</c:v>
                </c:pt>
                <c:pt idx="5">
                  <c:v>23.28</c:v>
                </c:pt>
                <c:pt idx="6">
                  <c:v>#N/A</c:v>
                </c:pt>
                <c:pt idx="7">
                  <c:v>21.22</c:v>
                </c:pt>
                <c:pt idx="8">
                  <c:v>#N/A</c:v>
                </c:pt>
                <c:pt idx="9">
                  <c:v>20.47</c:v>
                </c:pt>
              </c:numCache>
            </c:numRef>
          </c:val>
          <c:extLst>
            <c:ext xmlns:c16="http://schemas.microsoft.com/office/drawing/2014/chart" uri="{C3380CC4-5D6E-409C-BE32-E72D297353CC}">
              <c16:uniqueId val="{00000009-4D40-43A1-814A-82B45E02EE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546</c:v>
                </c:pt>
                <c:pt idx="5">
                  <c:v>499</c:v>
                </c:pt>
                <c:pt idx="8">
                  <c:v>496</c:v>
                </c:pt>
                <c:pt idx="11">
                  <c:v>504</c:v>
                </c:pt>
                <c:pt idx="14">
                  <c:v>517</c:v>
                </c:pt>
              </c:numCache>
            </c:numRef>
          </c:val>
          <c:extLst>
            <c:ext xmlns:c16="http://schemas.microsoft.com/office/drawing/2014/chart" uri="{C3380CC4-5D6E-409C-BE32-E72D297353CC}">
              <c16:uniqueId val="{00000000-7509-4000-9FB4-D2238CBDE5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09-4000-9FB4-D2238CBDE5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23</c:v>
                </c:pt>
                <c:pt idx="6">
                  <c:v>43</c:v>
                </c:pt>
                <c:pt idx="9">
                  <c:v>22</c:v>
                </c:pt>
                <c:pt idx="12">
                  <c:v>20</c:v>
                </c:pt>
              </c:numCache>
            </c:numRef>
          </c:val>
          <c:extLst>
            <c:ext xmlns:c16="http://schemas.microsoft.com/office/drawing/2014/chart" uri="{C3380CC4-5D6E-409C-BE32-E72D297353CC}">
              <c16:uniqueId val="{00000002-7509-4000-9FB4-D2238CBDE5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40</c:v>
                </c:pt>
                <c:pt idx="6">
                  <c:v>39</c:v>
                </c:pt>
                <c:pt idx="9">
                  <c:v>37</c:v>
                </c:pt>
                <c:pt idx="12">
                  <c:v>39</c:v>
                </c:pt>
              </c:numCache>
            </c:numRef>
          </c:val>
          <c:extLst>
            <c:ext xmlns:c16="http://schemas.microsoft.com/office/drawing/2014/chart" uri="{C3380CC4-5D6E-409C-BE32-E72D297353CC}">
              <c16:uniqueId val="{00000003-7509-4000-9FB4-D2238CBDE5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197</c:v>
                </c:pt>
                <c:pt idx="3">
                  <c:v>199</c:v>
                </c:pt>
                <c:pt idx="6">
                  <c:v>202</c:v>
                </c:pt>
                <c:pt idx="9">
                  <c:v>185</c:v>
                </c:pt>
                <c:pt idx="12">
                  <c:v>255</c:v>
                </c:pt>
              </c:numCache>
            </c:numRef>
          </c:val>
          <c:extLst>
            <c:ext xmlns:c16="http://schemas.microsoft.com/office/drawing/2014/chart" uri="{C3380CC4-5D6E-409C-BE32-E72D297353CC}">
              <c16:uniqueId val="{00000004-7509-4000-9FB4-D2238CBDE5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09-4000-9FB4-D2238CBDE5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09-4000-9FB4-D2238CBDE5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c:v>
                </c:pt>
                <c:pt idx="3">
                  <c:v>493</c:v>
                </c:pt>
                <c:pt idx="6">
                  <c:v>521</c:v>
                </c:pt>
                <c:pt idx="9">
                  <c:v>525</c:v>
                </c:pt>
                <c:pt idx="12">
                  <c:v>581</c:v>
                </c:pt>
              </c:numCache>
            </c:numRef>
          </c:val>
          <c:extLst>
            <c:ext xmlns:c16="http://schemas.microsoft.com/office/drawing/2014/chart" uri="{C3380CC4-5D6E-409C-BE32-E72D297353CC}">
              <c16:uniqueId val="{00000007-7509-4000-9FB4-D2238CBDE5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c:v>
                </c:pt>
                <c:pt idx="2">
                  <c:v>#N/A</c:v>
                </c:pt>
                <c:pt idx="3">
                  <c:v>#N/A</c:v>
                </c:pt>
                <c:pt idx="4">
                  <c:v>256</c:v>
                </c:pt>
                <c:pt idx="5">
                  <c:v>#N/A</c:v>
                </c:pt>
                <c:pt idx="6">
                  <c:v>#N/A</c:v>
                </c:pt>
                <c:pt idx="7">
                  <c:v>309</c:v>
                </c:pt>
                <c:pt idx="8">
                  <c:v>#N/A</c:v>
                </c:pt>
                <c:pt idx="9">
                  <c:v>#N/A</c:v>
                </c:pt>
                <c:pt idx="10">
                  <c:v>265</c:v>
                </c:pt>
                <c:pt idx="11">
                  <c:v>#N/A</c:v>
                </c:pt>
                <c:pt idx="12">
                  <c:v>#N/A</c:v>
                </c:pt>
                <c:pt idx="13">
                  <c:v>378</c:v>
                </c:pt>
                <c:pt idx="14">
                  <c:v>#N/A</c:v>
                </c:pt>
              </c:numCache>
            </c:numRef>
          </c:val>
          <c:smooth val="0"/>
          <c:extLst>
            <c:ext xmlns:c16="http://schemas.microsoft.com/office/drawing/2014/chart" uri="{C3380CC4-5D6E-409C-BE32-E72D297353CC}">
              <c16:uniqueId val="{00000008-7509-4000-9FB4-D2238CBDE5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6868</c:v>
                </c:pt>
                <c:pt idx="5">
                  <c:v>7049</c:v>
                </c:pt>
                <c:pt idx="8">
                  <c:v>6412</c:v>
                </c:pt>
                <c:pt idx="11">
                  <c:v>6323</c:v>
                </c:pt>
                <c:pt idx="14">
                  <c:v>6120</c:v>
                </c:pt>
              </c:numCache>
            </c:numRef>
          </c:val>
          <c:extLst>
            <c:ext xmlns:c16="http://schemas.microsoft.com/office/drawing/2014/chart" uri="{C3380CC4-5D6E-409C-BE32-E72D297353CC}">
              <c16:uniqueId val="{00000000-2C0C-498C-B132-B29482E1E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3</c:v>
                </c:pt>
                <c:pt idx="8">
                  <c:v>2</c:v>
                </c:pt>
                <c:pt idx="11">
                  <c:v>0</c:v>
                </c:pt>
                <c:pt idx="14">
                  <c:v>0</c:v>
                </c:pt>
              </c:numCache>
            </c:numRef>
          </c:val>
          <c:extLst>
            <c:ext xmlns:c16="http://schemas.microsoft.com/office/drawing/2014/chart" uri="{C3380CC4-5D6E-409C-BE32-E72D297353CC}">
              <c16:uniqueId val="{00000001-2C0C-498C-B132-B29482E1E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2199</c:v>
                </c:pt>
                <c:pt idx="5">
                  <c:v>2257</c:v>
                </c:pt>
                <c:pt idx="8">
                  <c:v>2223</c:v>
                </c:pt>
                <c:pt idx="11">
                  <c:v>1832</c:v>
                </c:pt>
                <c:pt idx="14">
                  <c:v>1342</c:v>
                </c:pt>
              </c:numCache>
            </c:numRef>
          </c:val>
          <c:extLst>
            <c:ext xmlns:c16="http://schemas.microsoft.com/office/drawing/2014/chart" uri="{C3380CC4-5D6E-409C-BE32-E72D297353CC}">
              <c16:uniqueId val="{00000002-2C0C-498C-B132-B29482E1E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0C-498C-B132-B29482E1E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C-498C-B132-B29482E1E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C-498C-B132-B29482E1E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766</c:v>
                </c:pt>
                <c:pt idx="3">
                  <c:v>730</c:v>
                </c:pt>
                <c:pt idx="6">
                  <c:v>735</c:v>
                </c:pt>
                <c:pt idx="9">
                  <c:v>717</c:v>
                </c:pt>
                <c:pt idx="12">
                  <c:v>705</c:v>
                </c:pt>
              </c:numCache>
            </c:numRef>
          </c:val>
          <c:extLst>
            <c:ext xmlns:c16="http://schemas.microsoft.com/office/drawing/2014/chart" uri="{C3380CC4-5D6E-409C-BE32-E72D297353CC}">
              <c16:uniqueId val="{00000006-2C0C-498C-B132-B29482E1E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379</c:v>
                </c:pt>
                <c:pt idx="3">
                  <c:v>346</c:v>
                </c:pt>
                <c:pt idx="6">
                  <c:v>312</c:v>
                </c:pt>
                <c:pt idx="9">
                  <c:v>200</c:v>
                </c:pt>
                <c:pt idx="12">
                  <c:v>180</c:v>
                </c:pt>
              </c:numCache>
            </c:numRef>
          </c:val>
          <c:extLst>
            <c:ext xmlns:c16="http://schemas.microsoft.com/office/drawing/2014/chart" uri="{C3380CC4-5D6E-409C-BE32-E72D297353CC}">
              <c16:uniqueId val="{00000007-2C0C-498C-B132-B29482E1E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941</c:v>
                </c:pt>
                <c:pt idx="3">
                  <c:v>871</c:v>
                </c:pt>
                <c:pt idx="6">
                  <c:v>813</c:v>
                </c:pt>
                <c:pt idx="9">
                  <c:v>541</c:v>
                </c:pt>
                <c:pt idx="12">
                  <c:v>418</c:v>
                </c:pt>
              </c:numCache>
            </c:numRef>
          </c:val>
          <c:extLst>
            <c:ext xmlns:c16="http://schemas.microsoft.com/office/drawing/2014/chart" uri="{C3380CC4-5D6E-409C-BE32-E72D297353CC}">
              <c16:uniqueId val="{00000008-2C0C-498C-B132-B29482E1E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438</c:v>
                </c:pt>
                <c:pt idx="3">
                  <c:v>850</c:v>
                </c:pt>
                <c:pt idx="6">
                  <c:v>289</c:v>
                </c:pt>
                <c:pt idx="9">
                  <c:v>55</c:v>
                </c:pt>
                <c:pt idx="12">
                  <c:v>43</c:v>
                </c:pt>
              </c:numCache>
            </c:numRef>
          </c:val>
          <c:extLst>
            <c:ext xmlns:c16="http://schemas.microsoft.com/office/drawing/2014/chart" uri="{C3380CC4-5D6E-409C-BE32-E72D297353CC}">
              <c16:uniqueId val="{00000009-2C0C-498C-B132-B29482E1E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4739</c:v>
                </c:pt>
                <c:pt idx="3">
                  <c:v>4773</c:v>
                </c:pt>
                <c:pt idx="6">
                  <c:v>4890</c:v>
                </c:pt>
                <c:pt idx="9">
                  <c:v>4964</c:v>
                </c:pt>
                <c:pt idx="12">
                  <c:v>5181</c:v>
                </c:pt>
              </c:numCache>
            </c:numRef>
          </c:val>
          <c:extLst>
            <c:ext xmlns:c16="http://schemas.microsoft.com/office/drawing/2014/chart" uri="{C3380CC4-5D6E-409C-BE32-E72D297353CC}">
              <c16:uniqueId val="{0000000A-2C0C-498C-B132-B29482E1E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0C-498C-B132-B29482E1E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832</c:v>
                </c:pt>
                <c:pt idx="1">
                  <c:v>659</c:v>
                </c:pt>
                <c:pt idx="2">
                  <c:v>442</c:v>
                </c:pt>
              </c:numCache>
            </c:numRef>
          </c:val>
          <c:extLst>
            <c:ext xmlns:c16="http://schemas.microsoft.com/office/drawing/2014/chart" uri="{C3380CC4-5D6E-409C-BE32-E72D297353CC}">
              <c16:uniqueId val="{00000000-CC21-4ECF-8E3B-55ADB2EA6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115</c:v>
                </c:pt>
                <c:pt idx="2">
                  <c:v>115</c:v>
                </c:pt>
              </c:numCache>
            </c:numRef>
          </c:val>
          <c:extLst>
            <c:ext xmlns:c16="http://schemas.microsoft.com/office/drawing/2014/chart" uri="{C3380CC4-5D6E-409C-BE32-E72D297353CC}">
              <c16:uniqueId val="{00000001-CC21-4ECF-8E3B-55ADB2EA6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1097</c:v>
                </c:pt>
                <c:pt idx="1">
                  <c:v>840</c:v>
                </c:pt>
                <c:pt idx="2">
                  <c:v>563</c:v>
                </c:pt>
              </c:numCache>
            </c:numRef>
          </c:val>
          <c:extLst>
            <c:ext xmlns:c16="http://schemas.microsoft.com/office/drawing/2014/chart" uri="{C3380CC4-5D6E-409C-BE32-E72D297353CC}">
              <c16:uniqueId val="{00000002-CC21-4ECF-8E3B-55ADB2EA63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{D28693F8-E1C0-4CD1-A9D6-62A30BDFCE9B}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05-45FA-825B-066B18EB27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{AC71431D-3B96-4D6E-B6A3-C7C34678F1D9}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05-45FA-825B-066B18EB27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{4DEB83B1-6709-42D3-8A59-9E8FF0E48915}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05-45FA-825B-066B18EB27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{7EA191D0-A6B1-436E-B5F7-550B6DB09671}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05-45FA-825B-066B18EB27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{30BFD6A1-5727-4F2A-9029-46E26F32D83D}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05-45FA-825B-066B18EB27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{142B34D4-CEBB-4EA7-AC1A-B45A57165EDC}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05-45FA-825B-066B18EB27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{B96F787C-90D8-438C-9586-93C97F495E4B}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05-45FA-825B-066B18EB27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{1F017290-BBF2-4B90-92A7-B8BB1C1802CB}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05-45FA-825B-066B18EB27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{04FA96C4-7955-4B8A-87F0-C230970EB47F}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05-45FA-825B-066B18EB27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60.8</c:v>
                </c:pt>
                <c:pt idx="16">
                  <c:v>61.1</c:v>
                </c:pt>
                <c:pt idx="24">
                  <c:v>62.2</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05-45FA-825B-066B18EB27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{9F449078-F301-42B9-9128-CF380392200F}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05-45FA-825B-066B18EB27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{158347AA-3A12-4559-8655-027C49A79F53}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05-45FA-825B-066B18EB27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{D17BE732-F3D9-4CC7-A04C-A466BEDC38F4}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05-45FA-825B-066B18EB27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{8D36102D-C0B3-43DF-8238-9DC7F41FD9FB}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05-45FA-825B-066B18EB27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{A2C0E3AA-BF17-47FA-A0E5-7663484D5BFC}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05-45FA-825B-066B18EB27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{DCB1CB3F-FFFC-446B-B85F-EDCB5D2DEE95}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05-45FA-825B-066B18EB27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{4A07C466-8270-437C-8539-D358F219E854}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05-45FA-825B-066B18EB27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{A48F8E49-470B-40A8-8B38-1AB9FCA3C1FC}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05-45FA-825B-066B18EB27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{43F94DAB-AB46-4FA0-94D2-D898464D6E1A}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05-45FA-825B-066B18EB27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3005-45FA-825B-066B18EB2752}"/>
            </c:ext>
          </c:extLst>
        </c:ser>
        <c:dLbls>
          <c:showLegendKey val="0"/>
          <c:showVal val="1"/>
          <c:showCatName val="0"/>
          <c:showSerName val="0"/>
          <c:showPercent val="0"/>
          <c:showBubbleSize val="0"/>
        </c:dLbls>
        <c:axId val="46179840"/>
        <c:axId val="46181760"/>
      </c:scatterChart>
      <c:valAx>
        <c:axId val="46179840"/>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{0D0ACB99-FBB8-4C46-8E32-A4D86CD16DA1}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E6-4C75-9AA2-BB252CD58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{493B06CE-6BEA-4169-9708-D4669059D269}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6-4C75-9AA2-BB252CD58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{B17C93AE-3345-4E15-8001-9543373FCD85}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6-4C75-9AA2-BB252CD58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{5B8632EB-01CA-4DE8-A85C-1D53A8A69521}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6-4C75-9AA2-BB252CD58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{1C5E88DA-0C99-40C7-9923-9BE20445C50C}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6-4C75-9AA2-BB252CD586B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{FE1D5167-2E47-4512-945F-71BA4B950FD1}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E6-4C75-9AA2-BB252CD586B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{F7E727F4-67C6-429B-9EF4-D98602B84103}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E6-4C75-9AA2-BB252CD586B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{872D96DC-86C6-4D9C-BE48-4B9FFF879F33}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E6-4C75-9AA2-BB252CD586B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{1A38BA92-B2FB-47FA-B222-6B94679D7E0D}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E6-4C75-9AA2-BB252CD58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6.6</c:v>
                </c:pt>
                <c:pt idx="16">
                  <c:v>8.8000000000000007</c:v>
                </c:pt>
                <c:pt idx="24">
                  <c:v>10.4</c:v>
                </c:pt>
                <c:pt idx="32">
                  <c:v>11.8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E6-4C75-9AA2-BB252CD586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{2B70F3F7-B774-4EF8-9ECD-0C88820A428D}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E6-4C75-9AA2-BB252CD586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{E590A419-6034-4305-9361-5E69F583ED86}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6-4C75-9AA2-BB252CD58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{FD266C92-FD98-4195-9EAA-E286149CCB43}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6-4C75-9AA2-BB252CD58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{296CC0A2-B271-42BF-ADE0-D18323EEE0CC}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6-4C75-9AA2-BB252CD58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{29768B57-AD9C-49D6-BD28-FE3043D01029}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6-4C75-9AA2-BB252CD586B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{59EE6A37-2ECD-4356-9E41-DF350CAA1A83}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E6-4C75-9AA2-BB252CD586B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{9F8A94BE-57DB-42FE-9232-39D35BC7FE48}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E6-4C75-9AA2-BB252CD586B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{12899903-6439-4626-B595-8757DD3CFDC8}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E6-4C75-9AA2-BB252CD586B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{29B0AC21-1F91-473C-AF90-E8BCBEBC408B}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E6-4C75-9AA2-BB252CD58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B4E6-4C75-9AA2-BB252CD586B8}"/>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年連続で増加に転じている。よって分子についても同様である。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79.4</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てるてる坊主のふるさと応援基金については、該当事業へ充当したため減。公共施設等整備基金については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温室ハウス設計による繰入、</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年度より執行している社会資本整備総合交付金事業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やほ場整備事業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などの大型事業の実施に伴い、各基金を取崩し一般会計へ繰り入れたため減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・基金の使途の明確化を図るため、財政調整基金を取崩し、個々の特定目的基金に積み立てていくことも検討が必要かと考える。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・短期的には減債基金において、微増傾向にあるが、令和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年度に繰上償還を行うことにより皆減となることが予想される。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・福祉基金、土地開発基金、てるてる坊主基金については変動なし。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・公共施設等整備基金については温室ハウス設計による繰入。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・特に公共施設等整備基金については、公共施設（学校）の大規模改修及び空調整備事業に充当をする予定である。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社会資本整備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交付金事業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やほ場整備事業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等の大型事業の実施により、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千円を取崩し、一般会計へ繰り入れたため。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・繰入を継続的に行ってきたため、基金残高が激減している。今後は災害や有事の際に対応できるよう、ある一定額は基金残高が保持できるようつとめていく。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億円強の繰上償還を行う予定。過去に起債した大型事業分の繰上償還を実施し、財政の健全化を図る。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47CE5D6-60E1-4875-A996-4D1F9C0B6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A8050C-12BA-4599-ADF7-44ADBB2CA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B5C159E-112B-4554-9D9A-9706A0C6EBE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9E579B8-6726-4246-9F9A-D363DF521AA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8E4466F-4CCB-4A0A-B121-D108DB09D40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E804525-2EA8-45BF-A439-AF62D72EF7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63349E0-DE04-4184-9D45-A4CCFB6A13F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25155DE-C430-470F-B2BB-6AE8798A63E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0DD9A3E-F733-429C-9680-001B0E9BD53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6E5844D-7A3C-4713-8FE4-1B8FA64258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981EFCF-ACDD-4CAB-95FE-04475771EA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E4DA44C-7D9F-4E58-A35C-2C64D0E661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1CCBC61-2AFF-4E18-8B11-BD499A91AA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9FE5D6F-7992-4FD4-9C64-51F4EAE4AE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FC3187C-A5C8-4E51-9F30-CB9F7451077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AA97943-857D-4A1D-B500-3468BC4FFE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2535D8F-7A35-4302-8F99-B02A28D029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9941CE8-B84A-479C-9A50-6E7E7D3CD2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E522462-AE5D-4A28-8833-C21C294D7B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CBDE827-9E64-4717-B67E-CEAD2F1B29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62EEF6A-5736-41FA-B7F4-D55DFB4ED2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740DB7C-159D-419A-B1F8-61BB7C1A6F4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52D51E6-0043-4C9C-9B70-D81005AC14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EF57991-4352-4A97-B27C-9F8DB2F48A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32069ED-3ED6-4603-A348-7771CA8120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D9D7072-BFFE-4AF5-8C69-73E0DC2DDA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E90375A-49FC-40A6-8DE6-E511D82803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AD417FE-5D53-4FC2-B1CF-9F62A9CBDB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EFDBF98-C62B-49AF-8C59-A922B64FFE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34C75CE-65E7-4CA0-B583-A2E50AE04C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3BE81AC-D24B-4A14-9AF6-2322BD5689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BF88910-D372-46E1-A81C-ECE57DEA82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22525F9-0AC7-4BC4-9F51-26B01C49D7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DF6417F-B075-4197-B589-1808ACA9FE6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9173195-BA68-4468-B893-1FA1FD66501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C2D0C5D-1F4B-45A9-A4D2-A0A7B5CC16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9E02066-D6D9-49B0-96C1-DDF00EA973C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325F00D-1603-4A9D-9590-B3BEF39E2B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E2A68D9-B18D-4684-A191-D1F41C8002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3846AEE-5A80-440B-A847-58A0952614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F06DF92-EC30-4152-B88A-38A54F8CECC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291537A8-F73A-4D0C-880B-3E116268EA8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030E194-BDC6-4D36-A430-3C3BE55CA7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9FC4E3B-B9C6-4F0C-AE72-02ED36F42DA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7130D69-6879-4901-BE28-BB3981936D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7EB5E18-91DB-49D7-ADDD-01AE75B4A96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A1A9BDF-03CD-4D1E-9387-ACDF135C009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ACABE2C-C66A-481B-84BD-230E0BDECF1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7F7741B-0A47-46BF-B34D-020249E1642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746F0F7-3EFD-4864-865D-956C893674F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0865E18-AC99-4462-A256-F134856A4C6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76BC293-AFDB-424A-A00C-A002DAFCB7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4385657-F75C-4022-8E3D-E4AB13CA9F5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06160EA-9E74-4410-B55D-6FB22F9A665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4EBDA92-1172-4EF4-AD90-9C8777A9AA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2EA9779-BE93-4D87-A123-E29668D6BF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AA3397E-775C-4717-A276-7EDA66FC6F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％削減するという目標を掲げ、老朽化した施設の集約化・複合化や除却を進めている。また、公民館の建て替えにより、有形固定資産減価償却率が類似団体の平均を下回った。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今後も計画的な策定や事業実施により、適正な水準を保てるよう維持管理を適正に進めていきたい。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C6AF1AF-7710-482D-9D8C-4C9619D743B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228F2E9-80CF-4236-A302-83E3BECBE0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BCE01EB-6EB9-4239-9953-1358F47A37E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A4E59B4-F68A-45C6-BCEE-3F77C74A655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05AD053-BA1B-49B5-91AB-C6527CEFF45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45E6A91-DEA2-4F38-98B5-BDB5E201838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875F60E-AD8D-4AC7-B7E8-FE3003AADA8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E29AF76-5BDF-477C-9C14-6B8B12B70CB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7ADB02B-55FE-4A30-96E8-2C1C58F35BF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4DD6B09-FC2C-4977-9348-61724E31032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219FD87-04EE-4E92-A3C0-287710D13C7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2A4AA43-CE9E-4F24-9423-6C8BEC4974D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8CC503C-FC73-40EF-B236-3209810EAA5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9942347-8FCC-4EB1-AA2C-B91031F67B9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7D81398-A6E2-4FD9-A9E9-3352F211234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44F00D1-BB7C-4620-97F0-0237303116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81205BB-C489-4349-9AC0-BCAE6E0FB9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59FC62D-DE68-4270-9270-B4FE42CA8B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29B97039-AC89-4764-80B0-D374081A7D73}"/>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46596DE5-F5F5-4E6B-AF97-9F59BD6CC2C3}"/>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97D62F48-3998-49EF-A508-2D583AF6C2B7}"/>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a:extLst>
            <a:ext uri="{FF2B5EF4-FFF2-40B4-BE49-F238E27FC236}">
              <a16:creationId xmlns:a16="http://schemas.microsoft.com/office/drawing/2014/main" id="{5F13DCE7-57A8-430B-BA56-D3D60C70B3DC}"/>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a:extLst>
            <a:ext uri="{FF2B5EF4-FFF2-40B4-BE49-F238E27FC236}">
              <a16:creationId xmlns:a16="http://schemas.microsoft.com/office/drawing/2014/main" id="{09E0BDEF-2EEB-4473-9D80-2B756306ADA4}"/>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1FEFAD2C-96C1-451F-A78A-9CC41353DE32}"/>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E9107EAB-D65F-4384-BE18-AC3E4C6101EC}"/>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a:extLst>
            <a:ext uri="{FF2B5EF4-FFF2-40B4-BE49-F238E27FC236}">
              <a16:creationId xmlns:a16="http://schemas.microsoft.com/office/drawing/2014/main" id="{A5AF2B4A-35BE-4AA2-B24D-A600528F0664}"/>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a:extLst>
            <a:ext uri="{FF2B5EF4-FFF2-40B4-BE49-F238E27FC236}">
              <a16:creationId xmlns:a16="http://schemas.microsoft.com/office/drawing/2014/main" id="{58ED3914-A2D7-43D4-8834-764E96F37987}"/>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a:extLst>
            <a:ext uri="{FF2B5EF4-FFF2-40B4-BE49-F238E27FC236}">
              <a16:creationId xmlns:a16="http://schemas.microsoft.com/office/drawing/2014/main" id="{97B7A906-8075-41A4-907B-DD59EDCDF5BB}"/>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7" name="フローチャート: 判断 86">
          <a:extLst>
            <a:ext uri="{FF2B5EF4-FFF2-40B4-BE49-F238E27FC236}">
              <a16:creationId xmlns:a16="http://schemas.microsoft.com/office/drawing/2014/main" id="{91A765B3-7FE2-496D-AA49-B91E0B79D675}"/>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1B4D934-84AE-43DF-BA7B-9B5BE57A8E3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ED444D3-B198-484F-9932-715EEE4228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ED5A4FA-BED3-4509-8818-213771009D1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5BD9116-DB42-4959-9554-23CB3ED643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59DBFF1-0BE4-4A9F-A0E9-7B5D2D114C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93" name="楕円 92">
          <a:extLst>
            <a:ext uri="{FF2B5EF4-FFF2-40B4-BE49-F238E27FC236}">
              <a16:creationId xmlns:a16="http://schemas.microsoft.com/office/drawing/2014/main" id="{F892CF3A-8535-4489-8B5E-1849D64B9516}"/>
            </a:ext>
          </a:extLst>
        </xdr:cNvPr>
        <xdr:cNvSpPr/>
      </xdr:nvSpPr>
      <xdr:spPr>
        <a:xfrm>
          <a:off x="47117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134546</xdr:rowOff>
    </xdr:from>
    <xdr:ext cx="405111" cy="259045"/>
    <xdr:sp macro="" textlink="">
      <xdr:nvSpPr>
        <xdr:cNvPr id="94" name="有形固定資産減価償却率該当値テキスト">
          <a:extLst>
            <a:ext uri="{FF2B5EF4-FFF2-40B4-BE49-F238E27FC236}">
              <a16:creationId xmlns:a16="http://schemas.microsoft.com/office/drawing/2014/main" id="{9A2CD7C3-7DCF-4A3E-8B11-A579316E5643}"/>
            </a:ext>
          </a:extLst>
        </xdr:cNvPr>
        <xdr:cNvSpPr txBox="1"/>
      </xdr:nvSpPr>
      <xdr:spPr>
        <a:xfrm>
          <a:off x="4813300"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5" name="楕円 94">
          <a:extLst>
            <a:ext uri="{FF2B5EF4-FFF2-40B4-BE49-F238E27FC236}">
              <a16:creationId xmlns:a16="http://schemas.microsoft.com/office/drawing/2014/main" id="{649C9E4E-055E-4628-BED6-28A2CEA70F6B}"/>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31115</xdr:rowOff>
    </xdr:to>
    <xdr:cxnSp macro="">
      <xdr:nvCxnSpPr>
        <xdr:cNvPr id="96" name="直線コネクタ 95">
          <a:extLst>
            <a:ext uri="{FF2B5EF4-FFF2-40B4-BE49-F238E27FC236}">
              <a16:creationId xmlns:a16="http://schemas.microsoft.com/office/drawing/2014/main" id="{468DD23D-533F-4433-8690-AFFFA09197BE}"/>
            </a:ext>
          </a:extLst>
        </xdr:cNvPr>
        <xdr:cNvCxnSpPr/>
      </xdr:nvCxnSpPr>
      <xdr:spPr>
        <a:xfrm flipV="1">
          <a:off x="4051300" y="590604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97" name="楕円 96">
          <a:extLst>
            <a:ext uri="{FF2B5EF4-FFF2-40B4-BE49-F238E27FC236}">
              <a16:creationId xmlns:a16="http://schemas.microsoft.com/office/drawing/2014/main" id="{8BE8C692-269C-401E-8F8C-9EE47825AA3E}"/>
            </a:ext>
          </a:extLst>
        </xdr:cNvPr>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31115</xdr:rowOff>
    </xdr:to>
    <xdr:cxnSp macro="">
      <xdr:nvCxnSpPr>
        <xdr:cNvPr id="98" name="直線コネクタ 97">
          <a:extLst>
            <a:ext uri="{FF2B5EF4-FFF2-40B4-BE49-F238E27FC236}">
              <a16:creationId xmlns:a16="http://schemas.microsoft.com/office/drawing/2014/main" id="{7A79D8B9-513F-4CC7-AB26-E6C8B5B7C1CB}"/>
            </a:ext>
          </a:extLst>
        </xdr:cNvPr>
        <xdr:cNvCxnSpPr/>
      </xdr:nvCxnSpPr>
      <xdr:spPr>
        <a:xfrm>
          <a:off x="3289300" y="59122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9" name="楕円 98">
          <a:extLst>
            <a:ext uri="{FF2B5EF4-FFF2-40B4-BE49-F238E27FC236}">
              <a16:creationId xmlns:a16="http://schemas.microsoft.com/office/drawing/2014/main" id="{7CDE9107-8AB6-4EE1-87AE-6810493A84EF}"/>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29</xdr:row>
      <xdr:rowOff>168638</xdr:rowOff>
    </xdr:to>
    <xdr:cxnSp macro="">
      <xdr:nvCxnSpPr>
        <xdr:cNvPr id="100" name="直線コネクタ 99">
          <a:extLst>
            <a:ext uri="{FF2B5EF4-FFF2-40B4-BE49-F238E27FC236}">
              <a16:creationId xmlns:a16="http://schemas.microsoft.com/office/drawing/2014/main" id="{E51E64F7-6DB8-4A45-8484-CC08FED432AC}"/>
            </a:ext>
          </a:extLst>
        </xdr:cNvPr>
        <xdr:cNvCxnSpPr/>
      </xdr:nvCxnSpPr>
      <xdr:spPr>
        <a:xfrm>
          <a:off x="2527300" y="590296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130719</xdr:rowOff>
    </xdr:from>
    <xdr:to>
      <xdr:col>7</xdr:col>
      <xdr:colOff>187325</xdr:colOff>
      <xdr:row>28</xdr:row>
      <xdr:rowOff>60869</xdr:rowOff>
    </xdr:to>
    <xdr:sp macro="" textlink="">
      <xdr:nvSpPr>
        <xdr:cNvPr id="101" name="楕円 100">
          <a:extLst>
            <a:ext uri="{FF2B5EF4-FFF2-40B4-BE49-F238E27FC236}">
              <a16:creationId xmlns:a16="http://schemas.microsoft.com/office/drawing/2014/main" id="{A90AB85F-4E82-4E85-9F44-A7BC8B328613}"/>
            </a:ext>
          </a:extLst>
        </xdr:cNvPr>
        <xdr:cNvSpPr/>
      </xdr:nvSpPr>
      <xdr:spPr>
        <a:xfrm>
          <a:off x="1714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10069</xdr:rowOff>
    </xdr:from>
    <xdr:to>
      <xdr:col>11</xdr:col>
      <xdr:colOff>136525</xdr:colOff>
      <xdr:row>29</xdr:row>
      <xdr:rowOff>159385</xdr:rowOff>
    </xdr:to>
    <xdr:cxnSp macro="">
      <xdr:nvCxnSpPr>
        <xdr:cNvPr id="102" name="直線コネクタ 101">
          <a:extLst>
            <a:ext uri="{FF2B5EF4-FFF2-40B4-BE49-F238E27FC236}">
              <a16:creationId xmlns:a16="http://schemas.microsoft.com/office/drawing/2014/main" id="{B9923DDE-C6EF-40EF-901F-7BA6936E9DA5}"/>
            </a:ext>
          </a:extLst>
        </xdr:cNvPr>
        <xdr:cNvCxnSpPr/>
      </xdr:nvCxnSpPr>
      <xdr:spPr>
        <a:xfrm>
          <a:off x="1765300" y="5582194"/>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a:extLst>
            <a:ext uri="{FF2B5EF4-FFF2-40B4-BE49-F238E27FC236}">
              <a16:creationId xmlns:a16="http://schemas.microsoft.com/office/drawing/2014/main" id="{C4F96FC2-7A9B-45F1-ABF0-10A71838259C}"/>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4" name="n_2aveValue有形固定資産減価償却率">
          <a:extLst>
            <a:ext uri="{FF2B5EF4-FFF2-40B4-BE49-F238E27FC236}">
              <a16:creationId xmlns:a16="http://schemas.microsoft.com/office/drawing/2014/main" id="{B404429F-CEEB-48D5-83C9-52A98981D37A}"/>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5" name="n_3aveValue有形固定資産減価償却率">
          <a:extLst>
            <a:ext uri="{FF2B5EF4-FFF2-40B4-BE49-F238E27FC236}">
              <a16:creationId xmlns:a16="http://schemas.microsoft.com/office/drawing/2014/main" id="{AC35A4A6-D10C-446E-B18F-BA6234F350F3}"/>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6" name="n_4aveValue有形固定資産減価償却率">
          <a:extLst>
            <a:ext uri="{FF2B5EF4-FFF2-40B4-BE49-F238E27FC236}">
              <a16:creationId xmlns:a16="http://schemas.microsoft.com/office/drawing/2014/main" id="{46F57363-FF40-4B08-877A-8FC2A218EBED}"/>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7" name="n_1mainValue有形固定資産減価償却率">
          <a:extLst>
            <a:ext uri="{FF2B5EF4-FFF2-40B4-BE49-F238E27FC236}">
              <a16:creationId xmlns:a16="http://schemas.microsoft.com/office/drawing/2014/main" id="{606A13A7-3935-4A2E-96F1-3B63586E01C2}"/>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108" name="n_2mainValue有形固定資産減価償却率">
          <a:extLst>
            <a:ext uri="{FF2B5EF4-FFF2-40B4-BE49-F238E27FC236}">
              <a16:creationId xmlns:a16="http://schemas.microsoft.com/office/drawing/2014/main" id="{8B0754AA-DDA9-4175-940F-A7E5F119D0E2}"/>
            </a:ext>
          </a:extLst>
        </xdr:cNvPr>
        <xdr:cNvSpPr txBox="1"/>
      </xdr:nvSpPr>
      <xdr:spPr>
        <a:xfrm>
          <a:off x="3086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9" name="n_3mainValue有形固定資産減価償却率">
          <a:extLst>
            <a:ext uri="{FF2B5EF4-FFF2-40B4-BE49-F238E27FC236}">
              <a16:creationId xmlns:a16="http://schemas.microsoft.com/office/drawing/2014/main" id="{DF00CFE5-4F82-40E1-A1DC-E12A29273C23}"/>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77396</xdr:rowOff>
    </xdr:from>
    <xdr:ext cx="405111" cy="259045"/>
    <xdr:sp macro="" textlink="">
      <xdr:nvSpPr>
        <xdr:cNvPr id="110" name="n_4mainValue有形固定資産減価償却率">
          <a:extLst>
            <a:ext uri="{FF2B5EF4-FFF2-40B4-BE49-F238E27FC236}">
              <a16:creationId xmlns:a16="http://schemas.microsoft.com/office/drawing/2014/main" id="{3B5C081D-2A17-4EAC-95AC-F9D26D89FADF}"/>
            </a:ext>
          </a:extLst>
        </xdr:cNvPr>
        <xdr:cNvSpPr txBox="1"/>
      </xdr:nvSpPr>
      <xdr:spPr>
        <a:xfrm>
          <a:off x="15627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6C5115C-0FE3-4469-9C68-4A2539A519D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8538AF8-763D-4EB7-93D5-911A4906550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8D377BF-635B-48B0-8D07-99659536286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60D8250-721B-4E2C-9420-2B69DC8AB5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DBEE7F-CEA3-41FF-AB41-1357D3DD4B0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38A5954-775C-4A77-B637-FDB5E99960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3BF5ACA-B820-483A-B88B-0BED90C35B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63E9F0D-028D-4CC9-99CE-CE4C2C6243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F7E3462-C8A1-42F9-B8F2-093C689F72D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205DFA7-4865-4FCD-9D32-53FB0F3BE9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952FBBF-EF51-4F72-BDE5-67D59B8C8A5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FA93C0B-36A7-4D61-8B16-799C1C3BC0A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E4F2D92-BD55-4E7F-80A6-06A75B3CB7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業務活動の黒字分を償還財源に充てた場合、類似団体と比べて償還比率が小さくなっている。ただし、近年の社会資本整備総合交付金事業や農地耕作条件改善事業により黒字分の減少となり、債務償還費率が上昇の傾向にある。今後は、行財政改革推進委員会の答申に基づき職員数を削減することにより、人件費の削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E25C721-03B3-4764-8488-4C819AD146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B3C376F-F9D9-4220-A37F-396F8FA3F8D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D639C14-B0A4-488A-8C80-622D0F0A885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B4D3A7FE-7E84-4020-9E45-55A66E074DB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E39B937-E692-4AC7-84AD-CAFA11D9AE1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41F67CB-E170-48A3-BD7D-5176B7CC596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DB0E313D-0B58-4A57-9AA0-17187F47E22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C501C0DD-D351-46BD-9564-004507270D1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625695A6-61D9-4E10-859D-23AE2DB2CC4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364F1380-0618-40A9-93F0-EFE3AC023EF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B358203-6276-405E-8AC4-06A7894C39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5E1F728F-B00E-4040-9470-811DCB25A07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13D334E-1D85-4045-BD5B-3ED2700A0D6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72C115FB-D427-4346-8851-34B0F72B977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B5EA2A08-C6FA-409C-BE42-BED7F1A684A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228A7F2-919A-486F-BA35-5620CA2A7D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76F454AB-0922-431C-B20A-DCA473DB941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a:extLst>
            <a:ext uri="{FF2B5EF4-FFF2-40B4-BE49-F238E27FC236}">
              <a16:creationId xmlns:a16="http://schemas.microsoft.com/office/drawing/2014/main" id="{2356D827-6AC2-4D03-AF59-EA4F1ED23FC7}"/>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a:extLst>
            <a:ext uri="{FF2B5EF4-FFF2-40B4-BE49-F238E27FC236}">
              <a16:creationId xmlns:a16="http://schemas.microsoft.com/office/drawing/2014/main" id="{DBC4BC87-DB83-4CE0-8B4E-7A18F19B4C1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a:extLst>
            <a:ext uri="{FF2B5EF4-FFF2-40B4-BE49-F238E27FC236}">
              <a16:creationId xmlns:a16="http://schemas.microsoft.com/office/drawing/2014/main" id="{0CBB5F46-6D1D-485F-B126-400D5F0904BF}"/>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5F2FB476-B413-4DBF-B0DD-F43C792C84E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96F8588C-DE48-48DA-B412-2E2F491BD0E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a:extLst>
            <a:ext uri="{FF2B5EF4-FFF2-40B4-BE49-F238E27FC236}">
              <a16:creationId xmlns:a16="http://schemas.microsoft.com/office/drawing/2014/main" id="{41CF30E3-B9E9-4340-A800-39B611AAAF44}"/>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a:extLst>
            <a:ext uri="{FF2B5EF4-FFF2-40B4-BE49-F238E27FC236}">
              <a16:creationId xmlns:a16="http://schemas.microsoft.com/office/drawing/2014/main" id="{D9FF0831-16DC-4DE1-B25E-80A022E91BCE}"/>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a:extLst>
            <a:ext uri="{FF2B5EF4-FFF2-40B4-BE49-F238E27FC236}">
              <a16:creationId xmlns:a16="http://schemas.microsoft.com/office/drawing/2014/main" id="{37F8B446-6CAB-4805-844E-A9403FDC2C28}"/>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a:extLst>
            <a:ext uri="{FF2B5EF4-FFF2-40B4-BE49-F238E27FC236}">
              <a16:creationId xmlns:a16="http://schemas.microsoft.com/office/drawing/2014/main" id="{2644E730-348B-41D3-AF0C-8F959FB6F302}"/>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a:extLst>
            <a:ext uri="{FF2B5EF4-FFF2-40B4-BE49-F238E27FC236}">
              <a16:creationId xmlns:a16="http://schemas.microsoft.com/office/drawing/2014/main" id="{F0CCD5E9-51E9-4745-8A8A-5CDCA4015BAE}"/>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1" name="フローチャート: 判断 150">
          <a:extLst>
            <a:ext uri="{FF2B5EF4-FFF2-40B4-BE49-F238E27FC236}">
              <a16:creationId xmlns:a16="http://schemas.microsoft.com/office/drawing/2014/main" id="{3504C944-82EC-41E7-AF46-8613791809D1}"/>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F6A80F3-EAA7-4DFD-B662-B4754A17EF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45FD0D3-93C4-4CDE-89A0-0844E98D42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7995AFB-DAEE-463D-A1C6-605877D55BC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C4693BBC-703A-44C7-BEA3-3A7BA16F95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46F386EB-0D20-4FD7-8E28-ED0953289D6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99810</xdr:rowOff>
    </xdr:from>
    <xdr:to>
      <xdr:col>76</xdr:col>
      <xdr:colOff>73025</xdr:colOff>
      <xdr:row>29</xdr:row>
      <xdr:rowOff>29960</xdr:rowOff>
    </xdr:to>
    <xdr:sp macro="" textlink="">
      <xdr:nvSpPr>
        <xdr:cNvPr id="157" name="楕円 156">
          <a:extLst>
            <a:ext uri="{FF2B5EF4-FFF2-40B4-BE49-F238E27FC236}">
              <a16:creationId xmlns:a16="http://schemas.microsoft.com/office/drawing/2014/main" id="{173C22C9-85A7-4857-BA3B-940151FC95C1}"/>
            </a:ext>
          </a:extLst>
        </xdr:cNvPr>
        <xdr:cNvSpPr/>
      </xdr:nvSpPr>
      <xdr:spPr>
        <a:xfrm>
          <a:off x="14744700" y="56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122687</xdr:rowOff>
    </xdr:from>
    <xdr:ext cx="469744" cy="259045"/>
    <xdr:sp macro="" textlink="">
      <xdr:nvSpPr>
        <xdr:cNvPr id="158" name="債務償還比率該当値テキスト">
          <a:extLst>
            <a:ext uri="{FF2B5EF4-FFF2-40B4-BE49-F238E27FC236}">
              <a16:creationId xmlns:a16="http://schemas.microsoft.com/office/drawing/2014/main" id="{0AAF5BC8-FA63-415B-B324-0482E33CB3A1}"/>
            </a:ext>
          </a:extLst>
        </xdr:cNvPr>
        <xdr:cNvSpPr txBox="1"/>
      </xdr:nvSpPr>
      <xdr:spPr>
        <a:xfrm>
          <a:off x="14846300" y="552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27432</xdr:rowOff>
    </xdr:from>
    <xdr:to>
      <xdr:col>72</xdr:col>
      <xdr:colOff>123825</xdr:colOff>
      <xdr:row>28</xdr:row>
      <xdr:rowOff>129032</xdr:rowOff>
    </xdr:to>
    <xdr:sp macro="" textlink="">
      <xdr:nvSpPr>
        <xdr:cNvPr id="159" name="楕円 158">
          <a:extLst>
            <a:ext uri="{FF2B5EF4-FFF2-40B4-BE49-F238E27FC236}">
              <a16:creationId xmlns:a16="http://schemas.microsoft.com/office/drawing/2014/main" id="{E8A3418A-0554-45B9-ACE4-0AB30CCB3F82}"/>
            </a:ext>
          </a:extLst>
        </xdr:cNvPr>
        <xdr:cNvSpPr/>
      </xdr:nvSpPr>
      <xdr:spPr>
        <a:xfrm>
          <a:off x="140335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78232</xdr:rowOff>
    </xdr:from>
    <xdr:to>
      <xdr:col>76</xdr:col>
      <xdr:colOff>22225</xdr:colOff>
      <xdr:row>28</xdr:row>
      <xdr:rowOff>150610</xdr:rowOff>
    </xdr:to>
    <xdr:cxnSp macro="">
      <xdr:nvCxnSpPr>
        <xdr:cNvPr id="160" name="直線コネクタ 159">
          <a:extLst>
            <a:ext uri="{FF2B5EF4-FFF2-40B4-BE49-F238E27FC236}">
              <a16:creationId xmlns:a16="http://schemas.microsoft.com/office/drawing/2014/main" id="{0992F9E5-6470-48E1-99F6-335E7F0FC484}"/>
            </a:ext>
          </a:extLst>
        </xdr:cNvPr>
        <xdr:cNvCxnSpPr/>
      </xdr:nvCxnSpPr>
      <xdr:spPr>
        <a:xfrm>
          <a:off x="14084300" y="5650357"/>
          <a:ext cx="711200" cy="7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29488</xdr:rowOff>
    </xdr:from>
    <xdr:to>
      <xdr:col>68</xdr:col>
      <xdr:colOff>123825</xdr:colOff>
      <xdr:row>28</xdr:row>
      <xdr:rowOff>131088</xdr:rowOff>
    </xdr:to>
    <xdr:sp macro="" textlink="">
      <xdr:nvSpPr>
        <xdr:cNvPr id="161" name="楕円 160">
          <a:extLst>
            <a:ext uri="{FF2B5EF4-FFF2-40B4-BE49-F238E27FC236}">
              <a16:creationId xmlns:a16="http://schemas.microsoft.com/office/drawing/2014/main" id="{82FA45ED-F470-416E-9E9E-2FDE576481B0}"/>
            </a:ext>
          </a:extLst>
        </xdr:cNvPr>
        <xdr:cNvSpPr/>
      </xdr:nvSpPr>
      <xdr:spPr>
        <a:xfrm>
          <a:off x="13271500" y="56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78232</xdr:rowOff>
    </xdr:from>
    <xdr:to>
      <xdr:col>72</xdr:col>
      <xdr:colOff>73025</xdr:colOff>
      <xdr:row>28</xdr:row>
      <xdr:rowOff>80288</xdr:rowOff>
    </xdr:to>
    <xdr:cxnSp macro="">
      <xdr:nvCxnSpPr>
        <xdr:cNvPr id="162" name="直線コネクタ 161">
          <a:extLst>
            <a:ext uri="{FF2B5EF4-FFF2-40B4-BE49-F238E27FC236}">
              <a16:creationId xmlns:a16="http://schemas.microsoft.com/office/drawing/2014/main" id="{2D699029-184F-40E5-8B58-02ABFFD20BD3}"/>
            </a:ext>
          </a:extLst>
        </xdr:cNvPr>
        <xdr:cNvCxnSpPr/>
      </xdr:nvCxnSpPr>
      <xdr:spPr>
        <a:xfrm flipV="1">
          <a:off x="13322300" y="5650357"/>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78014</xdr:rowOff>
    </xdr:from>
    <xdr:to>
      <xdr:col>64</xdr:col>
      <xdr:colOff>123825</xdr:colOff>
      <xdr:row>29</xdr:row>
      <xdr:rowOff>8164</xdr:rowOff>
    </xdr:to>
    <xdr:sp macro="" textlink="">
      <xdr:nvSpPr>
        <xdr:cNvPr id="163" name="楕円 162">
          <a:extLst>
            <a:ext uri="{FF2B5EF4-FFF2-40B4-BE49-F238E27FC236}">
              <a16:creationId xmlns:a16="http://schemas.microsoft.com/office/drawing/2014/main" id="{D04BE076-651E-4B11-BE13-B36BEADAB9F1}"/>
            </a:ext>
          </a:extLst>
        </xdr:cNvPr>
        <xdr:cNvSpPr/>
      </xdr:nvSpPr>
      <xdr:spPr>
        <a:xfrm>
          <a:off x="12509500" y="5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80288</xdr:rowOff>
    </xdr:from>
    <xdr:to>
      <xdr:col>68</xdr:col>
      <xdr:colOff>73025</xdr:colOff>
      <xdr:row>28</xdr:row>
      <xdr:rowOff>128814</xdr:rowOff>
    </xdr:to>
    <xdr:cxnSp macro="">
      <xdr:nvCxnSpPr>
        <xdr:cNvPr id="164" name="直線コネクタ 163">
          <a:extLst>
            <a:ext uri="{FF2B5EF4-FFF2-40B4-BE49-F238E27FC236}">
              <a16:creationId xmlns:a16="http://schemas.microsoft.com/office/drawing/2014/main" id="{6E6F3E53-FB7D-4ECA-817B-61F54EC0EC64}"/>
            </a:ext>
          </a:extLst>
        </xdr:cNvPr>
        <xdr:cNvCxnSpPr/>
      </xdr:nvCxnSpPr>
      <xdr:spPr>
        <a:xfrm flipV="1">
          <a:off x="12560300" y="5652413"/>
          <a:ext cx="762000" cy="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18899</xdr:rowOff>
    </xdr:from>
    <xdr:to>
      <xdr:col>60</xdr:col>
      <xdr:colOff>123825</xdr:colOff>
      <xdr:row>28</xdr:row>
      <xdr:rowOff>120499</xdr:rowOff>
    </xdr:to>
    <xdr:sp macro="" textlink="">
      <xdr:nvSpPr>
        <xdr:cNvPr id="165" name="楕円 164">
          <a:extLst>
            <a:ext uri="{FF2B5EF4-FFF2-40B4-BE49-F238E27FC236}">
              <a16:creationId xmlns:a16="http://schemas.microsoft.com/office/drawing/2014/main" id="{36C4BB2E-B81A-4792-9BF5-593B78531DB4}"/>
            </a:ext>
          </a:extLst>
        </xdr:cNvPr>
        <xdr:cNvSpPr/>
      </xdr:nvSpPr>
      <xdr:spPr>
        <a:xfrm>
          <a:off x="11747500" y="5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69699</xdr:rowOff>
    </xdr:from>
    <xdr:to>
      <xdr:col>64</xdr:col>
      <xdr:colOff>73025</xdr:colOff>
      <xdr:row>28</xdr:row>
      <xdr:rowOff>128814</xdr:rowOff>
    </xdr:to>
    <xdr:cxnSp macro="">
      <xdr:nvCxnSpPr>
        <xdr:cNvPr id="166" name="直線コネクタ 165">
          <a:extLst>
            <a:ext uri="{FF2B5EF4-FFF2-40B4-BE49-F238E27FC236}">
              <a16:creationId xmlns:a16="http://schemas.microsoft.com/office/drawing/2014/main" id="{DF95754D-102E-4E5E-B4A0-697B05CBC568}"/>
            </a:ext>
          </a:extLst>
        </xdr:cNvPr>
        <xdr:cNvCxnSpPr/>
      </xdr:nvCxnSpPr>
      <xdr:spPr>
        <a:xfrm>
          <a:off x="11798300" y="5641824"/>
          <a:ext cx="762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7" name="n_1aveValue債務償還比率">
          <a:extLst>
            <a:ext uri="{FF2B5EF4-FFF2-40B4-BE49-F238E27FC236}">
              <a16:creationId xmlns:a16="http://schemas.microsoft.com/office/drawing/2014/main" id="{5D63B3C3-CE57-43B2-B022-C5A76A0D4E5E}"/>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8" name="n_2aveValue債務償還比率">
          <a:extLst>
            <a:ext uri="{FF2B5EF4-FFF2-40B4-BE49-F238E27FC236}">
              <a16:creationId xmlns:a16="http://schemas.microsoft.com/office/drawing/2014/main" id="{2D25B9A7-A8AB-417B-845A-69C6F3730DB0}"/>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9" name="n_3aveValue債務償還比率">
          <a:extLst>
            <a:ext uri="{FF2B5EF4-FFF2-40B4-BE49-F238E27FC236}">
              <a16:creationId xmlns:a16="http://schemas.microsoft.com/office/drawing/2014/main" id="{5CBD23CF-AEC5-413E-A68A-A90D178FD6D9}"/>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70" name="n_4aveValue債務償還比率">
          <a:extLst>
            <a:ext uri="{FF2B5EF4-FFF2-40B4-BE49-F238E27FC236}">
              <a16:creationId xmlns:a16="http://schemas.microsoft.com/office/drawing/2014/main" id="{AA082558-059D-44E1-B2FB-ADB121841DF4}"/>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145559</xdr:rowOff>
    </xdr:from>
    <xdr:ext cx="469744" cy="259045"/>
    <xdr:sp macro="" textlink="">
      <xdr:nvSpPr>
        <xdr:cNvPr id="171" name="n_1mainValue債務償還比率">
          <a:extLst>
            <a:ext uri="{FF2B5EF4-FFF2-40B4-BE49-F238E27FC236}">
              <a16:creationId xmlns:a16="http://schemas.microsoft.com/office/drawing/2014/main" id="{56E2D24C-7B02-456D-A6DA-4EA485DEB8C2}"/>
            </a:ext>
          </a:extLst>
        </xdr:cNvPr>
        <xdr:cNvSpPr txBox="1"/>
      </xdr:nvSpPr>
      <xdr:spPr>
        <a:xfrm>
          <a:off x="13836727" y="537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147615</xdr:rowOff>
    </xdr:from>
    <xdr:ext cx="469744" cy="259045"/>
    <xdr:sp macro="" textlink="">
      <xdr:nvSpPr>
        <xdr:cNvPr id="172" name="n_2mainValue債務償還比率">
          <a:extLst>
            <a:ext uri="{FF2B5EF4-FFF2-40B4-BE49-F238E27FC236}">
              <a16:creationId xmlns:a16="http://schemas.microsoft.com/office/drawing/2014/main" id="{299CA847-0A6D-4B49-9B16-526031B87FB5}"/>
            </a:ext>
          </a:extLst>
        </xdr:cNvPr>
        <xdr:cNvSpPr txBox="1"/>
      </xdr:nvSpPr>
      <xdr:spPr>
        <a:xfrm>
          <a:off x="13087427" y="53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24691</xdr:rowOff>
    </xdr:from>
    <xdr:ext cx="469744" cy="259045"/>
    <xdr:sp macro="" textlink="">
      <xdr:nvSpPr>
        <xdr:cNvPr id="173" name="n_3mainValue債務償還比率">
          <a:extLst>
            <a:ext uri="{FF2B5EF4-FFF2-40B4-BE49-F238E27FC236}">
              <a16:creationId xmlns:a16="http://schemas.microsoft.com/office/drawing/2014/main" id="{BB59E819-9376-4CB5-B01A-6A8FC9E1CB96}"/>
            </a:ext>
          </a:extLst>
        </xdr:cNvPr>
        <xdr:cNvSpPr txBox="1"/>
      </xdr:nvSpPr>
      <xdr:spPr>
        <a:xfrm>
          <a:off x="12325427" y="542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137026</xdr:rowOff>
    </xdr:from>
    <xdr:ext cx="469744" cy="259045"/>
    <xdr:sp macro="" textlink="">
      <xdr:nvSpPr>
        <xdr:cNvPr id="174" name="n_4mainValue債務償還比率">
          <a:extLst>
            <a:ext uri="{FF2B5EF4-FFF2-40B4-BE49-F238E27FC236}">
              <a16:creationId xmlns:a16="http://schemas.microsoft.com/office/drawing/2014/main" id="{F342354B-CB40-44D8-9883-F0A03B47F934}"/>
            </a:ext>
          </a:extLst>
        </xdr:cNvPr>
        <xdr:cNvSpPr txBox="1"/>
      </xdr:nvSpPr>
      <xdr:spPr>
        <a:xfrm>
          <a:off x="11563427" y="5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82EA57F4-2FAA-48D7-9BAD-B610C79C9AF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869C533E-CB02-474D-9625-2332FD7BB8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70A2A8F4-D307-4EB5-8995-275D724F73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D531B08E-6C50-4E4A-8098-B3D235C087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49F2C56A-5155-414B-9FF4-1E4DB17E32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27888F58-BC93-4908-9D3E-9EDD69BE5F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211AB4-8747-4511-93CB-96A3A6829D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5BBB6D-4061-4436-A4A2-B98BEC3BA7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50C34A-95A1-4F44-B590-1C244CB51A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07DEBF-5154-49AA-8747-DBF89C19AA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D59658-772B-42E9-90C6-B85C742829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995287-1A7A-430F-9865-7373448271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5D2F14-2513-4120-919C-5D89C12930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EE5972-33A3-4A33-94E8-20D5B2B221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CD4E03-B44E-45D7-A12F-BE937F8191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81D61B-718C-4973-A7B8-1799DAEAE2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52D016-9E4A-493D-9726-C03E5C3E5E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0A22DE-397D-4EE0-8820-94D932253D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32E931-71DE-403E-B775-B5123DBCBD8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2BA975-9029-4479-BA4C-8691A87BA3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B4554D-1D71-4361-A880-E37B576D52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723E62-5F33-4EF9-B8A2-4FA9944DD9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B605C7-93FB-4040-9D98-C8D3898C3E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EB85B7-6374-4D97-A118-DA3686C2B6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0E8804-0209-4FA4-BC00-DA9B04C9D6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F8D293-3D97-425F-B5E9-34B7AE253B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A5714A-2671-451F-8AAF-0130C4231A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753A2B-AFFD-49FB-BDDC-19FB7593D4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7956B9-924B-4E4C-A251-B6CC3AC5AB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8D4D5B-F53F-4902-9C3E-C6960A634B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083A14-59AF-4B7D-850F-45D807B703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3E0B46-2FD6-4DC6-8A12-E43D672285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80ED3A-8533-4C5E-9BFA-A9AB7DD32F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1DC7A4-1DFC-4183-88FB-F470CB027E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5EDED2-E527-49BD-82A4-427FC9C270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71D532-51A6-48A6-845D-8FAF99A3817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D8CE68-9B53-4DB3-939F-D61000F4DB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6E8CCF-98CA-418F-B722-A13049741C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B38640-CFCF-4886-8E12-305CAB0C43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6ECE92-4A52-4A26-ADC6-248BD1C3A7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FB41C7-15A1-4B55-8C37-838B54AB06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0D1523-8FB5-4A5B-BDAD-F7900AD14C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6A1A32-9EEC-4FBA-9C19-57E04140BA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DD2E2B-6B9D-41F7-AD8A-8DAA3C2419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ED4645-1E39-441F-9607-B598F77542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1567284-5807-45BF-BF52-79BC252D30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451782-2BC0-47DB-9C1E-CB060857A7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C33473-C119-4166-92CD-0CD0DFCBAA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5212D73-BF55-4031-992D-DF457588DB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8C7E63-9A80-4569-ACC6-0B0DB308E27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71B570C-4AA8-47D3-9E3A-833A7185FC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BE7788-7BF3-421D-ADAA-B34700C32C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24BA1F-0946-4BA7-AD8E-20012BD1EF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9E1C2B-4D3B-4103-8C3F-3A73A586A72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138DD42-9714-4548-99C0-DBC6C5CBEB7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38303D7-24C4-4ED4-9976-924C54CA723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DC9504A-E159-4BAE-985F-26EE3073447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665B2D7-70CC-4938-8244-4351D111A5C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9B1648-A8E6-4196-BB9F-7A5EA0F360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5A77BBE-F01E-45C4-822A-A74C78B171D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57C9A36-4560-4CF0-A082-885464DCA7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919CC1D-2DE9-435E-A161-EB1D654706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2766BB7A-0DF1-489B-8079-4F1ED441A4F6}"/>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62743D9D-7DC3-4BAA-837C-9A31023D5AC9}"/>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79C8E43D-7117-45D3-BEE2-98761E0B35F3}"/>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174CD5EC-DD10-4142-A35F-39E85AA654A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DCCC6D3B-E715-4AEE-A3DB-44C73E9B67F6}"/>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962E54AC-95BC-407C-A08C-80F40784849C}"/>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F2F7AE9C-D104-44E6-9C1F-C7C8F0BFD2D3}"/>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12A6F744-9816-4BE1-B33D-B9AE463408A1}"/>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EA1757E-B582-4FC6-80B7-EB3C6B58BFC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AA97BCE1-6EE3-4DD9-9D09-D16CBF6A4B28}"/>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778FF4E7-4F11-47E9-BA7B-820E3D356A5B}"/>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499959-07DF-4CB1-AA01-F1E766C704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8B0DC2-0B5D-4797-85E2-3DA9F74A52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9E66B6-0B45-4DF7-AA13-AC0BDC336C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8F768A-CDDE-443D-A63F-7BC9FB2823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A90C4CE-48F9-4B45-8813-388AC175BC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xdr:rowOff>
    </xdr:from>
    <xdr:to>
      <xdr:col>24</xdr:col>
      <xdr:colOff>114300</xdr:colOff>
      <xdr:row>39</xdr:row>
      <xdr:rowOff>112304</xdr:rowOff>
    </xdr:to>
    <xdr:sp macro="" textlink="">
      <xdr:nvSpPr>
        <xdr:cNvPr id="74" name="楕円 73">
          <a:extLst>
            <a:ext uri="{FF2B5EF4-FFF2-40B4-BE49-F238E27FC236}">
              <a16:creationId xmlns:a16="http://schemas.microsoft.com/office/drawing/2014/main" id="{52C98925-AB8B-4D4F-99E2-1D9066FE2B32}"/>
            </a:ext>
          </a:extLst>
        </xdr:cNvPr>
        <xdr:cNvSpPr/>
      </xdr:nvSpPr>
      <xdr:spPr>
        <a:xfrm>
          <a:off x="4584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160581</xdr:rowOff>
    </xdr:from>
    <xdr:ext cx="405111" cy="259045"/>
    <xdr:sp macro="" textlink="">
      <xdr:nvSpPr>
        <xdr:cNvPr id="75" name="【道路】&#10;有形固定資産減価償却率該当値テキスト">
          <a:extLst>
            <a:ext uri="{FF2B5EF4-FFF2-40B4-BE49-F238E27FC236}">
              <a16:creationId xmlns:a16="http://schemas.microsoft.com/office/drawing/2014/main" id="{D9BC5862-2196-4C8E-B2C1-67D7C29B3627}"/>
            </a:ext>
          </a:extLst>
        </xdr:cNvPr>
        <xdr:cNvSpPr txBox="1"/>
      </xdr:nvSpPr>
      <xdr:spPr>
        <a:xfrm>
          <a:off x="4673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164193</xdr:rowOff>
    </xdr:from>
    <xdr:to>
      <xdr:col>20</xdr:col>
      <xdr:colOff>38100</xdr:colOff>
      <xdr:row>39</xdr:row>
      <xdr:rowOff>94343</xdr:rowOff>
    </xdr:to>
    <xdr:sp macro="" textlink="">
      <xdr:nvSpPr>
        <xdr:cNvPr id="76" name="楕円 75">
          <a:extLst>
            <a:ext uri="{FF2B5EF4-FFF2-40B4-BE49-F238E27FC236}">
              <a16:creationId xmlns:a16="http://schemas.microsoft.com/office/drawing/2014/main" id="{C24D8210-5E2E-4039-810F-E21491286701}"/>
            </a:ext>
          </a:extLst>
        </xdr:cNvPr>
        <xdr:cNvSpPr/>
      </xdr:nvSpPr>
      <xdr:spPr>
        <a:xfrm>
          <a:off x="3746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61504</xdr:rowOff>
    </xdr:to>
    <xdr:cxnSp macro="">
      <xdr:nvCxnSpPr>
        <xdr:cNvPr id="77" name="直線コネクタ 76">
          <a:extLst>
            <a:ext uri="{FF2B5EF4-FFF2-40B4-BE49-F238E27FC236}">
              <a16:creationId xmlns:a16="http://schemas.microsoft.com/office/drawing/2014/main" id="{9AEC1FBE-C653-41F9-AAE2-FA8C75781247}"/>
            </a:ext>
          </a:extLst>
        </xdr:cNvPr>
        <xdr:cNvCxnSpPr/>
      </xdr:nvCxnSpPr>
      <xdr:spPr>
        <a:xfrm>
          <a:off x="3797300" y="67300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a:extLst>
            <a:ext uri="{FF2B5EF4-FFF2-40B4-BE49-F238E27FC236}">
              <a16:creationId xmlns:a16="http://schemas.microsoft.com/office/drawing/2014/main" id="{51A8398B-E045-45B8-B119-FA75DC9AA66D}"/>
            </a:ext>
          </a:extLst>
        </xdr:cNvPr>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39</xdr:row>
      <xdr:rowOff>43543</xdr:rowOff>
    </xdr:to>
    <xdr:cxnSp macro="">
      <xdr:nvCxnSpPr>
        <xdr:cNvPr id="79" name="直線コネクタ 78">
          <a:extLst>
            <a:ext uri="{FF2B5EF4-FFF2-40B4-BE49-F238E27FC236}">
              <a16:creationId xmlns:a16="http://schemas.microsoft.com/office/drawing/2014/main" id="{4F9268B0-DB6A-4A88-BA01-AD9BAD0057FD}"/>
            </a:ext>
          </a:extLst>
        </xdr:cNvPr>
        <xdr:cNvCxnSpPr/>
      </xdr:nvCxnSpPr>
      <xdr:spPr>
        <a:xfrm>
          <a:off x="2908300" y="652761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8D0FDA93-69DE-4FEC-8643-4E0A5C632B62}"/>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107224</xdr:rowOff>
    </xdr:to>
    <xdr:cxnSp macro="">
      <xdr:nvCxnSpPr>
        <xdr:cNvPr id="81" name="直線コネクタ 80">
          <a:extLst>
            <a:ext uri="{FF2B5EF4-FFF2-40B4-BE49-F238E27FC236}">
              <a16:creationId xmlns:a16="http://schemas.microsoft.com/office/drawing/2014/main" id="{D7CA5E39-ABDC-4807-91FA-8E1AB280F517}"/>
            </a:ext>
          </a:extLst>
        </xdr:cNvPr>
        <xdr:cNvCxnSpPr/>
      </xdr:nvCxnSpPr>
      <xdr:spPr>
        <a:xfrm flipV="1">
          <a:off x="2019300" y="652761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a:extLst>
            <a:ext uri="{FF2B5EF4-FFF2-40B4-BE49-F238E27FC236}">
              <a16:creationId xmlns:a16="http://schemas.microsoft.com/office/drawing/2014/main" id="{746C08B0-B05B-44CA-8678-B90209BA8059}"/>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id="{75989E16-9195-42D9-A838-BAEAC4F761E7}"/>
            </a:ext>
          </a:extLst>
        </xdr:cNvPr>
        <xdr:cNvCxnSpPr/>
      </xdr:nvCxnSpPr>
      <xdr:spPr>
        <a:xfrm flipV="1">
          <a:off x="1130300" y="662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a:extLst>
            <a:ext uri="{FF2B5EF4-FFF2-40B4-BE49-F238E27FC236}">
              <a16:creationId xmlns:a16="http://schemas.microsoft.com/office/drawing/2014/main" id="{4DE93216-595E-4F3E-A68A-77FF372C97CA}"/>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21A07DF-4199-43D7-A05C-88C35963B87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C2E4C90B-8EC5-4E7D-9047-311999380258}"/>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732A0F02-E66A-4F18-B8F4-9556D0D31B61}"/>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85470</xdr:rowOff>
    </xdr:from>
    <xdr:ext cx="405111" cy="259045"/>
    <xdr:sp macro="" textlink="">
      <xdr:nvSpPr>
        <xdr:cNvPr id="88" name="n_1mainValue【道路】&#10;有形固定資産減価償却率">
          <a:extLst>
            <a:ext uri="{FF2B5EF4-FFF2-40B4-BE49-F238E27FC236}">
              <a16:creationId xmlns:a16="http://schemas.microsoft.com/office/drawing/2014/main" id="{53ADED19-57B6-4A3D-9CB9-3287F828176E}"/>
            </a:ext>
          </a:extLst>
        </xdr:cNvPr>
        <xdr:cNvSpPr txBox="1"/>
      </xdr:nvSpPr>
      <xdr:spPr>
        <a:xfrm>
          <a:off x="3582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79846</xdr:rowOff>
    </xdr:from>
    <xdr:ext cx="405111" cy="259045"/>
    <xdr:sp macro="" textlink="">
      <xdr:nvSpPr>
        <xdr:cNvPr id="89" name="n_2mainValue【道路】&#10;有形固定資産減価償却率">
          <a:extLst>
            <a:ext uri="{FF2B5EF4-FFF2-40B4-BE49-F238E27FC236}">
              <a16:creationId xmlns:a16="http://schemas.microsoft.com/office/drawing/2014/main" id="{F1D9D875-E0DF-4325-937E-E13BF1E60458}"/>
            </a:ext>
          </a:extLst>
        </xdr:cNvPr>
        <xdr:cNvSpPr txBox="1"/>
      </xdr:nvSpPr>
      <xdr:spPr>
        <a:xfrm>
          <a:off x="2705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90" name="n_3mainValue【道路】&#10;有形固定資産減価償却率">
          <a:extLst>
            <a:ext uri="{FF2B5EF4-FFF2-40B4-BE49-F238E27FC236}">
              <a16:creationId xmlns:a16="http://schemas.microsoft.com/office/drawing/2014/main" id="{BE1317C3-6FD9-45C5-BED1-95593B9E8310}"/>
            </a:ext>
          </a:extLst>
        </xdr:cNvPr>
        <xdr:cNvSpPr txBox="1"/>
      </xdr:nvSpPr>
      <xdr:spPr>
        <a:xfrm>
          <a:off x="1816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6367</xdr:rowOff>
    </xdr:from>
    <xdr:ext cx="405111" cy="259045"/>
    <xdr:sp macro="" textlink="">
      <xdr:nvSpPr>
        <xdr:cNvPr id="91" name="n_4mainValue【道路】&#10;有形固定資産減価償却率">
          <a:extLst>
            <a:ext uri="{FF2B5EF4-FFF2-40B4-BE49-F238E27FC236}">
              <a16:creationId xmlns:a16="http://schemas.microsoft.com/office/drawing/2014/main" id="{B76734D8-56F9-4B9E-9EFC-7B0763E4726A}"/>
            </a:ext>
          </a:extLst>
        </xdr:cNvPr>
        <xdr:cNvSpPr txBox="1"/>
      </xdr:nvSpPr>
      <xdr:spPr>
        <a:xfrm>
          <a:off x="927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24475A-16CA-45AD-8DBD-AFA8C431E6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03818DF-A595-48D9-9ED5-40548EC7F5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54115D6-0783-4D10-B631-6A10AD1B5E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E2B9C3A-08DF-402D-8CEE-8860192CCF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973A2EE-236F-403A-BC5D-1DB1422633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43CB021-284B-4C9D-8717-1B8E3CAF87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23E9A6-9C71-4AFC-888E-405E8DE28E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84C708C-6D8B-41E1-AE93-573EC604CC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D16AC25-82F7-4E21-8875-1F6697391B2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DF157C-2FC6-49DE-A6D9-8594D069C5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9D97F20-53C9-4D19-AB23-9CD3DA5C367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BBD0FBA-07DF-491E-B006-D7902F34F2F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140E5AD-6533-4DE4-8C37-3EC382FB9B6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B0BC74A0-9633-40AE-96D1-BC94D035992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6CE6414-30BE-4248-8413-0F19B238388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19D1262-9084-4959-8F18-14C5321E2F8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AD74072-7DDB-4CD2-927E-28A5F950DF8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7A475E1-EAE4-4621-8D0F-AC037E255CE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4B60DB6-0458-4408-9DCA-059A769D6A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24905EF9-2263-492F-BCA3-18D38251B1D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AD674B9-15D6-414A-8E27-4B5CD2C4EE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F0356D62-D8A6-48D3-ABAA-837315C48FCC}"/>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169E65B5-7D96-49F5-97F9-CF33BDF3BA05}"/>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16E26965-3789-47C0-9212-19C6F64A3DFF}"/>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0AF83A2F-EEB5-4634-9FA8-DBE456E834AE}"/>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82714A0F-4732-476E-BE35-018F54468913}"/>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3DD00B94-14FA-44C7-B1C2-4DC462B1317A}"/>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A8785A99-6D84-41B9-A019-2D8DAEB8DE1A}"/>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3F5BE461-F51C-4AB7-A095-727F1EFAFCED}"/>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A5F6DAF5-2961-4422-9D51-CF57D0F15562}"/>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1F9C49ED-7B3D-4C98-B46D-258DDD37A341}"/>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87389F36-E697-422C-9075-DABFAAF20DE4}"/>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1D16FF2-56DE-443D-962C-C8CFB82618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B33C9F4-05E6-4451-ADD6-A0E8FE7EF15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562900B-855A-4CAB-BF73-DE28212197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153970-4183-436D-A9AD-87A3C35EEE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CFD13F-6BCD-469C-8CBC-4EA0F4C628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134735</xdr:rowOff>
    </xdr:from>
    <xdr:to>
      <xdr:col>55</xdr:col>
      <xdr:colOff>50800</xdr:colOff>
      <xdr:row>40</xdr:row>
      <xdr:rowOff>64885</xdr:rowOff>
    </xdr:to>
    <xdr:sp macro="" textlink="">
      <xdr:nvSpPr>
        <xdr:cNvPr id="129" name="楕円 128">
          <a:extLst>
            <a:ext uri="{FF2B5EF4-FFF2-40B4-BE49-F238E27FC236}">
              <a16:creationId xmlns:a16="http://schemas.microsoft.com/office/drawing/2014/main" id="{B4CF262D-B92E-4718-A9A3-07750D8F9D76}"/>
            </a:ext>
          </a:extLst>
        </xdr:cNvPr>
        <xdr:cNvSpPr/>
      </xdr:nvSpPr>
      <xdr:spPr>
        <a:xfrm>
          <a:off x="10426700" y="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113162</xdr:rowOff>
    </xdr:from>
    <xdr:ext cx="534377" cy="259045"/>
    <xdr:sp macro="" textlink="">
      <xdr:nvSpPr>
        <xdr:cNvPr id="130" name="【道路】&#10;一人当たり延長該当値テキスト">
          <a:extLst>
            <a:ext uri="{FF2B5EF4-FFF2-40B4-BE49-F238E27FC236}">
              <a16:creationId xmlns:a16="http://schemas.microsoft.com/office/drawing/2014/main" id="{8978596A-C970-46B3-AD39-973ACD179D84}"/>
            </a:ext>
          </a:extLst>
        </xdr:cNvPr>
        <xdr:cNvSpPr txBox="1"/>
      </xdr:nvSpPr>
      <xdr:spPr>
        <a:xfrm>
          <a:off x="10515600" y="67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136326</xdr:rowOff>
    </xdr:from>
    <xdr:to>
      <xdr:col>50</xdr:col>
      <xdr:colOff>165100</xdr:colOff>
      <xdr:row>40</xdr:row>
      <xdr:rowOff>66476</xdr:rowOff>
    </xdr:to>
    <xdr:sp macro="" textlink="">
      <xdr:nvSpPr>
        <xdr:cNvPr id="131" name="楕円 130">
          <a:extLst>
            <a:ext uri="{FF2B5EF4-FFF2-40B4-BE49-F238E27FC236}">
              <a16:creationId xmlns:a16="http://schemas.microsoft.com/office/drawing/2014/main" id="{5F6F0F57-F232-4E82-85E2-2835319C8244}"/>
            </a:ext>
          </a:extLst>
        </xdr:cNvPr>
        <xdr:cNvSpPr/>
      </xdr:nvSpPr>
      <xdr:spPr>
        <a:xfrm>
          <a:off x="9588500" y="68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14085</xdr:rowOff>
    </xdr:from>
    <xdr:to>
      <xdr:col>55</xdr:col>
      <xdr:colOff>0</xdr:colOff>
      <xdr:row>40</xdr:row>
      <xdr:rowOff>15676</xdr:rowOff>
    </xdr:to>
    <xdr:cxnSp macro="">
      <xdr:nvCxnSpPr>
        <xdr:cNvPr id="132" name="直線コネクタ 131">
          <a:extLst>
            <a:ext uri="{FF2B5EF4-FFF2-40B4-BE49-F238E27FC236}">
              <a16:creationId xmlns:a16="http://schemas.microsoft.com/office/drawing/2014/main" id="{DED94D8E-0ED5-4A50-A26D-95060A7D0896}"/>
            </a:ext>
          </a:extLst>
        </xdr:cNvPr>
        <xdr:cNvCxnSpPr/>
      </xdr:nvCxnSpPr>
      <xdr:spPr>
        <a:xfrm flipV="1">
          <a:off x="9639300" y="6872085"/>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142910</xdr:rowOff>
    </xdr:from>
    <xdr:to>
      <xdr:col>46</xdr:col>
      <xdr:colOff>38100</xdr:colOff>
      <xdr:row>40</xdr:row>
      <xdr:rowOff>73060</xdr:rowOff>
    </xdr:to>
    <xdr:sp macro="" textlink="">
      <xdr:nvSpPr>
        <xdr:cNvPr id="133" name="楕円 132">
          <a:extLst>
            <a:ext uri="{FF2B5EF4-FFF2-40B4-BE49-F238E27FC236}">
              <a16:creationId xmlns:a16="http://schemas.microsoft.com/office/drawing/2014/main" id="{102973EE-A1AF-4B7F-9B15-071928267F02}"/>
            </a:ext>
          </a:extLst>
        </xdr:cNvPr>
        <xdr:cNvSpPr/>
      </xdr:nvSpPr>
      <xdr:spPr>
        <a:xfrm>
          <a:off x="8699500" y="68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15676</xdr:rowOff>
    </xdr:from>
    <xdr:to>
      <xdr:col>50</xdr:col>
      <xdr:colOff>114300</xdr:colOff>
      <xdr:row>40</xdr:row>
      <xdr:rowOff>22260</xdr:rowOff>
    </xdr:to>
    <xdr:cxnSp macro="">
      <xdr:nvCxnSpPr>
        <xdr:cNvPr id="134" name="直線コネクタ 133">
          <a:extLst>
            <a:ext uri="{FF2B5EF4-FFF2-40B4-BE49-F238E27FC236}">
              <a16:creationId xmlns:a16="http://schemas.microsoft.com/office/drawing/2014/main" id="{C6D78AFA-200A-4B7D-9DE4-2BAA6784659D}"/>
            </a:ext>
          </a:extLst>
        </xdr:cNvPr>
        <xdr:cNvCxnSpPr/>
      </xdr:nvCxnSpPr>
      <xdr:spPr>
        <a:xfrm flipV="1">
          <a:off x="8750300" y="687367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145452</xdr:rowOff>
    </xdr:from>
    <xdr:to>
      <xdr:col>41</xdr:col>
      <xdr:colOff>101600</xdr:colOff>
      <xdr:row>40</xdr:row>
      <xdr:rowOff>75602</xdr:rowOff>
    </xdr:to>
    <xdr:sp macro="" textlink="">
      <xdr:nvSpPr>
        <xdr:cNvPr id="135" name="楕円 134">
          <a:extLst>
            <a:ext uri="{FF2B5EF4-FFF2-40B4-BE49-F238E27FC236}">
              <a16:creationId xmlns:a16="http://schemas.microsoft.com/office/drawing/2014/main" id="{9B3D0519-39E3-4FED-A08B-4B697AA85044}"/>
            </a:ext>
          </a:extLst>
        </xdr:cNvPr>
        <xdr:cNvSpPr/>
      </xdr:nvSpPr>
      <xdr:spPr>
        <a:xfrm>
          <a:off x="7810500" y="68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22260</xdr:rowOff>
    </xdr:from>
    <xdr:to>
      <xdr:col>45</xdr:col>
      <xdr:colOff>177800</xdr:colOff>
      <xdr:row>40</xdr:row>
      <xdr:rowOff>24802</xdr:rowOff>
    </xdr:to>
    <xdr:cxnSp macro="">
      <xdr:nvCxnSpPr>
        <xdr:cNvPr id="136" name="直線コネクタ 135">
          <a:extLst>
            <a:ext uri="{FF2B5EF4-FFF2-40B4-BE49-F238E27FC236}">
              <a16:creationId xmlns:a16="http://schemas.microsoft.com/office/drawing/2014/main" id="{CCFAECDD-2B4B-40FA-94F4-CB544AA7D8D9}"/>
            </a:ext>
          </a:extLst>
        </xdr:cNvPr>
        <xdr:cNvCxnSpPr/>
      </xdr:nvCxnSpPr>
      <xdr:spPr>
        <a:xfrm flipV="1">
          <a:off x="7861300" y="6880260"/>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154998</xdr:rowOff>
    </xdr:from>
    <xdr:to>
      <xdr:col>36</xdr:col>
      <xdr:colOff>165100</xdr:colOff>
      <xdr:row>40</xdr:row>
      <xdr:rowOff>85148</xdr:rowOff>
    </xdr:to>
    <xdr:sp macro="" textlink="">
      <xdr:nvSpPr>
        <xdr:cNvPr id="137" name="楕円 136">
          <a:extLst>
            <a:ext uri="{FF2B5EF4-FFF2-40B4-BE49-F238E27FC236}">
              <a16:creationId xmlns:a16="http://schemas.microsoft.com/office/drawing/2014/main" id="{31EE8532-F71A-4806-AB8E-9FCEBFA99D17}"/>
            </a:ext>
          </a:extLst>
        </xdr:cNvPr>
        <xdr:cNvSpPr/>
      </xdr:nvSpPr>
      <xdr:spPr>
        <a:xfrm>
          <a:off x="6921500" y="68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24802</xdr:rowOff>
    </xdr:from>
    <xdr:to>
      <xdr:col>41</xdr:col>
      <xdr:colOff>50800</xdr:colOff>
      <xdr:row>40</xdr:row>
      <xdr:rowOff>34348</xdr:rowOff>
    </xdr:to>
    <xdr:cxnSp macro="">
      <xdr:nvCxnSpPr>
        <xdr:cNvPr id="138" name="直線コネクタ 137">
          <a:extLst>
            <a:ext uri="{FF2B5EF4-FFF2-40B4-BE49-F238E27FC236}">
              <a16:creationId xmlns:a16="http://schemas.microsoft.com/office/drawing/2014/main" id="{1B7450D0-14CC-4AA9-9106-4C55513BE27B}"/>
            </a:ext>
          </a:extLst>
        </xdr:cNvPr>
        <xdr:cNvCxnSpPr/>
      </xdr:nvCxnSpPr>
      <xdr:spPr>
        <a:xfrm flipV="1">
          <a:off x="6972300" y="6882802"/>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C361DD35-AE51-4DA0-9913-A493FED94662}"/>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94B6691D-65D3-4B4A-AC8B-F9D83FA575C2}"/>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A4A57553-50C7-461A-8FA9-E138AF146E1F}"/>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id="{9D95BB19-FC9C-4EE9-8D0F-0FFE7D78BDB3}"/>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57603</xdr:rowOff>
    </xdr:from>
    <xdr:ext cx="534377" cy="259045"/>
    <xdr:sp macro="" textlink="">
      <xdr:nvSpPr>
        <xdr:cNvPr id="143" name="n_1mainValue【道路】&#10;一人当たり延長">
          <a:extLst>
            <a:ext uri="{FF2B5EF4-FFF2-40B4-BE49-F238E27FC236}">
              <a16:creationId xmlns:a16="http://schemas.microsoft.com/office/drawing/2014/main" id="{983921DD-0B14-4B0A-9CBE-9A4C0793C34C}"/>
            </a:ext>
          </a:extLst>
        </xdr:cNvPr>
        <xdr:cNvSpPr txBox="1"/>
      </xdr:nvSpPr>
      <xdr:spPr>
        <a:xfrm>
          <a:off x="9359411" y="69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64187</xdr:rowOff>
    </xdr:from>
    <xdr:ext cx="534377" cy="259045"/>
    <xdr:sp macro="" textlink="">
      <xdr:nvSpPr>
        <xdr:cNvPr id="144" name="n_2mainValue【道路】&#10;一人当たり延長">
          <a:extLst>
            <a:ext uri="{FF2B5EF4-FFF2-40B4-BE49-F238E27FC236}">
              <a16:creationId xmlns:a16="http://schemas.microsoft.com/office/drawing/2014/main" id="{7AF63C66-9BEE-4278-BACC-29BC7DAD7A04}"/>
            </a:ext>
          </a:extLst>
        </xdr:cNvPr>
        <xdr:cNvSpPr txBox="1"/>
      </xdr:nvSpPr>
      <xdr:spPr>
        <a:xfrm>
          <a:off x="8483111" y="69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66729</xdr:rowOff>
    </xdr:from>
    <xdr:ext cx="534377" cy="259045"/>
    <xdr:sp macro="" textlink="">
      <xdr:nvSpPr>
        <xdr:cNvPr id="145" name="n_3mainValue【道路】&#10;一人当たり延長">
          <a:extLst>
            <a:ext uri="{FF2B5EF4-FFF2-40B4-BE49-F238E27FC236}">
              <a16:creationId xmlns:a16="http://schemas.microsoft.com/office/drawing/2014/main" id="{49A5C64A-44E8-4EC7-B0C0-A65868927646}"/>
            </a:ext>
          </a:extLst>
        </xdr:cNvPr>
        <xdr:cNvSpPr txBox="1"/>
      </xdr:nvSpPr>
      <xdr:spPr>
        <a:xfrm>
          <a:off x="7594111" y="69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101675</xdr:rowOff>
    </xdr:from>
    <xdr:ext cx="534377" cy="259045"/>
    <xdr:sp macro="" textlink="">
      <xdr:nvSpPr>
        <xdr:cNvPr id="146" name="n_4mainValue【道路】&#10;一人当たり延長">
          <a:extLst>
            <a:ext uri="{FF2B5EF4-FFF2-40B4-BE49-F238E27FC236}">
              <a16:creationId xmlns:a16="http://schemas.microsoft.com/office/drawing/2014/main" id="{E73A5873-2DFA-49C5-A625-FB9EB56417CD}"/>
            </a:ext>
          </a:extLst>
        </xdr:cNvPr>
        <xdr:cNvSpPr txBox="1"/>
      </xdr:nvSpPr>
      <xdr:spPr>
        <a:xfrm>
          <a:off x="6705111" y="66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2D38148-799A-49C2-86D3-5BCB9EF8C5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CCF2A3B-F3A8-43F9-8022-00B5E3A0C5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7AA4793-EC6E-40D9-B5BA-E06399C4C4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6DA6D80-A46A-45AD-A93E-8EE552587A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1051231-6ED1-48CF-8642-FAE51DDE5F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3EB5E40-D566-4B77-B153-312AF0FF96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6F63189-195D-4B0C-96B5-0DB2856453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AE1B583-13B1-48E2-9F47-2D35B59FDC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9540222-C7D5-43D2-A12C-ADB235E0CB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4D168ED-A1BD-4A4A-85F2-1219B4657A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C83900-DA1C-4C6C-A559-6BD0B6614D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309628F-94FB-402B-B98A-113A2B3444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900C155-D5F3-4319-AEAC-2D08E5D106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D87DA5C-3080-47FC-816F-53AEDA97CF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06D5453-6018-4504-8A40-0C4887F25E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3E75154-F158-4DEE-B0A4-446800EB51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185D90C-E2DB-4286-ADEE-BCBE92F0F20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43462E63-0005-4945-890F-EC5BBB6623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C671BBC-EE4D-4502-87D2-CE88A531B3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5F63025-44F4-4C77-BD35-8C37F215A4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C742C10E-6B00-499E-ACBF-31EBD42CA7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F2D6849-0A7A-4175-B5CB-27D28D6494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9C34339-F253-4D71-8CE3-E3CB5CF6CE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E7BF077-282F-49ED-8E6B-37C828639D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CEA52BE-20FD-4794-B507-5766E32F9B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8071EED5-ACE1-4FC4-96C7-611039CF1261}"/>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A8787C9-9100-4D8E-90A6-C4E775D3E176}"/>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9950E1E5-A945-44BE-A4B5-48E67DCFEA39}"/>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932A6B0-6C00-4882-B8CF-055953E80BAA}"/>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DA8A8D10-8F6A-4D45-9EE6-682327F403D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09F1BB0-7158-447A-8107-55990E2FA24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50B6CD33-0A53-42EB-9B40-EC2B8516E9C4}"/>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8D0E3D3C-DA75-4346-A9F5-B320334EA39A}"/>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56DCFA4B-1543-4BFC-94D8-0CF8BF1C12F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74EEC6E7-D24F-4CB1-A0F4-347127BE422A}"/>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3D1F857D-2B21-42EB-8103-A433A0329783}"/>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93B156-86A1-4459-9A2D-EBA47A591C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1EFF0CE-8BA7-4D00-A1B0-0199CFA167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B560AB3-EC68-454B-AF44-640DD9BC1E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1C00BE-110B-4562-8B47-BB4EE66973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645E9E1-C97B-4F18-B4D3-7D54589A03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88" name="楕円 187">
          <a:extLst>
            <a:ext uri="{FF2B5EF4-FFF2-40B4-BE49-F238E27FC236}">
              <a16:creationId xmlns:a16="http://schemas.microsoft.com/office/drawing/2014/main" id="{E602C777-F291-48C1-AFBC-D05FCFF93741}"/>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B0E2E90-D73C-48E3-82C6-8F374D545252}"/>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0" name="楕円 189">
          <a:extLst>
            <a:ext uri="{FF2B5EF4-FFF2-40B4-BE49-F238E27FC236}">
              <a16:creationId xmlns:a16="http://schemas.microsoft.com/office/drawing/2014/main" id="{59BD3C49-6593-49B8-BDEB-985990848C3C}"/>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39188</xdr:rowOff>
    </xdr:to>
    <xdr:cxnSp macro="">
      <xdr:nvCxnSpPr>
        <xdr:cNvPr id="191" name="直線コネクタ 190">
          <a:extLst>
            <a:ext uri="{FF2B5EF4-FFF2-40B4-BE49-F238E27FC236}">
              <a16:creationId xmlns:a16="http://schemas.microsoft.com/office/drawing/2014/main" id="{C27AB23A-32B6-4710-9298-FA45D6A2950B}"/>
            </a:ext>
          </a:extLst>
        </xdr:cNvPr>
        <xdr:cNvCxnSpPr/>
      </xdr:nvCxnSpPr>
      <xdr:spPr>
        <a:xfrm>
          <a:off x="3797300" y="103114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105954</xdr:rowOff>
    </xdr:from>
    <xdr:to>
      <xdr:col>15</xdr:col>
      <xdr:colOff>101600</xdr:colOff>
      <xdr:row>60</xdr:row>
      <xdr:rowOff>36104</xdr:rowOff>
    </xdr:to>
    <xdr:sp macro="" textlink="">
      <xdr:nvSpPr>
        <xdr:cNvPr id="192" name="楕円 191">
          <a:extLst>
            <a:ext uri="{FF2B5EF4-FFF2-40B4-BE49-F238E27FC236}">
              <a16:creationId xmlns:a16="http://schemas.microsoft.com/office/drawing/2014/main" id="{943FAC3F-29B0-4D6C-9C64-43D0BAAD2B40}"/>
            </a:ext>
          </a:extLst>
        </xdr:cNvPr>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24493</xdr:rowOff>
    </xdr:to>
    <xdr:cxnSp macro="">
      <xdr:nvCxnSpPr>
        <xdr:cNvPr id="193" name="直線コネクタ 192">
          <a:extLst>
            <a:ext uri="{FF2B5EF4-FFF2-40B4-BE49-F238E27FC236}">
              <a16:creationId xmlns:a16="http://schemas.microsoft.com/office/drawing/2014/main" id="{764ABA89-86BB-46BB-BF1A-E00A87EACD04}"/>
            </a:ext>
          </a:extLst>
        </xdr:cNvPr>
        <xdr:cNvCxnSpPr/>
      </xdr:nvCxnSpPr>
      <xdr:spPr>
        <a:xfrm>
          <a:off x="2908300" y="1027230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194" name="楕円 193">
          <a:extLst>
            <a:ext uri="{FF2B5EF4-FFF2-40B4-BE49-F238E27FC236}">
              <a16:creationId xmlns:a16="http://schemas.microsoft.com/office/drawing/2014/main" id="{F2C057E4-53A9-4A75-A9DB-AB4028C240B4}"/>
            </a:ext>
          </a:extLst>
        </xdr:cNvPr>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59</xdr:row>
      <xdr:rowOff>156754</xdr:rowOff>
    </xdr:to>
    <xdr:cxnSp macro="">
      <xdr:nvCxnSpPr>
        <xdr:cNvPr id="195" name="直線コネクタ 194">
          <a:extLst>
            <a:ext uri="{FF2B5EF4-FFF2-40B4-BE49-F238E27FC236}">
              <a16:creationId xmlns:a16="http://schemas.microsoft.com/office/drawing/2014/main" id="{6DEA2DCD-F1C2-45B7-888C-4FC0F3B4E46E}"/>
            </a:ext>
          </a:extLst>
        </xdr:cNvPr>
        <xdr:cNvCxnSpPr/>
      </xdr:nvCxnSpPr>
      <xdr:spPr>
        <a:xfrm>
          <a:off x="2019300" y="102690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6" name="楕円 195">
          <a:extLst>
            <a:ext uri="{FF2B5EF4-FFF2-40B4-BE49-F238E27FC236}">
              <a16:creationId xmlns:a16="http://schemas.microsoft.com/office/drawing/2014/main" id="{1BD190AD-6DEF-4A39-9854-01A2600628AA}"/>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59</xdr:row>
      <xdr:rowOff>153488</xdr:rowOff>
    </xdr:to>
    <xdr:cxnSp macro="">
      <xdr:nvCxnSpPr>
        <xdr:cNvPr id="197" name="直線コネクタ 196">
          <a:extLst>
            <a:ext uri="{FF2B5EF4-FFF2-40B4-BE49-F238E27FC236}">
              <a16:creationId xmlns:a16="http://schemas.microsoft.com/office/drawing/2014/main" id="{A2A407F1-BC4B-4C39-B9D5-F5251C2E28A4}"/>
            </a:ext>
          </a:extLst>
        </xdr:cNvPr>
        <xdr:cNvCxnSpPr/>
      </xdr:nvCxnSpPr>
      <xdr:spPr>
        <a:xfrm>
          <a:off x="1130300" y="1026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EBD1815-B874-445D-AF9B-952168F8CEDD}"/>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C27547D-557A-4B00-AECA-95E60554F16E}"/>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186457F-75A9-4A84-98BB-0ADCECD425D1}"/>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FA16CA3-80FA-4CF6-9533-C9949E6844F0}"/>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1FE9212-A140-4378-B6C5-5111E1D2D2F0}"/>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52631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ECE1AC5-AAFF-4AAA-A1E6-B231A8510161}"/>
            </a:ext>
          </a:extLst>
        </xdr:cNvPr>
        <xdr:cNvSpPr txBox="1"/>
      </xdr:nvSpPr>
      <xdr:spPr>
        <a:xfrm>
          <a:off x="2705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E49BDBD-1C30-4591-BCD5-79F6B53FF7B4}"/>
            </a:ext>
          </a:extLst>
        </xdr:cNvPr>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F03EB9C-6579-48B0-9291-06EF87063343}"/>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6CBDF15-A57F-4F05-BC88-73708779F8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BB989ED-EBDC-41AD-95D0-737CEB6BFE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E060C8A-7508-4351-B760-C7DAE0E402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47B0A94-4311-4220-BEF3-3A8C6DC599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BFB58C6-EB4F-44AC-992E-4168E08705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7D6AFB9-40FF-45C0-840E-CC5237D70E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DF0FB18-A64F-4638-A805-8CD297A099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8BBF36E-C486-4020-9254-E6AAC6B4CB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80F0FF1-EE22-473B-A9ED-32485AE586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3AADCF1-10B6-4D1E-B479-00AC635E6D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A6B65FD-6C56-4230-9921-FFFB62701A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1BEC7D10-3BD4-43B9-A94B-4ABE5EB9BDE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7C9F667-9B90-41BA-A59B-E8B9D3282D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233709C-8699-48AA-A2F1-52E84664A85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4509C65-BF12-4FDD-8857-CAA27FDD13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D9007CE-2127-437E-B7B6-0105B711184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A87C226-4DFE-426E-AAA0-EB3BFD9BA2A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200F3935-F5F2-41E4-A5DF-9CB8C0090F5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5E93535-DA80-4481-B1CE-046AC1783D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AB6A0156-9CFF-40B3-AD19-0E5F58F1898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5536455-6A94-42F4-B33D-B0D8CB4603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A7E0C9E-0719-4D1A-9F7F-CF0FADD9B2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B621A2C-29AB-4543-A407-86E191471E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E8BE6D81-B3B3-486C-93CF-554610543AAC}"/>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5F7B55F0-5C30-42D4-A23E-F04624E4F24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F06933BC-3B66-4896-A50A-A7953C135C61}"/>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A1182F8-0B8E-43E8-8AE5-8793B3CE0717}"/>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34B817C6-21CB-4DC0-9ABE-24C389B7558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634A9DA1-1AE4-402B-AF3A-0112759479E8}"/>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536A5503-AF59-4AE1-9AB6-1C31AF93BF05}"/>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C8B541E6-0115-4CB0-B207-3D16718C7D04}"/>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5699B454-DB34-43B1-9BDA-C4B10BE5FBD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FF771902-6E19-43EE-8AE9-E0EFE533619D}"/>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43F8AF3D-7EF1-4B43-88FA-F101D5205A19}"/>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9A088E9-D616-4EC1-8C0E-0297040DB2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B19EC6C-7B32-4439-9611-8520648215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9D48AC4-B0F4-4F0E-9247-5856AA16B3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913F118-2F58-4E4F-850D-17460472D7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484A42A-39E4-40F5-AF36-66A4BC538D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13315</xdr:rowOff>
    </xdr:from>
    <xdr:to>
      <xdr:col>55</xdr:col>
      <xdr:colOff>50800</xdr:colOff>
      <xdr:row>64</xdr:row>
      <xdr:rowOff>114915</xdr:rowOff>
    </xdr:to>
    <xdr:sp macro="" textlink="">
      <xdr:nvSpPr>
        <xdr:cNvPr id="245" name="楕円 244">
          <a:extLst>
            <a:ext uri="{FF2B5EF4-FFF2-40B4-BE49-F238E27FC236}">
              <a16:creationId xmlns:a16="http://schemas.microsoft.com/office/drawing/2014/main" id="{E984DA6F-02C8-40D3-9310-A18A78913E3D}"/>
            </a:ext>
          </a:extLst>
        </xdr:cNvPr>
        <xdr:cNvSpPr/>
      </xdr:nvSpPr>
      <xdr:spPr>
        <a:xfrm>
          <a:off x="10426700" y="109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99692</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1DA4BE78-9546-4F73-9AB5-02D78D532777}"/>
            </a:ext>
          </a:extLst>
        </xdr:cNvPr>
        <xdr:cNvSpPr txBox="1"/>
      </xdr:nvSpPr>
      <xdr:spPr>
        <a:xfrm>
          <a:off x="10515600" y="109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13562</xdr:rowOff>
    </xdr:from>
    <xdr:to>
      <xdr:col>50</xdr:col>
      <xdr:colOff>165100</xdr:colOff>
      <xdr:row>64</xdr:row>
      <xdr:rowOff>115162</xdr:rowOff>
    </xdr:to>
    <xdr:sp macro="" textlink="">
      <xdr:nvSpPr>
        <xdr:cNvPr id="247" name="楕円 246">
          <a:extLst>
            <a:ext uri="{FF2B5EF4-FFF2-40B4-BE49-F238E27FC236}">
              <a16:creationId xmlns:a16="http://schemas.microsoft.com/office/drawing/2014/main" id="{E42DD47C-11CE-4DF7-9283-021E6BC52D67}"/>
            </a:ext>
          </a:extLst>
        </xdr:cNvPr>
        <xdr:cNvSpPr/>
      </xdr:nvSpPr>
      <xdr:spPr>
        <a:xfrm>
          <a:off x="9588500" y="109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64115</xdr:rowOff>
    </xdr:from>
    <xdr:to>
      <xdr:col>55</xdr:col>
      <xdr:colOff>0</xdr:colOff>
      <xdr:row>64</xdr:row>
      <xdr:rowOff>64362</xdr:rowOff>
    </xdr:to>
    <xdr:cxnSp macro="">
      <xdr:nvCxnSpPr>
        <xdr:cNvPr id="248" name="直線コネクタ 247">
          <a:extLst>
            <a:ext uri="{FF2B5EF4-FFF2-40B4-BE49-F238E27FC236}">
              <a16:creationId xmlns:a16="http://schemas.microsoft.com/office/drawing/2014/main" id="{4714FF45-77CF-4478-9641-9CFC5606CBCE}"/>
            </a:ext>
          </a:extLst>
        </xdr:cNvPr>
        <xdr:cNvCxnSpPr/>
      </xdr:nvCxnSpPr>
      <xdr:spPr>
        <a:xfrm flipV="1">
          <a:off x="9639300" y="1103691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13391</xdr:rowOff>
    </xdr:from>
    <xdr:to>
      <xdr:col>46</xdr:col>
      <xdr:colOff>38100</xdr:colOff>
      <xdr:row>64</xdr:row>
      <xdr:rowOff>114991</xdr:rowOff>
    </xdr:to>
    <xdr:sp macro="" textlink="">
      <xdr:nvSpPr>
        <xdr:cNvPr id="249" name="楕円 248">
          <a:extLst>
            <a:ext uri="{FF2B5EF4-FFF2-40B4-BE49-F238E27FC236}">
              <a16:creationId xmlns:a16="http://schemas.microsoft.com/office/drawing/2014/main" id="{1D874835-29B6-42A3-9926-B1BA2288FEC2}"/>
            </a:ext>
          </a:extLst>
        </xdr:cNvPr>
        <xdr:cNvSpPr/>
      </xdr:nvSpPr>
      <xdr:spPr>
        <a:xfrm>
          <a:off x="8699500" y="109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64191</xdr:rowOff>
    </xdr:from>
    <xdr:to>
      <xdr:col>50</xdr:col>
      <xdr:colOff>114300</xdr:colOff>
      <xdr:row>64</xdr:row>
      <xdr:rowOff>64362</xdr:rowOff>
    </xdr:to>
    <xdr:cxnSp macro="">
      <xdr:nvCxnSpPr>
        <xdr:cNvPr id="250" name="直線コネクタ 249">
          <a:extLst>
            <a:ext uri="{FF2B5EF4-FFF2-40B4-BE49-F238E27FC236}">
              <a16:creationId xmlns:a16="http://schemas.microsoft.com/office/drawing/2014/main" id="{B7DB9936-2FE9-4E08-A257-0E88485CC4D8}"/>
            </a:ext>
          </a:extLst>
        </xdr:cNvPr>
        <xdr:cNvCxnSpPr/>
      </xdr:nvCxnSpPr>
      <xdr:spPr>
        <a:xfrm>
          <a:off x="8750300" y="1103699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13927</xdr:rowOff>
    </xdr:from>
    <xdr:to>
      <xdr:col>41</xdr:col>
      <xdr:colOff>101600</xdr:colOff>
      <xdr:row>64</xdr:row>
      <xdr:rowOff>115527</xdr:rowOff>
    </xdr:to>
    <xdr:sp macro="" textlink="">
      <xdr:nvSpPr>
        <xdr:cNvPr id="251" name="楕円 250">
          <a:extLst>
            <a:ext uri="{FF2B5EF4-FFF2-40B4-BE49-F238E27FC236}">
              <a16:creationId xmlns:a16="http://schemas.microsoft.com/office/drawing/2014/main" id="{731CD38B-0D1D-460C-A6BD-B7A902785A30}"/>
            </a:ext>
          </a:extLst>
        </xdr:cNvPr>
        <xdr:cNvSpPr/>
      </xdr:nvSpPr>
      <xdr:spPr>
        <a:xfrm>
          <a:off x="7810500" y="10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64191</xdr:rowOff>
    </xdr:from>
    <xdr:to>
      <xdr:col>45</xdr:col>
      <xdr:colOff>177800</xdr:colOff>
      <xdr:row>64</xdr:row>
      <xdr:rowOff>64727</xdr:rowOff>
    </xdr:to>
    <xdr:cxnSp macro="">
      <xdr:nvCxnSpPr>
        <xdr:cNvPr id="252" name="直線コネクタ 251">
          <a:extLst>
            <a:ext uri="{FF2B5EF4-FFF2-40B4-BE49-F238E27FC236}">
              <a16:creationId xmlns:a16="http://schemas.microsoft.com/office/drawing/2014/main" id="{0F73331B-9CD5-4553-AA66-A33D8E846BC7}"/>
            </a:ext>
          </a:extLst>
        </xdr:cNvPr>
        <xdr:cNvCxnSpPr/>
      </xdr:nvCxnSpPr>
      <xdr:spPr>
        <a:xfrm flipV="1">
          <a:off x="7861300" y="11036991"/>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14057</xdr:rowOff>
    </xdr:from>
    <xdr:to>
      <xdr:col>36</xdr:col>
      <xdr:colOff>165100</xdr:colOff>
      <xdr:row>64</xdr:row>
      <xdr:rowOff>115657</xdr:rowOff>
    </xdr:to>
    <xdr:sp macro="" textlink="">
      <xdr:nvSpPr>
        <xdr:cNvPr id="253" name="楕円 252">
          <a:extLst>
            <a:ext uri="{FF2B5EF4-FFF2-40B4-BE49-F238E27FC236}">
              <a16:creationId xmlns:a16="http://schemas.microsoft.com/office/drawing/2014/main" id="{30473F76-9500-407B-936E-02DEFAFD4A81}"/>
            </a:ext>
          </a:extLst>
        </xdr:cNvPr>
        <xdr:cNvSpPr/>
      </xdr:nvSpPr>
      <xdr:spPr>
        <a:xfrm>
          <a:off x="6921500" y="109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64727</xdr:rowOff>
    </xdr:from>
    <xdr:to>
      <xdr:col>41</xdr:col>
      <xdr:colOff>50800</xdr:colOff>
      <xdr:row>64</xdr:row>
      <xdr:rowOff>64857</xdr:rowOff>
    </xdr:to>
    <xdr:cxnSp macro="">
      <xdr:nvCxnSpPr>
        <xdr:cNvPr id="254" name="直線コネクタ 253">
          <a:extLst>
            <a:ext uri="{FF2B5EF4-FFF2-40B4-BE49-F238E27FC236}">
              <a16:creationId xmlns:a16="http://schemas.microsoft.com/office/drawing/2014/main" id="{073389B3-4540-402B-83AC-72B14B320FD6}"/>
            </a:ext>
          </a:extLst>
        </xdr:cNvPr>
        <xdr:cNvCxnSpPr/>
      </xdr:nvCxnSpPr>
      <xdr:spPr>
        <a:xfrm flipV="1">
          <a:off x="6972300" y="1103752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3057C811-57AA-48F4-B05F-8218E6A6A812}"/>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EAE31BF8-9ACA-48CB-95C1-94063E38C7D8}"/>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9120B72A-187D-4985-8C92-51C97792FF16}"/>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2A20E2CB-304A-4272-913B-382A5546768C}"/>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106289</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FD7EE062-2612-41F1-8E3F-7490D96B86AD}"/>
            </a:ext>
          </a:extLst>
        </xdr:cNvPr>
        <xdr:cNvSpPr txBox="1"/>
      </xdr:nvSpPr>
      <xdr:spPr>
        <a:xfrm>
          <a:off x="9359411" y="110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106118</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1FEFCA35-2E86-49DC-B678-5CAE861ECF48}"/>
            </a:ext>
          </a:extLst>
        </xdr:cNvPr>
        <xdr:cNvSpPr txBox="1"/>
      </xdr:nvSpPr>
      <xdr:spPr>
        <a:xfrm>
          <a:off x="8483111" y="110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106654</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ABA1B7CE-B8BE-47F3-858B-E594846525F3}"/>
            </a:ext>
          </a:extLst>
        </xdr:cNvPr>
        <xdr:cNvSpPr txBox="1"/>
      </xdr:nvSpPr>
      <xdr:spPr>
        <a:xfrm>
          <a:off x="7594111" y="110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106784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9ED7D81B-6E44-446D-9EE1-D47632828AD2}"/>
            </a:ext>
          </a:extLst>
        </xdr:cNvPr>
        <xdr:cNvSpPr txBox="1"/>
      </xdr:nvSpPr>
      <xdr:spPr>
        <a:xfrm>
          <a:off x="6705111" y="110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DDE718E-9832-4B9F-9644-D1CA3C81BF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2523124-2938-482F-A737-EB635BD7CC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5D1DF3A-B3A6-4E0D-A517-563CA0C8D6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4611C73-CC33-43B1-B123-77C2975464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4FACFD4-F9C3-4836-B463-C91219F4DD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E4C7AEF-2475-4BC4-98AA-91B64E2E18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F8D499A-FAB8-4BCF-9021-2E678A8141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4A5DEE6-D37B-4FB3-84C5-9C5A424781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0D68577-B45E-4E22-B350-927EF9F323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1F47C1D-FBBC-468F-96FA-A826D69C34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D10B4AC-8DD2-4D06-8054-23661CF116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EF408D5-59C0-4C79-A268-6D1B53849D4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A34CB57-2348-4892-9221-7DE616E3F5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9035C97-7F0D-4EB4-A14D-C3C23A628B9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0C788E1-C829-40C2-84A3-77ED7B860FC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3DBFB25-2AC1-4ED8-A242-7CFAD0B2A3B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A4E1AA20-20AF-452A-9660-9685155E03E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C7D98A2-8164-4546-AD1C-403F6631786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1DD6743-00B1-457E-BA40-225E368EED7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05CB577-8141-4CE5-8BD8-ACC2EA79169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AD9326E-26A5-470C-AB9C-DB759E74693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405CF2E-21FB-4B9A-B6AE-9AC4F180842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FB704A8-C280-42CB-A67F-23CD0F44E83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1924684-5B33-405B-9606-CF4F394CCB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FA1820B-F099-4CDA-9D5F-BCAA22FEF6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16C6F22-5B77-4611-B2E0-292ACBBED8F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9643B02-8F11-4891-BE0F-32D79DB1B76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434465D-4877-4C76-AB05-46F58D4CA65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259735AF-C16F-40E3-A24E-B345073EBF4F}"/>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41FC1EC5-1757-4611-B037-E2D7A9415115}"/>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639A402-239D-4D58-B6A0-E137BC353F81}"/>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B74A94BF-D37A-47BC-BCF7-63DDE7BB064A}"/>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266E2380-5FEB-496D-9B4F-BA26F996993D}"/>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8464857-1EEE-499B-BD97-63E5F1B39AB2}"/>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0BBAA36C-0620-4ABF-A797-A4C9AB4E1B1D}"/>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30FCBC91-7558-46C6-804E-7D64C315C25D}"/>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4039805-CBFD-4368-8636-9A0E50B82A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741B787-CF8B-4B81-87BB-39AB6045AC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3EE65C-9FCE-42DB-B5C4-25E37595A5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6E80C8-C306-4AB9-9CEF-4C67FDE541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FD2B7C9-CCE0-4E2C-91B2-5200DD1DFD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75474</xdr:rowOff>
    </xdr:from>
    <xdr:to>
      <xdr:col>24</xdr:col>
      <xdr:colOff>114300</xdr:colOff>
      <xdr:row>85</xdr:row>
      <xdr:rowOff>5624</xdr:rowOff>
    </xdr:to>
    <xdr:sp macro="" textlink="">
      <xdr:nvSpPr>
        <xdr:cNvPr id="304" name="楕円 303">
          <a:extLst>
            <a:ext uri="{FF2B5EF4-FFF2-40B4-BE49-F238E27FC236}">
              <a16:creationId xmlns:a16="http://schemas.microsoft.com/office/drawing/2014/main" id="{52F7F518-24F9-4204-BCB3-BD1EDFCCE178}"/>
            </a:ext>
          </a:extLst>
        </xdr:cNvPr>
        <xdr:cNvSpPr/>
      </xdr:nvSpPr>
      <xdr:spPr>
        <a:xfrm>
          <a:off x="4584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53901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24B7794-97D6-4B55-9A6D-50321829B035}"/>
            </a:ext>
          </a:extLst>
        </xdr:cNvPr>
        <xdr:cNvSpPr txBox="1"/>
      </xdr:nvSpPr>
      <xdr:spPr>
        <a:xfrm>
          <a:off x="4673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62412</xdr:rowOff>
    </xdr:from>
    <xdr:to>
      <xdr:col>20</xdr:col>
      <xdr:colOff>38100</xdr:colOff>
      <xdr:row>84</xdr:row>
      <xdr:rowOff>164012</xdr:rowOff>
    </xdr:to>
    <xdr:sp macro="" textlink="">
      <xdr:nvSpPr>
        <xdr:cNvPr id="306" name="楕円 305">
          <a:extLst>
            <a:ext uri="{FF2B5EF4-FFF2-40B4-BE49-F238E27FC236}">
              <a16:creationId xmlns:a16="http://schemas.microsoft.com/office/drawing/2014/main" id="{C131A513-767D-4D1E-9874-652698CA5C20}"/>
            </a:ext>
          </a:extLst>
        </xdr:cNvPr>
        <xdr:cNvSpPr/>
      </xdr:nvSpPr>
      <xdr:spPr>
        <a:xfrm>
          <a:off x="3746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113212</xdr:rowOff>
    </xdr:from>
    <xdr:to>
      <xdr:col>24</xdr:col>
      <xdr:colOff>63500</xdr:colOff>
      <xdr:row>84</xdr:row>
      <xdr:rowOff>126274</xdr:rowOff>
    </xdr:to>
    <xdr:cxnSp macro="">
      <xdr:nvCxnSpPr>
        <xdr:cNvPr id="307" name="直線コネクタ 306">
          <a:extLst>
            <a:ext uri="{FF2B5EF4-FFF2-40B4-BE49-F238E27FC236}">
              <a16:creationId xmlns:a16="http://schemas.microsoft.com/office/drawing/2014/main" id="{87898EF2-FD3F-46BA-B2BF-EBCF3C7306B1}"/>
            </a:ext>
          </a:extLst>
        </xdr:cNvPr>
        <xdr:cNvCxnSpPr/>
      </xdr:nvCxnSpPr>
      <xdr:spPr>
        <a:xfrm>
          <a:off x="3797300" y="145150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308" name="楕円 307">
          <a:extLst>
            <a:ext uri="{FF2B5EF4-FFF2-40B4-BE49-F238E27FC236}">
              <a16:creationId xmlns:a16="http://schemas.microsoft.com/office/drawing/2014/main" id="{8E633D7E-E1AE-4A51-BFB0-5E87237E3E1B}"/>
            </a:ext>
          </a:extLst>
        </xdr:cNvPr>
        <xdr:cNvSpPr/>
      </xdr:nvSpPr>
      <xdr:spPr>
        <a:xfrm>
          <a:off x="2857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113212</xdr:rowOff>
    </xdr:to>
    <xdr:cxnSp macro="">
      <xdr:nvCxnSpPr>
        <xdr:cNvPr id="309" name="直線コネクタ 308">
          <a:extLst>
            <a:ext uri="{FF2B5EF4-FFF2-40B4-BE49-F238E27FC236}">
              <a16:creationId xmlns:a16="http://schemas.microsoft.com/office/drawing/2014/main" id="{BE3F8A70-B2D3-47CA-8E3F-8AB7D6CC35F9}"/>
            </a:ext>
          </a:extLst>
        </xdr:cNvPr>
        <xdr:cNvCxnSpPr/>
      </xdr:nvCxnSpPr>
      <xdr:spPr>
        <a:xfrm>
          <a:off x="2908300" y="1449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42818</xdr:rowOff>
    </xdr:from>
    <xdr:to>
      <xdr:col>10</xdr:col>
      <xdr:colOff>165100</xdr:colOff>
      <xdr:row>86</xdr:row>
      <xdr:rowOff>144418</xdr:rowOff>
    </xdr:to>
    <xdr:sp macro="" textlink="">
      <xdr:nvSpPr>
        <xdr:cNvPr id="310" name="楕円 309">
          <a:extLst>
            <a:ext uri="{FF2B5EF4-FFF2-40B4-BE49-F238E27FC236}">
              <a16:creationId xmlns:a16="http://schemas.microsoft.com/office/drawing/2014/main" id="{01A9027E-E551-4986-BB64-077A772B2CE3}"/>
            </a:ext>
          </a:extLst>
        </xdr:cNvPr>
        <xdr:cNvSpPr/>
      </xdr:nvSpPr>
      <xdr:spPr>
        <a:xfrm>
          <a:off x="1968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86</xdr:row>
      <xdr:rowOff>93618</xdr:rowOff>
    </xdr:to>
    <xdr:cxnSp macro="">
      <xdr:nvCxnSpPr>
        <xdr:cNvPr id="311" name="直線コネクタ 310">
          <a:extLst>
            <a:ext uri="{FF2B5EF4-FFF2-40B4-BE49-F238E27FC236}">
              <a16:creationId xmlns:a16="http://schemas.microsoft.com/office/drawing/2014/main" id="{E15C3880-6F4F-4F7D-943A-91C3021EEF2E}"/>
            </a:ext>
          </a:extLst>
        </xdr:cNvPr>
        <xdr:cNvCxnSpPr/>
      </xdr:nvCxnSpPr>
      <xdr:spPr>
        <a:xfrm flipV="1">
          <a:off x="2019300" y="1449541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111398</xdr:rowOff>
    </xdr:from>
    <xdr:to>
      <xdr:col>6</xdr:col>
      <xdr:colOff>38100</xdr:colOff>
      <xdr:row>86</xdr:row>
      <xdr:rowOff>41548</xdr:rowOff>
    </xdr:to>
    <xdr:sp macro="" textlink="">
      <xdr:nvSpPr>
        <xdr:cNvPr id="312" name="楕円 311">
          <a:extLst>
            <a:ext uri="{FF2B5EF4-FFF2-40B4-BE49-F238E27FC236}">
              <a16:creationId xmlns:a16="http://schemas.microsoft.com/office/drawing/2014/main" id="{32561F98-8A43-4DD6-A013-BCC1CA221659}"/>
            </a:ext>
          </a:extLst>
        </xdr:cNvPr>
        <xdr:cNvSpPr/>
      </xdr:nvSpPr>
      <xdr:spPr>
        <a:xfrm>
          <a:off x="1079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162198</xdr:rowOff>
    </xdr:from>
    <xdr:to>
      <xdr:col>10</xdr:col>
      <xdr:colOff>114300</xdr:colOff>
      <xdr:row>86</xdr:row>
      <xdr:rowOff>93618</xdr:rowOff>
    </xdr:to>
    <xdr:cxnSp macro="">
      <xdr:nvCxnSpPr>
        <xdr:cNvPr id="313" name="直線コネクタ 312">
          <a:extLst>
            <a:ext uri="{FF2B5EF4-FFF2-40B4-BE49-F238E27FC236}">
              <a16:creationId xmlns:a16="http://schemas.microsoft.com/office/drawing/2014/main" id="{ECCF26B5-F670-4758-8B90-FAE061C517A0}"/>
            </a:ext>
          </a:extLst>
        </xdr:cNvPr>
        <xdr:cNvCxnSpPr/>
      </xdr:nvCxnSpPr>
      <xdr:spPr>
        <a:xfrm>
          <a:off x="1130300" y="147354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CC93D0C2-96F9-44CF-AA89-2FEAC37576F3}"/>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722EB03D-F8B3-4A39-A37C-47C889A1665D}"/>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E1004840-01F0-438D-A2DD-324D8D1D62CF}"/>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id="{A07D30F5-2CDE-4E61-A40D-047457672F3B}"/>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155139</xdr:rowOff>
    </xdr:from>
    <xdr:ext cx="405111" cy="259045"/>
    <xdr:sp macro="" textlink="">
      <xdr:nvSpPr>
        <xdr:cNvPr id="318" name="n_1mainValue【公営住宅】&#10;有形固定資産減価償却率">
          <a:extLst>
            <a:ext uri="{FF2B5EF4-FFF2-40B4-BE49-F238E27FC236}">
              <a16:creationId xmlns:a16="http://schemas.microsoft.com/office/drawing/2014/main" id="{A35C43F4-2698-4E8B-8456-EB191746D003}"/>
            </a:ext>
          </a:extLst>
        </xdr:cNvPr>
        <xdr:cNvSpPr txBox="1"/>
      </xdr:nvSpPr>
      <xdr:spPr>
        <a:xfrm>
          <a:off x="3582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319" name="n_2mainValue【公営住宅】&#10;有形固定資産減価償却率">
          <a:extLst>
            <a:ext uri="{FF2B5EF4-FFF2-40B4-BE49-F238E27FC236}">
              <a16:creationId xmlns:a16="http://schemas.microsoft.com/office/drawing/2014/main" id="{93CCAEE9-9C58-4DE6-AE28-DA197BC359AA}"/>
            </a:ext>
          </a:extLst>
        </xdr:cNvPr>
        <xdr:cNvSpPr txBox="1"/>
      </xdr:nvSpPr>
      <xdr:spPr>
        <a:xfrm>
          <a:off x="2705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135545</xdr:rowOff>
    </xdr:from>
    <xdr:ext cx="405111" cy="259045"/>
    <xdr:sp macro="" textlink="">
      <xdr:nvSpPr>
        <xdr:cNvPr id="320" name="n_3mainValue【公営住宅】&#10;有形固定資産減価償却率">
          <a:extLst>
            <a:ext uri="{FF2B5EF4-FFF2-40B4-BE49-F238E27FC236}">
              <a16:creationId xmlns:a16="http://schemas.microsoft.com/office/drawing/2014/main" id="{B4F4F280-5FAA-44AF-8DCB-3F3F59952BB8}"/>
            </a:ext>
          </a:extLst>
        </xdr:cNvPr>
        <xdr:cNvSpPr txBox="1"/>
      </xdr:nvSpPr>
      <xdr:spPr>
        <a:xfrm>
          <a:off x="1816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32675</xdr:rowOff>
    </xdr:from>
    <xdr:ext cx="405111" cy="259045"/>
    <xdr:sp macro="" textlink="">
      <xdr:nvSpPr>
        <xdr:cNvPr id="321" name="n_4mainValue【公営住宅】&#10;有形固定資産減価償却率">
          <a:extLst>
            <a:ext uri="{FF2B5EF4-FFF2-40B4-BE49-F238E27FC236}">
              <a16:creationId xmlns:a16="http://schemas.microsoft.com/office/drawing/2014/main" id="{17FDDEAD-9E76-4816-8067-2D61E078F18C}"/>
            </a:ext>
          </a:extLst>
        </xdr:cNvPr>
        <xdr:cNvSpPr txBox="1"/>
      </xdr:nvSpPr>
      <xdr:spPr>
        <a:xfrm>
          <a:off x="927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5E0CB7E-1953-4353-8A72-D1D4F011B4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2BA6189-7666-47E0-985C-C595D5C174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88F9DA9-F4DB-4737-A0DA-BF3D066002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9C7F754-D95C-43B2-849F-6714F08E6A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3FF12E6-8B91-471E-B4AF-D07006CE9C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42CF02F-E807-442F-BA7A-B8E8E10405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D4434A8-7537-4A45-B0A1-64BD933CCF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717499F-F7DA-4E44-A9CD-B19ADBA977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B1D844F-8155-4ACF-A9B7-0DA71A159F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3EF97AF-B31E-4F2D-8B28-3AC66AB9CC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F310053F-AB15-4CC5-A32D-86CA67019A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701DB1A-D7E3-49AF-9B11-B22A97EDC10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11425A5-3991-40D6-827B-F47E9A7998D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A747EA9-1CA2-4AE5-BC00-A679B6CE4A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ECAC315-1325-41A9-925B-3666F56063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5FA41A9-27B5-4FC5-AC55-D5E2899FD1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D6B0CD4B-17BA-412F-BB49-177F57F6C8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61A0B90-CCE1-49A3-9A85-EFEAA16312D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BB23168-CBD2-4E2D-9755-11065CA4F0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0F8156F-324B-4155-B32F-0E2A362F56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5C280DA-3BD4-4941-929A-B270736201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5B60D059-6764-45AA-AC92-51F0C33F8D4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1D504BE-5C4A-4FD3-873E-E63B51BA5E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500C7FA5-9FCE-4427-944F-F761751F6B81}"/>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48B8BCA3-57F9-4588-A731-EA2C13573FF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093E03B0-C06E-44BF-8796-7BF5A9F1BD9C}"/>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74F8E9C8-AA0C-4D39-8BEF-465E6568F3C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B816874F-E122-4BD2-873B-530C1AF328F7}"/>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4D516099-7273-4D1B-9EEA-61D401C50792}"/>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2990AFED-5AA6-49D6-9750-5E7DC7BEBABC}"/>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98E0B44C-DDED-4317-9D75-6986AAF6C9FC}"/>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FA6606D4-11CF-422C-BCD5-2B9B808D205D}"/>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735A6A43-5A99-4A78-95EF-BF6892C11BA9}"/>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2DE3BF8A-0AF4-4B71-87FF-9AADF9B6C4D1}"/>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06F6C5E-A531-4932-9965-E2A4EC6C43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EA74D52-18D2-43F0-8469-2567C59C57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24CBB79-F7CD-47D8-9AC5-6E83860D76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0F4DFA6-F667-40D9-8314-6065952308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D34C45-B0A9-4BCC-9303-EAD7DEC765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44259</xdr:rowOff>
    </xdr:from>
    <xdr:to>
      <xdr:col>55</xdr:col>
      <xdr:colOff>50800</xdr:colOff>
      <xdr:row>86</xdr:row>
      <xdr:rowOff>145859</xdr:rowOff>
    </xdr:to>
    <xdr:sp macro="" textlink="">
      <xdr:nvSpPr>
        <xdr:cNvPr id="361" name="楕円 360">
          <a:extLst>
            <a:ext uri="{FF2B5EF4-FFF2-40B4-BE49-F238E27FC236}">
              <a16:creationId xmlns:a16="http://schemas.microsoft.com/office/drawing/2014/main" id="{6706B442-EEBA-4911-9931-5D72F1ADDA16}"/>
            </a:ext>
          </a:extLst>
        </xdr:cNvPr>
        <xdr:cNvSpPr/>
      </xdr:nvSpPr>
      <xdr:spPr>
        <a:xfrm>
          <a:off x="104267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130636</xdr:rowOff>
    </xdr:from>
    <xdr:ext cx="469744" cy="259045"/>
    <xdr:sp macro="" textlink="">
      <xdr:nvSpPr>
        <xdr:cNvPr id="362" name="【公営住宅】&#10;一人当たり面積該当値テキスト">
          <a:extLst>
            <a:ext uri="{FF2B5EF4-FFF2-40B4-BE49-F238E27FC236}">
              <a16:creationId xmlns:a16="http://schemas.microsoft.com/office/drawing/2014/main" id="{A66C0FA6-5FB8-4398-A419-BBD34A1824E7}"/>
            </a:ext>
          </a:extLst>
        </xdr:cNvPr>
        <xdr:cNvSpPr txBox="1"/>
      </xdr:nvSpPr>
      <xdr:spPr>
        <a:xfrm>
          <a:off x="10515600" y="1470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44259</xdr:rowOff>
    </xdr:from>
    <xdr:to>
      <xdr:col>50</xdr:col>
      <xdr:colOff>165100</xdr:colOff>
      <xdr:row>86</xdr:row>
      <xdr:rowOff>145859</xdr:rowOff>
    </xdr:to>
    <xdr:sp macro="" textlink="">
      <xdr:nvSpPr>
        <xdr:cNvPr id="363" name="楕円 362">
          <a:extLst>
            <a:ext uri="{FF2B5EF4-FFF2-40B4-BE49-F238E27FC236}">
              <a16:creationId xmlns:a16="http://schemas.microsoft.com/office/drawing/2014/main" id="{D92C08D7-E839-4836-94A9-C055E6EFF0DB}"/>
            </a:ext>
          </a:extLst>
        </xdr:cNvPr>
        <xdr:cNvSpPr/>
      </xdr:nvSpPr>
      <xdr:spPr>
        <a:xfrm>
          <a:off x="9588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95059</xdr:rowOff>
    </xdr:from>
    <xdr:to>
      <xdr:col>55</xdr:col>
      <xdr:colOff>0</xdr:colOff>
      <xdr:row>86</xdr:row>
      <xdr:rowOff>95059</xdr:rowOff>
    </xdr:to>
    <xdr:cxnSp macro="">
      <xdr:nvCxnSpPr>
        <xdr:cNvPr id="364" name="直線コネクタ 363">
          <a:extLst>
            <a:ext uri="{FF2B5EF4-FFF2-40B4-BE49-F238E27FC236}">
              <a16:creationId xmlns:a16="http://schemas.microsoft.com/office/drawing/2014/main" id="{5A7AF8BA-4186-4B69-BD66-E75A0C3E2CEC}"/>
            </a:ext>
          </a:extLst>
        </xdr:cNvPr>
        <xdr:cNvCxnSpPr/>
      </xdr:nvCxnSpPr>
      <xdr:spPr>
        <a:xfrm>
          <a:off x="9639300" y="14839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44641</xdr:rowOff>
    </xdr:from>
    <xdr:to>
      <xdr:col>46</xdr:col>
      <xdr:colOff>38100</xdr:colOff>
      <xdr:row>86</xdr:row>
      <xdr:rowOff>146241</xdr:rowOff>
    </xdr:to>
    <xdr:sp macro="" textlink="">
      <xdr:nvSpPr>
        <xdr:cNvPr id="365" name="楕円 364">
          <a:extLst>
            <a:ext uri="{FF2B5EF4-FFF2-40B4-BE49-F238E27FC236}">
              <a16:creationId xmlns:a16="http://schemas.microsoft.com/office/drawing/2014/main" id="{A61426F2-BCDE-4DD5-8527-C0A6298CCDC8}"/>
            </a:ext>
          </a:extLst>
        </xdr:cNvPr>
        <xdr:cNvSpPr/>
      </xdr:nvSpPr>
      <xdr:spPr>
        <a:xfrm>
          <a:off x="8699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95059</xdr:rowOff>
    </xdr:from>
    <xdr:to>
      <xdr:col>50</xdr:col>
      <xdr:colOff>114300</xdr:colOff>
      <xdr:row>86</xdr:row>
      <xdr:rowOff>95441</xdr:rowOff>
    </xdr:to>
    <xdr:cxnSp macro="">
      <xdr:nvCxnSpPr>
        <xdr:cNvPr id="366" name="直線コネクタ 365">
          <a:extLst>
            <a:ext uri="{FF2B5EF4-FFF2-40B4-BE49-F238E27FC236}">
              <a16:creationId xmlns:a16="http://schemas.microsoft.com/office/drawing/2014/main" id="{82C71001-CEC0-482F-A9B4-6E10DA0E610E}"/>
            </a:ext>
          </a:extLst>
        </xdr:cNvPr>
        <xdr:cNvCxnSpPr/>
      </xdr:nvCxnSpPr>
      <xdr:spPr>
        <a:xfrm flipV="1">
          <a:off x="8750300" y="1483975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44831</xdr:rowOff>
    </xdr:from>
    <xdr:to>
      <xdr:col>41</xdr:col>
      <xdr:colOff>101600</xdr:colOff>
      <xdr:row>86</xdr:row>
      <xdr:rowOff>146431</xdr:rowOff>
    </xdr:to>
    <xdr:sp macro="" textlink="">
      <xdr:nvSpPr>
        <xdr:cNvPr id="367" name="楕円 366">
          <a:extLst>
            <a:ext uri="{FF2B5EF4-FFF2-40B4-BE49-F238E27FC236}">
              <a16:creationId xmlns:a16="http://schemas.microsoft.com/office/drawing/2014/main" id="{4B3DDEBF-527D-4902-A0CB-D753C49FBA4B}"/>
            </a:ext>
          </a:extLst>
        </xdr:cNvPr>
        <xdr:cNvSpPr/>
      </xdr:nvSpPr>
      <xdr:spPr>
        <a:xfrm>
          <a:off x="7810500" y="14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95441</xdr:rowOff>
    </xdr:from>
    <xdr:to>
      <xdr:col>45</xdr:col>
      <xdr:colOff>177800</xdr:colOff>
      <xdr:row>86</xdr:row>
      <xdr:rowOff>95631</xdr:rowOff>
    </xdr:to>
    <xdr:cxnSp macro="">
      <xdr:nvCxnSpPr>
        <xdr:cNvPr id="368" name="直線コネクタ 367">
          <a:extLst>
            <a:ext uri="{FF2B5EF4-FFF2-40B4-BE49-F238E27FC236}">
              <a16:creationId xmlns:a16="http://schemas.microsoft.com/office/drawing/2014/main" id="{24388623-228F-40AE-BEE5-D5AA2336E8DD}"/>
            </a:ext>
          </a:extLst>
        </xdr:cNvPr>
        <xdr:cNvCxnSpPr/>
      </xdr:nvCxnSpPr>
      <xdr:spPr>
        <a:xfrm flipV="1">
          <a:off x="7861300" y="1484014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445</xdr:rowOff>
    </xdr:from>
    <xdr:to>
      <xdr:col>36</xdr:col>
      <xdr:colOff>165100</xdr:colOff>
      <xdr:row>86</xdr:row>
      <xdr:rowOff>102045</xdr:rowOff>
    </xdr:to>
    <xdr:sp macro="" textlink="">
      <xdr:nvSpPr>
        <xdr:cNvPr id="369" name="楕円 368">
          <a:extLst>
            <a:ext uri="{FF2B5EF4-FFF2-40B4-BE49-F238E27FC236}">
              <a16:creationId xmlns:a16="http://schemas.microsoft.com/office/drawing/2014/main" id="{96F060EF-23F8-431E-8FD6-2764923D2C4F}"/>
            </a:ext>
          </a:extLst>
        </xdr:cNvPr>
        <xdr:cNvSpPr/>
      </xdr:nvSpPr>
      <xdr:spPr>
        <a:xfrm>
          <a:off x="6921500" y="147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51245</xdr:rowOff>
    </xdr:from>
    <xdr:to>
      <xdr:col>41</xdr:col>
      <xdr:colOff>50800</xdr:colOff>
      <xdr:row>86</xdr:row>
      <xdr:rowOff>95631</xdr:rowOff>
    </xdr:to>
    <xdr:cxnSp macro="">
      <xdr:nvCxnSpPr>
        <xdr:cNvPr id="370" name="直線コネクタ 369">
          <a:extLst>
            <a:ext uri="{FF2B5EF4-FFF2-40B4-BE49-F238E27FC236}">
              <a16:creationId xmlns:a16="http://schemas.microsoft.com/office/drawing/2014/main" id="{1CBCF399-D4CE-459E-854D-10BAEA407915}"/>
            </a:ext>
          </a:extLst>
        </xdr:cNvPr>
        <xdr:cNvCxnSpPr/>
      </xdr:nvCxnSpPr>
      <xdr:spPr>
        <a:xfrm>
          <a:off x="6972300" y="14795945"/>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885A0CBE-7C21-4875-A436-79EFFBC2A6D7}"/>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51E71E99-855D-4650-A146-3667C1C7F1B9}"/>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5F1BCFBF-739F-48F5-B721-8E1B436A4E4E}"/>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0BB137D1-22B5-43DF-8537-E323A398A91D}"/>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136986</xdr:rowOff>
    </xdr:from>
    <xdr:ext cx="469744" cy="259045"/>
    <xdr:sp macro="" textlink="">
      <xdr:nvSpPr>
        <xdr:cNvPr id="375" name="n_1mainValue【公営住宅】&#10;一人当たり面積">
          <a:extLst>
            <a:ext uri="{FF2B5EF4-FFF2-40B4-BE49-F238E27FC236}">
              <a16:creationId xmlns:a16="http://schemas.microsoft.com/office/drawing/2014/main" id="{7EF3D087-0FE4-4352-9AB9-8221CBCF8744}"/>
            </a:ext>
          </a:extLst>
        </xdr:cNvPr>
        <xdr:cNvSpPr txBox="1"/>
      </xdr:nvSpPr>
      <xdr:spPr>
        <a:xfrm>
          <a:off x="93917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137368</xdr:rowOff>
    </xdr:from>
    <xdr:ext cx="469744" cy="259045"/>
    <xdr:sp macro="" textlink="">
      <xdr:nvSpPr>
        <xdr:cNvPr id="376" name="n_2mainValue【公営住宅】&#10;一人当たり面積">
          <a:extLst>
            <a:ext uri="{FF2B5EF4-FFF2-40B4-BE49-F238E27FC236}">
              <a16:creationId xmlns:a16="http://schemas.microsoft.com/office/drawing/2014/main" id="{B935C6DF-35B2-44BD-8F03-21A4B098FFC1}"/>
            </a:ext>
          </a:extLst>
        </xdr:cNvPr>
        <xdr:cNvSpPr txBox="1"/>
      </xdr:nvSpPr>
      <xdr:spPr>
        <a:xfrm>
          <a:off x="85154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137558</xdr:rowOff>
    </xdr:from>
    <xdr:ext cx="469744" cy="259045"/>
    <xdr:sp macro="" textlink="">
      <xdr:nvSpPr>
        <xdr:cNvPr id="377" name="n_3mainValue【公営住宅】&#10;一人当たり面積">
          <a:extLst>
            <a:ext uri="{FF2B5EF4-FFF2-40B4-BE49-F238E27FC236}">
              <a16:creationId xmlns:a16="http://schemas.microsoft.com/office/drawing/2014/main" id="{F5D84659-9ABC-4F46-B26B-ECE442C76804}"/>
            </a:ext>
          </a:extLst>
        </xdr:cNvPr>
        <xdr:cNvSpPr txBox="1"/>
      </xdr:nvSpPr>
      <xdr:spPr>
        <a:xfrm>
          <a:off x="7626427" y="148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93172</xdr:rowOff>
    </xdr:from>
    <xdr:ext cx="469744" cy="259045"/>
    <xdr:sp macro="" textlink="">
      <xdr:nvSpPr>
        <xdr:cNvPr id="378" name="n_4mainValue【公営住宅】&#10;一人当たり面積">
          <a:extLst>
            <a:ext uri="{FF2B5EF4-FFF2-40B4-BE49-F238E27FC236}">
              <a16:creationId xmlns:a16="http://schemas.microsoft.com/office/drawing/2014/main" id="{5E8BF19E-FE6C-4F4B-9254-62A06136DED7}"/>
            </a:ext>
          </a:extLst>
        </xdr:cNvPr>
        <xdr:cNvSpPr txBox="1"/>
      </xdr:nvSpPr>
      <xdr:spPr>
        <a:xfrm>
          <a:off x="6737427" y="1483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3DD6992-5BFB-4178-8662-10CD8CD565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5F49E2B-B8BC-4428-ABA1-03E9EC446B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D21B19B-98E4-4A25-A3F7-0441E0E532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84FD36D-2326-4210-9458-2B131F5523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746381F-4427-4AE7-B35E-CF63FE0CD6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DF3A0D4-DB6E-4CB8-B30A-F9CF54C6DE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E2258CB-1971-46D2-9FD6-BFD66822D5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7EAF813-14E2-417C-A063-4FBC5EDA53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4E8F854-A4E6-4157-AFFB-A6F3FF6371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B3A1DD3-4D6E-4677-AC26-D2A0693867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778F160-4EE1-4B23-BF0F-F529166843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9A2C99B-9D29-4FE3-B24A-3BA8C29143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0974314-FBF3-4866-BA69-71269C651F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83D1D85-C16D-48FC-896C-5DF91C5BEA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C9DD911-4D3A-4ABB-BB21-4CC10B5A60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DBC728C-DBB8-498D-9EDC-A147BFF8C0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4C9F45C-1113-4B13-A0D1-06D4FDD7CE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54DC836-9C0B-48AF-A362-C95999AECB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A44C5A0-C8DE-4459-ABFE-4C5D56701A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BC07BEB-0253-46EC-82E9-2D90F20425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DA85269-2FBE-47A7-AE34-FB33AFFB90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C5705CC-40CC-4373-AC0D-213005BD75F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CADBEB2-0C9E-450A-AA64-F713082558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E633B5D-AA4A-4F90-9F80-931D0935A1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04272DF-EF8D-448D-BA8B-BB2030CED7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23C21D9-DD85-4254-856D-7D9D21B46F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2751EAF8-A4FE-4580-8097-DCABF2C3F7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680D37B-975E-420C-A42D-3ADC30EAC89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AE2B0E8-B417-4D25-8020-533A5B38724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7B5B962E-993F-4A75-949A-16FDB354E73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76E18EB8-1BDD-444B-99FF-5CA53E0C056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20B3238-CDB4-4D82-AD55-C7E7239749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557A3BA1-CAFF-43CC-B4E3-13A786D5F3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21A5CEF3-EEDC-43F1-9BE0-E72B1D5DFB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6ABF8FFC-C3F7-4BB0-8A26-AF097C27B5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B51BA30-E964-4D47-B779-D2E78FE499B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614B7BD1-384B-451C-9B36-3E979134A4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52F3385-AD32-4347-81B3-B418DD0ADE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DB3F095-BF0E-449C-82B0-51CE535979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B7472B8-1542-44B6-AE23-384E3BBF9F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E9629A3-D906-4664-9E00-8CD7D54FB6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4D950F70-376F-4731-AA01-D7E2161BDDC1}"/>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EBF1C96-3A32-4656-BBD6-6A14EE55AD2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AC7D6B5A-09A7-41A0-A83C-DAB4A26A1F1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D92617E2-A56D-4D4F-AA0F-1C089067DF96}"/>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14205498-FA39-45C7-8926-91CA57826021}"/>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93C1097-04A7-4A91-849C-6EEFDACA2FEA}"/>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843EA7A2-9513-47F9-B02E-8687CF811C5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7EACE9A2-6E75-42FD-9822-B6827905164F}"/>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F777D4CC-8BB6-4D4F-B4D4-7203FCD4DFE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8AB6AA02-932F-4095-BC85-D5487A55D342}"/>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id="{699BAFE0-12E5-452B-905A-560FF6D71EDF}"/>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95473C4-A59E-4F99-9FC9-A6DBC26CDE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0B95CA2-C76F-49BA-A37A-A9B9401BA0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D14C0FB-54FC-47E8-8C67-288D249855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4AF201C-7F6D-411A-828A-57B5A10956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07E53B5-168E-4841-8192-44D2F240AD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36" name="楕円 435">
          <a:extLst>
            <a:ext uri="{FF2B5EF4-FFF2-40B4-BE49-F238E27FC236}">
              <a16:creationId xmlns:a16="http://schemas.microsoft.com/office/drawing/2014/main" id="{1D939680-D142-4756-A784-FD34A5FB7BAD}"/>
            </a:ext>
          </a:extLst>
        </xdr:cNvPr>
        <xdr:cNvSpPr/>
      </xdr:nvSpPr>
      <xdr:spPr>
        <a:xfrm>
          <a:off x="162687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125021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BB5044E-13C6-48A3-AA39-92B7B6CF5FB9}"/>
            </a:ext>
          </a:extLst>
        </xdr:cNvPr>
        <xdr:cNvSpPr txBox="1"/>
      </xdr:nvSpPr>
      <xdr:spPr>
        <a:xfrm>
          <a:off x="16357600" y="61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67854</xdr:rowOff>
    </xdr:from>
    <xdr:to>
      <xdr:col>81</xdr:col>
      <xdr:colOff>101600</xdr:colOff>
      <xdr:row>36</xdr:row>
      <xdr:rowOff>169454</xdr:rowOff>
    </xdr:to>
    <xdr:sp macro="" textlink="">
      <xdr:nvSpPr>
        <xdr:cNvPr id="438" name="楕円 437">
          <a:extLst>
            <a:ext uri="{FF2B5EF4-FFF2-40B4-BE49-F238E27FC236}">
              <a16:creationId xmlns:a16="http://schemas.microsoft.com/office/drawing/2014/main" id="{9A2E05F4-3129-4548-937F-9F9FEFBBC610}"/>
            </a:ext>
          </a:extLst>
        </xdr:cNvPr>
        <xdr:cNvSpPr/>
      </xdr:nvSpPr>
      <xdr:spPr>
        <a:xfrm>
          <a:off x="15430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118654</xdr:rowOff>
    </xdr:from>
    <xdr:to>
      <xdr:col>85</xdr:col>
      <xdr:colOff>127000</xdr:colOff>
      <xdr:row>36</xdr:row>
      <xdr:rowOff>152944</xdr:rowOff>
    </xdr:to>
    <xdr:cxnSp macro="">
      <xdr:nvCxnSpPr>
        <xdr:cNvPr id="439" name="直線コネクタ 438">
          <a:extLst>
            <a:ext uri="{FF2B5EF4-FFF2-40B4-BE49-F238E27FC236}">
              <a16:creationId xmlns:a16="http://schemas.microsoft.com/office/drawing/2014/main" id="{049114B4-9835-4252-8930-343AAFC2DA85}"/>
            </a:ext>
          </a:extLst>
        </xdr:cNvPr>
        <xdr:cNvCxnSpPr/>
      </xdr:nvCxnSpPr>
      <xdr:spPr>
        <a:xfrm>
          <a:off x="15481300" y="62908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125004</xdr:rowOff>
    </xdr:from>
    <xdr:to>
      <xdr:col>76</xdr:col>
      <xdr:colOff>165100</xdr:colOff>
      <xdr:row>36</xdr:row>
      <xdr:rowOff>55154</xdr:rowOff>
    </xdr:to>
    <xdr:sp macro="" textlink="">
      <xdr:nvSpPr>
        <xdr:cNvPr id="440" name="楕円 439">
          <a:extLst>
            <a:ext uri="{FF2B5EF4-FFF2-40B4-BE49-F238E27FC236}">
              <a16:creationId xmlns:a16="http://schemas.microsoft.com/office/drawing/2014/main" id="{75677335-49C2-45D2-8E1F-800EF3594F8C}"/>
            </a:ext>
          </a:extLst>
        </xdr:cNvPr>
        <xdr:cNvSpPr/>
      </xdr:nvSpPr>
      <xdr:spPr>
        <a:xfrm>
          <a:off x="14541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xdr:rowOff>
    </xdr:from>
    <xdr:to>
      <xdr:col>81</xdr:col>
      <xdr:colOff>50800</xdr:colOff>
      <xdr:row>36</xdr:row>
      <xdr:rowOff>118654</xdr:rowOff>
    </xdr:to>
    <xdr:cxnSp macro="">
      <xdr:nvCxnSpPr>
        <xdr:cNvPr id="441" name="直線コネクタ 440">
          <a:extLst>
            <a:ext uri="{FF2B5EF4-FFF2-40B4-BE49-F238E27FC236}">
              <a16:creationId xmlns:a16="http://schemas.microsoft.com/office/drawing/2014/main" id="{1DE82900-A9E7-4E9C-A0F5-7E599882A975}"/>
            </a:ext>
          </a:extLst>
        </xdr:cNvPr>
        <xdr:cNvCxnSpPr/>
      </xdr:nvCxnSpPr>
      <xdr:spPr>
        <a:xfrm>
          <a:off x="14592300" y="617655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121739</xdr:rowOff>
    </xdr:from>
    <xdr:to>
      <xdr:col>72</xdr:col>
      <xdr:colOff>38100</xdr:colOff>
      <xdr:row>36</xdr:row>
      <xdr:rowOff>51889</xdr:rowOff>
    </xdr:to>
    <xdr:sp macro="" textlink="">
      <xdr:nvSpPr>
        <xdr:cNvPr id="442" name="楕円 441">
          <a:extLst>
            <a:ext uri="{FF2B5EF4-FFF2-40B4-BE49-F238E27FC236}">
              <a16:creationId xmlns:a16="http://schemas.microsoft.com/office/drawing/2014/main" id="{B2249CE5-099F-413F-91E3-82E4770B87BF}"/>
            </a:ext>
          </a:extLst>
        </xdr:cNvPr>
        <xdr:cNvSpPr/>
      </xdr:nvSpPr>
      <xdr:spPr>
        <a:xfrm>
          <a:off x="13652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1089</xdr:rowOff>
    </xdr:from>
    <xdr:to>
      <xdr:col>76</xdr:col>
      <xdr:colOff>114300</xdr:colOff>
      <xdr:row>36</xdr:row>
      <xdr:rowOff>4354</xdr:rowOff>
    </xdr:to>
    <xdr:cxnSp macro="">
      <xdr:nvCxnSpPr>
        <xdr:cNvPr id="443" name="直線コネクタ 442">
          <a:extLst>
            <a:ext uri="{FF2B5EF4-FFF2-40B4-BE49-F238E27FC236}">
              <a16:creationId xmlns:a16="http://schemas.microsoft.com/office/drawing/2014/main" id="{14EEE633-D4E1-42E6-AFB3-D1449FA08EDD}"/>
            </a:ext>
          </a:extLst>
        </xdr:cNvPr>
        <xdr:cNvCxnSpPr/>
      </xdr:nvCxnSpPr>
      <xdr:spPr>
        <a:xfrm>
          <a:off x="13703300" y="617328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121739</xdr:rowOff>
    </xdr:from>
    <xdr:to>
      <xdr:col>67</xdr:col>
      <xdr:colOff>101600</xdr:colOff>
      <xdr:row>36</xdr:row>
      <xdr:rowOff>51889</xdr:rowOff>
    </xdr:to>
    <xdr:sp macro="" textlink="">
      <xdr:nvSpPr>
        <xdr:cNvPr id="444" name="楕円 443">
          <a:extLst>
            <a:ext uri="{FF2B5EF4-FFF2-40B4-BE49-F238E27FC236}">
              <a16:creationId xmlns:a16="http://schemas.microsoft.com/office/drawing/2014/main" id="{E0A54961-A74A-43F1-9914-99234B6AF3FB}"/>
            </a:ext>
          </a:extLst>
        </xdr:cNvPr>
        <xdr:cNvSpPr/>
      </xdr:nvSpPr>
      <xdr:spPr>
        <a:xfrm>
          <a:off x="12763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1089</xdr:rowOff>
    </xdr:from>
    <xdr:to>
      <xdr:col>71</xdr:col>
      <xdr:colOff>177800</xdr:colOff>
      <xdr:row>36</xdr:row>
      <xdr:rowOff>1089</xdr:rowOff>
    </xdr:to>
    <xdr:cxnSp macro="">
      <xdr:nvCxnSpPr>
        <xdr:cNvPr id="445" name="直線コネクタ 444">
          <a:extLst>
            <a:ext uri="{FF2B5EF4-FFF2-40B4-BE49-F238E27FC236}">
              <a16:creationId xmlns:a16="http://schemas.microsoft.com/office/drawing/2014/main" id="{9C3FAA3D-535D-45F0-AE26-36626B18671B}"/>
            </a:ext>
          </a:extLst>
        </xdr:cNvPr>
        <xdr:cNvCxnSpPr/>
      </xdr:nvCxnSpPr>
      <xdr:spPr>
        <a:xfrm>
          <a:off x="12814300" y="6173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4C7BC88-5BF0-42A9-8A4D-7278B38F8EDB}"/>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479982B3-8311-4AC5-AEF6-633EEFF73B16}"/>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8DF008EE-4D3C-44F6-89D4-03A3497F8DC6}"/>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02E4C88-A98C-4E68-9FBA-C4EB3A0F2629}"/>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14531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3A91F01-8DA3-47F2-96C7-5ACCD44887F3}"/>
            </a:ext>
          </a:extLst>
        </xdr:cNvPr>
        <xdr:cNvSpPr txBox="1"/>
      </xdr:nvSpPr>
      <xdr:spPr>
        <a:xfrm>
          <a:off x="15266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71681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219BD1C-35A9-41C5-AAF7-DEF5567B1ED5}"/>
            </a:ext>
          </a:extLst>
        </xdr:cNvPr>
        <xdr:cNvSpPr txBox="1"/>
      </xdr:nvSpPr>
      <xdr:spPr>
        <a:xfrm>
          <a:off x="14389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68416</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7C5A1FF-6AB4-4DC2-9630-36D3DF06CA42}"/>
            </a:ext>
          </a:extLst>
        </xdr:cNvPr>
        <xdr:cNvSpPr txBox="1"/>
      </xdr:nvSpPr>
      <xdr:spPr>
        <a:xfrm>
          <a:off x="13500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68416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04BEAA4-ABC8-4B51-B291-9C855CED48F1}"/>
            </a:ext>
          </a:extLst>
        </xdr:cNvPr>
        <xdr:cNvSpPr txBox="1"/>
      </xdr:nvSpPr>
      <xdr:spPr>
        <a:xfrm>
          <a:off x="12611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AD80A8C9-C0CD-4D89-ACCB-0610525F2A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5D7492A-340D-4C20-8696-D2B9A78F2F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E7BFD5CB-BEAC-4DB2-A8DC-4BC8B471A4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C02638C-8C38-45F5-8E33-47A1437E42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0BED3EA-90F2-4F4E-9336-0A923903BC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7517BB4-C1A7-45A8-8BB2-7FE017F839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9F5F64B-7990-4202-A970-B36C1588E9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7D8C6B0A-B4D1-4E7E-920A-3844C21BD0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CD5E0F5E-8A3A-4C10-8B38-E1C784B5B6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E23D5C5-FA02-478B-9E80-C23EB0C372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598F6369-0BC1-4371-97FF-BD1CF18531A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200D6935-A13F-40C1-AEA6-A4CC73DB725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5BA44D10-CF79-4F6F-89A1-07B9E0A943A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A2065D44-9558-4621-A7BD-D5290134447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25F62EDE-FED8-48C3-94CF-4524DBBE2D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AB5B9D2A-2BF3-487D-9742-762074A2D54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AE4734F6-759A-4961-ADFD-37F25134F32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157C6C26-33D6-4F5B-825E-87633ABA610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ED39597-E498-4929-8C9E-3320BB1361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11D1386F-94CA-4F24-93C9-89DC66B1507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21701506-9F32-42BB-BD78-73DE56AD88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B5996A33-384F-4941-A114-C791925EB9E7}"/>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8BA30E9-2CC8-4F9D-A184-8DE753E00868}"/>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F5B33031-0E3B-4384-8C5F-1732AC503B8C}"/>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863C9C88-1DAD-4EE2-A810-CE04CE887D83}"/>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3EF6634A-85B5-4864-B74C-7BCF05737D6B}"/>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6CAF4B89-0840-4CA1-8461-54004372B35E}"/>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9498B0D2-4A28-49A0-BC27-AE7BAC1C8EA3}"/>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AF652659-07C6-4CE6-9669-4C52FC56A63A}"/>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7565CC69-6743-433E-BF1C-3C8BFC2794A9}"/>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83A43EB0-5A4D-4500-8D61-3615EC31EF74}"/>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id="{E4FA4DE9-8980-4083-AA54-BE162E6CBAD8}"/>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F4DA822-EDEE-4FB6-9E2E-FF29DCBF8F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AAE7CB3-AEBB-4ADE-A4E5-066EB0351A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77CE949-1C8D-4F96-B41C-E38D814E3D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158E939-C7F6-4D00-B8F3-8AEE46A8F4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D3143B4-12CE-43B6-BFAF-5817B665C9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84379</xdr:rowOff>
    </xdr:from>
    <xdr:to>
      <xdr:col>116</xdr:col>
      <xdr:colOff>114300</xdr:colOff>
      <xdr:row>40</xdr:row>
      <xdr:rowOff>14529</xdr:rowOff>
    </xdr:to>
    <xdr:sp macro="" textlink="">
      <xdr:nvSpPr>
        <xdr:cNvPr id="491" name="楕円 490">
          <a:extLst>
            <a:ext uri="{FF2B5EF4-FFF2-40B4-BE49-F238E27FC236}">
              <a16:creationId xmlns:a16="http://schemas.microsoft.com/office/drawing/2014/main" id="{78305129-8468-48A9-B457-E336485D3956}"/>
            </a:ext>
          </a:extLst>
        </xdr:cNvPr>
        <xdr:cNvSpPr/>
      </xdr:nvSpPr>
      <xdr:spPr>
        <a:xfrm>
          <a:off x="221107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107256</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63FAE48F-BB43-422A-BB28-951E2CBA4EC2}"/>
            </a:ext>
          </a:extLst>
        </xdr:cNvPr>
        <xdr:cNvSpPr txBox="1"/>
      </xdr:nvSpPr>
      <xdr:spPr>
        <a:xfrm>
          <a:off x="22199600" y="6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86208</xdr:rowOff>
    </xdr:from>
    <xdr:to>
      <xdr:col>112</xdr:col>
      <xdr:colOff>38100</xdr:colOff>
      <xdr:row>40</xdr:row>
      <xdr:rowOff>16358</xdr:rowOff>
    </xdr:to>
    <xdr:sp macro="" textlink="">
      <xdr:nvSpPr>
        <xdr:cNvPr id="493" name="楕円 492">
          <a:extLst>
            <a:ext uri="{FF2B5EF4-FFF2-40B4-BE49-F238E27FC236}">
              <a16:creationId xmlns:a16="http://schemas.microsoft.com/office/drawing/2014/main" id="{1AAB8B11-C1EF-4F71-9CB7-7AB1BFC23321}"/>
            </a:ext>
          </a:extLst>
        </xdr:cNvPr>
        <xdr:cNvSpPr/>
      </xdr:nvSpPr>
      <xdr:spPr>
        <a:xfrm>
          <a:off x="21272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135179</xdr:rowOff>
    </xdr:from>
    <xdr:to>
      <xdr:col>116</xdr:col>
      <xdr:colOff>63500</xdr:colOff>
      <xdr:row>39</xdr:row>
      <xdr:rowOff>137008</xdr:rowOff>
    </xdr:to>
    <xdr:cxnSp macro="">
      <xdr:nvCxnSpPr>
        <xdr:cNvPr id="494" name="直線コネクタ 493">
          <a:extLst>
            <a:ext uri="{FF2B5EF4-FFF2-40B4-BE49-F238E27FC236}">
              <a16:creationId xmlns:a16="http://schemas.microsoft.com/office/drawing/2014/main" id="{482DD2B9-7AEC-4474-9986-DE1AAC7C4BC4}"/>
            </a:ext>
          </a:extLst>
        </xdr:cNvPr>
        <xdr:cNvCxnSpPr/>
      </xdr:nvCxnSpPr>
      <xdr:spPr>
        <a:xfrm flipV="1">
          <a:off x="21323300" y="682172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92608</xdr:rowOff>
    </xdr:from>
    <xdr:to>
      <xdr:col>107</xdr:col>
      <xdr:colOff>101600</xdr:colOff>
      <xdr:row>40</xdr:row>
      <xdr:rowOff>22758</xdr:rowOff>
    </xdr:to>
    <xdr:sp macro="" textlink="">
      <xdr:nvSpPr>
        <xdr:cNvPr id="495" name="楕円 494">
          <a:extLst>
            <a:ext uri="{FF2B5EF4-FFF2-40B4-BE49-F238E27FC236}">
              <a16:creationId xmlns:a16="http://schemas.microsoft.com/office/drawing/2014/main" id="{A16CC2D0-7BCC-4895-8E35-1A07C8A5A836}"/>
            </a:ext>
          </a:extLst>
        </xdr:cNvPr>
        <xdr:cNvSpPr/>
      </xdr:nvSpPr>
      <xdr:spPr>
        <a:xfrm>
          <a:off x="20383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137008</xdr:rowOff>
    </xdr:from>
    <xdr:to>
      <xdr:col>111</xdr:col>
      <xdr:colOff>177800</xdr:colOff>
      <xdr:row>39</xdr:row>
      <xdr:rowOff>143408</xdr:rowOff>
    </xdr:to>
    <xdr:cxnSp macro="">
      <xdr:nvCxnSpPr>
        <xdr:cNvPr id="496" name="直線コネクタ 495">
          <a:extLst>
            <a:ext uri="{FF2B5EF4-FFF2-40B4-BE49-F238E27FC236}">
              <a16:creationId xmlns:a16="http://schemas.microsoft.com/office/drawing/2014/main" id="{1CBEF7FF-EF29-408A-8D07-DA4304D9D718}"/>
            </a:ext>
          </a:extLst>
        </xdr:cNvPr>
        <xdr:cNvCxnSpPr/>
      </xdr:nvCxnSpPr>
      <xdr:spPr>
        <a:xfrm flipV="1">
          <a:off x="20434300" y="682355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97" name="楕円 496">
          <a:extLst>
            <a:ext uri="{FF2B5EF4-FFF2-40B4-BE49-F238E27FC236}">
              <a16:creationId xmlns:a16="http://schemas.microsoft.com/office/drawing/2014/main" id="{0236C64B-E43C-4A30-9AAE-B15E7183D05E}"/>
            </a:ext>
          </a:extLst>
        </xdr:cNvPr>
        <xdr:cNvSpPr/>
      </xdr:nvSpPr>
      <xdr:spPr>
        <a:xfrm>
          <a:off x="19494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143408</xdr:rowOff>
    </xdr:from>
    <xdr:to>
      <xdr:col>107</xdr:col>
      <xdr:colOff>50800</xdr:colOff>
      <xdr:row>39</xdr:row>
      <xdr:rowOff>147066</xdr:rowOff>
    </xdr:to>
    <xdr:cxnSp macro="">
      <xdr:nvCxnSpPr>
        <xdr:cNvPr id="498" name="直線コネクタ 497">
          <a:extLst>
            <a:ext uri="{FF2B5EF4-FFF2-40B4-BE49-F238E27FC236}">
              <a16:creationId xmlns:a16="http://schemas.microsoft.com/office/drawing/2014/main" id="{FABD648A-F671-4A6F-9591-9FF460B0CB95}"/>
            </a:ext>
          </a:extLst>
        </xdr:cNvPr>
        <xdr:cNvCxnSpPr/>
      </xdr:nvCxnSpPr>
      <xdr:spPr>
        <a:xfrm flipV="1">
          <a:off x="19545300" y="68299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165760</xdr:rowOff>
    </xdr:from>
    <xdr:to>
      <xdr:col>98</xdr:col>
      <xdr:colOff>38100</xdr:colOff>
      <xdr:row>40</xdr:row>
      <xdr:rowOff>95910</xdr:rowOff>
    </xdr:to>
    <xdr:sp macro="" textlink="">
      <xdr:nvSpPr>
        <xdr:cNvPr id="499" name="楕円 498">
          <a:extLst>
            <a:ext uri="{FF2B5EF4-FFF2-40B4-BE49-F238E27FC236}">
              <a16:creationId xmlns:a16="http://schemas.microsoft.com/office/drawing/2014/main" id="{FC87015E-E4CB-4352-B881-25A546D4A581}"/>
            </a:ext>
          </a:extLst>
        </xdr:cNvPr>
        <xdr:cNvSpPr/>
      </xdr:nvSpPr>
      <xdr:spPr>
        <a:xfrm>
          <a:off x="18605500" y="68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147066</xdr:rowOff>
    </xdr:from>
    <xdr:to>
      <xdr:col>102</xdr:col>
      <xdr:colOff>114300</xdr:colOff>
      <xdr:row>40</xdr:row>
      <xdr:rowOff>45110</xdr:rowOff>
    </xdr:to>
    <xdr:cxnSp macro="">
      <xdr:nvCxnSpPr>
        <xdr:cNvPr id="500" name="直線コネクタ 499">
          <a:extLst>
            <a:ext uri="{FF2B5EF4-FFF2-40B4-BE49-F238E27FC236}">
              <a16:creationId xmlns:a16="http://schemas.microsoft.com/office/drawing/2014/main" id="{4F58F690-8835-4178-AA1C-FDF9930FD227}"/>
            </a:ext>
          </a:extLst>
        </xdr:cNvPr>
        <xdr:cNvCxnSpPr/>
      </xdr:nvCxnSpPr>
      <xdr:spPr>
        <a:xfrm flipV="1">
          <a:off x="18656300" y="6833616"/>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BA7B735D-4DFD-4403-A9B4-4F00D3303E9D}"/>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34B42AFF-974C-4607-B2B9-79073B08EC7A}"/>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42891268-4B35-4341-AD5A-B38AB9BF625D}"/>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2AD8F733-A19E-4965-8E04-117720EF0BEE}"/>
            </a:ext>
          </a:extLst>
        </xdr:cNvPr>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32885</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CD32D54C-81A5-4C5C-AF56-56E67F8AE410}"/>
            </a:ext>
          </a:extLst>
        </xdr:cNvPr>
        <xdr:cNvSpPr txBox="1"/>
      </xdr:nvSpPr>
      <xdr:spPr>
        <a:xfrm>
          <a:off x="21075727" y="65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39285</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3D1E1D3E-2533-43FC-9E5D-3B52DA937FF1}"/>
            </a:ext>
          </a:extLst>
        </xdr:cNvPr>
        <xdr:cNvSpPr txBox="1"/>
      </xdr:nvSpPr>
      <xdr:spPr>
        <a:xfrm>
          <a:off x="20199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B51A100C-9345-4CEB-8A56-A0A38253A5BF}"/>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112437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74547FFA-1DBE-4D8F-9FF8-CD5423D76D6C}"/>
            </a:ext>
          </a:extLst>
        </xdr:cNvPr>
        <xdr:cNvSpPr txBox="1"/>
      </xdr:nvSpPr>
      <xdr:spPr>
        <a:xfrm>
          <a:off x="18421427" y="66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2BA916B-02CE-45F0-B9F3-ED1F1ABEC6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384CC40-2917-4A5D-A9D0-D86094A567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13908E8-F4F4-4BC1-A0F1-DF3EE65CFF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6C3F7B7B-77A0-438C-AD5C-7DD0C04968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73F2FF78-E4E6-4C87-88F0-F3F6FB28C9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C8832F91-9666-4A7F-87D1-9672270A04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6D725BDE-A4A7-489A-B2B6-1FF0F1EFBC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3A359794-FE2D-42DF-A7D8-2A61D6C461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B3DA2C0A-5015-477B-9000-800FE2EB5A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5FD1378-C237-45DF-9376-18F0BF77B1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989E5231-F5B4-4579-87EC-1178B1236F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97211C22-CC9F-4A5F-9833-BF3FDFAC745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7917EF4-9AC6-4890-A462-503435FFFB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E9E351EE-AFD1-41D1-BD1A-0F019BE780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DFB2AE72-AECF-44D0-AE98-98DCFB86960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32CB5779-278D-483F-88E1-66C74C8BF9C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92CBE7B7-B442-494A-ABC5-1A814E07CB8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A610862E-EC5D-411D-A3CE-C63D14B51E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C99518A2-4EB3-4BA3-8D25-08548917AF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2EB1BE05-E48F-400C-8C35-F6EDF15E24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369D3FD7-EF8E-4282-B837-0AC4CFEAAF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E18A0784-BF6C-4A50-BEF9-9A9EC73E81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DB4FC023-9277-4F6B-811D-EA5AEAA5362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26A39D5-4EF4-4E7A-8F42-E61DB83E48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21478EA8-E30E-4BAB-B87C-3BBD6DACAA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15623DC5-9378-4FA5-994C-20ABE76EC36A}"/>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54F290BF-293B-4DCD-A526-3879147BCB4F}"/>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DFDB4AFD-2CE4-491C-A52A-88B568E94DF3}"/>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99EF261B-DFA9-40A0-AA36-58ABA639475E}"/>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C7C89451-A545-45C5-82AE-AB6B87D505A3}"/>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F0A1DEE5-B1C0-4EA7-89DC-30ED1C935BB4}"/>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340189ED-81FE-47A1-BEFA-E1E46267B8CD}"/>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03370345-B9D2-4178-86EE-B39C15AD29AF}"/>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FF4BF373-C758-40CC-86EB-D658735A0893}"/>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464D2E69-8E32-4ADF-90F6-116B1D7E66C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id="{1D1D3162-64E1-4051-A33F-2049335FD3DE}"/>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8EC5381-441F-41EE-BFB8-B20093B92D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270E2E0-4C2F-42E5-A327-1366A6E028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C005413-ECBA-43EA-A58A-18D89D9C38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AE608F4-7142-47E5-9B83-0DE04A8B69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C1A143F-8A09-4042-99C7-5DE5C497A7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11249</xdr:rowOff>
    </xdr:from>
    <xdr:to>
      <xdr:col>85</xdr:col>
      <xdr:colOff>177800</xdr:colOff>
      <xdr:row>61</xdr:row>
      <xdr:rowOff>112849</xdr:rowOff>
    </xdr:to>
    <xdr:sp macro="" textlink="">
      <xdr:nvSpPr>
        <xdr:cNvPr id="550" name="楕円 549">
          <a:extLst>
            <a:ext uri="{FF2B5EF4-FFF2-40B4-BE49-F238E27FC236}">
              <a16:creationId xmlns:a16="http://schemas.microsoft.com/office/drawing/2014/main" id="{7CE028C0-4B4E-4026-B498-3A4C88EC17EA}"/>
            </a:ext>
          </a:extLst>
        </xdr:cNvPr>
        <xdr:cNvSpPr/>
      </xdr:nvSpPr>
      <xdr:spPr>
        <a:xfrm>
          <a:off x="16268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161126</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29924451-EA47-4DB7-8CB4-DDDC85CB4DF0}"/>
            </a:ext>
          </a:extLst>
        </xdr:cNvPr>
        <xdr:cNvSpPr txBox="1"/>
      </xdr:nvSpPr>
      <xdr:spPr>
        <a:xfrm>
          <a:off x="16357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52" name="楕円 551">
          <a:extLst>
            <a:ext uri="{FF2B5EF4-FFF2-40B4-BE49-F238E27FC236}">
              <a16:creationId xmlns:a16="http://schemas.microsoft.com/office/drawing/2014/main" id="{E603974C-CD7E-4DA7-A4AA-DB46B816AC3D}"/>
            </a:ext>
          </a:extLst>
        </xdr:cNvPr>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62049</xdr:rowOff>
    </xdr:from>
    <xdr:to>
      <xdr:col>85</xdr:col>
      <xdr:colOff>127000</xdr:colOff>
      <xdr:row>61</xdr:row>
      <xdr:rowOff>62049</xdr:rowOff>
    </xdr:to>
    <xdr:cxnSp macro="">
      <xdr:nvCxnSpPr>
        <xdr:cNvPr id="553" name="直線コネクタ 552">
          <a:extLst>
            <a:ext uri="{FF2B5EF4-FFF2-40B4-BE49-F238E27FC236}">
              <a16:creationId xmlns:a16="http://schemas.microsoft.com/office/drawing/2014/main" id="{CD67111A-77F3-4780-BDE1-48D3C590B7A4}"/>
            </a:ext>
          </a:extLst>
        </xdr:cNvPr>
        <xdr:cNvCxnSpPr/>
      </xdr:nvCxnSpPr>
      <xdr:spPr>
        <a:xfrm>
          <a:off x="15481300" y="105204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37374</xdr:rowOff>
    </xdr:from>
    <xdr:to>
      <xdr:col>76</xdr:col>
      <xdr:colOff>165100</xdr:colOff>
      <xdr:row>60</xdr:row>
      <xdr:rowOff>138974</xdr:rowOff>
    </xdr:to>
    <xdr:sp macro="" textlink="">
      <xdr:nvSpPr>
        <xdr:cNvPr id="554" name="楕円 553">
          <a:extLst>
            <a:ext uri="{FF2B5EF4-FFF2-40B4-BE49-F238E27FC236}">
              <a16:creationId xmlns:a16="http://schemas.microsoft.com/office/drawing/2014/main" id="{51E00A6C-7419-4260-9749-59659AFCA2FA}"/>
            </a:ext>
          </a:extLst>
        </xdr:cNvPr>
        <xdr:cNvSpPr/>
      </xdr:nvSpPr>
      <xdr:spPr>
        <a:xfrm>
          <a:off x="14541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61</xdr:row>
      <xdr:rowOff>62049</xdr:rowOff>
    </xdr:to>
    <xdr:cxnSp macro="">
      <xdr:nvCxnSpPr>
        <xdr:cNvPr id="555" name="直線コネクタ 554">
          <a:extLst>
            <a:ext uri="{FF2B5EF4-FFF2-40B4-BE49-F238E27FC236}">
              <a16:creationId xmlns:a16="http://schemas.microsoft.com/office/drawing/2014/main" id="{1479EF6D-D7BD-447C-AE7A-2A1359411ECF}"/>
            </a:ext>
          </a:extLst>
        </xdr:cNvPr>
        <xdr:cNvCxnSpPr/>
      </xdr:nvCxnSpPr>
      <xdr:spPr>
        <a:xfrm>
          <a:off x="14592300" y="1037517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35741</xdr:rowOff>
    </xdr:from>
    <xdr:to>
      <xdr:col>72</xdr:col>
      <xdr:colOff>38100</xdr:colOff>
      <xdr:row>60</xdr:row>
      <xdr:rowOff>137341</xdr:rowOff>
    </xdr:to>
    <xdr:sp macro="" textlink="">
      <xdr:nvSpPr>
        <xdr:cNvPr id="556" name="楕円 555">
          <a:extLst>
            <a:ext uri="{FF2B5EF4-FFF2-40B4-BE49-F238E27FC236}">
              <a16:creationId xmlns:a16="http://schemas.microsoft.com/office/drawing/2014/main" id="{2288FCE6-E1CB-4FC6-B776-1741F99C8C62}"/>
            </a:ext>
          </a:extLst>
        </xdr:cNvPr>
        <xdr:cNvSpPr/>
      </xdr:nvSpPr>
      <xdr:spPr>
        <a:xfrm>
          <a:off x="13652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86541</xdr:rowOff>
    </xdr:from>
    <xdr:to>
      <xdr:col>76</xdr:col>
      <xdr:colOff>114300</xdr:colOff>
      <xdr:row>60</xdr:row>
      <xdr:rowOff>88174</xdr:rowOff>
    </xdr:to>
    <xdr:cxnSp macro="">
      <xdr:nvCxnSpPr>
        <xdr:cNvPr id="557" name="直線コネクタ 556">
          <a:extLst>
            <a:ext uri="{FF2B5EF4-FFF2-40B4-BE49-F238E27FC236}">
              <a16:creationId xmlns:a16="http://schemas.microsoft.com/office/drawing/2014/main" id="{1B55FD48-4CE8-488A-AFDF-F15B80C4996A}"/>
            </a:ext>
          </a:extLst>
        </xdr:cNvPr>
        <xdr:cNvCxnSpPr/>
      </xdr:nvCxnSpPr>
      <xdr:spPr>
        <a:xfrm>
          <a:off x="13703300" y="103735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558" name="楕円 557">
          <a:extLst>
            <a:ext uri="{FF2B5EF4-FFF2-40B4-BE49-F238E27FC236}">
              <a16:creationId xmlns:a16="http://schemas.microsoft.com/office/drawing/2014/main" id="{4E46716E-76E0-46E6-955D-C3E2089875D7}"/>
            </a:ext>
          </a:extLst>
        </xdr:cNvPr>
        <xdr:cNvSpPr/>
      </xdr:nvSpPr>
      <xdr:spPr>
        <a:xfrm>
          <a:off x="12763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86541</xdr:rowOff>
    </xdr:from>
    <xdr:to>
      <xdr:col>71</xdr:col>
      <xdr:colOff>177800</xdr:colOff>
      <xdr:row>60</xdr:row>
      <xdr:rowOff>96338</xdr:rowOff>
    </xdr:to>
    <xdr:cxnSp macro="">
      <xdr:nvCxnSpPr>
        <xdr:cNvPr id="559" name="直線コネクタ 558">
          <a:extLst>
            <a:ext uri="{FF2B5EF4-FFF2-40B4-BE49-F238E27FC236}">
              <a16:creationId xmlns:a16="http://schemas.microsoft.com/office/drawing/2014/main" id="{DBB3BC93-FAE3-4A08-ADBF-DD6EADE8857C}"/>
            </a:ext>
          </a:extLst>
        </xdr:cNvPr>
        <xdr:cNvCxnSpPr/>
      </xdr:nvCxnSpPr>
      <xdr:spPr>
        <a:xfrm flipV="1">
          <a:off x="12814300" y="103735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id="{2DF0EC77-0647-402C-9A1B-26C12017B657}"/>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1" name="n_2aveValue【学校施設】&#10;有形固定資産減価償却率">
          <a:extLst>
            <a:ext uri="{FF2B5EF4-FFF2-40B4-BE49-F238E27FC236}">
              <a16:creationId xmlns:a16="http://schemas.microsoft.com/office/drawing/2014/main" id="{95F53FF4-37E6-4D05-B770-1201CECF9393}"/>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62" name="n_3aveValue【学校施設】&#10;有形固定資産減価償却率">
          <a:extLst>
            <a:ext uri="{FF2B5EF4-FFF2-40B4-BE49-F238E27FC236}">
              <a16:creationId xmlns:a16="http://schemas.microsoft.com/office/drawing/2014/main" id="{8ADBAAB2-9181-4C06-9B3E-8B8B3A102186}"/>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a:extLst>
            <a:ext uri="{FF2B5EF4-FFF2-40B4-BE49-F238E27FC236}">
              <a16:creationId xmlns:a16="http://schemas.microsoft.com/office/drawing/2014/main" id="{A09A4BAE-8F89-44D0-BDA7-E2F2874594F5}"/>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64" name="n_1mainValue【学校施設】&#10;有形固定資産減価償却率">
          <a:extLst>
            <a:ext uri="{FF2B5EF4-FFF2-40B4-BE49-F238E27FC236}">
              <a16:creationId xmlns:a16="http://schemas.microsoft.com/office/drawing/2014/main" id="{6FE79B17-4929-47E7-A778-A3BEF14E43E8}"/>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155501</xdr:rowOff>
    </xdr:from>
    <xdr:ext cx="405111" cy="259045"/>
    <xdr:sp macro="" textlink="">
      <xdr:nvSpPr>
        <xdr:cNvPr id="565" name="n_2mainValue【学校施設】&#10;有形固定資産減価償却率">
          <a:extLst>
            <a:ext uri="{FF2B5EF4-FFF2-40B4-BE49-F238E27FC236}">
              <a16:creationId xmlns:a16="http://schemas.microsoft.com/office/drawing/2014/main" id="{6FB4A880-70B3-464A-A113-800A52CFAC5D}"/>
            </a:ext>
          </a:extLst>
        </xdr:cNvPr>
        <xdr:cNvSpPr txBox="1"/>
      </xdr:nvSpPr>
      <xdr:spPr>
        <a:xfrm>
          <a:off x="14389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153868</xdr:rowOff>
    </xdr:from>
    <xdr:ext cx="405111" cy="259045"/>
    <xdr:sp macro="" textlink="">
      <xdr:nvSpPr>
        <xdr:cNvPr id="566" name="n_3mainValue【学校施設】&#10;有形固定資産減価償却率">
          <a:extLst>
            <a:ext uri="{FF2B5EF4-FFF2-40B4-BE49-F238E27FC236}">
              <a16:creationId xmlns:a16="http://schemas.microsoft.com/office/drawing/2014/main" id="{7158F419-BFA2-47AA-A0FA-2E04210F292A}"/>
            </a:ext>
          </a:extLst>
        </xdr:cNvPr>
        <xdr:cNvSpPr txBox="1"/>
      </xdr:nvSpPr>
      <xdr:spPr>
        <a:xfrm>
          <a:off x="13500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567" name="n_4mainValue【学校施設】&#10;有形固定資産減価償却率">
          <a:extLst>
            <a:ext uri="{FF2B5EF4-FFF2-40B4-BE49-F238E27FC236}">
              <a16:creationId xmlns:a16="http://schemas.microsoft.com/office/drawing/2014/main" id="{CC5B1F9F-BB8E-4F4C-A0AC-6C68CE666AB6}"/>
            </a:ext>
          </a:extLst>
        </xdr:cNvPr>
        <xdr:cNvSpPr txBox="1"/>
      </xdr:nvSpPr>
      <xdr:spPr>
        <a:xfrm>
          <a:off x="12611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1611F7A-E777-4591-9503-5D7AD4C61B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BF8D22AB-3933-433E-B8FC-63A1FE243E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3B1813F-9EDA-4468-B49C-1B2453037F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21EDEAF8-A565-42D5-8722-4072DAC0C2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530DE0D-C0FE-4D56-848B-EF0B11862E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36C05967-5BAC-4C0A-87BB-0501DDFFBF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09AD98B-0FA6-4E76-B87A-FEF21992E4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C5667B28-5385-4769-AD91-9A3C7A20C7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A8DCAE8-E7FD-484A-8AEE-2C5F9186A5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70A7026-79E0-430B-BA44-3D6EC1FBE9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4B316506-008C-4C15-83E6-5CBE1CB6093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96B1B400-D434-4E65-BD04-286348FC3CC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4C4DCCB0-C79B-4079-B3AB-C6A707E778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192BA7C7-9E43-492B-BFE1-1DAEB428A05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B150D469-9D2F-4B19-A4E9-CFADC8A44A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F4902142-9428-432C-8BA8-53C7BF542B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2881206-CFDD-4535-9A85-D7CC77B475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E9C6A99B-A6F6-45E1-86F5-72FD3D35CD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1244254E-D903-4E34-A96B-A29B175B39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59B830A-714C-4888-B935-ACE47A8607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2F9EB52-6800-46C6-96E2-07F1380F2D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8F85884E-3C39-4041-8388-43C351F1491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42211C8D-1117-42E9-843C-0C7139AF68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99A2BBC3-D1DC-418A-B83A-A4807B7CEC89}"/>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A5E85F94-6B0B-4F64-8C18-F4037C2CFCB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7957343B-61D3-4892-8B83-D1250EFA6D3D}"/>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E7D1D37F-026A-421A-B93C-98CD8EA88AD5}"/>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4D0F929E-518A-4D60-9E06-D79717926491}"/>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A0ADD70B-BFF6-4C4E-B1C0-947717899B57}"/>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40275E66-61D2-4392-8468-B5E78AD726A8}"/>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9C100124-9178-4474-82A1-7F99B835561C}"/>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994B71D9-EE9B-46A4-964C-2BA86D09472F}"/>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F31B79D0-CEDF-4F09-B047-2A3070AFC282}"/>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id="{995CC40C-31DB-4DCD-B9BA-17457B9D88E4}"/>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06A5E55-6A75-4ED5-8947-56BE1B4EFD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15F17BC-EF90-4B19-9F76-94462AF119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1477CC2-FF92-44DF-B77C-9727A35DA5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668F20F-2493-456C-A5AC-7B1083C7A4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B4C32F1-0CCA-4522-A855-181DDDE845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126936</xdr:rowOff>
    </xdr:from>
    <xdr:to>
      <xdr:col>116</xdr:col>
      <xdr:colOff>114300</xdr:colOff>
      <xdr:row>62</xdr:row>
      <xdr:rowOff>57086</xdr:rowOff>
    </xdr:to>
    <xdr:sp macro="" textlink="">
      <xdr:nvSpPr>
        <xdr:cNvPr id="607" name="楕円 606">
          <a:extLst>
            <a:ext uri="{FF2B5EF4-FFF2-40B4-BE49-F238E27FC236}">
              <a16:creationId xmlns:a16="http://schemas.microsoft.com/office/drawing/2014/main" id="{719CE0FB-E804-4BFF-9AA0-0C57389A1CBF}"/>
            </a:ext>
          </a:extLst>
        </xdr:cNvPr>
        <xdr:cNvSpPr/>
      </xdr:nvSpPr>
      <xdr:spPr>
        <a:xfrm>
          <a:off x="221107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105363</xdr:rowOff>
    </xdr:from>
    <xdr:ext cx="469744" cy="259045"/>
    <xdr:sp macro="" textlink="">
      <xdr:nvSpPr>
        <xdr:cNvPr id="608" name="【学校施設】&#10;一人当たり面積該当値テキスト">
          <a:extLst>
            <a:ext uri="{FF2B5EF4-FFF2-40B4-BE49-F238E27FC236}">
              <a16:creationId xmlns:a16="http://schemas.microsoft.com/office/drawing/2014/main" id="{7F9A478D-3704-40BF-8351-E77183FB8607}"/>
            </a:ext>
          </a:extLst>
        </xdr:cNvPr>
        <xdr:cNvSpPr txBox="1"/>
      </xdr:nvSpPr>
      <xdr:spPr>
        <a:xfrm>
          <a:off x="22199600" y="105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129222</xdr:rowOff>
    </xdr:from>
    <xdr:to>
      <xdr:col>112</xdr:col>
      <xdr:colOff>38100</xdr:colOff>
      <xdr:row>62</xdr:row>
      <xdr:rowOff>59372</xdr:rowOff>
    </xdr:to>
    <xdr:sp macro="" textlink="">
      <xdr:nvSpPr>
        <xdr:cNvPr id="609" name="楕円 608">
          <a:extLst>
            <a:ext uri="{FF2B5EF4-FFF2-40B4-BE49-F238E27FC236}">
              <a16:creationId xmlns:a16="http://schemas.microsoft.com/office/drawing/2014/main" id="{1AA6171C-72E6-4FFD-962F-9515C8EF8407}"/>
            </a:ext>
          </a:extLst>
        </xdr:cNvPr>
        <xdr:cNvSpPr/>
      </xdr:nvSpPr>
      <xdr:spPr>
        <a:xfrm>
          <a:off x="21272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6286</xdr:rowOff>
    </xdr:from>
    <xdr:to>
      <xdr:col>116</xdr:col>
      <xdr:colOff>63500</xdr:colOff>
      <xdr:row>62</xdr:row>
      <xdr:rowOff>8572</xdr:rowOff>
    </xdr:to>
    <xdr:cxnSp macro="">
      <xdr:nvCxnSpPr>
        <xdr:cNvPr id="610" name="直線コネクタ 609">
          <a:extLst>
            <a:ext uri="{FF2B5EF4-FFF2-40B4-BE49-F238E27FC236}">
              <a16:creationId xmlns:a16="http://schemas.microsoft.com/office/drawing/2014/main" id="{E90F0367-FF15-4107-BFFB-DD9358276EF0}"/>
            </a:ext>
          </a:extLst>
        </xdr:cNvPr>
        <xdr:cNvCxnSpPr/>
      </xdr:nvCxnSpPr>
      <xdr:spPr>
        <a:xfrm flipV="1">
          <a:off x="21323300" y="106361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137223</xdr:rowOff>
    </xdr:from>
    <xdr:to>
      <xdr:col>107</xdr:col>
      <xdr:colOff>101600</xdr:colOff>
      <xdr:row>62</xdr:row>
      <xdr:rowOff>67373</xdr:rowOff>
    </xdr:to>
    <xdr:sp macro="" textlink="">
      <xdr:nvSpPr>
        <xdr:cNvPr id="611" name="楕円 610">
          <a:extLst>
            <a:ext uri="{FF2B5EF4-FFF2-40B4-BE49-F238E27FC236}">
              <a16:creationId xmlns:a16="http://schemas.microsoft.com/office/drawing/2014/main" id="{C38490DA-A0AE-4F13-A2FE-94866DB2C503}"/>
            </a:ext>
          </a:extLst>
        </xdr:cNvPr>
        <xdr:cNvSpPr/>
      </xdr:nvSpPr>
      <xdr:spPr>
        <a:xfrm>
          <a:off x="20383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xdr:rowOff>
    </xdr:from>
    <xdr:to>
      <xdr:col>111</xdr:col>
      <xdr:colOff>177800</xdr:colOff>
      <xdr:row>62</xdr:row>
      <xdr:rowOff>16573</xdr:rowOff>
    </xdr:to>
    <xdr:cxnSp macro="">
      <xdr:nvCxnSpPr>
        <xdr:cNvPr id="612" name="直線コネクタ 611">
          <a:extLst>
            <a:ext uri="{FF2B5EF4-FFF2-40B4-BE49-F238E27FC236}">
              <a16:creationId xmlns:a16="http://schemas.microsoft.com/office/drawing/2014/main" id="{34D753D0-7BB5-45E8-BF53-8AC183602987}"/>
            </a:ext>
          </a:extLst>
        </xdr:cNvPr>
        <xdr:cNvCxnSpPr/>
      </xdr:nvCxnSpPr>
      <xdr:spPr>
        <a:xfrm flipV="1">
          <a:off x="20434300" y="106384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141795</xdr:rowOff>
    </xdr:from>
    <xdr:to>
      <xdr:col>102</xdr:col>
      <xdr:colOff>165100</xdr:colOff>
      <xdr:row>62</xdr:row>
      <xdr:rowOff>71945</xdr:rowOff>
    </xdr:to>
    <xdr:sp macro="" textlink="">
      <xdr:nvSpPr>
        <xdr:cNvPr id="613" name="楕円 612">
          <a:extLst>
            <a:ext uri="{FF2B5EF4-FFF2-40B4-BE49-F238E27FC236}">
              <a16:creationId xmlns:a16="http://schemas.microsoft.com/office/drawing/2014/main" id="{2561EE09-BEB3-4ACA-A772-33405851C1ED}"/>
            </a:ext>
          </a:extLst>
        </xdr:cNvPr>
        <xdr:cNvSpPr/>
      </xdr:nvSpPr>
      <xdr:spPr>
        <a:xfrm>
          <a:off x="19494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16573</xdr:rowOff>
    </xdr:from>
    <xdr:to>
      <xdr:col>107</xdr:col>
      <xdr:colOff>50800</xdr:colOff>
      <xdr:row>62</xdr:row>
      <xdr:rowOff>21145</xdr:rowOff>
    </xdr:to>
    <xdr:cxnSp macro="">
      <xdr:nvCxnSpPr>
        <xdr:cNvPr id="614" name="直線コネクタ 613">
          <a:extLst>
            <a:ext uri="{FF2B5EF4-FFF2-40B4-BE49-F238E27FC236}">
              <a16:creationId xmlns:a16="http://schemas.microsoft.com/office/drawing/2014/main" id="{8943597F-EE6E-4787-A890-CACCDD785B1E}"/>
            </a:ext>
          </a:extLst>
        </xdr:cNvPr>
        <xdr:cNvCxnSpPr/>
      </xdr:nvCxnSpPr>
      <xdr:spPr>
        <a:xfrm flipV="1">
          <a:off x="19545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138176</xdr:rowOff>
    </xdr:from>
    <xdr:to>
      <xdr:col>98</xdr:col>
      <xdr:colOff>38100</xdr:colOff>
      <xdr:row>62</xdr:row>
      <xdr:rowOff>68326</xdr:rowOff>
    </xdr:to>
    <xdr:sp macro="" textlink="">
      <xdr:nvSpPr>
        <xdr:cNvPr id="615" name="楕円 614">
          <a:extLst>
            <a:ext uri="{FF2B5EF4-FFF2-40B4-BE49-F238E27FC236}">
              <a16:creationId xmlns:a16="http://schemas.microsoft.com/office/drawing/2014/main" id="{8F322464-0DD2-46E1-89A9-2B84C847687A}"/>
            </a:ext>
          </a:extLst>
        </xdr:cNvPr>
        <xdr:cNvSpPr/>
      </xdr:nvSpPr>
      <xdr:spPr>
        <a:xfrm>
          <a:off x="18605500" y="10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17526</xdr:rowOff>
    </xdr:from>
    <xdr:to>
      <xdr:col>102</xdr:col>
      <xdr:colOff>114300</xdr:colOff>
      <xdr:row>62</xdr:row>
      <xdr:rowOff>21145</xdr:rowOff>
    </xdr:to>
    <xdr:cxnSp macro="">
      <xdr:nvCxnSpPr>
        <xdr:cNvPr id="616" name="直線コネクタ 615">
          <a:extLst>
            <a:ext uri="{FF2B5EF4-FFF2-40B4-BE49-F238E27FC236}">
              <a16:creationId xmlns:a16="http://schemas.microsoft.com/office/drawing/2014/main" id="{1D7BDF5F-0A1D-4949-A4FE-60860425A100}"/>
            </a:ext>
          </a:extLst>
        </xdr:cNvPr>
        <xdr:cNvCxnSpPr/>
      </xdr:nvCxnSpPr>
      <xdr:spPr>
        <a:xfrm>
          <a:off x="18656300" y="1064742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DE708471-113F-4C01-A0E1-2D60823ED36E}"/>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5581023B-EA24-49A1-91A6-9BE1E5AEF519}"/>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1BFB3E40-ED32-4155-8F17-3856A971ED6F}"/>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id="{D70086AF-1E9E-4804-83B1-77E454545883}"/>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50499</xdr:rowOff>
    </xdr:from>
    <xdr:ext cx="469744" cy="259045"/>
    <xdr:sp macro="" textlink="">
      <xdr:nvSpPr>
        <xdr:cNvPr id="621" name="n_1mainValue【学校施設】&#10;一人当たり面積">
          <a:extLst>
            <a:ext uri="{FF2B5EF4-FFF2-40B4-BE49-F238E27FC236}">
              <a16:creationId xmlns:a16="http://schemas.microsoft.com/office/drawing/2014/main" id="{C7F0B45D-05F7-4B8F-B316-04E0D1AE36CC}"/>
            </a:ext>
          </a:extLst>
        </xdr:cNvPr>
        <xdr:cNvSpPr txBox="1"/>
      </xdr:nvSpPr>
      <xdr:spPr>
        <a:xfrm>
          <a:off x="210757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58500</xdr:rowOff>
    </xdr:from>
    <xdr:ext cx="469744" cy="259045"/>
    <xdr:sp macro="" textlink="">
      <xdr:nvSpPr>
        <xdr:cNvPr id="622" name="n_2mainValue【学校施設】&#10;一人当たり面積">
          <a:extLst>
            <a:ext uri="{FF2B5EF4-FFF2-40B4-BE49-F238E27FC236}">
              <a16:creationId xmlns:a16="http://schemas.microsoft.com/office/drawing/2014/main" id="{4229462A-62CA-46D1-B770-F16DC22BF717}"/>
            </a:ext>
          </a:extLst>
        </xdr:cNvPr>
        <xdr:cNvSpPr txBox="1"/>
      </xdr:nvSpPr>
      <xdr:spPr>
        <a:xfrm>
          <a:off x="201994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63072</xdr:rowOff>
    </xdr:from>
    <xdr:ext cx="469744" cy="259045"/>
    <xdr:sp macro="" textlink="">
      <xdr:nvSpPr>
        <xdr:cNvPr id="623" name="n_3mainValue【学校施設】&#10;一人当たり面積">
          <a:extLst>
            <a:ext uri="{FF2B5EF4-FFF2-40B4-BE49-F238E27FC236}">
              <a16:creationId xmlns:a16="http://schemas.microsoft.com/office/drawing/2014/main" id="{0A147120-F420-45F1-92D1-6F50F6CA0362}"/>
            </a:ext>
          </a:extLst>
        </xdr:cNvPr>
        <xdr:cNvSpPr txBox="1"/>
      </xdr:nvSpPr>
      <xdr:spPr>
        <a:xfrm>
          <a:off x="19310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59453</xdr:rowOff>
    </xdr:from>
    <xdr:ext cx="469744" cy="259045"/>
    <xdr:sp macro="" textlink="">
      <xdr:nvSpPr>
        <xdr:cNvPr id="624" name="n_4mainValue【学校施設】&#10;一人当たり面積">
          <a:extLst>
            <a:ext uri="{FF2B5EF4-FFF2-40B4-BE49-F238E27FC236}">
              <a16:creationId xmlns:a16="http://schemas.microsoft.com/office/drawing/2014/main" id="{AF98E7FB-C12A-464D-88FD-CED9C420FD59}"/>
            </a:ext>
          </a:extLst>
        </xdr:cNvPr>
        <xdr:cNvSpPr txBox="1"/>
      </xdr:nvSpPr>
      <xdr:spPr>
        <a:xfrm>
          <a:off x="18421427" y="106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E9AF792-DDB7-437E-902D-0781E095B9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3114847-BB39-44C3-9B70-94E09463C6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1A46B808-DCEA-40E7-A550-98FEC84993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F2B3AF86-59F2-4DAD-8C0B-3FCD67B410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D79F6FDF-0C39-4F0C-8311-AB94F20450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561F611-2D56-4019-898E-D5E507FA48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FCE19783-1D86-40B0-B767-F98910EA73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45F843FA-52C6-41A7-B9A1-7AE742CB8C2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EF4F18A3-770F-44F9-BFF0-21085DAACB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5CD6CA6-99B6-44B9-9919-AB8C6A4894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0621CBA-7344-4588-96F2-DA917C0A9C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37BF699C-881A-4E0E-9B1D-2685366A4E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F41AAE10-13AD-438E-A7B2-89E39E9A5D8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2CF10798-E85F-4498-9036-9467DF60F7C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507828DD-9F79-4F37-99A5-2A0E6F10E6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C5AF87BC-AB50-484A-B521-3FB07A77C7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F6A4E0B9-6ACC-43F5-B708-023DD9171D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E082401B-FEBD-46B1-98E8-2AA40A95AD1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21EC449F-4AF5-4CE9-B302-EA4B49E5C6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D1090351-1E5C-4473-9CAE-DAF01D07430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28F691CD-0BF2-488C-84B9-82550A6D1B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43CEEC02-E43D-412D-94A1-657862382E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B206BC31-92B4-4B6A-AC70-1EC6B9B5667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FB8F2339-79E3-4B95-9DAE-477E39954E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24C4B89D-D241-4FAE-BCFE-9DE44C3C99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A59DC7-A83A-4D97-B968-32B0BDAD5B0B}"/>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33735410-7B87-4AFE-9940-9AF318BC1DA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96AE9513-145F-4930-BA9A-B2D518E7267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a:extLst>
            <a:ext uri="{FF2B5EF4-FFF2-40B4-BE49-F238E27FC236}">
              <a16:creationId xmlns:a16="http://schemas.microsoft.com/office/drawing/2014/main" id="{EBB16180-976C-43A4-9A7F-0A2D8988E8DD}"/>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a:extLst>
            <a:ext uri="{FF2B5EF4-FFF2-40B4-BE49-F238E27FC236}">
              <a16:creationId xmlns:a16="http://schemas.microsoft.com/office/drawing/2014/main" id="{06A5111B-30E0-489E-8539-5DB73FD8A35E}"/>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a:extLst>
            <a:ext uri="{FF2B5EF4-FFF2-40B4-BE49-F238E27FC236}">
              <a16:creationId xmlns:a16="http://schemas.microsoft.com/office/drawing/2014/main" id="{9C63F5B0-52A2-48D6-B004-A8403B46683D}"/>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a:extLst>
            <a:ext uri="{FF2B5EF4-FFF2-40B4-BE49-F238E27FC236}">
              <a16:creationId xmlns:a16="http://schemas.microsoft.com/office/drawing/2014/main" id="{8E69B285-E3D4-474E-A8ED-2EA77F5E38B4}"/>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id="{69CB6CEA-1A6C-43B4-9E87-EAF670343EED}"/>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a:extLst>
            <a:ext uri="{FF2B5EF4-FFF2-40B4-BE49-F238E27FC236}">
              <a16:creationId xmlns:a16="http://schemas.microsoft.com/office/drawing/2014/main" id="{4CA72A9C-94C5-4897-90CD-167D9554FCEF}"/>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a:extLst>
            <a:ext uri="{FF2B5EF4-FFF2-40B4-BE49-F238E27FC236}">
              <a16:creationId xmlns:a16="http://schemas.microsoft.com/office/drawing/2014/main" id="{65920596-85CA-4604-969C-7E9503DB066A}"/>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a:extLst>
            <a:ext uri="{FF2B5EF4-FFF2-40B4-BE49-F238E27FC236}">
              <a16:creationId xmlns:a16="http://schemas.microsoft.com/office/drawing/2014/main" id="{2E912BC3-74E5-4F57-8B73-EC1E4BC98F03}"/>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95A63F4-C124-48D2-87EB-ED9BDF998E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27CA45E-597D-43E9-940C-9849807F6D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83826E8-737B-4923-915E-8BF7CF1DBF8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4A5F3F-2926-4269-B7A4-E4EE7C4453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6D20DC1-609F-486E-BE56-0888F55940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666" name="楕円 665">
          <a:extLst>
            <a:ext uri="{FF2B5EF4-FFF2-40B4-BE49-F238E27FC236}">
              <a16:creationId xmlns:a16="http://schemas.microsoft.com/office/drawing/2014/main" id="{0FD07FA2-2FA3-46D5-BD5B-5A3D98A1D37D}"/>
            </a:ext>
          </a:extLst>
        </xdr:cNvPr>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667" name="【児童館】&#10;有形固定資産減価償却率該当値テキスト">
          <a:extLst>
            <a:ext uri="{FF2B5EF4-FFF2-40B4-BE49-F238E27FC236}">
              <a16:creationId xmlns:a16="http://schemas.microsoft.com/office/drawing/2014/main" id="{991B7ED8-886C-482C-91D7-52DD7C00E7BD}"/>
            </a:ext>
          </a:extLst>
        </xdr:cNvPr>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68" name="楕円 667">
          <a:extLst>
            <a:ext uri="{FF2B5EF4-FFF2-40B4-BE49-F238E27FC236}">
              <a16:creationId xmlns:a16="http://schemas.microsoft.com/office/drawing/2014/main" id="{3F5F0527-F24C-404C-8643-751F94734DB5}"/>
            </a:ext>
          </a:extLst>
        </xdr:cNvPr>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65858</xdr:rowOff>
    </xdr:to>
    <xdr:cxnSp macro="">
      <xdr:nvCxnSpPr>
        <xdr:cNvPr id="669" name="直線コネクタ 668">
          <a:extLst>
            <a:ext uri="{FF2B5EF4-FFF2-40B4-BE49-F238E27FC236}">
              <a16:creationId xmlns:a16="http://schemas.microsoft.com/office/drawing/2014/main" id="{33EEE6D6-D946-4D37-A47F-B2C73FB57488}"/>
            </a:ext>
          </a:extLst>
        </xdr:cNvPr>
        <xdr:cNvCxnSpPr/>
      </xdr:nvCxnSpPr>
      <xdr:spPr>
        <a:xfrm>
          <a:off x="15481300" y="144399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670" name="楕円 669">
          <a:extLst>
            <a:ext uri="{FF2B5EF4-FFF2-40B4-BE49-F238E27FC236}">
              <a16:creationId xmlns:a16="http://schemas.microsoft.com/office/drawing/2014/main" id="{8CD96417-5C5C-456D-80ED-8A363B8EE9AA}"/>
            </a:ext>
          </a:extLst>
        </xdr:cNvPr>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84</xdr:row>
      <xdr:rowOff>38100</xdr:rowOff>
    </xdr:to>
    <xdr:cxnSp macro="">
      <xdr:nvCxnSpPr>
        <xdr:cNvPr id="671" name="直線コネクタ 670">
          <a:extLst>
            <a:ext uri="{FF2B5EF4-FFF2-40B4-BE49-F238E27FC236}">
              <a16:creationId xmlns:a16="http://schemas.microsoft.com/office/drawing/2014/main" id="{F77EFF7B-FD84-4F07-87B1-29572F59E928}"/>
            </a:ext>
          </a:extLst>
        </xdr:cNvPr>
        <xdr:cNvCxnSpPr/>
      </xdr:nvCxnSpPr>
      <xdr:spPr>
        <a:xfrm>
          <a:off x="14592300" y="14297842"/>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672" name="楕円 671">
          <a:extLst>
            <a:ext uri="{FF2B5EF4-FFF2-40B4-BE49-F238E27FC236}">
              <a16:creationId xmlns:a16="http://schemas.microsoft.com/office/drawing/2014/main" id="{9FFC85CE-5D6C-43F2-9750-F297200C8D36}"/>
            </a:ext>
          </a:extLst>
        </xdr:cNvPr>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67492</xdr:rowOff>
    </xdr:to>
    <xdr:cxnSp macro="">
      <xdr:nvCxnSpPr>
        <xdr:cNvPr id="673" name="直線コネクタ 672">
          <a:extLst>
            <a:ext uri="{FF2B5EF4-FFF2-40B4-BE49-F238E27FC236}">
              <a16:creationId xmlns:a16="http://schemas.microsoft.com/office/drawing/2014/main" id="{19881433-E63B-4D08-B965-99631345F3A8}"/>
            </a:ext>
          </a:extLst>
        </xdr:cNvPr>
        <xdr:cNvCxnSpPr/>
      </xdr:nvCxnSpPr>
      <xdr:spPr>
        <a:xfrm>
          <a:off x="13703300" y="1429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674" name="楕円 673">
          <a:extLst>
            <a:ext uri="{FF2B5EF4-FFF2-40B4-BE49-F238E27FC236}">
              <a16:creationId xmlns:a16="http://schemas.microsoft.com/office/drawing/2014/main" id="{3D5E80C9-E71D-473F-91BC-5C2938FD0BDF}"/>
            </a:ext>
          </a:extLst>
        </xdr:cNvPr>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64226</xdr:rowOff>
    </xdr:from>
    <xdr:to>
      <xdr:col>71</xdr:col>
      <xdr:colOff>177800</xdr:colOff>
      <xdr:row>83</xdr:row>
      <xdr:rowOff>64226</xdr:rowOff>
    </xdr:to>
    <xdr:cxnSp macro="">
      <xdr:nvCxnSpPr>
        <xdr:cNvPr id="675" name="直線コネクタ 674">
          <a:extLst>
            <a:ext uri="{FF2B5EF4-FFF2-40B4-BE49-F238E27FC236}">
              <a16:creationId xmlns:a16="http://schemas.microsoft.com/office/drawing/2014/main" id="{10FBCFD9-9CA3-4B2E-8208-53ADA65DFA82}"/>
            </a:ext>
          </a:extLst>
        </xdr:cNvPr>
        <xdr:cNvCxnSpPr/>
      </xdr:nvCxnSpPr>
      <xdr:spPr>
        <a:xfrm>
          <a:off x="12814300" y="14294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a:extLst>
            <a:ext uri="{FF2B5EF4-FFF2-40B4-BE49-F238E27FC236}">
              <a16:creationId xmlns:a16="http://schemas.microsoft.com/office/drawing/2014/main" id="{BC6CA777-D755-4510-9A9F-6E3C6BB7E6EB}"/>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a:extLst>
            <a:ext uri="{FF2B5EF4-FFF2-40B4-BE49-F238E27FC236}">
              <a16:creationId xmlns:a16="http://schemas.microsoft.com/office/drawing/2014/main" id="{51276044-2BA7-4041-B55B-B9A7A66CEDD7}"/>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678" name="n_3aveValue【児童館】&#10;有形固定資産減価償却率">
          <a:extLst>
            <a:ext uri="{FF2B5EF4-FFF2-40B4-BE49-F238E27FC236}">
              <a16:creationId xmlns:a16="http://schemas.microsoft.com/office/drawing/2014/main" id="{F194E07B-DD48-4E81-A6C2-F7EA40A6618C}"/>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86558</xdr:rowOff>
    </xdr:from>
    <xdr:ext cx="405111" cy="259045"/>
    <xdr:sp macro="" textlink="">
      <xdr:nvSpPr>
        <xdr:cNvPr id="679" name="n_4aveValue【児童館】&#10;有形固定資産減価償却率">
          <a:extLst>
            <a:ext uri="{FF2B5EF4-FFF2-40B4-BE49-F238E27FC236}">
              <a16:creationId xmlns:a16="http://schemas.microsoft.com/office/drawing/2014/main" id="{574BA21D-1878-4CDC-B88E-DE073AE35B27}"/>
            </a:ext>
          </a:extLst>
        </xdr:cNvPr>
        <xdr:cNvSpPr txBox="1"/>
      </xdr:nvSpPr>
      <xdr:spPr>
        <a:xfrm>
          <a:off x="12611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80" name="n_1mainValue【児童館】&#10;有形固定資産減価償却率">
          <a:extLst>
            <a:ext uri="{FF2B5EF4-FFF2-40B4-BE49-F238E27FC236}">
              <a16:creationId xmlns:a16="http://schemas.microsoft.com/office/drawing/2014/main" id="{9447EDDE-F47A-495A-9083-60F2A5952E9A}"/>
            </a:ext>
          </a:extLst>
        </xdr:cNvPr>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681" name="n_2mainValue【児童館】&#10;有形固定資産減価償却率">
          <a:extLst>
            <a:ext uri="{FF2B5EF4-FFF2-40B4-BE49-F238E27FC236}">
              <a16:creationId xmlns:a16="http://schemas.microsoft.com/office/drawing/2014/main" id="{EEC8FB3B-1C55-4A74-A38F-7A1776316156}"/>
            </a:ext>
          </a:extLst>
        </xdr:cNvPr>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131553</xdr:rowOff>
    </xdr:from>
    <xdr:ext cx="405111" cy="259045"/>
    <xdr:sp macro="" textlink="">
      <xdr:nvSpPr>
        <xdr:cNvPr id="682" name="n_3mainValue【児童館】&#10;有形固定資産減価償却率">
          <a:extLst>
            <a:ext uri="{FF2B5EF4-FFF2-40B4-BE49-F238E27FC236}">
              <a16:creationId xmlns:a16="http://schemas.microsoft.com/office/drawing/2014/main" id="{BF1D2FF8-1B42-40F8-9339-B15C2CDB9C11}"/>
            </a:ext>
          </a:extLst>
        </xdr:cNvPr>
        <xdr:cNvSpPr txBox="1"/>
      </xdr:nvSpPr>
      <xdr:spPr>
        <a:xfrm>
          <a:off x="13500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131553</xdr:rowOff>
    </xdr:from>
    <xdr:ext cx="405111" cy="259045"/>
    <xdr:sp macro="" textlink="">
      <xdr:nvSpPr>
        <xdr:cNvPr id="683" name="n_4mainValue【児童館】&#10;有形固定資産減価償却率">
          <a:extLst>
            <a:ext uri="{FF2B5EF4-FFF2-40B4-BE49-F238E27FC236}">
              <a16:creationId xmlns:a16="http://schemas.microsoft.com/office/drawing/2014/main" id="{8CB6FED8-651F-48F9-92EB-EC62C247CA82}"/>
            </a:ext>
          </a:extLst>
        </xdr:cNvPr>
        <xdr:cNvSpPr txBox="1"/>
      </xdr:nvSpPr>
      <xdr:spPr>
        <a:xfrm>
          <a:off x="12611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1018A26-255F-43AB-8D46-FAE5103845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FEFCDAAD-BA06-426F-8AD8-9A7C62DEA9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84297D51-6356-4812-820A-521E94D5AF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11272B6A-B0D5-4099-BF21-DE2417BC1C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552A6A3-F15E-482B-824A-05DC8D7263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272F1299-221D-4B09-A6CB-C97125AAAD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4C09A43-C7FE-4430-9902-0F4F7D96B1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3411F8D9-5DDF-421A-BB51-AF18544297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7DD8955C-F391-467B-96C6-B079806FAA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8EC9D72C-0E62-4FF4-A8A8-285E0F02E2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FFF7E4B-E331-4D48-B689-17264F19F7E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FC70983C-B3D2-4E40-B7FA-A04BAA2AA2A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B04367F-EDAB-44CF-86DF-3EAE1424340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8865F88A-50A0-4C28-B1DE-8A6B89D8C2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D59E8D49-2AC5-4BA1-A35A-94186A7B155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2C679C3A-417E-4625-AEF3-B51D0F2574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5124EB52-2AF8-4F48-98B8-89132E1DCA3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1CB2C23C-C104-4AB4-B5B5-32B606B09E7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28C2146A-F70F-4536-87C3-DD4DF4034B8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2FEBACFF-B14E-4BBD-9550-D741AAD5BA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AE9ABA9C-2D0A-490C-AF2C-C49EBE7CEB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1C6FCB84-F5F4-49C6-8660-64E37BEBBA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4D3E0387-AADB-47DF-9439-3AE4F93C80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id="{1FF715C2-3F2B-4253-BCA8-9CB7AA2D6B00}"/>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id="{DCA2BD9D-5EAF-4B32-9CA5-FB51A40B26C8}"/>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id="{E2F95DB6-FD9B-4DAF-8001-E5EE6833A58B}"/>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a:extLst>
            <a:ext uri="{FF2B5EF4-FFF2-40B4-BE49-F238E27FC236}">
              <a16:creationId xmlns:a16="http://schemas.microsoft.com/office/drawing/2014/main" id="{B764A4B5-8E9D-4B91-A952-D3B567A12A57}"/>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a:extLst>
            <a:ext uri="{FF2B5EF4-FFF2-40B4-BE49-F238E27FC236}">
              <a16:creationId xmlns:a16="http://schemas.microsoft.com/office/drawing/2014/main" id="{7E769A95-1FD5-4666-9D67-787CB20AA283}"/>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2" name="【児童館】&#10;一人当たり面積平均値テキスト">
          <a:extLst>
            <a:ext uri="{FF2B5EF4-FFF2-40B4-BE49-F238E27FC236}">
              <a16:creationId xmlns:a16="http://schemas.microsoft.com/office/drawing/2014/main" id="{2F297DEF-7335-42D8-A8CC-31470DB3CDCE}"/>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a:extLst>
            <a:ext uri="{FF2B5EF4-FFF2-40B4-BE49-F238E27FC236}">
              <a16:creationId xmlns:a16="http://schemas.microsoft.com/office/drawing/2014/main" id="{41BECDD5-9D7A-4FF2-902C-78C40F5AF2D6}"/>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a:extLst>
            <a:ext uri="{FF2B5EF4-FFF2-40B4-BE49-F238E27FC236}">
              <a16:creationId xmlns:a16="http://schemas.microsoft.com/office/drawing/2014/main" id="{68DFE408-1B78-4EDF-B47D-E4AD3A25F61B}"/>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a:extLst>
            <a:ext uri="{FF2B5EF4-FFF2-40B4-BE49-F238E27FC236}">
              <a16:creationId xmlns:a16="http://schemas.microsoft.com/office/drawing/2014/main" id="{1D032557-C600-452C-8201-3BADBD78F086}"/>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a:extLst>
            <a:ext uri="{FF2B5EF4-FFF2-40B4-BE49-F238E27FC236}">
              <a16:creationId xmlns:a16="http://schemas.microsoft.com/office/drawing/2014/main" id="{9877609A-C017-4DC4-AE5A-C90ED95AFEA3}"/>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a:extLst>
            <a:ext uri="{FF2B5EF4-FFF2-40B4-BE49-F238E27FC236}">
              <a16:creationId xmlns:a16="http://schemas.microsoft.com/office/drawing/2014/main" id="{4272A336-0BA6-4EE4-8E98-C42A692DAF4D}"/>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083695C-A6A0-4E15-8BC1-644578A631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21E4E4B-B759-450B-9C46-A64B03E33C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BE6586A-58ED-4337-9522-32E2A86C94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3160C30-8475-4EAD-B0E2-526808548C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DBDB111-7F12-42A1-964C-1D39074EB5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23" name="楕円 722">
          <a:extLst>
            <a:ext uri="{FF2B5EF4-FFF2-40B4-BE49-F238E27FC236}">
              <a16:creationId xmlns:a16="http://schemas.microsoft.com/office/drawing/2014/main" id="{FA47F773-6393-49C9-89AD-CA6D2C35C65C}"/>
            </a:ext>
          </a:extLst>
        </xdr:cNvPr>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724" name="【児童館】&#10;一人当たり面積該当値テキスト">
          <a:extLst>
            <a:ext uri="{FF2B5EF4-FFF2-40B4-BE49-F238E27FC236}">
              <a16:creationId xmlns:a16="http://schemas.microsoft.com/office/drawing/2014/main" id="{2AC1E7E5-1A61-4AE2-AA42-8E9E9F0CF65C}"/>
            </a:ext>
          </a:extLst>
        </xdr:cNvPr>
        <xdr:cNvSpPr txBox="1"/>
      </xdr:nvSpPr>
      <xdr:spPr>
        <a:xfrm>
          <a:off x="22199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725" name="楕円 724">
          <a:extLst>
            <a:ext uri="{FF2B5EF4-FFF2-40B4-BE49-F238E27FC236}">
              <a16:creationId xmlns:a16="http://schemas.microsoft.com/office/drawing/2014/main" id="{6C56F554-0E39-4A49-9065-D9E7B8411B34}"/>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726" name="直線コネクタ 725">
          <a:extLst>
            <a:ext uri="{FF2B5EF4-FFF2-40B4-BE49-F238E27FC236}">
              <a16:creationId xmlns:a16="http://schemas.microsoft.com/office/drawing/2014/main" id="{8A24003C-4B78-4D55-8DBB-E556421EA631}"/>
            </a:ext>
          </a:extLst>
        </xdr:cNvPr>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27" name="楕円 726">
          <a:extLst>
            <a:ext uri="{FF2B5EF4-FFF2-40B4-BE49-F238E27FC236}">
              <a16:creationId xmlns:a16="http://schemas.microsoft.com/office/drawing/2014/main" id="{7CE925D3-ED7F-421B-86A4-5CAEDB4E3C6D}"/>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140970</xdr:rowOff>
    </xdr:to>
    <xdr:cxnSp macro="">
      <xdr:nvCxnSpPr>
        <xdr:cNvPr id="728" name="直線コネクタ 727">
          <a:extLst>
            <a:ext uri="{FF2B5EF4-FFF2-40B4-BE49-F238E27FC236}">
              <a16:creationId xmlns:a16="http://schemas.microsoft.com/office/drawing/2014/main" id="{5A776665-EC15-4507-9204-BCE40E8AA9F9}"/>
            </a:ext>
          </a:extLst>
        </xdr:cNvPr>
        <xdr:cNvCxnSpPr/>
      </xdr:nvCxnSpPr>
      <xdr:spPr>
        <a:xfrm flipV="1">
          <a:off x="20434300" y="1435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9" name="楕円 728">
          <a:extLst>
            <a:ext uri="{FF2B5EF4-FFF2-40B4-BE49-F238E27FC236}">
              <a16:creationId xmlns:a16="http://schemas.microsoft.com/office/drawing/2014/main" id="{D9B95C47-ED41-4D59-9977-A6B1B12AAB59}"/>
            </a:ext>
          </a:extLst>
        </xdr:cNvPr>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30" name="直線コネクタ 729">
          <a:extLst>
            <a:ext uri="{FF2B5EF4-FFF2-40B4-BE49-F238E27FC236}">
              <a16:creationId xmlns:a16="http://schemas.microsoft.com/office/drawing/2014/main" id="{43FF7755-57AD-414F-8047-CC9238FC8EF9}"/>
            </a:ext>
          </a:extLst>
        </xdr:cNvPr>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97789</xdr:rowOff>
    </xdr:from>
    <xdr:to>
      <xdr:col>98</xdr:col>
      <xdr:colOff>38100</xdr:colOff>
      <xdr:row>84</xdr:row>
      <xdr:rowOff>27939</xdr:rowOff>
    </xdr:to>
    <xdr:sp macro="" textlink="">
      <xdr:nvSpPr>
        <xdr:cNvPr id="731" name="楕円 730">
          <a:extLst>
            <a:ext uri="{FF2B5EF4-FFF2-40B4-BE49-F238E27FC236}">
              <a16:creationId xmlns:a16="http://schemas.microsoft.com/office/drawing/2014/main" id="{C572A154-EE40-49C3-977B-D1FB10D64EF0}"/>
            </a:ext>
          </a:extLst>
        </xdr:cNvPr>
        <xdr:cNvSpPr/>
      </xdr:nvSpPr>
      <xdr:spPr>
        <a:xfrm>
          <a:off x="18605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148589</xdr:rowOff>
    </xdr:to>
    <xdr:cxnSp macro="">
      <xdr:nvCxnSpPr>
        <xdr:cNvPr id="732" name="直線コネクタ 731">
          <a:extLst>
            <a:ext uri="{FF2B5EF4-FFF2-40B4-BE49-F238E27FC236}">
              <a16:creationId xmlns:a16="http://schemas.microsoft.com/office/drawing/2014/main" id="{ADD6B24D-6268-4EC2-ADF6-0ADDF8C49B70}"/>
            </a:ext>
          </a:extLst>
        </xdr:cNvPr>
        <xdr:cNvCxnSpPr/>
      </xdr:nvCxnSpPr>
      <xdr:spPr>
        <a:xfrm flipV="1">
          <a:off x="18656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733" name="n_1aveValue【児童館】&#10;一人当たり面積">
          <a:extLst>
            <a:ext uri="{FF2B5EF4-FFF2-40B4-BE49-F238E27FC236}">
              <a16:creationId xmlns:a16="http://schemas.microsoft.com/office/drawing/2014/main" id="{507E18DE-21A0-4FD2-8322-3A23C2DCC2CA}"/>
            </a:ext>
          </a:extLst>
        </xdr:cNvPr>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a:extLst>
            <a:ext uri="{FF2B5EF4-FFF2-40B4-BE49-F238E27FC236}">
              <a16:creationId xmlns:a16="http://schemas.microsoft.com/office/drawing/2014/main" id="{35DA271C-1E83-4F73-8EDC-7287D801E4AB}"/>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5" name="n_3aveValue【児童館】&#10;一人当たり面積">
          <a:extLst>
            <a:ext uri="{FF2B5EF4-FFF2-40B4-BE49-F238E27FC236}">
              <a16:creationId xmlns:a16="http://schemas.microsoft.com/office/drawing/2014/main" id="{9CD0E748-F52A-4291-B096-E236331B482F}"/>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26688</xdr:rowOff>
    </xdr:from>
    <xdr:ext cx="469744" cy="259045"/>
    <xdr:sp macro="" textlink="">
      <xdr:nvSpPr>
        <xdr:cNvPr id="736" name="n_4aveValue【児童館】&#10;一人当たり面積">
          <a:extLst>
            <a:ext uri="{FF2B5EF4-FFF2-40B4-BE49-F238E27FC236}">
              <a16:creationId xmlns:a16="http://schemas.microsoft.com/office/drawing/2014/main" id="{FE2D2A8A-B146-402F-8C7C-B91012F5C9EB}"/>
            </a:ext>
          </a:extLst>
        </xdr:cNvPr>
        <xdr:cNvSpPr txBox="1"/>
      </xdr:nvSpPr>
      <xdr:spPr>
        <a:xfrm>
          <a:off x="18421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737" name="n_1mainValue【児童館】&#10;一人当たり面積">
          <a:extLst>
            <a:ext uri="{FF2B5EF4-FFF2-40B4-BE49-F238E27FC236}">
              <a16:creationId xmlns:a16="http://schemas.microsoft.com/office/drawing/2014/main" id="{71355A06-DB9B-40A1-953C-A1FF715D9804}"/>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8" name="n_2mainValue【児童館】&#10;一人当たり面積">
          <a:extLst>
            <a:ext uri="{FF2B5EF4-FFF2-40B4-BE49-F238E27FC236}">
              <a16:creationId xmlns:a16="http://schemas.microsoft.com/office/drawing/2014/main" id="{980396F6-5C03-4BA1-B9E1-2B1FC9FB948F}"/>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9" name="n_3mainValue【児童館】&#10;一人当たり面積">
          <a:extLst>
            <a:ext uri="{FF2B5EF4-FFF2-40B4-BE49-F238E27FC236}">
              <a16:creationId xmlns:a16="http://schemas.microsoft.com/office/drawing/2014/main" id="{B84847FD-C6F0-4FEE-A818-8B9550D6DAF5}"/>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40" name="n_4mainValue【児童館】&#10;一人当たり面積">
          <a:extLst>
            <a:ext uri="{FF2B5EF4-FFF2-40B4-BE49-F238E27FC236}">
              <a16:creationId xmlns:a16="http://schemas.microsoft.com/office/drawing/2014/main" id="{5DA93ADD-BAC0-4DD7-9928-7C87440423D9}"/>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2F954F62-2689-42FC-B4A1-6B9B60CD76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A13FEC54-F30A-4456-850D-A26D360EFD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B7E10A5B-3146-4EDF-B21D-D0DE26DABA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2A6D0E97-301B-402E-B8AA-F729A1F023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C2E19520-EA9B-4C6F-B2AC-3D3587D4C2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7C9E242C-50D1-4B47-9497-86CCB2AE64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68A45000-17E2-41D7-8086-1CEDF139E3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5FF6D52D-55CD-42A7-85FC-7126B13471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1E3EC62-2BC9-4D8E-9E17-1AD0069E19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CE3D611-0A2A-46F0-BDC4-3E7A1F786F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43324F53-0A39-497F-80BD-2A0D97D080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8C389396-77F3-46F0-85E2-1EF313A971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19B73342-264F-4F1A-B5F1-67BE209F09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10497B99-62A2-451E-9E3B-1F636FC97F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620AFFB9-FA41-4AA0-949C-6F2B7DBC41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54D5B7EB-1427-49FD-BD43-F9C319AB92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DD46780A-3C72-4F2C-8129-907A578A3A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FAD4DB92-D12D-4C1C-82DF-768DDD56AE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CF73D398-2AE7-4DAF-9354-5AD95984A7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1F182793-A49A-44B7-91FD-4D529B0B53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14859CE0-9D73-4CED-BAAC-1F9B3D148A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C21937C4-8727-4CAA-8CD8-F027A27710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86DA0F88-1652-496D-A71E-4880768F314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C7ECD3F0-035A-4907-AD3F-111BA8FC15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1A7D158C-F6C4-4AC3-B4AE-01FD64C0A4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B30A3764-61E8-403F-9F6D-53A808DE9323}"/>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a:extLst>
            <a:ext uri="{FF2B5EF4-FFF2-40B4-BE49-F238E27FC236}">
              <a16:creationId xmlns:a16="http://schemas.microsoft.com/office/drawing/2014/main" id="{6C8E8879-7016-4E2D-9D1E-EAC02821978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8F69929C-C3AF-45D3-A0A6-6CBA18D2A50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a:extLst>
            <a:ext uri="{FF2B5EF4-FFF2-40B4-BE49-F238E27FC236}">
              <a16:creationId xmlns:a16="http://schemas.microsoft.com/office/drawing/2014/main" id="{0A680FDA-1BDC-4152-972D-FF53FAA3E07B}"/>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id="{F297FA6C-4A36-4AAD-A80F-9BA6CC03FF0E}"/>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71" name="【公民館】&#10;有形固定資産減価償却率平均値テキスト">
          <a:extLst>
            <a:ext uri="{FF2B5EF4-FFF2-40B4-BE49-F238E27FC236}">
              <a16:creationId xmlns:a16="http://schemas.microsoft.com/office/drawing/2014/main" id="{173CB391-0F0B-4696-AE93-9408CE64F7CB}"/>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a:extLst>
            <a:ext uri="{FF2B5EF4-FFF2-40B4-BE49-F238E27FC236}">
              <a16:creationId xmlns:a16="http://schemas.microsoft.com/office/drawing/2014/main" id="{6CE5353F-8177-491C-B95D-2E1CF8B9D24A}"/>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a:extLst>
            <a:ext uri="{FF2B5EF4-FFF2-40B4-BE49-F238E27FC236}">
              <a16:creationId xmlns:a16="http://schemas.microsoft.com/office/drawing/2014/main" id="{32240989-2BE0-47BC-9CB9-E50056C1DC62}"/>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a:extLst>
            <a:ext uri="{FF2B5EF4-FFF2-40B4-BE49-F238E27FC236}">
              <a16:creationId xmlns:a16="http://schemas.microsoft.com/office/drawing/2014/main" id="{04A5E3F1-A6DC-45CF-A3B0-01FBABA6B70B}"/>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a:extLst>
            <a:ext uri="{FF2B5EF4-FFF2-40B4-BE49-F238E27FC236}">
              <a16:creationId xmlns:a16="http://schemas.microsoft.com/office/drawing/2014/main" id="{DFB73635-BECF-476B-8FAD-8B4E56101079}"/>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a:extLst>
            <a:ext uri="{FF2B5EF4-FFF2-40B4-BE49-F238E27FC236}">
              <a16:creationId xmlns:a16="http://schemas.microsoft.com/office/drawing/2014/main" id="{0D0181A5-E61F-4606-AB49-E8FCE7E9039A}"/>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CF9AC1E-2ED5-44E2-9BE4-D9AA3BDEBE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053DB66-03D3-4BEE-BEF8-6BE30F43C9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4E26898-41A2-46B6-B3F4-5E1099BA60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2BC04B7-5208-4DC3-93A8-1F32A36DE3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1EF87A0-A4D0-46CA-B673-8AD231F459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79284</xdr:rowOff>
    </xdr:from>
    <xdr:to>
      <xdr:col>85</xdr:col>
      <xdr:colOff>177800</xdr:colOff>
      <xdr:row>102</xdr:row>
      <xdr:rowOff>9434</xdr:rowOff>
    </xdr:to>
    <xdr:sp macro="" textlink="">
      <xdr:nvSpPr>
        <xdr:cNvPr id="782" name="楕円 781">
          <a:extLst>
            <a:ext uri="{FF2B5EF4-FFF2-40B4-BE49-F238E27FC236}">
              <a16:creationId xmlns:a16="http://schemas.microsoft.com/office/drawing/2014/main" id="{A2FFC4E4-99E1-43FA-9533-E4C83A35E75D}"/>
            </a:ext>
          </a:extLst>
        </xdr:cNvPr>
        <xdr:cNvSpPr/>
      </xdr:nvSpPr>
      <xdr:spPr>
        <a:xfrm>
          <a:off x="162687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102161</xdr:rowOff>
    </xdr:from>
    <xdr:ext cx="405111" cy="259045"/>
    <xdr:sp macro="" textlink="">
      <xdr:nvSpPr>
        <xdr:cNvPr id="783" name="【公民館】&#10;有形固定資産減価償却率該当値テキスト">
          <a:extLst>
            <a:ext uri="{FF2B5EF4-FFF2-40B4-BE49-F238E27FC236}">
              <a16:creationId xmlns:a16="http://schemas.microsoft.com/office/drawing/2014/main" id="{21E97D0E-3757-4309-A2AB-FE460F47D07D}"/>
            </a:ext>
          </a:extLst>
        </xdr:cNvPr>
        <xdr:cNvSpPr txBox="1"/>
      </xdr:nvSpPr>
      <xdr:spPr>
        <a:xfrm>
          <a:off x="16357600" y="1724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4" name="楕円 783">
          <a:extLst>
            <a:ext uri="{FF2B5EF4-FFF2-40B4-BE49-F238E27FC236}">
              <a16:creationId xmlns:a16="http://schemas.microsoft.com/office/drawing/2014/main" id="{C0C1D9C3-6778-4073-B30E-2888220F301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109</xdr:row>
      <xdr:rowOff>35379</xdr:rowOff>
    </xdr:to>
    <xdr:cxnSp macro="">
      <xdr:nvCxnSpPr>
        <xdr:cNvPr id="785" name="直線コネクタ 784">
          <a:extLst>
            <a:ext uri="{FF2B5EF4-FFF2-40B4-BE49-F238E27FC236}">
              <a16:creationId xmlns:a16="http://schemas.microsoft.com/office/drawing/2014/main" id="{54F34499-4CEA-49BF-927D-20A833A61B54}"/>
            </a:ext>
          </a:extLst>
        </xdr:cNvPr>
        <xdr:cNvCxnSpPr/>
      </xdr:nvCxnSpPr>
      <xdr:spPr>
        <a:xfrm flipV="1">
          <a:off x="15481300" y="17446534"/>
          <a:ext cx="838200" cy="127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40095</xdr:rowOff>
    </xdr:from>
    <xdr:to>
      <xdr:col>76</xdr:col>
      <xdr:colOff>165100</xdr:colOff>
      <xdr:row>108</xdr:row>
      <xdr:rowOff>141695</xdr:rowOff>
    </xdr:to>
    <xdr:sp macro="" textlink="">
      <xdr:nvSpPr>
        <xdr:cNvPr id="786" name="楕円 785">
          <a:extLst>
            <a:ext uri="{FF2B5EF4-FFF2-40B4-BE49-F238E27FC236}">
              <a16:creationId xmlns:a16="http://schemas.microsoft.com/office/drawing/2014/main" id="{498E6A26-CD64-45C6-96D2-5E584DAD33F5}"/>
            </a:ext>
          </a:extLst>
        </xdr:cNvPr>
        <xdr:cNvSpPr/>
      </xdr:nvSpPr>
      <xdr:spPr>
        <a:xfrm>
          <a:off x="14541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90895</xdr:rowOff>
    </xdr:from>
    <xdr:to>
      <xdr:col>81</xdr:col>
      <xdr:colOff>50800</xdr:colOff>
      <xdr:row>109</xdr:row>
      <xdr:rowOff>35379</xdr:rowOff>
    </xdr:to>
    <xdr:cxnSp macro="">
      <xdr:nvCxnSpPr>
        <xdr:cNvPr id="787" name="直線コネクタ 786">
          <a:extLst>
            <a:ext uri="{FF2B5EF4-FFF2-40B4-BE49-F238E27FC236}">
              <a16:creationId xmlns:a16="http://schemas.microsoft.com/office/drawing/2014/main" id="{84CA3053-DCB8-494C-9DDB-B4318002D02B}"/>
            </a:ext>
          </a:extLst>
        </xdr:cNvPr>
        <xdr:cNvCxnSpPr/>
      </xdr:nvCxnSpPr>
      <xdr:spPr>
        <a:xfrm>
          <a:off x="14592300" y="1860749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33564</xdr:rowOff>
    </xdr:from>
    <xdr:to>
      <xdr:col>72</xdr:col>
      <xdr:colOff>38100</xdr:colOff>
      <xdr:row>108</xdr:row>
      <xdr:rowOff>135164</xdr:rowOff>
    </xdr:to>
    <xdr:sp macro="" textlink="">
      <xdr:nvSpPr>
        <xdr:cNvPr id="788" name="楕円 787">
          <a:extLst>
            <a:ext uri="{FF2B5EF4-FFF2-40B4-BE49-F238E27FC236}">
              <a16:creationId xmlns:a16="http://schemas.microsoft.com/office/drawing/2014/main" id="{39916353-1C20-4110-B85A-C7D188EAB16D}"/>
            </a:ext>
          </a:extLst>
        </xdr:cNvPr>
        <xdr:cNvSpPr/>
      </xdr:nvSpPr>
      <xdr:spPr>
        <a:xfrm>
          <a:off x="13652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84364</xdr:rowOff>
    </xdr:from>
    <xdr:to>
      <xdr:col>76</xdr:col>
      <xdr:colOff>114300</xdr:colOff>
      <xdr:row>108</xdr:row>
      <xdr:rowOff>90895</xdr:rowOff>
    </xdr:to>
    <xdr:cxnSp macro="">
      <xdr:nvCxnSpPr>
        <xdr:cNvPr id="789" name="直線コネクタ 788">
          <a:extLst>
            <a:ext uri="{FF2B5EF4-FFF2-40B4-BE49-F238E27FC236}">
              <a16:creationId xmlns:a16="http://schemas.microsoft.com/office/drawing/2014/main" id="{37624F57-261E-422A-835E-2395B6DFE876}"/>
            </a:ext>
          </a:extLst>
        </xdr:cNvPr>
        <xdr:cNvCxnSpPr/>
      </xdr:nvCxnSpPr>
      <xdr:spPr>
        <a:xfrm>
          <a:off x="13703300" y="186009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157662</xdr:rowOff>
    </xdr:from>
    <xdr:to>
      <xdr:col>67</xdr:col>
      <xdr:colOff>101600</xdr:colOff>
      <xdr:row>101</xdr:row>
      <xdr:rowOff>87812</xdr:rowOff>
    </xdr:to>
    <xdr:sp macro="" textlink="">
      <xdr:nvSpPr>
        <xdr:cNvPr id="790" name="楕円 789">
          <a:extLst>
            <a:ext uri="{FF2B5EF4-FFF2-40B4-BE49-F238E27FC236}">
              <a16:creationId xmlns:a16="http://schemas.microsoft.com/office/drawing/2014/main" id="{551FEC6D-0DBB-4E07-9528-BB075C8B042F}"/>
            </a:ext>
          </a:extLst>
        </xdr:cNvPr>
        <xdr:cNvSpPr/>
      </xdr:nvSpPr>
      <xdr:spPr>
        <a:xfrm>
          <a:off x="12763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37012</xdr:rowOff>
    </xdr:from>
    <xdr:to>
      <xdr:col>71</xdr:col>
      <xdr:colOff>177800</xdr:colOff>
      <xdr:row>108</xdr:row>
      <xdr:rowOff>84364</xdr:rowOff>
    </xdr:to>
    <xdr:cxnSp macro="">
      <xdr:nvCxnSpPr>
        <xdr:cNvPr id="791" name="直線コネクタ 790">
          <a:extLst>
            <a:ext uri="{FF2B5EF4-FFF2-40B4-BE49-F238E27FC236}">
              <a16:creationId xmlns:a16="http://schemas.microsoft.com/office/drawing/2014/main" id="{7AF56056-4CCB-4328-8BC0-26DD65830E10}"/>
            </a:ext>
          </a:extLst>
        </xdr:cNvPr>
        <xdr:cNvCxnSpPr/>
      </xdr:nvCxnSpPr>
      <xdr:spPr>
        <a:xfrm>
          <a:off x="12814300" y="17353462"/>
          <a:ext cx="889000" cy="12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a:extLst>
            <a:ext uri="{FF2B5EF4-FFF2-40B4-BE49-F238E27FC236}">
              <a16:creationId xmlns:a16="http://schemas.microsoft.com/office/drawing/2014/main" id="{4956350F-4B14-451F-A4F0-3FDCFDC43C2B}"/>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a:extLst>
            <a:ext uri="{FF2B5EF4-FFF2-40B4-BE49-F238E27FC236}">
              <a16:creationId xmlns:a16="http://schemas.microsoft.com/office/drawing/2014/main" id="{B45DE5C9-673C-4516-8CBD-84E4C7EFC99D}"/>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a:extLst>
            <a:ext uri="{FF2B5EF4-FFF2-40B4-BE49-F238E27FC236}">
              <a16:creationId xmlns:a16="http://schemas.microsoft.com/office/drawing/2014/main" id="{2602F8A2-4F81-4B76-8E00-BFEA92DBF3B8}"/>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5" name="n_4aveValue【公民館】&#10;有形固定資産減価償却率">
          <a:extLst>
            <a:ext uri="{FF2B5EF4-FFF2-40B4-BE49-F238E27FC236}">
              <a16:creationId xmlns:a16="http://schemas.microsoft.com/office/drawing/2014/main" id="{DD509BD4-3190-4AF0-B1CD-60B2F513505C}"/>
            </a:ext>
          </a:extLst>
        </xdr:cNvPr>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6" name="n_1mainValue【公民館】&#10;有形固定資産減価償却率">
          <a:extLst>
            <a:ext uri="{FF2B5EF4-FFF2-40B4-BE49-F238E27FC236}">
              <a16:creationId xmlns:a16="http://schemas.microsoft.com/office/drawing/2014/main" id="{7FED7A0D-B744-4D52-A94C-836131BE957D}"/>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132822</xdr:rowOff>
    </xdr:from>
    <xdr:ext cx="405111" cy="259045"/>
    <xdr:sp macro="" textlink="">
      <xdr:nvSpPr>
        <xdr:cNvPr id="797" name="n_2mainValue【公民館】&#10;有形固定資産減価償却率">
          <a:extLst>
            <a:ext uri="{FF2B5EF4-FFF2-40B4-BE49-F238E27FC236}">
              <a16:creationId xmlns:a16="http://schemas.microsoft.com/office/drawing/2014/main" id="{09661A75-EB77-402B-BC7A-24E50F5DA72E}"/>
            </a:ext>
          </a:extLst>
        </xdr:cNvPr>
        <xdr:cNvSpPr txBox="1"/>
      </xdr:nvSpPr>
      <xdr:spPr>
        <a:xfrm>
          <a:off x="14389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126291</xdr:rowOff>
    </xdr:from>
    <xdr:ext cx="405111" cy="259045"/>
    <xdr:sp macro="" textlink="">
      <xdr:nvSpPr>
        <xdr:cNvPr id="798" name="n_3mainValue【公民館】&#10;有形固定資産減価償却率">
          <a:extLst>
            <a:ext uri="{FF2B5EF4-FFF2-40B4-BE49-F238E27FC236}">
              <a16:creationId xmlns:a16="http://schemas.microsoft.com/office/drawing/2014/main" id="{5B21E7D4-4DC5-49D6-B525-4525C8BAF634}"/>
            </a:ext>
          </a:extLst>
        </xdr:cNvPr>
        <xdr:cNvSpPr txBox="1"/>
      </xdr:nvSpPr>
      <xdr:spPr>
        <a:xfrm>
          <a:off x="13500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104339</xdr:rowOff>
    </xdr:from>
    <xdr:ext cx="405111" cy="259045"/>
    <xdr:sp macro="" textlink="">
      <xdr:nvSpPr>
        <xdr:cNvPr id="799" name="n_4mainValue【公民館】&#10;有形固定資産減価償却率">
          <a:extLst>
            <a:ext uri="{FF2B5EF4-FFF2-40B4-BE49-F238E27FC236}">
              <a16:creationId xmlns:a16="http://schemas.microsoft.com/office/drawing/2014/main" id="{40C18C76-4463-47C9-A1A2-DA99D8570EEA}"/>
            </a:ext>
          </a:extLst>
        </xdr:cNvPr>
        <xdr:cNvSpPr txBox="1"/>
      </xdr:nvSpPr>
      <xdr:spPr>
        <a:xfrm>
          <a:off x="12611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A3396BF1-635B-45EC-8A4D-BEF3B3C6FD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E4539942-1457-4D56-A35E-39EFB86F62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83F60559-0E9A-4A4F-AFBA-B2E925F6AF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8B7D34FF-501B-4DAE-A5EF-33BD534463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875E0DD6-0D15-4A11-BEE0-02397F43E8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20955085-D91B-4651-9C36-94402951CF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7BAFFC8-E357-4056-9295-96FF9DB982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6626D480-35B1-423E-B05F-B9A2A51648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529FDCF-1D7E-4750-BE65-C191869056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FE3FE92-074D-4BEE-9443-106D4769DC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A57FB4B3-3D57-4D65-A7D2-60EFEA928E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8A356AB4-7396-4AB7-AF26-673147E7B37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117C045D-5658-4DD5-826E-33A0095C75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F76778F8-E41F-4774-8CB4-035EA6301CB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6DB19E8B-D171-4B89-B5E0-E3F26BAF36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B5AB62C-B5CF-4374-930B-94883589929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C76EEA29-B337-4C77-9C61-61D2DB23C07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96E82521-F294-4F1B-82FC-A481892FB69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B80998DE-43FE-42C4-81FB-5D117A008A0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64338978-892A-460E-89C9-BAD5FBE2FD1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C8CDB98C-9EB9-48FA-8EC6-232E4F1595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E479CC76-EF18-4A8C-8713-E9F9465F68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5D937D72-93D1-4B05-9893-C171F51FB4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4B49E7B4-57F9-4BCA-A1F7-0C0B162D9F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81FDB3DD-A0C2-4FAC-9373-95B7C8DD4B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a:extLst>
            <a:ext uri="{FF2B5EF4-FFF2-40B4-BE49-F238E27FC236}">
              <a16:creationId xmlns:a16="http://schemas.microsoft.com/office/drawing/2014/main" id="{983DC2CA-82AE-4A16-A56F-355933CA16A1}"/>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a:extLst>
            <a:ext uri="{FF2B5EF4-FFF2-40B4-BE49-F238E27FC236}">
              <a16:creationId xmlns:a16="http://schemas.microsoft.com/office/drawing/2014/main" id="{12C5030D-508D-44AF-9328-F7BF15669EAB}"/>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a:extLst>
            <a:ext uri="{FF2B5EF4-FFF2-40B4-BE49-F238E27FC236}">
              <a16:creationId xmlns:a16="http://schemas.microsoft.com/office/drawing/2014/main" id="{343268DF-566A-4A30-811C-3B18E2A751EB}"/>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a:extLst>
            <a:ext uri="{FF2B5EF4-FFF2-40B4-BE49-F238E27FC236}">
              <a16:creationId xmlns:a16="http://schemas.microsoft.com/office/drawing/2014/main" id="{6386DCE5-671F-4F82-9380-90A6883B68F1}"/>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a:extLst>
            <a:ext uri="{FF2B5EF4-FFF2-40B4-BE49-F238E27FC236}">
              <a16:creationId xmlns:a16="http://schemas.microsoft.com/office/drawing/2014/main" id="{0062B7BD-2872-4002-9200-A368438ECB9E}"/>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a:extLst>
            <a:ext uri="{FF2B5EF4-FFF2-40B4-BE49-F238E27FC236}">
              <a16:creationId xmlns:a16="http://schemas.microsoft.com/office/drawing/2014/main" id="{9CE2C249-3CDD-4B62-A697-E12AD91300B4}"/>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a:extLst>
            <a:ext uri="{FF2B5EF4-FFF2-40B4-BE49-F238E27FC236}">
              <a16:creationId xmlns:a16="http://schemas.microsoft.com/office/drawing/2014/main" id="{1351886A-64D3-48A0-B808-3E33CC4948B9}"/>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a:extLst>
            <a:ext uri="{FF2B5EF4-FFF2-40B4-BE49-F238E27FC236}">
              <a16:creationId xmlns:a16="http://schemas.microsoft.com/office/drawing/2014/main" id="{129E3CAC-F456-4363-A7D1-114CB9D76063}"/>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a:extLst>
            <a:ext uri="{FF2B5EF4-FFF2-40B4-BE49-F238E27FC236}">
              <a16:creationId xmlns:a16="http://schemas.microsoft.com/office/drawing/2014/main" id="{2BB1DB31-4055-4E0C-B98A-9E363C75AC8F}"/>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a:extLst>
            <a:ext uri="{FF2B5EF4-FFF2-40B4-BE49-F238E27FC236}">
              <a16:creationId xmlns:a16="http://schemas.microsoft.com/office/drawing/2014/main" id="{10BE831F-6124-458D-8181-31F919A9356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a:extLst>
            <a:ext uri="{FF2B5EF4-FFF2-40B4-BE49-F238E27FC236}">
              <a16:creationId xmlns:a16="http://schemas.microsoft.com/office/drawing/2014/main" id="{29F7D667-6111-46AA-A32B-C3AAC8367207}"/>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A509D40-C991-4F58-847B-0DD26949DF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5DBC408-EB77-4FF2-A330-7FEE2A33CF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524AAA0-4B44-40AA-A337-7C05C91058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AD5FAE2-24D9-4F86-A32D-81C7F21CB2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C3AD1E1-AAFA-408F-BB8A-0FCAC1C689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41" name="楕円 840">
          <a:extLst>
            <a:ext uri="{FF2B5EF4-FFF2-40B4-BE49-F238E27FC236}">
              <a16:creationId xmlns:a16="http://schemas.microsoft.com/office/drawing/2014/main" id="{6D496AAC-14FD-4367-9F98-7E99CF65EE25}"/>
            </a:ext>
          </a:extLst>
        </xdr:cNvPr>
        <xdr:cNvSpPr/>
      </xdr:nvSpPr>
      <xdr:spPr>
        <a:xfrm>
          <a:off x="221107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26143</xdr:rowOff>
    </xdr:from>
    <xdr:ext cx="469744" cy="259045"/>
    <xdr:sp macro="" textlink="">
      <xdr:nvSpPr>
        <xdr:cNvPr id="842" name="【公民館】&#10;一人当たり面積該当値テキスト">
          <a:extLst>
            <a:ext uri="{FF2B5EF4-FFF2-40B4-BE49-F238E27FC236}">
              <a16:creationId xmlns:a16="http://schemas.microsoft.com/office/drawing/2014/main" id="{5E9D1B6D-6DEF-4B94-BB46-291756B425AB}"/>
            </a:ext>
          </a:extLst>
        </xdr:cNvPr>
        <xdr:cNvSpPr txBox="1"/>
      </xdr:nvSpPr>
      <xdr:spPr>
        <a:xfrm>
          <a:off x="22199600"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843" name="楕円 842">
          <a:extLst>
            <a:ext uri="{FF2B5EF4-FFF2-40B4-BE49-F238E27FC236}">
              <a16:creationId xmlns:a16="http://schemas.microsoft.com/office/drawing/2014/main" id="{C1517C1D-43C1-47CF-8687-6DFF3B75A74E}"/>
            </a:ext>
          </a:extLst>
        </xdr:cNvPr>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98516</xdr:rowOff>
    </xdr:from>
    <xdr:to>
      <xdr:col>116</xdr:col>
      <xdr:colOff>63500</xdr:colOff>
      <xdr:row>108</xdr:row>
      <xdr:rowOff>91439</xdr:rowOff>
    </xdr:to>
    <xdr:cxnSp macro="">
      <xdr:nvCxnSpPr>
        <xdr:cNvPr id="844" name="直線コネクタ 843">
          <a:extLst>
            <a:ext uri="{FF2B5EF4-FFF2-40B4-BE49-F238E27FC236}">
              <a16:creationId xmlns:a16="http://schemas.microsoft.com/office/drawing/2014/main" id="{EF9069DF-58C3-4A8E-A4C9-53432012C952}"/>
            </a:ext>
          </a:extLst>
        </xdr:cNvPr>
        <xdr:cNvCxnSpPr/>
      </xdr:nvCxnSpPr>
      <xdr:spPr>
        <a:xfrm flipV="1">
          <a:off x="21323300" y="18443666"/>
          <a:ext cx="838200" cy="1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42818</xdr:rowOff>
    </xdr:from>
    <xdr:to>
      <xdr:col>107</xdr:col>
      <xdr:colOff>101600</xdr:colOff>
      <xdr:row>108</xdr:row>
      <xdr:rowOff>144418</xdr:rowOff>
    </xdr:to>
    <xdr:sp macro="" textlink="">
      <xdr:nvSpPr>
        <xdr:cNvPr id="845" name="楕円 844">
          <a:extLst>
            <a:ext uri="{FF2B5EF4-FFF2-40B4-BE49-F238E27FC236}">
              <a16:creationId xmlns:a16="http://schemas.microsoft.com/office/drawing/2014/main" id="{549C26C9-C770-4483-8B14-F4F0187BB5AE}"/>
            </a:ext>
          </a:extLst>
        </xdr:cNvPr>
        <xdr:cNvSpPr/>
      </xdr:nvSpPr>
      <xdr:spPr>
        <a:xfrm>
          <a:off x="20383500" y="185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93618</xdr:rowOff>
    </xdr:to>
    <xdr:cxnSp macro="">
      <xdr:nvCxnSpPr>
        <xdr:cNvPr id="846" name="直線コネクタ 845">
          <a:extLst>
            <a:ext uri="{FF2B5EF4-FFF2-40B4-BE49-F238E27FC236}">
              <a16:creationId xmlns:a16="http://schemas.microsoft.com/office/drawing/2014/main" id="{A9B922FB-60E2-4E7F-95DB-39E591B203E8}"/>
            </a:ext>
          </a:extLst>
        </xdr:cNvPr>
        <xdr:cNvCxnSpPr/>
      </xdr:nvCxnSpPr>
      <xdr:spPr>
        <a:xfrm flipV="1">
          <a:off x="20434300" y="186080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43906</xdr:rowOff>
    </xdr:from>
    <xdr:to>
      <xdr:col>102</xdr:col>
      <xdr:colOff>165100</xdr:colOff>
      <xdr:row>108</xdr:row>
      <xdr:rowOff>145506</xdr:rowOff>
    </xdr:to>
    <xdr:sp macro="" textlink="">
      <xdr:nvSpPr>
        <xdr:cNvPr id="847" name="楕円 846">
          <a:extLst>
            <a:ext uri="{FF2B5EF4-FFF2-40B4-BE49-F238E27FC236}">
              <a16:creationId xmlns:a16="http://schemas.microsoft.com/office/drawing/2014/main" id="{018B6089-8813-4A46-915A-AC4D418D2898}"/>
            </a:ext>
          </a:extLst>
        </xdr:cNvPr>
        <xdr:cNvSpPr/>
      </xdr:nvSpPr>
      <xdr:spPr>
        <a:xfrm>
          <a:off x="19494500" y="185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93618</xdr:rowOff>
    </xdr:from>
    <xdr:to>
      <xdr:col>107</xdr:col>
      <xdr:colOff>50800</xdr:colOff>
      <xdr:row>108</xdr:row>
      <xdr:rowOff>94706</xdr:rowOff>
    </xdr:to>
    <xdr:cxnSp macro="">
      <xdr:nvCxnSpPr>
        <xdr:cNvPr id="848" name="直線コネクタ 847">
          <a:extLst>
            <a:ext uri="{FF2B5EF4-FFF2-40B4-BE49-F238E27FC236}">
              <a16:creationId xmlns:a16="http://schemas.microsoft.com/office/drawing/2014/main" id="{1128FE83-46F6-46CE-A196-1D59B36539AB}"/>
            </a:ext>
          </a:extLst>
        </xdr:cNvPr>
        <xdr:cNvCxnSpPr/>
      </xdr:nvCxnSpPr>
      <xdr:spPr>
        <a:xfrm flipV="1">
          <a:off x="19545300" y="186102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849" name="楕円 848">
          <a:extLst>
            <a:ext uri="{FF2B5EF4-FFF2-40B4-BE49-F238E27FC236}">
              <a16:creationId xmlns:a16="http://schemas.microsoft.com/office/drawing/2014/main" id="{0C444C56-B21B-438C-A914-8FA9D436BC05}"/>
            </a:ext>
          </a:extLst>
        </xdr:cNvPr>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100693</xdr:rowOff>
    </xdr:from>
    <xdr:to>
      <xdr:col>102</xdr:col>
      <xdr:colOff>114300</xdr:colOff>
      <xdr:row>108</xdr:row>
      <xdr:rowOff>94706</xdr:rowOff>
    </xdr:to>
    <xdr:cxnSp macro="">
      <xdr:nvCxnSpPr>
        <xdr:cNvPr id="850" name="直線コネクタ 849">
          <a:extLst>
            <a:ext uri="{FF2B5EF4-FFF2-40B4-BE49-F238E27FC236}">
              <a16:creationId xmlns:a16="http://schemas.microsoft.com/office/drawing/2014/main" id="{18D13715-5800-4DBE-AF4D-02A9BD6649EB}"/>
            </a:ext>
          </a:extLst>
        </xdr:cNvPr>
        <xdr:cNvCxnSpPr/>
      </xdr:nvCxnSpPr>
      <xdr:spPr>
        <a:xfrm>
          <a:off x="18656300" y="18102943"/>
          <a:ext cx="889000" cy="50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a:extLst>
            <a:ext uri="{FF2B5EF4-FFF2-40B4-BE49-F238E27FC236}">
              <a16:creationId xmlns:a16="http://schemas.microsoft.com/office/drawing/2014/main" id="{F3EF6639-7669-4A2D-B5F0-066ED2E12069}"/>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a:extLst>
            <a:ext uri="{FF2B5EF4-FFF2-40B4-BE49-F238E27FC236}">
              <a16:creationId xmlns:a16="http://schemas.microsoft.com/office/drawing/2014/main" id="{DC7CB401-0B74-4578-854D-059F670010FC}"/>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a:extLst>
            <a:ext uri="{FF2B5EF4-FFF2-40B4-BE49-F238E27FC236}">
              <a16:creationId xmlns:a16="http://schemas.microsoft.com/office/drawing/2014/main" id="{4F4604B7-F1DD-4D43-ADC5-B85D8BA58B1A}"/>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54" name="n_4aveValue【公民館】&#10;一人当たり面積">
          <a:extLst>
            <a:ext uri="{FF2B5EF4-FFF2-40B4-BE49-F238E27FC236}">
              <a16:creationId xmlns:a16="http://schemas.microsoft.com/office/drawing/2014/main" id="{D16A9412-EDF8-4227-A1F1-22296F2B5AF6}"/>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855" name="n_1mainValue【公民館】&#10;一人当たり面積">
          <a:extLst>
            <a:ext uri="{FF2B5EF4-FFF2-40B4-BE49-F238E27FC236}">
              <a16:creationId xmlns:a16="http://schemas.microsoft.com/office/drawing/2014/main" id="{AF68701C-B982-43B3-8D8C-2E532166A372}"/>
            </a:ext>
          </a:extLst>
        </xdr:cNvPr>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135545</xdr:rowOff>
    </xdr:from>
    <xdr:ext cx="469744" cy="259045"/>
    <xdr:sp macro="" textlink="">
      <xdr:nvSpPr>
        <xdr:cNvPr id="856" name="n_2mainValue【公民館】&#10;一人当たり面積">
          <a:extLst>
            <a:ext uri="{FF2B5EF4-FFF2-40B4-BE49-F238E27FC236}">
              <a16:creationId xmlns:a16="http://schemas.microsoft.com/office/drawing/2014/main" id="{488560DC-F60B-49A2-9356-65C8693876DB}"/>
            </a:ext>
          </a:extLst>
        </xdr:cNvPr>
        <xdr:cNvSpPr txBox="1"/>
      </xdr:nvSpPr>
      <xdr:spPr>
        <a:xfrm>
          <a:off x="20199427" y="186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136633</xdr:rowOff>
    </xdr:from>
    <xdr:ext cx="469744" cy="259045"/>
    <xdr:sp macro="" textlink="">
      <xdr:nvSpPr>
        <xdr:cNvPr id="857" name="n_3mainValue【公民館】&#10;一人当たり面積">
          <a:extLst>
            <a:ext uri="{FF2B5EF4-FFF2-40B4-BE49-F238E27FC236}">
              <a16:creationId xmlns:a16="http://schemas.microsoft.com/office/drawing/2014/main" id="{11B496C8-F394-49FB-A4CB-1D2B23127454}"/>
            </a:ext>
          </a:extLst>
        </xdr:cNvPr>
        <xdr:cNvSpPr txBox="1"/>
      </xdr:nvSpPr>
      <xdr:spPr>
        <a:xfrm>
          <a:off x="19310427" y="186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858" name="n_4mainValue【公民館】&#10;一人当たり面積">
          <a:extLst>
            <a:ext uri="{FF2B5EF4-FFF2-40B4-BE49-F238E27FC236}">
              <a16:creationId xmlns:a16="http://schemas.microsoft.com/office/drawing/2014/main" id="{0AA4528E-9E17-44FB-B9C3-2ECDF6F9E97C}"/>
            </a:ext>
          </a:extLst>
        </xdr:cNvPr>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18B83E2F-9C04-4DEB-9D58-FAF81FA07C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328B15D6-5A18-4CE9-BFB2-016F0AA370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A34A28B8-6060-473C-AF36-492018CAC6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トンネル、認定こども園関係については、計画的に更新や事業実施をしているため、類似団体と比べ有形固定資産減価償却率が低い推移となっている。反対に公営住宅については類似団体と比較して老朽化が進んでおり、効率性の低下や修繕コストの増加等から施設の更新も必要となってくるため、計画的な策定、対策が必要である。また、令和元年度に竣工した交流センター（公民館、図書館機能を有した複合施設）により、公民館の有形固定資産減価償却率は低い水準となっている。今後も公共施設等総合管理計画や、個別施設計画に基づき老朽化対策等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A57530-5CE1-47DE-8E26-ACDB48B83C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645C4F-5641-47B8-8B83-77CA134A99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2FE8BF-2FA7-4A2F-A367-A3CEB804DC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F9D711-D82B-42C5-A064-AAA5E172C2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20ABAE-C7E8-416E-AB6A-DACC87A854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0356D0-9826-4799-9BA1-C584FC69D2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64D6DF-2743-4B73-88DE-04980664E6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382ED7-D9BB-4D62-B574-301A70493F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B474BC-BC71-4907-B3F8-5A8BEE92E2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7F5C14-1193-431C-BA78-278D66E0D0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60B009-1EF5-47A8-A755-541AEE9902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FC5D7F-3935-4A00-A224-CAC2FA4553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1EB27C-322B-40DE-A727-54CDA2A119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02CC1F-37CB-4B84-BD77-03525E0636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BFDA52-8A7E-4286-BD4B-E9B78515AA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580D040-F46B-4789-BF87-53085EDA67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FC2848-6224-455E-BFF8-3D04ABEB02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083593-57B9-4289-A29E-EDC7DA9B64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05F01B-0E64-4561-ADEA-ACEEB680A5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36D6B5-AB1C-4F75-BAB8-A097A1BB9F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4D66F0-44C4-48C5-9A93-80D589B91A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D40FC4-BBB8-498E-9450-7BD605D276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BAB598-8500-4014-9264-E9C9F57C09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50BB8D-AE84-461F-8972-E8B107B8B6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D16768-0BEE-4D9C-9ECD-1035DE79CE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168599-1D74-4ECA-AB78-98B0CE2392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01EB63-967B-47EE-B76E-CF271898B7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E68AB5-7414-45B8-B634-579AA1B603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696AD4-0632-4212-AD40-8B9C2C9D14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0E5E41-7DB8-4A72-8A11-85227D043B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E4D6A3-0AA5-4187-811F-D4D5235DE5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3014F5-5225-492E-9E50-548366745D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5BF6F2-5B2C-4D6C-832B-093DC11BCF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EBECAB-1EA9-412B-91A6-8F2939FBC0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7680D9-5664-43A6-9102-E0DB0D4475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103E4A-54BE-405D-A554-198F852CF0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B19E0D-01A8-4F32-ACB6-BBD5ACB64F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A43B30-423B-4235-B513-400A80E8D4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D74733-68E9-40DF-88E6-725047AD65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BF1840-2DDA-4C56-B966-8E216E7610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79509C-115A-4B6A-89A5-C141ACC281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9A1117-9BA6-4B27-BB1F-8CDD9AF82C9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96B8EAC-F918-46D8-89A7-91C07CC32BC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44BC22-C33C-450B-83A9-837EB0E65FB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349C7C-1AFE-43FC-95F9-DB6D253B10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59A425F-45AC-4625-808A-F39C1073B7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AFFD29F-A31C-44ED-A965-2159F8106E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8E8A1C8-D64C-44FF-AC73-E5543466F67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05F8342-8975-4103-B6AD-D575A55BA0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D8C221-D3E9-492B-B593-D4AC1FF4E0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8D301CF-9254-4045-88A8-F7509E924ED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DDC8060-AB4E-4279-80C8-5224463FF1E9}"/>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A222C7-21C1-43B5-8A05-925BB342E5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15484AE-AED0-4891-9439-55B6FBE0C8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E5E251F-293D-41AC-8C33-C44139B2BF0A}"/>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0A3F9AA-0F1C-49FD-90CB-AE1D8B4ADA42}"/>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1E6CBCB8-5A42-4F97-AF74-A13D33E68484}"/>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795469C-DA9F-4697-A6D0-A11395F62C4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13154F1-9599-4A1B-9DD8-1B45230EDA8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1AB8999E-A40A-4E3E-9045-188ABB654981}"/>
            </a:ext>
          </a:extLst>
        </xdr:cNvPr>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3D5D2591-30CA-4BDB-83B5-97412D9D9608}"/>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689D539C-A684-4DB8-9414-D037049D0CB8}"/>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113047</xdr:rowOff>
    </xdr:from>
    <xdr:ext cx="405111" cy="259045"/>
    <xdr:sp macro="" textlink="">
      <xdr:nvSpPr>
        <xdr:cNvPr id="64" name="n_1aveValue【図書館】&#10;有形固定資産減価償却率">
          <a:extLst>
            <a:ext uri="{FF2B5EF4-FFF2-40B4-BE49-F238E27FC236}">
              <a16:creationId xmlns:a16="http://schemas.microsoft.com/office/drawing/2014/main" id="{F3B6D143-F9A9-4D93-8D30-979DC2253DB6}"/>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133350</xdr:rowOff>
    </xdr:from>
    <xdr:to>
      <xdr:col>15</xdr:col>
      <xdr:colOff>101600</xdr:colOff>
      <xdr:row>36</xdr:row>
      <xdr:rowOff>63500</xdr:rowOff>
    </xdr:to>
    <xdr:sp macro="" textlink="">
      <xdr:nvSpPr>
        <xdr:cNvPr id="65" name="フローチャート: 判断 64">
          <a:extLst>
            <a:ext uri="{FF2B5EF4-FFF2-40B4-BE49-F238E27FC236}">
              <a16:creationId xmlns:a16="http://schemas.microsoft.com/office/drawing/2014/main" id="{2D1AE289-8DA0-49C6-8F90-A2B02049D14A}"/>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80027</xdr:rowOff>
    </xdr:from>
    <xdr:ext cx="405111" cy="259045"/>
    <xdr:sp macro="" textlink="">
      <xdr:nvSpPr>
        <xdr:cNvPr id="66" name="n_2aveValue【図書館】&#10;有形固定資産減価償却率">
          <a:extLst>
            <a:ext uri="{FF2B5EF4-FFF2-40B4-BE49-F238E27FC236}">
              <a16:creationId xmlns:a16="http://schemas.microsoft.com/office/drawing/2014/main" id="{3B565047-7F4F-45D2-8413-4F221DDF0A35}"/>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2540</xdr:rowOff>
    </xdr:from>
    <xdr:to>
      <xdr:col>10</xdr:col>
      <xdr:colOff>165100</xdr:colOff>
      <xdr:row>36</xdr:row>
      <xdr:rowOff>104140</xdr:rowOff>
    </xdr:to>
    <xdr:sp macro="" textlink="">
      <xdr:nvSpPr>
        <xdr:cNvPr id="67" name="フローチャート: 判断 66">
          <a:extLst>
            <a:ext uri="{FF2B5EF4-FFF2-40B4-BE49-F238E27FC236}">
              <a16:creationId xmlns:a16="http://schemas.microsoft.com/office/drawing/2014/main" id="{E6D2309A-E096-4313-A10D-C522E462A5DE}"/>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120667</xdr:rowOff>
    </xdr:from>
    <xdr:ext cx="405111" cy="259045"/>
    <xdr:sp macro="" textlink="">
      <xdr:nvSpPr>
        <xdr:cNvPr id="68" name="n_3aveValue【図書館】&#10;有形固定資産減価償却率">
          <a:extLst>
            <a:ext uri="{FF2B5EF4-FFF2-40B4-BE49-F238E27FC236}">
              <a16:creationId xmlns:a16="http://schemas.microsoft.com/office/drawing/2014/main" id="{3A32D6CF-FA6A-481D-9020-7C64E1B3A12B}"/>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19050</xdr:rowOff>
    </xdr:from>
    <xdr:to>
      <xdr:col>6</xdr:col>
      <xdr:colOff>38100</xdr:colOff>
      <xdr:row>36</xdr:row>
      <xdr:rowOff>120650</xdr:rowOff>
    </xdr:to>
    <xdr:sp macro="" textlink="">
      <xdr:nvSpPr>
        <xdr:cNvPr id="69" name="フローチャート: 判断 68">
          <a:extLst>
            <a:ext uri="{FF2B5EF4-FFF2-40B4-BE49-F238E27FC236}">
              <a16:creationId xmlns:a16="http://schemas.microsoft.com/office/drawing/2014/main" id="{658176AC-724D-4EBE-9A14-2281C96A82F1}"/>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137177</xdr:rowOff>
    </xdr:from>
    <xdr:ext cx="405111" cy="259045"/>
    <xdr:sp macro="" textlink="">
      <xdr:nvSpPr>
        <xdr:cNvPr id="70" name="n_4aveValue【図書館】&#10;有形固定資産減価償却率">
          <a:extLst>
            <a:ext uri="{FF2B5EF4-FFF2-40B4-BE49-F238E27FC236}">
              <a16:creationId xmlns:a16="http://schemas.microsoft.com/office/drawing/2014/main" id="{3AD6363F-089F-4659-BE69-1F1E2D6A5A14}"/>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99D235-9C5B-4512-80BF-6B26D26857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33C7C0-14D9-4AB7-AADD-133F700CB2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8DFC462-CC05-46F2-9990-A8748B1756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590E761-BF18-431D-8A44-C5475295D6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BA662391-93FB-4E13-A0BB-973AAD767F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76" name="楕円 75">
          <a:extLst>
            <a:ext uri="{FF2B5EF4-FFF2-40B4-BE49-F238E27FC236}">
              <a16:creationId xmlns:a16="http://schemas.microsoft.com/office/drawing/2014/main" id="{5C6662CC-1903-4E8F-A3D5-29915F1365F9}"/>
            </a:ext>
          </a:extLst>
        </xdr:cNvPr>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7" name="【図書館】&#10;有形固定資産減価償却率該当値テキスト">
          <a:extLst>
            <a:ext uri="{FF2B5EF4-FFF2-40B4-BE49-F238E27FC236}">
              <a16:creationId xmlns:a16="http://schemas.microsoft.com/office/drawing/2014/main" id="{0402D525-3248-4DBE-A15C-C56E2A5C071C}"/>
            </a:ext>
          </a:extLst>
        </xdr:cNvPr>
        <xdr:cNvSpPr txBox="1"/>
      </xdr:nvSpPr>
      <xdr:spPr>
        <a:xfrm>
          <a:off x="4673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8" name="楕円 77">
          <a:extLst>
            <a:ext uri="{FF2B5EF4-FFF2-40B4-BE49-F238E27FC236}">
              <a16:creationId xmlns:a16="http://schemas.microsoft.com/office/drawing/2014/main" id="{0548B67F-A901-43AB-BC61-F8A2665A507C}"/>
            </a:ext>
          </a:extLst>
        </xdr:cNvPr>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38</xdr:row>
      <xdr:rowOff>91440</xdr:rowOff>
    </xdr:to>
    <xdr:cxnSp macro="">
      <xdr:nvCxnSpPr>
        <xdr:cNvPr id="79" name="直線コネクタ 78">
          <a:extLst>
            <a:ext uri="{FF2B5EF4-FFF2-40B4-BE49-F238E27FC236}">
              <a16:creationId xmlns:a16="http://schemas.microsoft.com/office/drawing/2014/main" id="{BAE987D8-4249-4631-977A-A2DA3040DE93}"/>
            </a:ext>
          </a:extLst>
        </xdr:cNvPr>
        <xdr:cNvCxnSpPr/>
      </xdr:nvCxnSpPr>
      <xdr:spPr>
        <a:xfrm flipV="1">
          <a:off x="3797300" y="5715000"/>
          <a:ext cx="8382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80" name="楕円 79">
          <a:extLst>
            <a:ext uri="{FF2B5EF4-FFF2-40B4-BE49-F238E27FC236}">
              <a16:creationId xmlns:a16="http://schemas.microsoft.com/office/drawing/2014/main" id="{146DBE9C-FFEE-4E30-8FDF-ACCF75738EB4}"/>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91440</xdr:rowOff>
    </xdr:to>
    <xdr:cxnSp macro="">
      <xdr:nvCxnSpPr>
        <xdr:cNvPr id="81" name="直線コネクタ 80">
          <a:extLst>
            <a:ext uri="{FF2B5EF4-FFF2-40B4-BE49-F238E27FC236}">
              <a16:creationId xmlns:a16="http://schemas.microsoft.com/office/drawing/2014/main" id="{BC9C5FC0-3C6D-49E1-8977-56F74B6BD16F}"/>
            </a:ext>
          </a:extLst>
        </xdr:cNvPr>
        <xdr:cNvCxnSpPr/>
      </xdr:nvCxnSpPr>
      <xdr:spPr>
        <a:xfrm>
          <a:off x="2908300" y="6507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110490</xdr:rowOff>
    </xdr:from>
    <xdr:to>
      <xdr:col>10</xdr:col>
      <xdr:colOff>165100</xdr:colOff>
      <xdr:row>38</xdr:row>
      <xdr:rowOff>40640</xdr:rowOff>
    </xdr:to>
    <xdr:sp macro="" textlink="">
      <xdr:nvSpPr>
        <xdr:cNvPr id="82" name="楕円 81">
          <a:extLst>
            <a:ext uri="{FF2B5EF4-FFF2-40B4-BE49-F238E27FC236}">
              <a16:creationId xmlns:a16="http://schemas.microsoft.com/office/drawing/2014/main" id="{EB034AFE-40F6-4642-A2F2-F393C1D6E140}"/>
            </a:ext>
          </a:extLst>
        </xdr:cNvPr>
        <xdr:cNvSpPr/>
      </xdr:nvSpPr>
      <xdr:spPr>
        <a:xfrm>
          <a:off x="1968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161290</xdr:rowOff>
    </xdr:from>
    <xdr:to>
      <xdr:col>15</xdr:col>
      <xdr:colOff>50800</xdr:colOff>
      <xdr:row>37</xdr:row>
      <xdr:rowOff>163830</xdr:rowOff>
    </xdr:to>
    <xdr:cxnSp macro="">
      <xdr:nvCxnSpPr>
        <xdr:cNvPr id="83" name="直線コネクタ 82">
          <a:extLst>
            <a:ext uri="{FF2B5EF4-FFF2-40B4-BE49-F238E27FC236}">
              <a16:creationId xmlns:a16="http://schemas.microsoft.com/office/drawing/2014/main" id="{AC310C8D-E503-4CF0-88A0-DB53E401055D}"/>
            </a:ext>
          </a:extLst>
        </xdr:cNvPr>
        <xdr:cNvCxnSpPr/>
      </xdr:nvCxnSpPr>
      <xdr:spPr>
        <a:xfrm>
          <a:off x="2019300" y="65049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110490</xdr:rowOff>
    </xdr:from>
    <xdr:to>
      <xdr:col>6</xdr:col>
      <xdr:colOff>38100</xdr:colOff>
      <xdr:row>38</xdr:row>
      <xdr:rowOff>40640</xdr:rowOff>
    </xdr:to>
    <xdr:sp macro="" textlink="">
      <xdr:nvSpPr>
        <xdr:cNvPr id="84" name="楕円 83">
          <a:extLst>
            <a:ext uri="{FF2B5EF4-FFF2-40B4-BE49-F238E27FC236}">
              <a16:creationId xmlns:a16="http://schemas.microsoft.com/office/drawing/2014/main" id="{53AE72C4-F2FA-431D-9E66-2094585A9125}"/>
            </a:ext>
          </a:extLst>
        </xdr:cNvPr>
        <xdr:cNvSpPr/>
      </xdr:nvSpPr>
      <xdr:spPr>
        <a:xfrm>
          <a:off x="1079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161290</xdr:rowOff>
    </xdr:from>
    <xdr:to>
      <xdr:col>10</xdr:col>
      <xdr:colOff>114300</xdr:colOff>
      <xdr:row>37</xdr:row>
      <xdr:rowOff>161290</xdr:rowOff>
    </xdr:to>
    <xdr:cxnSp macro="">
      <xdr:nvCxnSpPr>
        <xdr:cNvPr id="85" name="直線コネクタ 84">
          <a:extLst>
            <a:ext uri="{FF2B5EF4-FFF2-40B4-BE49-F238E27FC236}">
              <a16:creationId xmlns:a16="http://schemas.microsoft.com/office/drawing/2014/main" id="{D6F7C7F1-3B7F-410D-9CB2-404120DC410F}"/>
            </a:ext>
          </a:extLst>
        </xdr:cNvPr>
        <xdr:cNvCxnSpPr/>
      </xdr:nvCxnSpPr>
      <xdr:spPr>
        <a:xfrm>
          <a:off x="11303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133367</xdr:rowOff>
    </xdr:from>
    <xdr:ext cx="405111" cy="259045"/>
    <xdr:sp macro="" textlink="">
      <xdr:nvSpPr>
        <xdr:cNvPr id="86" name="n_1mainValue【図書館】&#10;有形固定資産減価償却率">
          <a:extLst>
            <a:ext uri="{FF2B5EF4-FFF2-40B4-BE49-F238E27FC236}">
              <a16:creationId xmlns:a16="http://schemas.microsoft.com/office/drawing/2014/main" id="{ABE89E5E-FA76-49A4-BABC-ACE26AD0CE0E}"/>
            </a:ext>
          </a:extLst>
        </xdr:cNvPr>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7" name="n_2mainValue【図書館】&#10;有形固定資産減価償却率">
          <a:extLst>
            <a:ext uri="{FF2B5EF4-FFF2-40B4-BE49-F238E27FC236}">
              <a16:creationId xmlns:a16="http://schemas.microsoft.com/office/drawing/2014/main" id="{0425D596-F97B-4353-9626-12F402DAA626}"/>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31767</xdr:rowOff>
    </xdr:from>
    <xdr:ext cx="405111" cy="259045"/>
    <xdr:sp macro="" textlink="">
      <xdr:nvSpPr>
        <xdr:cNvPr id="88" name="n_3mainValue【図書館】&#10;有形固定資産減価償却率">
          <a:extLst>
            <a:ext uri="{FF2B5EF4-FFF2-40B4-BE49-F238E27FC236}">
              <a16:creationId xmlns:a16="http://schemas.microsoft.com/office/drawing/2014/main" id="{112804B1-ABCE-44A4-B7F6-988C3C5338D7}"/>
            </a:ext>
          </a:extLst>
        </xdr:cNvPr>
        <xdr:cNvSpPr txBox="1"/>
      </xdr:nvSpPr>
      <xdr:spPr>
        <a:xfrm>
          <a:off x="1816744" y="654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31767</xdr:rowOff>
    </xdr:from>
    <xdr:ext cx="405111" cy="259045"/>
    <xdr:sp macro="" textlink="">
      <xdr:nvSpPr>
        <xdr:cNvPr id="89" name="n_4mainValue【図書館】&#10;有形固定資産減価償却率">
          <a:extLst>
            <a:ext uri="{FF2B5EF4-FFF2-40B4-BE49-F238E27FC236}">
              <a16:creationId xmlns:a16="http://schemas.microsoft.com/office/drawing/2014/main" id="{FD8325E4-2CAA-4FB0-A974-D5F4900B623F}"/>
            </a:ext>
          </a:extLst>
        </xdr:cNvPr>
        <xdr:cNvSpPr txBox="1"/>
      </xdr:nvSpPr>
      <xdr:spPr>
        <a:xfrm>
          <a:off x="927744" y="654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B96FE4C-7EEB-4646-A044-BE5CD802A6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8D06B7C2-4919-4BE3-B5F0-30454F6EBB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55D5EC9-4FAD-4940-9CFC-9F9E6F4235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EA268F8B-C20D-4AF8-B2A0-3B382EC990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3A8FC416-5318-4E39-B1D4-AEDD5870BE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F384671-A0C6-4E92-AB0C-5C6222A63C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EACA6DE-539F-4C8C-8066-E12B0E2DF6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212A2725-D4DB-4073-A63B-2921206BEF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405154F-909B-4EDD-88D4-41C2BDF80ED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C15D94E-5539-4E47-9297-771949094D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CDD8A211-C58E-4FDC-979B-73E8E851337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929080C6-6D06-405D-9C9A-37D4F70838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FC6F647-834F-4313-BA29-DAB7169300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18232FE8-BED9-4DD5-8284-8F5C62988A9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B06CF64D-4C8C-4A07-ADCC-68D1973E7F5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918EFA9-EC61-49B3-B6B4-630650B6B82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790713AD-4A51-4BD9-A2B0-D40F6E0698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8C793246-DE0F-404A-AE9D-1ECA4E65F1C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49B36E33-7135-4483-B576-EC712C124FF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F0D7E23-E09E-4B99-9EDA-1A3268C4A22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B2D4BBB-0328-4D1E-8884-B756AC7F87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1CFE92A-4B19-48FE-8BAA-834984B168C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792748BE-6F2B-44B2-810B-EBC1AF8EDB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a:extLst>
            <a:ext uri="{FF2B5EF4-FFF2-40B4-BE49-F238E27FC236}">
              <a16:creationId xmlns:a16="http://schemas.microsoft.com/office/drawing/2014/main" id="{6DBCDC29-0D6F-4E3B-8864-EFBFC546319B}"/>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a:extLst>
            <a:ext uri="{FF2B5EF4-FFF2-40B4-BE49-F238E27FC236}">
              <a16:creationId xmlns:a16="http://schemas.microsoft.com/office/drawing/2014/main" id="{71D8A45E-D61E-45D1-9C88-798E83F5BD16}"/>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a:extLst>
            <a:ext uri="{FF2B5EF4-FFF2-40B4-BE49-F238E27FC236}">
              <a16:creationId xmlns:a16="http://schemas.microsoft.com/office/drawing/2014/main" id="{11FE4A09-4355-423A-8C96-3FA456DBD3F3}"/>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a:extLst>
            <a:ext uri="{FF2B5EF4-FFF2-40B4-BE49-F238E27FC236}">
              <a16:creationId xmlns:a16="http://schemas.microsoft.com/office/drawing/2014/main" id="{43188EDD-B4EE-47D1-A7B0-91132AF34920}"/>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a:extLst>
            <a:ext uri="{FF2B5EF4-FFF2-40B4-BE49-F238E27FC236}">
              <a16:creationId xmlns:a16="http://schemas.microsoft.com/office/drawing/2014/main" id="{E0D4F041-B6C1-470C-9E4D-BF0B817DC84F}"/>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a:extLst>
            <a:ext uri="{FF2B5EF4-FFF2-40B4-BE49-F238E27FC236}">
              <a16:creationId xmlns:a16="http://schemas.microsoft.com/office/drawing/2014/main" id="{164D3457-E878-4ED7-8EDE-C5A9D4731EA1}"/>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a:extLst>
            <a:ext uri="{FF2B5EF4-FFF2-40B4-BE49-F238E27FC236}">
              <a16:creationId xmlns:a16="http://schemas.microsoft.com/office/drawing/2014/main" id="{B3E66C6D-047C-49E3-8567-4A0AF4748946}"/>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a16="http://schemas.microsoft.com/office/drawing/2014/main" id="{F9671E3E-96CD-4AFB-BE11-EDCB3CF73F48}"/>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17797</xdr:rowOff>
    </xdr:from>
    <xdr:ext cx="469744" cy="259045"/>
    <xdr:sp macro="" textlink="">
      <xdr:nvSpPr>
        <xdr:cNvPr id="121" name="n_1aveValue【図書館】&#10;一人当たり面積">
          <a:extLst>
            <a:ext uri="{FF2B5EF4-FFF2-40B4-BE49-F238E27FC236}">
              <a16:creationId xmlns:a16="http://schemas.microsoft.com/office/drawing/2014/main" id="{6C8AE18F-8C94-4397-ADE3-9B895E52E3FB}"/>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105410</xdr:rowOff>
    </xdr:from>
    <xdr:to>
      <xdr:col>46</xdr:col>
      <xdr:colOff>38100</xdr:colOff>
      <xdr:row>40</xdr:row>
      <xdr:rowOff>35560</xdr:rowOff>
    </xdr:to>
    <xdr:sp macro="" textlink="">
      <xdr:nvSpPr>
        <xdr:cNvPr id="122" name="フローチャート: 判断 121">
          <a:extLst>
            <a:ext uri="{FF2B5EF4-FFF2-40B4-BE49-F238E27FC236}">
              <a16:creationId xmlns:a16="http://schemas.microsoft.com/office/drawing/2014/main" id="{E549FE25-6668-415E-BF98-C294C00D77B4}"/>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52087</xdr:rowOff>
    </xdr:from>
    <xdr:ext cx="469744" cy="259045"/>
    <xdr:sp macro="" textlink="">
      <xdr:nvSpPr>
        <xdr:cNvPr id="123" name="n_2aveValue【図書館】&#10;一人当たり面積">
          <a:extLst>
            <a:ext uri="{FF2B5EF4-FFF2-40B4-BE49-F238E27FC236}">
              <a16:creationId xmlns:a16="http://schemas.microsoft.com/office/drawing/2014/main" id="{307ED3A4-0B90-4804-8C83-8F12138FD2EA}"/>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2540</xdr:rowOff>
    </xdr:from>
    <xdr:to>
      <xdr:col>41</xdr:col>
      <xdr:colOff>101600</xdr:colOff>
      <xdr:row>40</xdr:row>
      <xdr:rowOff>104140</xdr:rowOff>
    </xdr:to>
    <xdr:sp macro="" textlink="">
      <xdr:nvSpPr>
        <xdr:cNvPr id="124" name="フローチャート: 判断 123">
          <a:extLst>
            <a:ext uri="{FF2B5EF4-FFF2-40B4-BE49-F238E27FC236}">
              <a16:creationId xmlns:a16="http://schemas.microsoft.com/office/drawing/2014/main" id="{5394405A-CC8F-4180-BFC8-1F00534F32EB}"/>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120667</xdr:rowOff>
    </xdr:from>
    <xdr:ext cx="469744" cy="259045"/>
    <xdr:sp macro="" textlink="">
      <xdr:nvSpPr>
        <xdr:cNvPr id="125" name="n_3aveValue【図書館】&#10;一人当たり面積">
          <a:extLst>
            <a:ext uri="{FF2B5EF4-FFF2-40B4-BE49-F238E27FC236}">
              <a16:creationId xmlns:a16="http://schemas.microsoft.com/office/drawing/2014/main" id="{57647F04-A17E-4908-95C5-C46AFC0489B8}"/>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36830</xdr:rowOff>
    </xdr:from>
    <xdr:to>
      <xdr:col>36</xdr:col>
      <xdr:colOff>165100</xdr:colOff>
      <xdr:row>39</xdr:row>
      <xdr:rowOff>138430</xdr:rowOff>
    </xdr:to>
    <xdr:sp macro="" textlink="">
      <xdr:nvSpPr>
        <xdr:cNvPr id="126" name="フローチャート: 判断 125">
          <a:extLst>
            <a:ext uri="{FF2B5EF4-FFF2-40B4-BE49-F238E27FC236}">
              <a16:creationId xmlns:a16="http://schemas.microsoft.com/office/drawing/2014/main" id="{DF298E0B-F130-4710-9F9C-FD7D34755977}"/>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154957</xdr:rowOff>
    </xdr:from>
    <xdr:ext cx="469744" cy="259045"/>
    <xdr:sp macro="" textlink="">
      <xdr:nvSpPr>
        <xdr:cNvPr id="127" name="n_4aveValue【図書館】&#10;一人当たり面積">
          <a:extLst>
            <a:ext uri="{FF2B5EF4-FFF2-40B4-BE49-F238E27FC236}">
              <a16:creationId xmlns:a16="http://schemas.microsoft.com/office/drawing/2014/main" id="{64B0F2A0-236C-47B7-A453-E998DFEEA7AC}"/>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B3FD2A6-7FA4-432F-A6E7-33551EEE4C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5C19293-F983-4670-B3AD-DDCD599E69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9118056-C7E1-4A87-AFCC-FD923E6106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0ADEE84-053B-4A7C-82B0-DD201584B5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D7B5B0E-2910-41D2-864E-DB70E82404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3" name="楕円 132">
          <a:extLst>
            <a:ext uri="{FF2B5EF4-FFF2-40B4-BE49-F238E27FC236}">
              <a16:creationId xmlns:a16="http://schemas.microsoft.com/office/drawing/2014/main" id="{11C60A82-756F-4FE6-A79E-A4BF46AE52BB}"/>
            </a:ext>
          </a:extLst>
        </xdr:cNvPr>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xdr:rowOff>
    </xdr:from>
    <xdr:ext cx="469744" cy="259045"/>
    <xdr:sp macro="" textlink="">
      <xdr:nvSpPr>
        <xdr:cNvPr id="134" name="【図書館】&#10;一人当たり面積該当値テキスト">
          <a:extLst>
            <a:ext uri="{FF2B5EF4-FFF2-40B4-BE49-F238E27FC236}">
              <a16:creationId xmlns:a16="http://schemas.microsoft.com/office/drawing/2014/main" id="{ED3CDBE2-E54C-4B9A-9B07-AF76D4927D59}"/>
            </a:ext>
          </a:extLst>
        </xdr:cNvPr>
        <xdr:cNvSpPr txBox="1"/>
      </xdr:nvSpPr>
      <xdr:spPr>
        <a:xfrm>
          <a:off x="10515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5" name="楕円 134">
          <a:extLst>
            <a:ext uri="{FF2B5EF4-FFF2-40B4-BE49-F238E27FC236}">
              <a16:creationId xmlns:a16="http://schemas.microsoft.com/office/drawing/2014/main" id="{6B1FAD7E-FB28-4A15-B75F-80A3E54BB45B}"/>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41</xdr:row>
      <xdr:rowOff>30480</xdr:rowOff>
    </xdr:to>
    <xdr:cxnSp macro="">
      <xdr:nvCxnSpPr>
        <xdr:cNvPr id="136" name="直線コネクタ 135">
          <a:extLst>
            <a:ext uri="{FF2B5EF4-FFF2-40B4-BE49-F238E27FC236}">
              <a16:creationId xmlns:a16="http://schemas.microsoft.com/office/drawing/2014/main" id="{D28151CD-CF46-4843-8DA1-D340F8ACD84C}"/>
            </a:ext>
          </a:extLst>
        </xdr:cNvPr>
        <xdr:cNvCxnSpPr/>
      </xdr:nvCxnSpPr>
      <xdr:spPr>
        <a:xfrm flipV="1">
          <a:off x="9639300" y="693039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7" name="楕円 136">
          <a:extLst>
            <a:ext uri="{FF2B5EF4-FFF2-40B4-BE49-F238E27FC236}">
              <a16:creationId xmlns:a16="http://schemas.microsoft.com/office/drawing/2014/main" id="{0796ACD8-2222-4B87-BC70-6717C7B31975}"/>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38" name="直線コネクタ 137">
          <a:extLst>
            <a:ext uri="{FF2B5EF4-FFF2-40B4-BE49-F238E27FC236}">
              <a16:creationId xmlns:a16="http://schemas.microsoft.com/office/drawing/2014/main" id="{27B1A578-EE9E-4C11-9594-448302CA5F6D}"/>
            </a:ext>
          </a:extLst>
        </xdr:cNvPr>
        <xdr:cNvCxnSpPr/>
      </xdr:nvCxnSpPr>
      <xdr:spPr>
        <a:xfrm flipV="1">
          <a:off x="8750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9" name="楕円 138">
          <a:extLst>
            <a:ext uri="{FF2B5EF4-FFF2-40B4-BE49-F238E27FC236}">
              <a16:creationId xmlns:a16="http://schemas.microsoft.com/office/drawing/2014/main" id="{6F63F5D2-1558-4C4C-983B-CA8E84257FF1}"/>
            </a:ext>
          </a:extLst>
        </xdr:cNvPr>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38100</xdr:rowOff>
    </xdr:to>
    <xdr:cxnSp macro="">
      <xdr:nvCxnSpPr>
        <xdr:cNvPr id="140" name="直線コネクタ 139">
          <a:extLst>
            <a:ext uri="{FF2B5EF4-FFF2-40B4-BE49-F238E27FC236}">
              <a16:creationId xmlns:a16="http://schemas.microsoft.com/office/drawing/2014/main" id="{06538882-220A-420C-9B19-3E727432DBBC}"/>
            </a:ext>
          </a:extLst>
        </xdr:cNvPr>
        <xdr:cNvCxnSpPr/>
      </xdr:nvCxnSpPr>
      <xdr:spPr>
        <a:xfrm flipV="1">
          <a:off x="7861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41" name="楕円 140">
          <a:extLst>
            <a:ext uri="{FF2B5EF4-FFF2-40B4-BE49-F238E27FC236}">
              <a16:creationId xmlns:a16="http://schemas.microsoft.com/office/drawing/2014/main" id="{E4EBDCC5-86FD-4C2A-A47A-B73166D25299}"/>
            </a:ext>
          </a:extLst>
        </xdr:cNvPr>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2" name="直線コネクタ 141">
          <a:extLst>
            <a:ext uri="{FF2B5EF4-FFF2-40B4-BE49-F238E27FC236}">
              <a16:creationId xmlns:a16="http://schemas.microsoft.com/office/drawing/2014/main" id="{8B89CB37-2CD2-4FE2-9D33-4EFEBBBFB921}"/>
            </a:ext>
          </a:extLst>
        </xdr:cNvPr>
        <xdr:cNvCxnSpPr/>
      </xdr:nvCxnSpPr>
      <xdr:spPr>
        <a:xfrm>
          <a:off x="6972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72407</xdr:rowOff>
    </xdr:from>
    <xdr:ext cx="469744" cy="259045"/>
    <xdr:sp macro="" textlink="">
      <xdr:nvSpPr>
        <xdr:cNvPr id="143" name="n_1mainValue【図書館】&#10;一人当たり面積">
          <a:extLst>
            <a:ext uri="{FF2B5EF4-FFF2-40B4-BE49-F238E27FC236}">
              <a16:creationId xmlns:a16="http://schemas.microsoft.com/office/drawing/2014/main" id="{9398F414-EB3B-4F6C-AE9B-F8AFB642801D}"/>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4" name="n_2mainValue【図書館】&#10;一人当たり面積">
          <a:extLst>
            <a:ext uri="{FF2B5EF4-FFF2-40B4-BE49-F238E27FC236}">
              <a16:creationId xmlns:a16="http://schemas.microsoft.com/office/drawing/2014/main" id="{9F7D6767-F214-4E29-89FF-0BE2706E9BD5}"/>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5" name="n_3mainValue【図書館】&#10;一人当たり面積">
          <a:extLst>
            <a:ext uri="{FF2B5EF4-FFF2-40B4-BE49-F238E27FC236}">
              <a16:creationId xmlns:a16="http://schemas.microsoft.com/office/drawing/2014/main" id="{10E4D9BD-4A0E-4EF5-98A8-4BF43A6A8BA5}"/>
            </a:ext>
          </a:extLst>
        </xdr:cNvPr>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6" name="n_4mainValue【図書館】&#10;一人当たり面積">
          <a:extLst>
            <a:ext uri="{FF2B5EF4-FFF2-40B4-BE49-F238E27FC236}">
              <a16:creationId xmlns:a16="http://schemas.microsoft.com/office/drawing/2014/main" id="{E13AF964-5781-481E-A117-55C2834F07BB}"/>
            </a:ext>
          </a:extLst>
        </xdr:cNvPr>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D68F4C1-2032-4C0F-A6D7-A6C08CDFBD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6FC6AEB-3718-436F-A1F3-D8321B6D77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D1155E0-CF79-422F-BFAC-092E980E4E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C8EFDCD-27F3-408F-B461-DF2F43624D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6BDFA11-CDB3-4D2D-937B-5EBB4AC743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3DC4EF9-66A5-4C28-B4AF-F64D32B261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F0E6CB5-881E-44A7-B802-52F1DB7223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011BC02-E280-45EC-A6CD-07FA32BC2B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D69872F-82A9-4E9F-B433-8525756AF3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8956509-FBFA-4A48-843E-0EDC9CFF0E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5F1C39C-DF4B-421D-BAB0-D60D2D70A7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0A0EA30-0A37-4733-8EC8-50F22FF559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ABDBB58-12D1-4F90-8BA8-A475A28DBCF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A867D6D-FA76-47EE-A433-8D0A69CB365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FC30B1F-11C3-4774-9C68-D48C3D7551C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4448052-CC43-4859-896F-CB2C8CC96F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5DB4DE8-C9F1-4322-B6CB-D5E3795777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A3B1AA5-2DB7-4146-A163-25C0A29A3A5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3DAF1C8-6F9D-458C-A2DB-A4D909DF5A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21E066F-15D1-4A78-AD36-5F7CBD614DE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2BE5AA8-2C2E-4654-B132-EBC96965FE6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B5BB46B-4E55-4250-AC25-A9AAE6DA60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9C88F9C-B984-44C7-90FD-B122BF9843C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B612731-F76E-4AD5-BB16-74E847C25C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1E92114-A423-4582-B289-AC8DB7A64F38}"/>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C10FAC70-985E-4101-868F-654D77E690E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BCD21C34-6A89-4AD0-BA3C-B49B6242718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77BC479-6652-4A67-BA3D-CB95E887FBA9}"/>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a:extLst>
            <a:ext uri="{FF2B5EF4-FFF2-40B4-BE49-F238E27FC236}">
              <a16:creationId xmlns:a16="http://schemas.microsoft.com/office/drawing/2014/main" id="{CCC891A0-F860-4E50-824F-3348BA4DEC02}"/>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FFC1060-1252-4292-B733-3D36371C36FE}"/>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a:extLst>
            <a:ext uri="{FF2B5EF4-FFF2-40B4-BE49-F238E27FC236}">
              <a16:creationId xmlns:a16="http://schemas.microsoft.com/office/drawing/2014/main" id="{6CF7B54E-627B-4DAE-AB49-922B172D5CEB}"/>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a:extLst>
            <a:ext uri="{FF2B5EF4-FFF2-40B4-BE49-F238E27FC236}">
              <a16:creationId xmlns:a16="http://schemas.microsoft.com/office/drawing/2014/main" id="{E8B19692-761B-4BD9-BC59-675BD00A803E}"/>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148607</xdr:rowOff>
    </xdr:from>
    <xdr:ext cx="405111" cy="259045"/>
    <xdr:sp macro="" textlink="">
      <xdr:nvSpPr>
        <xdr:cNvPr id="179" name="n_1aveValue【体育館・プール】&#10;有形固定資産減価償却率">
          <a:extLst>
            <a:ext uri="{FF2B5EF4-FFF2-40B4-BE49-F238E27FC236}">
              <a16:creationId xmlns:a16="http://schemas.microsoft.com/office/drawing/2014/main" id="{FD93C20B-66B0-409C-BE6F-BB96A326A5D5}"/>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80" name="フローチャート: 判断 179">
          <a:extLst>
            <a:ext uri="{FF2B5EF4-FFF2-40B4-BE49-F238E27FC236}">
              <a16:creationId xmlns:a16="http://schemas.microsoft.com/office/drawing/2014/main" id="{118C5B0F-EE45-47B0-9D12-11460EA85E5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81" name="n_2aveValue【体育館・プール】&#10;有形固定資産減価償却率">
          <a:extLst>
            <a:ext uri="{FF2B5EF4-FFF2-40B4-BE49-F238E27FC236}">
              <a16:creationId xmlns:a16="http://schemas.microsoft.com/office/drawing/2014/main" id="{80FB344B-421F-4B5E-89EA-350D8A836016}"/>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101600</xdr:rowOff>
    </xdr:from>
    <xdr:to>
      <xdr:col>10</xdr:col>
      <xdr:colOff>165100</xdr:colOff>
      <xdr:row>60</xdr:row>
      <xdr:rowOff>31750</xdr:rowOff>
    </xdr:to>
    <xdr:sp macro="" textlink="">
      <xdr:nvSpPr>
        <xdr:cNvPr id="182" name="フローチャート: 判断 181">
          <a:extLst>
            <a:ext uri="{FF2B5EF4-FFF2-40B4-BE49-F238E27FC236}">
              <a16:creationId xmlns:a16="http://schemas.microsoft.com/office/drawing/2014/main" id="{5A0FFDC5-4D72-4964-AB39-962126E69524}"/>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48277</xdr:rowOff>
    </xdr:from>
    <xdr:ext cx="405111" cy="259045"/>
    <xdr:sp macro="" textlink="">
      <xdr:nvSpPr>
        <xdr:cNvPr id="183" name="n_3aveValue【体育館・プール】&#10;有形固定資産減価償却率">
          <a:extLst>
            <a:ext uri="{FF2B5EF4-FFF2-40B4-BE49-F238E27FC236}">
              <a16:creationId xmlns:a16="http://schemas.microsoft.com/office/drawing/2014/main" id="{3C13BF00-FB54-4605-9367-C94AA095A0BF}"/>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73025</xdr:rowOff>
    </xdr:from>
    <xdr:to>
      <xdr:col>6</xdr:col>
      <xdr:colOff>38100</xdr:colOff>
      <xdr:row>60</xdr:row>
      <xdr:rowOff>3175</xdr:rowOff>
    </xdr:to>
    <xdr:sp macro="" textlink="">
      <xdr:nvSpPr>
        <xdr:cNvPr id="184" name="フローチャート: 判断 183">
          <a:extLst>
            <a:ext uri="{FF2B5EF4-FFF2-40B4-BE49-F238E27FC236}">
              <a16:creationId xmlns:a16="http://schemas.microsoft.com/office/drawing/2014/main" id="{E2799748-3BE7-4D26-AF1A-3F039E21EAB8}"/>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19702</xdr:rowOff>
    </xdr:from>
    <xdr:ext cx="405111" cy="259045"/>
    <xdr:sp macro="" textlink="">
      <xdr:nvSpPr>
        <xdr:cNvPr id="185" name="n_4aveValue【体育館・プール】&#10;有形固定資産減価償却率">
          <a:extLst>
            <a:ext uri="{FF2B5EF4-FFF2-40B4-BE49-F238E27FC236}">
              <a16:creationId xmlns:a16="http://schemas.microsoft.com/office/drawing/2014/main" id="{D017FAFD-FB4D-46D0-860E-D99AB83A734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E34F9B3-93F9-49B6-9CA9-7900CC68EF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A46CABE-1076-44EA-813B-6DF32F0625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58D513-04ED-432B-92B9-73DD3D9E78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F041121-6578-4BF4-BE66-91B42B3B25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832CE73-C984-4FD4-8DDB-178A98991F4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91" name="楕円 190">
          <a:extLst>
            <a:ext uri="{FF2B5EF4-FFF2-40B4-BE49-F238E27FC236}">
              <a16:creationId xmlns:a16="http://schemas.microsoft.com/office/drawing/2014/main" id="{995D652B-7DC8-4EBD-8D7F-67E6DD4A63F6}"/>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7AD737A0-1288-4026-97F1-15EB40F7A79B}"/>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93" name="楕円 192">
          <a:extLst>
            <a:ext uri="{FF2B5EF4-FFF2-40B4-BE49-F238E27FC236}">
              <a16:creationId xmlns:a16="http://schemas.microsoft.com/office/drawing/2014/main" id="{1C1EB1A9-B8A6-4FA0-8E91-1F004B004964}"/>
            </a:ext>
          </a:extLst>
        </xdr:cNvPr>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60</xdr:row>
      <xdr:rowOff>70485</xdr:rowOff>
    </xdr:to>
    <xdr:cxnSp macro="">
      <xdr:nvCxnSpPr>
        <xdr:cNvPr id="194" name="直線コネクタ 193">
          <a:extLst>
            <a:ext uri="{FF2B5EF4-FFF2-40B4-BE49-F238E27FC236}">
              <a16:creationId xmlns:a16="http://schemas.microsoft.com/office/drawing/2014/main" id="{7B4DED40-E6F1-4958-A28A-E04280BCB7FB}"/>
            </a:ext>
          </a:extLst>
        </xdr:cNvPr>
        <xdr:cNvCxnSpPr/>
      </xdr:nvCxnSpPr>
      <xdr:spPr>
        <a:xfrm flipV="1">
          <a:off x="3797300" y="10218420"/>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5" name="楕円 194">
          <a:extLst>
            <a:ext uri="{FF2B5EF4-FFF2-40B4-BE49-F238E27FC236}">
              <a16:creationId xmlns:a16="http://schemas.microsoft.com/office/drawing/2014/main" id="{AC6992E8-598B-479F-A933-550DA8DE45DC}"/>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62</xdr:row>
      <xdr:rowOff>22860</xdr:rowOff>
    </xdr:to>
    <xdr:cxnSp macro="">
      <xdr:nvCxnSpPr>
        <xdr:cNvPr id="196" name="直線コネクタ 195">
          <a:extLst>
            <a:ext uri="{FF2B5EF4-FFF2-40B4-BE49-F238E27FC236}">
              <a16:creationId xmlns:a16="http://schemas.microsoft.com/office/drawing/2014/main" id="{A2C2A91E-FCD9-474F-BEDA-5CAAA133A4F9}"/>
            </a:ext>
          </a:extLst>
        </xdr:cNvPr>
        <xdr:cNvCxnSpPr/>
      </xdr:nvCxnSpPr>
      <xdr:spPr>
        <a:xfrm flipV="1">
          <a:off x="2908300" y="1035748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7" name="楕円 196">
          <a:extLst>
            <a:ext uri="{FF2B5EF4-FFF2-40B4-BE49-F238E27FC236}">
              <a16:creationId xmlns:a16="http://schemas.microsoft.com/office/drawing/2014/main" id="{794533CA-87E1-4529-9C12-2E115A3D2BD9}"/>
            </a:ext>
          </a:extLst>
        </xdr:cNvPr>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22860</xdr:rowOff>
    </xdr:to>
    <xdr:cxnSp macro="">
      <xdr:nvCxnSpPr>
        <xdr:cNvPr id="198" name="直線コネクタ 197">
          <a:extLst>
            <a:ext uri="{FF2B5EF4-FFF2-40B4-BE49-F238E27FC236}">
              <a16:creationId xmlns:a16="http://schemas.microsoft.com/office/drawing/2014/main" id="{49C91789-04C7-4624-AE67-4EA39841F21E}"/>
            </a:ext>
          </a:extLst>
        </xdr:cNvPr>
        <xdr:cNvCxnSpPr/>
      </xdr:nvCxnSpPr>
      <xdr:spPr>
        <a:xfrm>
          <a:off x="2019300" y="1064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9" name="楕円 198">
          <a:extLst>
            <a:ext uri="{FF2B5EF4-FFF2-40B4-BE49-F238E27FC236}">
              <a16:creationId xmlns:a16="http://schemas.microsoft.com/office/drawing/2014/main" id="{F97C0FD1-3094-46A9-838E-44E4F96E2329}"/>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17145</xdr:rowOff>
    </xdr:to>
    <xdr:cxnSp macro="">
      <xdr:nvCxnSpPr>
        <xdr:cNvPr id="200" name="直線コネクタ 199">
          <a:extLst>
            <a:ext uri="{FF2B5EF4-FFF2-40B4-BE49-F238E27FC236}">
              <a16:creationId xmlns:a16="http://schemas.microsoft.com/office/drawing/2014/main" id="{3B98CD56-4BB0-438A-88DD-E9E2ED4435E0}"/>
            </a:ext>
          </a:extLst>
        </xdr:cNvPr>
        <xdr:cNvCxnSpPr/>
      </xdr:nvCxnSpPr>
      <xdr:spPr>
        <a:xfrm>
          <a:off x="1130300" y="1064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137812</xdr:rowOff>
    </xdr:from>
    <xdr:ext cx="405111" cy="259045"/>
    <xdr:sp macro="" textlink="">
      <xdr:nvSpPr>
        <xdr:cNvPr id="201" name="n_1mainValue【体育館・プール】&#10;有形固定資産減価償却率">
          <a:extLst>
            <a:ext uri="{FF2B5EF4-FFF2-40B4-BE49-F238E27FC236}">
              <a16:creationId xmlns:a16="http://schemas.microsoft.com/office/drawing/2014/main" id="{F23BC8C8-C4E1-4E86-8D60-64E7B4A35166}"/>
            </a:ext>
          </a:extLst>
        </xdr:cNvPr>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2" name="n_2mainValue【体育館・プール】&#10;有形固定資産減価償却率">
          <a:extLst>
            <a:ext uri="{FF2B5EF4-FFF2-40B4-BE49-F238E27FC236}">
              <a16:creationId xmlns:a16="http://schemas.microsoft.com/office/drawing/2014/main" id="{C78158D4-A1AD-4683-85A8-BC3A7F178E5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19CCD9E-7E98-4656-8293-AC238A39B62D}"/>
            </a:ext>
          </a:extLst>
        </xdr:cNvPr>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4" name="n_4mainValue【体育館・プール】&#10;有形固定資産減価償却率">
          <a:extLst>
            <a:ext uri="{FF2B5EF4-FFF2-40B4-BE49-F238E27FC236}">
              <a16:creationId xmlns:a16="http://schemas.microsoft.com/office/drawing/2014/main" id="{6FB21DB1-FE65-480F-8385-AAF5BEE72626}"/>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2B0BAF3-8EB6-496A-BEBB-0D3DA2890C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693134E-A01B-4974-AA8A-39B257FDFC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B27E64F-1020-46F0-8F4A-01EB0763CC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4F41D65-E9E0-431A-A3A8-73B995B318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49CE518-1A1D-4100-BFAB-03B4BCB48C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B8FD6A8-4145-4A10-9BC4-D8A84CC7EE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DC22649-FCDD-4A2F-B721-E43B1549F6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CF4ABAE-6472-465E-8612-6A81CF3543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4FE8065-FC8D-4C4B-8B36-CB258AB18E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21F2FC1-0E38-4B62-9F04-15AC252A84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1F6B6C47-2AEB-4EB9-9A01-E8E3B453D5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F1B673B-3777-418D-B791-F22616B9B0E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4D0A59C-F923-482D-BDC4-7120B647268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EC54836-CA1A-491C-9CBA-1F196E40AA7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5BAFD04-9AEB-452E-835D-EDD202120D4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D0242B77-527A-4655-8627-8DF8DFE0E92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5A5502BB-C476-4886-89B6-2625AC750E7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239E4858-DEB7-4481-A5E6-8464F827140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BD3F172-A2DC-4392-B6DA-0BF5429C4E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9912D6E2-C5D5-49FE-AEEC-EDB2045A76B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C7ED446-DAEA-4836-9F99-15B208EF0A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a:extLst>
            <a:ext uri="{FF2B5EF4-FFF2-40B4-BE49-F238E27FC236}">
              <a16:creationId xmlns:a16="http://schemas.microsoft.com/office/drawing/2014/main" id="{90999990-E3CF-4637-81C0-BA7F7BEB7323}"/>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a:extLst>
            <a:ext uri="{FF2B5EF4-FFF2-40B4-BE49-F238E27FC236}">
              <a16:creationId xmlns:a16="http://schemas.microsoft.com/office/drawing/2014/main" id="{0B7AEA86-FE0F-4585-BF8C-61D261D2D209}"/>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a:extLst>
            <a:ext uri="{FF2B5EF4-FFF2-40B4-BE49-F238E27FC236}">
              <a16:creationId xmlns:a16="http://schemas.microsoft.com/office/drawing/2014/main" id="{4E5A08D9-1003-4534-AE5D-285850BE20A5}"/>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a:extLst>
            <a:ext uri="{FF2B5EF4-FFF2-40B4-BE49-F238E27FC236}">
              <a16:creationId xmlns:a16="http://schemas.microsoft.com/office/drawing/2014/main" id="{FDFFFB27-8FEC-4F21-AC8A-873FC5A4331E}"/>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a:extLst>
            <a:ext uri="{FF2B5EF4-FFF2-40B4-BE49-F238E27FC236}">
              <a16:creationId xmlns:a16="http://schemas.microsoft.com/office/drawing/2014/main" id="{4812A8DA-E7F1-4709-9676-91760CFD895C}"/>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31" name="【体育館・プール】&#10;一人当たり面積平均値テキスト">
          <a:extLst>
            <a:ext uri="{FF2B5EF4-FFF2-40B4-BE49-F238E27FC236}">
              <a16:creationId xmlns:a16="http://schemas.microsoft.com/office/drawing/2014/main" id="{A4EF8E6A-39CD-45DE-9C40-325A3C03DA83}"/>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a:extLst>
            <a:ext uri="{FF2B5EF4-FFF2-40B4-BE49-F238E27FC236}">
              <a16:creationId xmlns:a16="http://schemas.microsoft.com/office/drawing/2014/main" id="{63F43780-B743-48A5-AAB8-CFF38D8FF9D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a:extLst>
            <a:ext uri="{FF2B5EF4-FFF2-40B4-BE49-F238E27FC236}">
              <a16:creationId xmlns:a16="http://schemas.microsoft.com/office/drawing/2014/main" id="{8C3CABCB-C979-4F66-86CF-25856A007D24}"/>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121276</xdr:rowOff>
    </xdr:from>
    <xdr:ext cx="469744" cy="259045"/>
    <xdr:sp macro="" textlink="">
      <xdr:nvSpPr>
        <xdr:cNvPr id="234" name="n_1aveValue【体育館・プール】&#10;一人当たり面積">
          <a:extLst>
            <a:ext uri="{FF2B5EF4-FFF2-40B4-BE49-F238E27FC236}">
              <a16:creationId xmlns:a16="http://schemas.microsoft.com/office/drawing/2014/main" id="{10355D86-3230-4574-8EA3-BF59E03FDC7E}"/>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121107</xdr:rowOff>
    </xdr:from>
    <xdr:to>
      <xdr:col>46</xdr:col>
      <xdr:colOff>38100</xdr:colOff>
      <xdr:row>62</xdr:row>
      <xdr:rowOff>51257</xdr:rowOff>
    </xdr:to>
    <xdr:sp macro="" textlink="">
      <xdr:nvSpPr>
        <xdr:cNvPr id="235" name="フローチャート: 判断 234">
          <a:extLst>
            <a:ext uri="{FF2B5EF4-FFF2-40B4-BE49-F238E27FC236}">
              <a16:creationId xmlns:a16="http://schemas.microsoft.com/office/drawing/2014/main" id="{7CCA40C3-3B1A-481D-8634-8D11E429C8DB}"/>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67784</xdr:rowOff>
    </xdr:from>
    <xdr:ext cx="469744" cy="259045"/>
    <xdr:sp macro="" textlink="">
      <xdr:nvSpPr>
        <xdr:cNvPr id="236" name="n_2aveValue【体育館・プール】&#10;一人当たり面積">
          <a:extLst>
            <a:ext uri="{FF2B5EF4-FFF2-40B4-BE49-F238E27FC236}">
              <a16:creationId xmlns:a16="http://schemas.microsoft.com/office/drawing/2014/main" id="{54320B0F-4815-4A5D-B3D6-29AEE1F0D82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46584</xdr:rowOff>
    </xdr:from>
    <xdr:to>
      <xdr:col>41</xdr:col>
      <xdr:colOff>101600</xdr:colOff>
      <xdr:row>62</xdr:row>
      <xdr:rowOff>148184</xdr:rowOff>
    </xdr:to>
    <xdr:sp macro="" textlink="">
      <xdr:nvSpPr>
        <xdr:cNvPr id="237" name="フローチャート: 判断 236">
          <a:extLst>
            <a:ext uri="{FF2B5EF4-FFF2-40B4-BE49-F238E27FC236}">
              <a16:creationId xmlns:a16="http://schemas.microsoft.com/office/drawing/2014/main" id="{F57772C1-20B6-4C41-9D32-B2E5C4CE4387}"/>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164711</xdr:rowOff>
    </xdr:from>
    <xdr:ext cx="469744" cy="259045"/>
    <xdr:sp macro="" textlink="">
      <xdr:nvSpPr>
        <xdr:cNvPr id="238" name="n_3aveValue【体育館・プール】&#10;一人当たり面積">
          <a:extLst>
            <a:ext uri="{FF2B5EF4-FFF2-40B4-BE49-F238E27FC236}">
              <a16:creationId xmlns:a16="http://schemas.microsoft.com/office/drawing/2014/main" id="{22A3B133-8065-4371-919A-39C40D6009BF}"/>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84989</xdr:rowOff>
    </xdr:from>
    <xdr:to>
      <xdr:col>36</xdr:col>
      <xdr:colOff>165100</xdr:colOff>
      <xdr:row>63</xdr:row>
      <xdr:rowOff>15139</xdr:rowOff>
    </xdr:to>
    <xdr:sp macro="" textlink="">
      <xdr:nvSpPr>
        <xdr:cNvPr id="239" name="フローチャート: 判断 238">
          <a:extLst>
            <a:ext uri="{FF2B5EF4-FFF2-40B4-BE49-F238E27FC236}">
              <a16:creationId xmlns:a16="http://schemas.microsoft.com/office/drawing/2014/main" id="{D0E09198-FC00-48D1-AAFD-4ECAEA0C5C4B}"/>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31666</xdr:rowOff>
    </xdr:from>
    <xdr:ext cx="469744" cy="259045"/>
    <xdr:sp macro="" textlink="">
      <xdr:nvSpPr>
        <xdr:cNvPr id="240" name="n_4aveValue【体育館・プール】&#10;一人当たり面積">
          <a:extLst>
            <a:ext uri="{FF2B5EF4-FFF2-40B4-BE49-F238E27FC236}">
              <a16:creationId xmlns:a16="http://schemas.microsoft.com/office/drawing/2014/main" id="{9F0498D1-9239-4458-8BEF-767329FD6555}"/>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3912FEA-0E2F-419A-99AD-DA48827898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25F14C-EF75-49A7-9769-8E16EEB86F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61EF646-F0C3-48D1-A21C-96CDB5B79B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081B5F3-0205-49BC-971D-99D3FF4DF6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6F7A2C5-5474-4540-88F0-02BD28F497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46" name="楕円 245">
          <a:extLst>
            <a:ext uri="{FF2B5EF4-FFF2-40B4-BE49-F238E27FC236}">
              <a16:creationId xmlns:a16="http://schemas.microsoft.com/office/drawing/2014/main" id="{461606AC-7491-40D7-92DA-B80C53750F54}"/>
            </a:ext>
          </a:extLst>
        </xdr:cNvPr>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104563</xdr:rowOff>
    </xdr:from>
    <xdr:ext cx="469744" cy="259045"/>
    <xdr:sp macro="" textlink="">
      <xdr:nvSpPr>
        <xdr:cNvPr id="247" name="【体育館・プール】&#10;一人当たり面積該当値テキスト">
          <a:extLst>
            <a:ext uri="{FF2B5EF4-FFF2-40B4-BE49-F238E27FC236}">
              <a16:creationId xmlns:a16="http://schemas.microsoft.com/office/drawing/2014/main" id="{854B8187-10CC-4804-B108-6E39866D16D6}"/>
            </a:ext>
          </a:extLst>
        </xdr:cNvPr>
        <xdr:cNvSpPr txBox="1"/>
      </xdr:nvSpPr>
      <xdr:spPr>
        <a:xfrm>
          <a:off x="10515600" y="107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127051</xdr:rowOff>
    </xdr:from>
    <xdr:to>
      <xdr:col>50</xdr:col>
      <xdr:colOff>165100</xdr:colOff>
      <xdr:row>63</xdr:row>
      <xdr:rowOff>57201</xdr:rowOff>
    </xdr:to>
    <xdr:sp macro="" textlink="">
      <xdr:nvSpPr>
        <xdr:cNvPr id="248" name="楕円 247">
          <a:extLst>
            <a:ext uri="{FF2B5EF4-FFF2-40B4-BE49-F238E27FC236}">
              <a16:creationId xmlns:a16="http://schemas.microsoft.com/office/drawing/2014/main" id="{C01C9903-1C5B-4BE8-BFBD-51C528B0D952}"/>
            </a:ext>
          </a:extLst>
        </xdr:cNvPr>
        <xdr:cNvSpPr/>
      </xdr:nvSpPr>
      <xdr:spPr>
        <a:xfrm>
          <a:off x="9588500" y="10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xdr:rowOff>
    </xdr:from>
    <xdr:to>
      <xdr:col>55</xdr:col>
      <xdr:colOff>0</xdr:colOff>
      <xdr:row>63</xdr:row>
      <xdr:rowOff>6401</xdr:rowOff>
    </xdr:to>
    <xdr:cxnSp macro="">
      <xdr:nvCxnSpPr>
        <xdr:cNvPr id="249" name="直線コネクタ 248">
          <a:extLst>
            <a:ext uri="{FF2B5EF4-FFF2-40B4-BE49-F238E27FC236}">
              <a16:creationId xmlns:a16="http://schemas.microsoft.com/office/drawing/2014/main" id="{0228EB0F-EEB4-4248-B507-33D054B5C398}"/>
            </a:ext>
          </a:extLst>
        </xdr:cNvPr>
        <xdr:cNvCxnSpPr/>
      </xdr:nvCxnSpPr>
      <xdr:spPr>
        <a:xfrm flipV="1">
          <a:off x="9639300" y="1080683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130251</xdr:rowOff>
    </xdr:from>
    <xdr:to>
      <xdr:col>46</xdr:col>
      <xdr:colOff>38100</xdr:colOff>
      <xdr:row>63</xdr:row>
      <xdr:rowOff>60401</xdr:rowOff>
    </xdr:to>
    <xdr:sp macro="" textlink="">
      <xdr:nvSpPr>
        <xdr:cNvPr id="250" name="楕円 249">
          <a:extLst>
            <a:ext uri="{FF2B5EF4-FFF2-40B4-BE49-F238E27FC236}">
              <a16:creationId xmlns:a16="http://schemas.microsoft.com/office/drawing/2014/main" id="{CB38D7CA-EEDF-4408-AFB1-F856DA26D474}"/>
            </a:ext>
          </a:extLst>
        </xdr:cNvPr>
        <xdr:cNvSpPr/>
      </xdr:nvSpPr>
      <xdr:spPr>
        <a:xfrm>
          <a:off x="8699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6401</xdr:rowOff>
    </xdr:from>
    <xdr:to>
      <xdr:col>50</xdr:col>
      <xdr:colOff>114300</xdr:colOff>
      <xdr:row>63</xdr:row>
      <xdr:rowOff>9601</xdr:rowOff>
    </xdr:to>
    <xdr:cxnSp macro="">
      <xdr:nvCxnSpPr>
        <xdr:cNvPr id="251" name="直線コネクタ 250">
          <a:extLst>
            <a:ext uri="{FF2B5EF4-FFF2-40B4-BE49-F238E27FC236}">
              <a16:creationId xmlns:a16="http://schemas.microsoft.com/office/drawing/2014/main" id="{33B779E7-2200-44CE-ABF8-A28984716E5F}"/>
            </a:ext>
          </a:extLst>
        </xdr:cNvPr>
        <xdr:cNvCxnSpPr/>
      </xdr:nvCxnSpPr>
      <xdr:spPr>
        <a:xfrm flipV="1">
          <a:off x="8750300" y="108077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2" name="楕円 251">
          <a:extLst>
            <a:ext uri="{FF2B5EF4-FFF2-40B4-BE49-F238E27FC236}">
              <a16:creationId xmlns:a16="http://schemas.microsoft.com/office/drawing/2014/main" id="{BB66ABDB-EC26-4427-B1CB-E89DD3A6B632}"/>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9601</xdr:rowOff>
    </xdr:from>
    <xdr:to>
      <xdr:col>45</xdr:col>
      <xdr:colOff>177800</xdr:colOff>
      <xdr:row>63</xdr:row>
      <xdr:rowOff>11430</xdr:rowOff>
    </xdr:to>
    <xdr:cxnSp macro="">
      <xdr:nvCxnSpPr>
        <xdr:cNvPr id="253" name="直線コネクタ 252">
          <a:extLst>
            <a:ext uri="{FF2B5EF4-FFF2-40B4-BE49-F238E27FC236}">
              <a16:creationId xmlns:a16="http://schemas.microsoft.com/office/drawing/2014/main" id="{A2264D10-60A5-4440-9C9F-E3DE204BF997}"/>
            </a:ext>
          </a:extLst>
        </xdr:cNvPr>
        <xdr:cNvCxnSpPr/>
      </xdr:nvCxnSpPr>
      <xdr:spPr>
        <a:xfrm flipV="1">
          <a:off x="7861300" y="108109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124308</xdr:rowOff>
    </xdr:from>
    <xdr:to>
      <xdr:col>36</xdr:col>
      <xdr:colOff>165100</xdr:colOff>
      <xdr:row>63</xdr:row>
      <xdr:rowOff>54458</xdr:rowOff>
    </xdr:to>
    <xdr:sp macro="" textlink="">
      <xdr:nvSpPr>
        <xdr:cNvPr id="254" name="楕円 253">
          <a:extLst>
            <a:ext uri="{FF2B5EF4-FFF2-40B4-BE49-F238E27FC236}">
              <a16:creationId xmlns:a16="http://schemas.microsoft.com/office/drawing/2014/main" id="{76D09BDC-8485-4875-9FC5-BC180169E76D}"/>
            </a:ext>
          </a:extLst>
        </xdr:cNvPr>
        <xdr:cNvSpPr/>
      </xdr:nvSpPr>
      <xdr:spPr>
        <a:xfrm>
          <a:off x="6921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3658</xdr:rowOff>
    </xdr:from>
    <xdr:to>
      <xdr:col>41</xdr:col>
      <xdr:colOff>50800</xdr:colOff>
      <xdr:row>63</xdr:row>
      <xdr:rowOff>11430</xdr:rowOff>
    </xdr:to>
    <xdr:cxnSp macro="">
      <xdr:nvCxnSpPr>
        <xdr:cNvPr id="255" name="直線コネクタ 254">
          <a:extLst>
            <a:ext uri="{FF2B5EF4-FFF2-40B4-BE49-F238E27FC236}">
              <a16:creationId xmlns:a16="http://schemas.microsoft.com/office/drawing/2014/main" id="{6F89DC85-33E7-4431-A5EC-5C3B6D7673A8}"/>
            </a:ext>
          </a:extLst>
        </xdr:cNvPr>
        <xdr:cNvCxnSpPr/>
      </xdr:nvCxnSpPr>
      <xdr:spPr>
        <a:xfrm>
          <a:off x="6972300" y="1080500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48328</xdr:rowOff>
    </xdr:from>
    <xdr:ext cx="469744" cy="259045"/>
    <xdr:sp macro="" textlink="">
      <xdr:nvSpPr>
        <xdr:cNvPr id="256" name="n_1mainValue【体育館・プール】&#10;一人当たり面積">
          <a:extLst>
            <a:ext uri="{FF2B5EF4-FFF2-40B4-BE49-F238E27FC236}">
              <a16:creationId xmlns:a16="http://schemas.microsoft.com/office/drawing/2014/main" id="{C73D9CE4-6679-498C-A75E-46FD9A39B0A4}"/>
            </a:ext>
          </a:extLst>
        </xdr:cNvPr>
        <xdr:cNvSpPr txBox="1"/>
      </xdr:nvSpPr>
      <xdr:spPr>
        <a:xfrm>
          <a:off x="9391727" y="108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51528</xdr:rowOff>
    </xdr:from>
    <xdr:ext cx="469744" cy="259045"/>
    <xdr:sp macro="" textlink="">
      <xdr:nvSpPr>
        <xdr:cNvPr id="257" name="n_2mainValue【体育館・プール】&#10;一人当たり面積">
          <a:extLst>
            <a:ext uri="{FF2B5EF4-FFF2-40B4-BE49-F238E27FC236}">
              <a16:creationId xmlns:a16="http://schemas.microsoft.com/office/drawing/2014/main" id="{563C6E3E-3A94-4946-B5F3-A488A93C4844}"/>
            </a:ext>
          </a:extLst>
        </xdr:cNvPr>
        <xdr:cNvSpPr txBox="1"/>
      </xdr:nvSpPr>
      <xdr:spPr>
        <a:xfrm>
          <a:off x="8515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8" name="n_3mainValue【体育館・プール】&#10;一人当たり面積">
          <a:extLst>
            <a:ext uri="{FF2B5EF4-FFF2-40B4-BE49-F238E27FC236}">
              <a16:creationId xmlns:a16="http://schemas.microsoft.com/office/drawing/2014/main" id="{14BEC285-8A7C-477C-ADF8-FD5D84DCBA65}"/>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45585</xdr:rowOff>
    </xdr:from>
    <xdr:ext cx="469744" cy="259045"/>
    <xdr:sp macro="" textlink="">
      <xdr:nvSpPr>
        <xdr:cNvPr id="259" name="n_4mainValue【体育館・プール】&#10;一人当たり面積">
          <a:extLst>
            <a:ext uri="{FF2B5EF4-FFF2-40B4-BE49-F238E27FC236}">
              <a16:creationId xmlns:a16="http://schemas.microsoft.com/office/drawing/2014/main" id="{CD43FCF3-DC77-49ED-9722-98371D8336EB}"/>
            </a:ext>
          </a:extLst>
        </xdr:cNvPr>
        <xdr:cNvSpPr txBox="1"/>
      </xdr:nvSpPr>
      <xdr:spPr>
        <a:xfrm>
          <a:off x="6737427" y="108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18CBB56-E7E4-4F22-94C7-8AD632BBC6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5DAE7BF-EC4C-4E00-A5D7-C301D93869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EBC322F4-1CE2-4AA3-8683-81CC951E06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D24A6C7-07C1-4619-9DA5-23827A2E30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DEB3039-4193-46C6-9A2D-5E5F6C9FC7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CBB27A2-90CF-4750-9C62-77E8735D81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7BD4D70-8B58-42B2-BB4B-14CDCF3328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B5CCC21-81CA-4CC9-A230-4DEBFE00FE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C70FD1D-BEBB-4BA0-9671-23F1169514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05E9E76-4718-46EA-9F20-9E87E11305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F3BBCCC9-4046-4890-A1E8-45305C33B2B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9870C6C-09C1-4A48-9AF8-CBFEE419BA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E7FFF22-FCE4-43A1-86D8-620CC9A8845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E6762D89-9548-4FBE-89C5-0805A61476A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8A0DE9A9-2F18-4A8C-8393-6DCF270570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57CDE168-DA99-4601-AACF-DA1CEE3769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8CCD395C-23AE-404C-8050-395E814D425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3647FB05-D747-43B6-AC71-B79F1AFAED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6A36FCC-DBB2-4736-8829-D3F1125A6C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B4A9E0E4-3A82-4E26-81F4-A153C1726D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9000AD4A-1E99-475B-82E7-6606C21758D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C3CA748-E1F6-4C75-BEE2-883365BE28A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86C8F3D-88AC-4172-A1EE-CE5F3009670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209C232-2525-4807-8F03-3AA149ECDE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1A263071-A3B9-4396-9C53-47C0ADE54D28}"/>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F03D66A-FB50-4E85-B9AF-A39CD62E6E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57D43C82-46C4-4B46-97B3-6BD9367026B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E43C9B92-93B7-4738-834F-1D6E9A8273A9}"/>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a:extLst>
            <a:ext uri="{FF2B5EF4-FFF2-40B4-BE49-F238E27FC236}">
              <a16:creationId xmlns:a16="http://schemas.microsoft.com/office/drawing/2014/main" id="{AC1A2482-2972-4B36-88EE-4301C01A5989}"/>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B57CA011-38D6-41D1-8DFD-2F8EFABCF174}"/>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a16="http://schemas.microsoft.com/office/drawing/2014/main" id="{8A6EE380-FC43-4F96-B529-5AA54076E5F3}"/>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a:extLst>
            <a:ext uri="{FF2B5EF4-FFF2-40B4-BE49-F238E27FC236}">
              <a16:creationId xmlns:a16="http://schemas.microsoft.com/office/drawing/2014/main" id="{CF3F5A48-338D-41E2-BF39-81BFFA56AA76}"/>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137177</xdr:rowOff>
    </xdr:from>
    <xdr:ext cx="405111" cy="259045"/>
    <xdr:sp macro="" textlink="">
      <xdr:nvSpPr>
        <xdr:cNvPr id="292" name="n_1aveValue【福祉施設】&#10;有形固定資産減価償却率">
          <a:extLst>
            <a:ext uri="{FF2B5EF4-FFF2-40B4-BE49-F238E27FC236}">
              <a16:creationId xmlns:a16="http://schemas.microsoft.com/office/drawing/2014/main" id="{B0103FEB-F78D-4B39-9E3D-F318662FCA34}"/>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95886</xdr:rowOff>
    </xdr:from>
    <xdr:to>
      <xdr:col>15</xdr:col>
      <xdr:colOff>101600</xdr:colOff>
      <xdr:row>83</xdr:row>
      <xdr:rowOff>26036</xdr:rowOff>
    </xdr:to>
    <xdr:sp macro="" textlink="">
      <xdr:nvSpPr>
        <xdr:cNvPr id="293" name="フローチャート: 判断 292">
          <a:extLst>
            <a:ext uri="{FF2B5EF4-FFF2-40B4-BE49-F238E27FC236}">
              <a16:creationId xmlns:a16="http://schemas.microsoft.com/office/drawing/2014/main" id="{EECC2770-BADD-4E48-8E85-3EF50B164C4D}"/>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17163</xdr:rowOff>
    </xdr:from>
    <xdr:ext cx="405111" cy="259045"/>
    <xdr:sp macro="" textlink="">
      <xdr:nvSpPr>
        <xdr:cNvPr id="294" name="n_2aveValue【福祉施設】&#10;有形固定資産減価償却率">
          <a:extLst>
            <a:ext uri="{FF2B5EF4-FFF2-40B4-BE49-F238E27FC236}">
              <a16:creationId xmlns:a16="http://schemas.microsoft.com/office/drawing/2014/main" id="{776D0365-79AB-4DF9-85C0-EEDF6096573A}"/>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137795</xdr:rowOff>
    </xdr:from>
    <xdr:to>
      <xdr:col>10</xdr:col>
      <xdr:colOff>165100</xdr:colOff>
      <xdr:row>82</xdr:row>
      <xdr:rowOff>67945</xdr:rowOff>
    </xdr:to>
    <xdr:sp macro="" textlink="">
      <xdr:nvSpPr>
        <xdr:cNvPr id="295" name="フローチャート: 判断 294">
          <a:extLst>
            <a:ext uri="{FF2B5EF4-FFF2-40B4-BE49-F238E27FC236}">
              <a16:creationId xmlns:a16="http://schemas.microsoft.com/office/drawing/2014/main" id="{1F6492C9-435E-4BFF-B845-F15B06CD83A4}"/>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59072</xdr:rowOff>
    </xdr:from>
    <xdr:ext cx="405111" cy="259045"/>
    <xdr:sp macro="" textlink="">
      <xdr:nvSpPr>
        <xdr:cNvPr id="296" name="n_3aveValue【福祉施設】&#10;有形固定資産減価償却率">
          <a:extLst>
            <a:ext uri="{FF2B5EF4-FFF2-40B4-BE49-F238E27FC236}">
              <a16:creationId xmlns:a16="http://schemas.microsoft.com/office/drawing/2014/main" id="{A9038BA6-AB4C-450C-B4F5-B60FA1C07932}"/>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93980</xdr:rowOff>
    </xdr:from>
    <xdr:to>
      <xdr:col>6</xdr:col>
      <xdr:colOff>38100</xdr:colOff>
      <xdr:row>82</xdr:row>
      <xdr:rowOff>24130</xdr:rowOff>
    </xdr:to>
    <xdr:sp macro="" textlink="">
      <xdr:nvSpPr>
        <xdr:cNvPr id="297" name="フローチャート: 判断 296">
          <a:extLst>
            <a:ext uri="{FF2B5EF4-FFF2-40B4-BE49-F238E27FC236}">
              <a16:creationId xmlns:a16="http://schemas.microsoft.com/office/drawing/2014/main" id="{6F1DE22A-0D17-4E47-9B9A-EBBA327BF94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40657</xdr:rowOff>
    </xdr:from>
    <xdr:ext cx="405111" cy="259045"/>
    <xdr:sp macro="" textlink="">
      <xdr:nvSpPr>
        <xdr:cNvPr id="298" name="n_4aveValue【福祉施設】&#10;有形固定資産減価償却率">
          <a:extLst>
            <a:ext uri="{FF2B5EF4-FFF2-40B4-BE49-F238E27FC236}">
              <a16:creationId xmlns:a16="http://schemas.microsoft.com/office/drawing/2014/main" id="{C2394BA4-C1D1-419C-A2B1-4C5632BB1113}"/>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5AFD583-AFCD-4463-8527-15717A5887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B58415-90D7-48E1-957B-546FDC6AA7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7EB3BD5-E086-4506-BB74-E21743339E8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D8A9642-AEE7-4EC4-8005-3C97E0A3CB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27FA833-CE3B-44D4-91C1-7EA1B7600C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4" name="楕円 303">
          <a:extLst>
            <a:ext uri="{FF2B5EF4-FFF2-40B4-BE49-F238E27FC236}">
              <a16:creationId xmlns:a16="http://schemas.microsoft.com/office/drawing/2014/main" id="{CF99F9C4-665F-4ABC-B33C-68FE2D1DABDE}"/>
            </a:ext>
          </a:extLst>
        </xdr:cNvPr>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7DED68B9-431E-413E-9070-5F398D80E13E}"/>
            </a:ext>
          </a:extLst>
        </xdr:cNvPr>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a:extLst>
            <a:ext uri="{FF2B5EF4-FFF2-40B4-BE49-F238E27FC236}">
              <a16:creationId xmlns:a16="http://schemas.microsoft.com/office/drawing/2014/main" id="{0BCAE9EE-F582-461C-8744-AC5427ACD176}"/>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125730</xdr:rowOff>
    </xdr:to>
    <xdr:cxnSp macro="">
      <xdr:nvCxnSpPr>
        <xdr:cNvPr id="307" name="直線コネクタ 306">
          <a:extLst>
            <a:ext uri="{FF2B5EF4-FFF2-40B4-BE49-F238E27FC236}">
              <a16:creationId xmlns:a16="http://schemas.microsoft.com/office/drawing/2014/main" id="{DD52D0A1-51A2-44E1-A20E-0F87BFF3F4B4}"/>
            </a:ext>
          </a:extLst>
        </xdr:cNvPr>
        <xdr:cNvCxnSpPr/>
      </xdr:nvCxnSpPr>
      <xdr:spPr>
        <a:xfrm>
          <a:off x="3797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08" name="楕円 307">
          <a:extLst>
            <a:ext uri="{FF2B5EF4-FFF2-40B4-BE49-F238E27FC236}">
              <a16:creationId xmlns:a16="http://schemas.microsoft.com/office/drawing/2014/main" id="{FB9229AD-98DC-47A1-B4AC-9FC28CAC6513}"/>
            </a:ext>
          </a:extLst>
        </xdr:cNvPr>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83820</xdr:rowOff>
    </xdr:to>
    <xdr:cxnSp macro="">
      <xdr:nvCxnSpPr>
        <xdr:cNvPr id="309" name="直線コネクタ 308">
          <a:extLst>
            <a:ext uri="{FF2B5EF4-FFF2-40B4-BE49-F238E27FC236}">
              <a16:creationId xmlns:a16="http://schemas.microsoft.com/office/drawing/2014/main" id="{5D48DEEE-F1A0-4BA9-932C-4C0C740809C4}"/>
            </a:ext>
          </a:extLst>
        </xdr:cNvPr>
        <xdr:cNvCxnSpPr/>
      </xdr:nvCxnSpPr>
      <xdr:spPr>
        <a:xfrm>
          <a:off x="2908300" y="1410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76836</xdr:rowOff>
    </xdr:from>
    <xdr:to>
      <xdr:col>10</xdr:col>
      <xdr:colOff>165100</xdr:colOff>
      <xdr:row>79</xdr:row>
      <xdr:rowOff>6986</xdr:rowOff>
    </xdr:to>
    <xdr:sp macro="" textlink="">
      <xdr:nvSpPr>
        <xdr:cNvPr id="310" name="楕円 309">
          <a:extLst>
            <a:ext uri="{FF2B5EF4-FFF2-40B4-BE49-F238E27FC236}">
              <a16:creationId xmlns:a16="http://schemas.microsoft.com/office/drawing/2014/main" id="{838CB1CB-D29C-4A2B-AC47-636362A2133A}"/>
            </a:ext>
          </a:extLst>
        </xdr:cNvPr>
        <xdr:cNvSpPr/>
      </xdr:nvSpPr>
      <xdr:spPr>
        <a:xfrm>
          <a:off x="1968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127636</xdr:rowOff>
    </xdr:from>
    <xdr:to>
      <xdr:col>15</xdr:col>
      <xdr:colOff>50800</xdr:colOff>
      <xdr:row>82</xdr:row>
      <xdr:rowOff>41911</xdr:rowOff>
    </xdr:to>
    <xdr:cxnSp macro="">
      <xdr:nvCxnSpPr>
        <xdr:cNvPr id="311" name="直線コネクタ 310">
          <a:extLst>
            <a:ext uri="{FF2B5EF4-FFF2-40B4-BE49-F238E27FC236}">
              <a16:creationId xmlns:a16="http://schemas.microsoft.com/office/drawing/2014/main" id="{DB7FD6EB-0D70-421C-8B85-DC800F3F4842}"/>
            </a:ext>
          </a:extLst>
        </xdr:cNvPr>
        <xdr:cNvCxnSpPr/>
      </xdr:nvCxnSpPr>
      <xdr:spPr>
        <a:xfrm>
          <a:off x="2019300" y="13500736"/>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12" name="n_1mainValue【福祉施設】&#10;有形固定資産減価償却率">
          <a:extLst>
            <a:ext uri="{FF2B5EF4-FFF2-40B4-BE49-F238E27FC236}">
              <a16:creationId xmlns:a16="http://schemas.microsoft.com/office/drawing/2014/main" id="{2119C683-0E8A-423B-8B9D-8E6759ED7186}"/>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13" name="n_2mainValue【福祉施設】&#10;有形固定資産減価償却率">
          <a:extLst>
            <a:ext uri="{FF2B5EF4-FFF2-40B4-BE49-F238E27FC236}">
              <a16:creationId xmlns:a16="http://schemas.microsoft.com/office/drawing/2014/main" id="{FADB30DC-FF55-440D-82B1-EB48E1B3969A}"/>
            </a:ext>
          </a:extLst>
        </xdr:cNvPr>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23513</xdr:rowOff>
    </xdr:from>
    <xdr:ext cx="405111" cy="259045"/>
    <xdr:sp macro="" textlink="">
      <xdr:nvSpPr>
        <xdr:cNvPr id="314" name="n_3mainValue【福祉施設】&#10;有形固定資産減価償却率">
          <a:extLst>
            <a:ext uri="{FF2B5EF4-FFF2-40B4-BE49-F238E27FC236}">
              <a16:creationId xmlns:a16="http://schemas.microsoft.com/office/drawing/2014/main" id="{95D71DE1-9921-4F31-9685-EACF5904A1F8}"/>
            </a:ext>
          </a:extLst>
        </xdr:cNvPr>
        <xdr:cNvSpPr txBox="1"/>
      </xdr:nvSpPr>
      <xdr:spPr>
        <a:xfrm>
          <a:off x="18167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ABBA94F5-AD2F-476C-9768-D931FA70E8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F80C154-EA9A-4B09-860A-56043B428F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5D7EA33D-0553-4348-A9BD-0E6D73FBC9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89CD1B58-CD8B-4DF4-8758-89BC5A01AE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F209051-B37E-45D1-8574-AA2DCAE3CF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1F5F7B4-D9C3-4442-96F0-DF71D61F2C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8892048F-1AF5-4C52-B344-16F0E418B9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CAB9DBD-AB07-4B42-9C56-551C40C445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B968781-0371-46B3-82B2-C3D665F6F5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DC53916-E5F5-47F2-8215-6C8A0A54CB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a:extLst>
            <a:ext uri="{FF2B5EF4-FFF2-40B4-BE49-F238E27FC236}">
              <a16:creationId xmlns:a16="http://schemas.microsoft.com/office/drawing/2014/main" id="{7910739F-E892-4C7F-B145-47BC35D65B2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id="{D991E6C1-B757-47E4-8863-2ECE929D34F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a:extLst>
            <a:ext uri="{FF2B5EF4-FFF2-40B4-BE49-F238E27FC236}">
              <a16:creationId xmlns:a16="http://schemas.microsoft.com/office/drawing/2014/main" id="{CE50E067-6D45-49D7-8EC6-62ED32D2A9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id="{F787441E-4A2E-4C66-913E-48499CBE10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B9DABF11-89FF-4007-A6B1-02177B6B112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F15E5999-2995-4C10-A468-866EFEC1CF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a:extLst>
            <a:ext uri="{FF2B5EF4-FFF2-40B4-BE49-F238E27FC236}">
              <a16:creationId xmlns:a16="http://schemas.microsoft.com/office/drawing/2014/main" id="{BC5F2926-265F-45B9-AC75-D36CC2CF91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id="{D02F9B0E-C903-43EB-AD91-CA5518FF80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a:extLst>
            <a:ext uri="{FF2B5EF4-FFF2-40B4-BE49-F238E27FC236}">
              <a16:creationId xmlns:a16="http://schemas.microsoft.com/office/drawing/2014/main" id="{7867A21E-683A-4418-8D6B-19EF49EC940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id="{D78413AF-6F36-4663-9A3F-04F06E9A7A3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5CDCD0B4-30F4-4621-9888-98EC76F810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81FBA655-1431-4064-B7C4-A315138AA0B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FEE8BA63-AF2E-49F8-8154-3694DF6BC2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38" name="直線コネクタ 337">
          <a:extLst>
            <a:ext uri="{FF2B5EF4-FFF2-40B4-BE49-F238E27FC236}">
              <a16:creationId xmlns:a16="http://schemas.microsoft.com/office/drawing/2014/main" id="{EBC410AF-1BEE-4C1C-91F8-C163B88B3E06}"/>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39" name="【福祉施設】&#10;一人当たり面積最小値テキスト">
          <a:extLst>
            <a:ext uri="{FF2B5EF4-FFF2-40B4-BE49-F238E27FC236}">
              <a16:creationId xmlns:a16="http://schemas.microsoft.com/office/drawing/2014/main" id="{CAD55CA3-527C-4EF0-BBCE-A5BD69B222D9}"/>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0" name="直線コネクタ 339">
          <a:extLst>
            <a:ext uri="{FF2B5EF4-FFF2-40B4-BE49-F238E27FC236}">
              <a16:creationId xmlns:a16="http://schemas.microsoft.com/office/drawing/2014/main" id="{D6E406D8-3040-47BB-83C8-FEBCA8FACA2C}"/>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1" name="【福祉施設】&#10;一人当たり面積最大値テキスト">
          <a:extLst>
            <a:ext uri="{FF2B5EF4-FFF2-40B4-BE49-F238E27FC236}">
              <a16:creationId xmlns:a16="http://schemas.microsoft.com/office/drawing/2014/main" id="{A7D4FBF6-17D4-4BBB-BB97-B56F5962AF8B}"/>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2" name="直線コネクタ 341">
          <a:extLst>
            <a:ext uri="{FF2B5EF4-FFF2-40B4-BE49-F238E27FC236}">
              <a16:creationId xmlns:a16="http://schemas.microsoft.com/office/drawing/2014/main" id="{F3C1A416-BC21-4776-94B8-E3878F58B5F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43" name="【福祉施設】&#10;一人当たり面積平均値テキスト">
          <a:extLst>
            <a:ext uri="{FF2B5EF4-FFF2-40B4-BE49-F238E27FC236}">
              <a16:creationId xmlns:a16="http://schemas.microsoft.com/office/drawing/2014/main" id="{00E0BAFD-968F-4342-A371-C830090307D5}"/>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4" name="フローチャート: 判断 343">
          <a:extLst>
            <a:ext uri="{FF2B5EF4-FFF2-40B4-BE49-F238E27FC236}">
              <a16:creationId xmlns:a16="http://schemas.microsoft.com/office/drawing/2014/main" id="{4274D117-180B-4474-96CF-EEC7FC5C471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5" name="フローチャート: 判断 344">
          <a:extLst>
            <a:ext uri="{FF2B5EF4-FFF2-40B4-BE49-F238E27FC236}">
              <a16:creationId xmlns:a16="http://schemas.microsoft.com/office/drawing/2014/main" id="{8A3DDF3A-78F5-42A8-AE17-5528DF99793E}"/>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87647</xdr:rowOff>
    </xdr:from>
    <xdr:ext cx="469744" cy="259045"/>
    <xdr:sp macro="" textlink="">
      <xdr:nvSpPr>
        <xdr:cNvPr id="346" name="n_1aveValue【福祉施設】&#10;一人当たり面積">
          <a:extLst>
            <a:ext uri="{FF2B5EF4-FFF2-40B4-BE49-F238E27FC236}">
              <a16:creationId xmlns:a16="http://schemas.microsoft.com/office/drawing/2014/main" id="{7C634C8A-259C-45A8-BACB-8939F50B7CD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97028</xdr:rowOff>
    </xdr:from>
    <xdr:to>
      <xdr:col>46</xdr:col>
      <xdr:colOff>38100</xdr:colOff>
      <xdr:row>79</xdr:row>
      <xdr:rowOff>27178</xdr:rowOff>
    </xdr:to>
    <xdr:sp macro="" textlink="">
      <xdr:nvSpPr>
        <xdr:cNvPr id="347" name="フローチャート: 判断 346">
          <a:extLst>
            <a:ext uri="{FF2B5EF4-FFF2-40B4-BE49-F238E27FC236}">
              <a16:creationId xmlns:a16="http://schemas.microsoft.com/office/drawing/2014/main" id="{35D57A11-46C0-4F8E-BA71-6CE96E5DFE84}"/>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77</xdr:row>
      <xdr:rowOff>43705</xdr:rowOff>
    </xdr:from>
    <xdr:ext cx="469744" cy="259045"/>
    <xdr:sp macro="" textlink="">
      <xdr:nvSpPr>
        <xdr:cNvPr id="348" name="n_2aveValue【福祉施設】&#10;一人当たり面積">
          <a:extLst>
            <a:ext uri="{FF2B5EF4-FFF2-40B4-BE49-F238E27FC236}">
              <a16:creationId xmlns:a16="http://schemas.microsoft.com/office/drawing/2014/main" id="{21898DAB-BA9D-4710-8E14-7FA4B3EBFD42}"/>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142748</xdr:rowOff>
    </xdr:from>
    <xdr:to>
      <xdr:col>41</xdr:col>
      <xdr:colOff>101600</xdr:colOff>
      <xdr:row>85</xdr:row>
      <xdr:rowOff>72898</xdr:rowOff>
    </xdr:to>
    <xdr:sp macro="" textlink="">
      <xdr:nvSpPr>
        <xdr:cNvPr id="349" name="フローチャート: 判断 348">
          <a:extLst>
            <a:ext uri="{FF2B5EF4-FFF2-40B4-BE49-F238E27FC236}">
              <a16:creationId xmlns:a16="http://schemas.microsoft.com/office/drawing/2014/main" id="{A231E3FF-F501-4790-A637-4B33C8EDCC6E}"/>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64025</xdr:rowOff>
    </xdr:from>
    <xdr:ext cx="469744" cy="259045"/>
    <xdr:sp macro="" textlink="">
      <xdr:nvSpPr>
        <xdr:cNvPr id="350" name="n_3aveValue【福祉施設】&#10;一人当たり面積">
          <a:extLst>
            <a:ext uri="{FF2B5EF4-FFF2-40B4-BE49-F238E27FC236}">
              <a16:creationId xmlns:a16="http://schemas.microsoft.com/office/drawing/2014/main" id="{B8536145-28D6-4638-A4E1-D7B6A2776333}"/>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a:extLst>
            <a:ext uri="{FF2B5EF4-FFF2-40B4-BE49-F238E27FC236}">
              <a16:creationId xmlns:a16="http://schemas.microsoft.com/office/drawing/2014/main" id="{9E5C413A-83D5-45C6-9F4D-8565F059983F}"/>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4081</xdr:rowOff>
    </xdr:from>
    <xdr:ext cx="469744" cy="259045"/>
    <xdr:sp macro="" textlink="">
      <xdr:nvSpPr>
        <xdr:cNvPr id="352" name="n_4aveValue【福祉施設】&#10;一人当たり面積">
          <a:extLst>
            <a:ext uri="{FF2B5EF4-FFF2-40B4-BE49-F238E27FC236}">
              <a16:creationId xmlns:a16="http://schemas.microsoft.com/office/drawing/2014/main" id="{5B97E111-9D11-46E9-8AC9-35B15BE6BC81}"/>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77153B0-3644-460A-B638-0C0AD0B338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811C0C6-22A0-4303-98DB-74A3C1704B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D7D7EC-0639-41C5-B36A-71EF54D697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8392EAC-A711-48C0-A868-78CBBCA2D9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D89ECE2-84FD-498C-B04C-B8F2E51429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88646</xdr:rowOff>
    </xdr:from>
    <xdr:to>
      <xdr:col>55</xdr:col>
      <xdr:colOff>50800</xdr:colOff>
      <xdr:row>85</xdr:row>
      <xdr:rowOff>18796</xdr:rowOff>
    </xdr:to>
    <xdr:sp macro="" textlink="">
      <xdr:nvSpPr>
        <xdr:cNvPr id="358" name="楕円 357">
          <a:extLst>
            <a:ext uri="{FF2B5EF4-FFF2-40B4-BE49-F238E27FC236}">
              <a16:creationId xmlns:a16="http://schemas.microsoft.com/office/drawing/2014/main" id="{50E21027-6907-4B89-BB88-A2979F3062AC}"/>
            </a:ext>
          </a:extLst>
        </xdr:cNvPr>
        <xdr:cNvSpPr/>
      </xdr:nvSpPr>
      <xdr:spPr>
        <a:xfrm>
          <a:off x="104267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111523</xdr:rowOff>
    </xdr:from>
    <xdr:ext cx="469744" cy="259045"/>
    <xdr:sp macro="" textlink="">
      <xdr:nvSpPr>
        <xdr:cNvPr id="359" name="【福祉施設】&#10;一人当たり面積該当値テキスト">
          <a:extLst>
            <a:ext uri="{FF2B5EF4-FFF2-40B4-BE49-F238E27FC236}">
              <a16:creationId xmlns:a16="http://schemas.microsoft.com/office/drawing/2014/main" id="{6C24500E-2EE0-419B-9073-185CD89E8CA8}"/>
            </a:ext>
          </a:extLst>
        </xdr:cNvPr>
        <xdr:cNvSpPr txBox="1"/>
      </xdr:nvSpPr>
      <xdr:spPr>
        <a:xfrm>
          <a:off x="10515600" y="1434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0" name="楕円 359">
          <a:extLst>
            <a:ext uri="{FF2B5EF4-FFF2-40B4-BE49-F238E27FC236}">
              <a16:creationId xmlns:a16="http://schemas.microsoft.com/office/drawing/2014/main" id="{6896B2A8-D6D8-49BD-87B6-239C64DC1CBC}"/>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139446</xdr:rowOff>
    </xdr:from>
    <xdr:to>
      <xdr:col>55</xdr:col>
      <xdr:colOff>0</xdr:colOff>
      <xdr:row>84</xdr:row>
      <xdr:rowOff>140970</xdr:rowOff>
    </xdr:to>
    <xdr:cxnSp macro="">
      <xdr:nvCxnSpPr>
        <xdr:cNvPr id="361" name="直線コネクタ 360">
          <a:extLst>
            <a:ext uri="{FF2B5EF4-FFF2-40B4-BE49-F238E27FC236}">
              <a16:creationId xmlns:a16="http://schemas.microsoft.com/office/drawing/2014/main" id="{E1AAA689-87E0-4F44-9585-C92B257606C6}"/>
            </a:ext>
          </a:extLst>
        </xdr:cNvPr>
        <xdr:cNvCxnSpPr/>
      </xdr:nvCxnSpPr>
      <xdr:spPr>
        <a:xfrm flipV="1">
          <a:off x="9639300" y="145412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96265</xdr:rowOff>
    </xdr:from>
    <xdr:to>
      <xdr:col>46</xdr:col>
      <xdr:colOff>38100</xdr:colOff>
      <xdr:row>85</xdr:row>
      <xdr:rowOff>26415</xdr:rowOff>
    </xdr:to>
    <xdr:sp macro="" textlink="">
      <xdr:nvSpPr>
        <xdr:cNvPr id="362" name="楕円 361">
          <a:extLst>
            <a:ext uri="{FF2B5EF4-FFF2-40B4-BE49-F238E27FC236}">
              <a16:creationId xmlns:a16="http://schemas.microsoft.com/office/drawing/2014/main" id="{75D8AFFE-8746-4DFD-BF57-62666FA17155}"/>
            </a:ext>
          </a:extLst>
        </xdr:cNvPr>
        <xdr:cNvSpPr/>
      </xdr:nvSpPr>
      <xdr:spPr>
        <a:xfrm>
          <a:off x="8699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147065</xdr:rowOff>
    </xdr:to>
    <xdr:cxnSp macro="">
      <xdr:nvCxnSpPr>
        <xdr:cNvPr id="363" name="直線コネクタ 362">
          <a:extLst>
            <a:ext uri="{FF2B5EF4-FFF2-40B4-BE49-F238E27FC236}">
              <a16:creationId xmlns:a16="http://schemas.microsoft.com/office/drawing/2014/main" id="{73C98BCC-A48F-4041-865B-108C9280F96C}"/>
            </a:ext>
          </a:extLst>
        </xdr:cNvPr>
        <xdr:cNvCxnSpPr/>
      </xdr:nvCxnSpPr>
      <xdr:spPr>
        <a:xfrm flipV="1">
          <a:off x="8750300" y="145427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100076</xdr:rowOff>
    </xdr:from>
    <xdr:to>
      <xdr:col>41</xdr:col>
      <xdr:colOff>101600</xdr:colOff>
      <xdr:row>85</xdr:row>
      <xdr:rowOff>30226</xdr:rowOff>
    </xdr:to>
    <xdr:sp macro="" textlink="">
      <xdr:nvSpPr>
        <xdr:cNvPr id="364" name="楕円 363">
          <a:extLst>
            <a:ext uri="{FF2B5EF4-FFF2-40B4-BE49-F238E27FC236}">
              <a16:creationId xmlns:a16="http://schemas.microsoft.com/office/drawing/2014/main" id="{27176BFD-9F0B-4EE9-B867-8DDF069D8BE3}"/>
            </a:ext>
          </a:extLst>
        </xdr:cNvPr>
        <xdr:cNvSpPr/>
      </xdr:nvSpPr>
      <xdr:spPr>
        <a:xfrm>
          <a:off x="7810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147065</xdr:rowOff>
    </xdr:from>
    <xdr:to>
      <xdr:col>45</xdr:col>
      <xdr:colOff>177800</xdr:colOff>
      <xdr:row>84</xdr:row>
      <xdr:rowOff>150876</xdr:rowOff>
    </xdr:to>
    <xdr:cxnSp macro="">
      <xdr:nvCxnSpPr>
        <xdr:cNvPr id="365" name="直線コネクタ 364">
          <a:extLst>
            <a:ext uri="{FF2B5EF4-FFF2-40B4-BE49-F238E27FC236}">
              <a16:creationId xmlns:a16="http://schemas.microsoft.com/office/drawing/2014/main" id="{7A737084-61C9-4C95-9834-6A220727D837}"/>
            </a:ext>
          </a:extLst>
        </xdr:cNvPr>
        <xdr:cNvCxnSpPr/>
      </xdr:nvCxnSpPr>
      <xdr:spPr>
        <a:xfrm flipV="1">
          <a:off x="7861300" y="1454886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366" name="n_1mainValue【福祉施設】&#10;一人当たり面積">
          <a:extLst>
            <a:ext uri="{FF2B5EF4-FFF2-40B4-BE49-F238E27FC236}">
              <a16:creationId xmlns:a16="http://schemas.microsoft.com/office/drawing/2014/main" id="{D2B49CB3-F01E-4CE3-9FA8-333458BEDD07}"/>
            </a:ext>
          </a:extLst>
        </xdr:cNvPr>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17542</xdr:rowOff>
    </xdr:from>
    <xdr:ext cx="469744" cy="259045"/>
    <xdr:sp macro="" textlink="">
      <xdr:nvSpPr>
        <xdr:cNvPr id="367" name="n_2mainValue【福祉施設】&#10;一人当たり面積">
          <a:extLst>
            <a:ext uri="{FF2B5EF4-FFF2-40B4-BE49-F238E27FC236}">
              <a16:creationId xmlns:a16="http://schemas.microsoft.com/office/drawing/2014/main" id="{A6D1F90D-97AC-4328-8857-D25E4E137CC3}"/>
            </a:ext>
          </a:extLst>
        </xdr:cNvPr>
        <xdr:cNvSpPr txBox="1"/>
      </xdr:nvSpPr>
      <xdr:spPr>
        <a:xfrm>
          <a:off x="85154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46753</xdr:rowOff>
    </xdr:from>
    <xdr:ext cx="469744" cy="259045"/>
    <xdr:sp macro="" textlink="">
      <xdr:nvSpPr>
        <xdr:cNvPr id="368" name="n_3mainValue【福祉施設】&#10;一人当たり面積">
          <a:extLst>
            <a:ext uri="{FF2B5EF4-FFF2-40B4-BE49-F238E27FC236}">
              <a16:creationId xmlns:a16="http://schemas.microsoft.com/office/drawing/2014/main" id="{AA6F4181-B94C-4884-BA31-F1FE6D9379F6}"/>
            </a:ext>
          </a:extLst>
        </xdr:cNvPr>
        <xdr:cNvSpPr txBox="1"/>
      </xdr:nvSpPr>
      <xdr:spPr>
        <a:xfrm>
          <a:off x="76264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78723AE5-3A71-4149-8C96-A7F1758316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397AFA7C-5986-46EC-88DF-F9CF6175A4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3744BD90-7582-4EF9-ABFF-D4E2C48222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B81D0559-9FC9-4269-BEE1-123B9F81C9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BB570322-80E2-4532-BC89-290C417458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CDF87609-DBBF-46D0-B827-90F762B031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54F6FC27-D843-4DDA-B359-49CCB6CB68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A57FB22F-A303-45A5-ACA0-4103943E1C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E888DDA7-CD99-4A80-822D-BC5E7F5C59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2B2B43C7-3F25-4998-9790-AF63A19AF7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9E007C24-F062-400F-8CBF-A53645E0E94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a:extLst>
            <a:ext uri="{FF2B5EF4-FFF2-40B4-BE49-F238E27FC236}">
              <a16:creationId xmlns:a16="http://schemas.microsoft.com/office/drawing/2014/main" id="{723F788B-2D02-48E1-9CAC-795301C27E7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1" name="テキスト ボックス 380">
          <a:extLst>
            <a:ext uri="{FF2B5EF4-FFF2-40B4-BE49-F238E27FC236}">
              <a16:creationId xmlns:a16="http://schemas.microsoft.com/office/drawing/2014/main" id="{AE4161B1-0FB7-4707-BD8E-0E1446CACD3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a:extLst>
            <a:ext uri="{FF2B5EF4-FFF2-40B4-BE49-F238E27FC236}">
              <a16:creationId xmlns:a16="http://schemas.microsoft.com/office/drawing/2014/main" id="{730D08E3-4AD8-46D2-BF37-E66E05E57EE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a:extLst>
            <a:ext uri="{FF2B5EF4-FFF2-40B4-BE49-F238E27FC236}">
              <a16:creationId xmlns:a16="http://schemas.microsoft.com/office/drawing/2014/main" id="{580BC821-A827-4A40-A2E9-E4A9968992B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a:extLst>
            <a:ext uri="{FF2B5EF4-FFF2-40B4-BE49-F238E27FC236}">
              <a16:creationId xmlns:a16="http://schemas.microsoft.com/office/drawing/2014/main" id="{DBADC16D-116A-49EB-932D-800385B7870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a:extLst>
            <a:ext uri="{FF2B5EF4-FFF2-40B4-BE49-F238E27FC236}">
              <a16:creationId xmlns:a16="http://schemas.microsoft.com/office/drawing/2014/main" id="{B12F10D7-489E-48B4-A24B-46422D08D10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a:extLst>
            <a:ext uri="{FF2B5EF4-FFF2-40B4-BE49-F238E27FC236}">
              <a16:creationId xmlns:a16="http://schemas.microsoft.com/office/drawing/2014/main" id="{27B57EE5-425C-47AA-B3AD-5B7A2E44A1B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a:extLst>
            <a:ext uri="{FF2B5EF4-FFF2-40B4-BE49-F238E27FC236}">
              <a16:creationId xmlns:a16="http://schemas.microsoft.com/office/drawing/2014/main" id="{73F82214-2CF3-4F48-A0EF-04317375528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a:extLst>
            <a:ext uri="{FF2B5EF4-FFF2-40B4-BE49-F238E27FC236}">
              <a16:creationId xmlns:a16="http://schemas.microsoft.com/office/drawing/2014/main" id="{FB46F3F5-CDF0-492F-8CA6-B858E90B8C1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9" name="テキスト ボックス 388">
          <a:extLst>
            <a:ext uri="{FF2B5EF4-FFF2-40B4-BE49-F238E27FC236}">
              <a16:creationId xmlns:a16="http://schemas.microsoft.com/office/drawing/2014/main" id="{7D92C949-536E-4A8C-B5E5-1B88F9C8564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89EF8CB3-2555-45E4-9CB9-137B737A5B8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1" name="テキスト ボックス 390">
          <a:extLst>
            <a:ext uri="{FF2B5EF4-FFF2-40B4-BE49-F238E27FC236}">
              <a16:creationId xmlns:a16="http://schemas.microsoft.com/office/drawing/2014/main" id="{D92C6B29-291B-410D-B7DB-6032C7789A6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a:extLst>
            <a:ext uri="{FF2B5EF4-FFF2-40B4-BE49-F238E27FC236}">
              <a16:creationId xmlns:a16="http://schemas.microsoft.com/office/drawing/2014/main" id="{CFE943E3-F363-4B8F-BBB7-886F1D73E8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3" name="直線コネクタ 392">
          <a:extLst>
            <a:ext uri="{FF2B5EF4-FFF2-40B4-BE49-F238E27FC236}">
              <a16:creationId xmlns:a16="http://schemas.microsoft.com/office/drawing/2014/main" id="{793D0F6B-63B7-43D8-B9B4-C4D3DE0A1253}"/>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4" name="【市民会館】&#10;有形固定資産減価償却率最小値テキスト">
          <a:extLst>
            <a:ext uri="{FF2B5EF4-FFF2-40B4-BE49-F238E27FC236}">
              <a16:creationId xmlns:a16="http://schemas.microsoft.com/office/drawing/2014/main" id="{0A0B481C-DA56-4402-A810-4619DCE44E9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5" name="直線コネクタ 394">
          <a:extLst>
            <a:ext uri="{FF2B5EF4-FFF2-40B4-BE49-F238E27FC236}">
              <a16:creationId xmlns:a16="http://schemas.microsoft.com/office/drawing/2014/main" id="{35998461-1C86-4085-A64A-02201DA9A04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96" name="【市民会館】&#10;有形固定資産減価償却率最大値テキスト">
          <a:extLst>
            <a:ext uri="{FF2B5EF4-FFF2-40B4-BE49-F238E27FC236}">
              <a16:creationId xmlns:a16="http://schemas.microsoft.com/office/drawing/2014/main" id="{C9EE0BDB-B2ED-44AC-87B9-78D80636D619}"/>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97" name="直線コネクタ 396">
          <a:extLst>
            <a:ext uri="{FF2B5EF4-FFF2-40B4-BE49-F238E27FC236}">
              <a16:creationId xmlns:a16="http://schemas.microsoft.com/office/drawing/2014/main" id="{EBD90E40-5E26-4BFF-8222-4186AE2E7225}"/>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98" name="【市民会館】&#10;有形固定資産減価償却率平均値テキスト">
          <a:extLst>
            <a:ext uri="{FF2B5EF4-FFF2-40B4-BE49-F238E27FC236}">
              <a16:creationId xmlns:a16="http://schemas.microsoft.com/office/drawing/2014/main" id="{4C2DFDBA-867D-48D4-A0FB-FD4D36827681}"/>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99" name="フローチャート: 判断 398">
          <a:extLst>
            <a:ext uri="{FF2B5EF4-FFF2-40B4-BE49-F238E27FC236}">
              <a16:creationId xmlns:a16="http://schemas.microsoft.com/office/drawing/2014/main" id="{515168FB-D799-415B-A606-F04A95834688}"/>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0" name="フローチャート: 判断 399">
          <a:extLst>
            <a:ext uri="{FF2B5EF4-FFF2-40B4-BE49-F238E27FC236}">
              <a16:creationId xmlns:a16="http://schemas.microsoft.com/office/drawing/2014/main" id="{0171F196-D7D0-4D3D-8624-005566F6DFBA}"/>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162577</xdr:rowOff>
    </xdr:from>
    <xdr:ext cx="405111" cy="259045"/>
    <xdr:sp macro="" textlink="">
      <xdr:nvSpPr>
        <xdr:cNvPr id="401" name="n_1aveValue【市民会館】&#10;有形固定資産減価償却率">
          <a:extLst>
            <a:ext uri="{FF2B5EF4-FFF2-40B4-BE49-F238E27FC236}">
              <a16:creationId xmlns:a16="http://schemas.microsoft.com/office/drawing/2014/main" id="{533D527D-25DC-4AA7-A2E4-71DF72580ADE}"/>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10161</xdr:rowOff>
    </xdr:from>
    <xdr:to>
      <xdr:col>15</xdr:col>
      <xdr:colOff>101600</xdr:colOff>
      <xdr:row>103</xdr:row>
      <xdr:rowOff>111761</xdr:rowOff>
    </xdr:to>
    <xdr:sp macro="" textlink="">
      <xdr:nvSpPr>
        <xdr:cNvPr id="402" name="フローチャート: 判断 401">
          <a:extLst>
            <a:ext uri="{FF2B5EF4-FFF2-40B4-BE49-F238E27FC236}">
              <a16:creationId xmlns:a16="http://schemas.microsoft.com/office/drawing/2014/main" id="{E54117E1-DB3F-4721-86B2-F7D58E2066FD}"/>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128288</xdr:rowOff>
    </xdr:from>
    <xdr:ext cx="405111" cy="259045"/>
    <xdr:sp macro="" textlink="">
      <xdr:nvSpPr>
        <xdr:cNvPr id="403" name="n_2aveValue【市民会館】&#10;有形固定資産減価償却率">
          <a:extLst>
            <a:ext uri="{FF2B5EF4-FFF2-40B4-BE49-F238E27FC236}">
              <a16:creationId xmlns:a16="http://schemas.microsoft.com/office/drawing/2014/main" id="{5070DCA7-E78D-48C7-ACA8-A055A50CC74E}"/>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38736</xdr:rowOff>
    </xdr:from>
    <xdr:to>
      <xdr:col>10</xdr:col>
      <xdr:colOff>165100</xdr:colOff>
      <xdr:row>103</xdr:row>
      <xdr:rowOff>140336</xdr:rowOff>
    </xdr:to>
    <xdr:sp macro="" textlink="">
      <xdr:nvSpPr>
        <xdr:cNvPr id="404" name="フローチャート: 判断 403">
          <a:extLst>
            <a:ext uri="{FF2B5EF4-FFF2-40B4-BE49-F238E27FC236}">
              <a16:creationId xmlns:a16="http://schemas.microsoft.com/office/drawing/2014/main" id="{4D3F68BD-EC14-4163-BB82-BCBBAF733026}"/>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156863</xdr:rowOff>
    </xdr:from>
    <xdr:ext cx="405111" cy="259045"/>
    <xdr:sp macro="" textlink="">
      <xdr:nvSpPr>
        <xdr:cNvPr id="405" name="n_3aveValue【市民会館】&#10;有形固定資産減価償却率">
          <a:extLst>
            <a:ext uri="{FF2B5EF4-FFF2-40B4-BE49-F238E27FC236}">
              <a16:creationId xmlns:a16="http://schemas.microsoft.com/office/drawing/2014/main" id="{0B421511-FDD7-47BD-A25E-DEA4E129A267}"/>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31114</xdr:rowOff>
    </xdr:from>
    <xdr:to>
      <xdr:col>6</xdr:col>
      <xdr:colOff>38100</xdr:colOff>
      <xdr:row>102</xdr:row>
      <xdr:rowOff>132714</xdr:rowOff>
    </xdr:to>
    <xdr:sp macro="" textlink="">
      <xdr:nvSpPr>
        <xdr:cNvPr id="406" name="フローチャート: 判断 405">
          <a:extLst>
            <a:ext uri="{FF2B5EF4-FFF2-40B4-BE49-F238E27FC236}">
              <a16:creationId xmlns:a16="http://schemas.microsoft.com/office/drawing/2014/main" id="{28DDEA6B-B1E0-45B0-B10F-2ED8DCFD67B6}"/>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100</xdr:row>
      <xdr:rowOff>149241</xdr:rowOff>
    </xdr:from>
    <xdr:ext cx="405111" cy="259045"/>
    <xdr:sp macro="" textlink="">
      <xdr:nvSpPr>
        <xdr:cNvPr id="407" name="n_4aveValue【市民会館】&#10;有形固定資産減価償却率">
          <a:extLst>
            <a:ext uri="{FF2B5EF4-FFF2-40B4-BE49-F238E27FC236}">
              <a16:creationId xmlns:a16="http://schemas.microsoft.com/office/drawing/2014/main" id="{318AE3AC-97CB-4411-9601-76454C867D86}"/>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966E5FB-E762-48AE-9C4A-05D4388076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FAB4AAB-6DD1-4929-9A9D-98B9634F6BF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E292F75-7275-462F-A1D2-1BFB8FE3B0E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F2FBDED-FF54-4800-9F40-D5E3A61F52A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1F96D76-531A-4A72-88AF-A718B66038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130175</xdr:rowOff>
    </xdr:from>
    <xdr:to>
      <xdr:col>6</xdr:col>
      <xdr:colOff>38100</xdr:colOff>
      <xdr:row>108</xdr:row>
      <xdr:rowOff>60325</xdr:rowOff>
    </xdr:to>
    <xdr:sp macro="" textlink="">
      <xdr:nvSpPr>
        <xdr:cNvPr id="413" name="楕円 412">
          <a:extLst>
            <a:ext uri="{FF2B5EF4-FFF2-40B4-BE49-F238E27FC236}">
              <a16:creationId xmlns:a16="http://schemas.microsoft.com/office/drawing/2014/main" id="{AC7D87CD-9C19-412E-9F77-713B7137BE9B}"/>
            </a:ext>
          </a:extLst>
        </xdr:cNvPr>
        <xdr:cNvSpPr/>
      </xdr:nvSpPr>
      <xdr:spPr>
        <a:xfrm>
          <a:off x="1079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108</xdr:row>
      <xdr:rowOff>51452</xdr:rowOff>
    </xdr:from>
    <xdr:ext cx="405111" cy="259045"/>
    <xdr:sp macro="" textlink="">
      <xdr:nvSpPr>
        <xdr:cNvPr id="414" name="n_4mainValue【市民会館】&#10;有形固定資産減価償却率">
          <a:extLst>
            <a:ext uri="{FF2B5EF4-FFF2-40B4-BE49-F238E27FC236}">
              <a16:creationId xmlns:a16="http://schemas.microsoft.com/office/drawing/2014/main" id="{10393F2A-C114-4A1E-A2A6-A33010840D4D}"/>
            </a:ext>
          </a:extLst>
        </xdr:cNvPr>
        <xdr:cNvSpPr txBox="1"/>
      </xdr:nvSpPr>
      <xdr:spPr>
        <a:xfrm>
          <a:off x="927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55205FE1-A725-403E-9880-6774D3A2B9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EE61A9C-0BC4-4E6F-BA96-DAA0F9D225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5398224-AD44-4981-A306-E48676E4EC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998BBF19-CB96-4195-99B9-FD8346E745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2E1D5AA0-1605-4755-A0D9-012BCAD01D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3E28F227-81D8-4FB3-87D8-393299FEE3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62E1F5BF-29E9-4BCA-B451-B07F67FB31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3E6C472F-6774-4CE4-85F8-856FE8C62FE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773C67D3-0A87-40CB-BF4D-B59EE52A1B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E4C1EF8-E7A9-4361-B3A5-355A68B4F87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412AEF4A-9BD9-4AC5-A712-B35E9693505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F8D7BC55-381F-40F0-AC40-DBE5BBF2BC8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E791C651-46AF-4033-BCF6-C11DCD6D7DC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5DAE4495-3F0E-4255-9305-33E036048A6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8379E70-4155-4AAF-8819-4BB063F027A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A3C76F78-FA17-47B5-A822-FE95C8DDDAB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BD4B58E6-50CF-4928-9503-94DDEB61B13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D65A3BD4-23B8-4ED2-90FB-EF820637C98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366E45B0-0FEE-4621-BE48-ED87C478120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D28AAE2A-6F5E-4F41-84F3-34BE6DC5382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96040438-6191-4C68-9C23-D85E3F55044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46DBBB6A-93C8-4758-8ACD-CE4EBFB9805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27D3E0CE-CA83-4CB1-AB6B-88508E9E247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38" name="直線コネクタ 437">
          <a:extLst>
            <a:ext uri="{FF2B5EF4-FFF2-40B4-BE49-F238E27FC236}">
              <a16:creationId xmlns:a16="http://schemas.microsoft.com/office/drawing/2014/main" id="{08B628EF-2667-43DD-A250-122A78674B2C}"/>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39" name="【市民会館】&#10;一人当たり面積最小値テキスト">
          <a:extLst>
            <a:ext uri="{FF2B5EF4-FFF2-40B4-BE49-F238E27FC236}">
              <a16:creationId xmlns:a16="http://schemas.microsoft.com/office/drawing/2014/main" id="{67DD2C36-6278-401C-AD1C-9E4588EED93E}"/>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40" name="直線コネクタ 439">
          <a:extLst>
            <a:ext uri="{FF2B5EF4-FFF2-40B4-BE49-F238E27FC236}">
              <a16:creationId xmlns:a16="http://schemas.microsoft.com/office/drawing/2014/main" id="{05DDD433-D13A-44FC-84A9-534CFE41FE71}"/>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41" name="【市民会館】&#10;一人当たり面積最大値テキスト">
          <a:extLst>
            <a:ext uri="{FF2B5EF4-FFF2-40B4-BE49-F238E27FC236}">
              <a16:creationId xmlns:a16="http://schemas.microsoft.com/office/drawing/2014/main" id="{F8423908-DB02-450F-9183-C71BEBE61015}"/>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42" name="直線コネクタ 441">
          <a:extLst>
            <a:ext uri="{FF2B5EF4-FFF2-40B4-BE49-F238E27FC236}">
              <a16:creationId xmlns:a16="http://schemas.microsoft.com/office/drawing/2014/main" id="{328448F2-2D53-4842-A932-54ED422A1FF2}"/>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43" name="【市民会館】&#10;一人当たり面積平均値テキスト">
          <a:extLst>
            <a:ext uri="{FF2B5EF4-FFF2-40B4-BE49-F238E27FC236}">
              <a16:creationId xmlns:a16="http://schemas.microsoft.com/office/drawing/2014/main" id="{1F7DF7E0-FE64-4080-88CC-FAF5E307B90F}"/>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44" name="フローチャート: 判断 443">
          <a:extLst>
            <a:ext uri="{FF2B5EF4-FFF2-40B4-BE49-F238E27FC236}">
              <a16:creationId xmlns:a16="http://schemas.microsoft.com/office/drawing/2014/main" id="{8BC83F2B-BE47-4F8F-85ED-FB7831E105B3}"/>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45" name="フローチャート: 判断 444">
          <a:extLst>
            <a:ext uri="{FF2B5EF4-FFF2-40B4-BE49-F238E27FC236}">
              <a16:creationId xmlns:a16="http://schemas.microsoft.com/office/drawing/2014/main" id="{815FF641-8752-454A-BE7A-D28FAB2012CB}"/>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107714</xdr:rowOff>
    </xdr:from>
    <xdr:ext cx="469744" cy="259045"/>
    <xdr:sp macro="" textlink="">
      <xdr:nvSpPr>
        <xdr:cNvPr id="446" name="n_1aveValue【市民会館】&#10;一人当たり面積">
          <a:extLst>
            <a:ext uri="{FF2B5EF4-FFF2-40B4-BE49-F238E27FC236}">
              <a16:creationId xmlns:a16="http://schemas.microsoft.com/office/drawing/2014/main" id="{A6138920-DAAB-4E73-BCC5-62B261001751}"/>
            </a:ext>
          </a:extLst>
        </xdr:cNvPr>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109982</xdr:rowOff>
    </xdr:from>
    <xdr:to>
      <xdr:col>46</xdr:col>
      <xdr:colOff>38100</xdr:colOff>
      <xdr:row>107</xdr:row>
      <xdr:rowOff>40132</xdr:rowOff>
    </xdr:to>
    <xdr:sp macro="" textlink="">
      <xdr:nvSpPr>
        <xdr:cNvPr id="447" name="フローチャート: 判断 446">
          <a:extLst>
            <a:ext uri="{FF2B5EF4-FFF2-40B4-BE49-F238E27FC236}">
              <a16:creationId xmlns:a16="http://schemas.microsoft.com/office/drawing/2014/main" id="{50E18ACD-A6E8-4BB5-BFF3-64F5BCEDB220}"/>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56659</xdr:rowOff>
    </xdr:from>
    <xdr:ext cx="469744" cy="259045"/>
    <xdr:sp macro="" textlink="">
      <xdr:nvSpPr>
        <xdr:cNvPr id="448" name="n_2aveValue【市民会館】&#10;一人当たり面積">
          <a:extLst>
            <a:ext uri="{FF2B5EF4-FFF2-40B4-BE49-F238E27FC236}">
              <a16:creationId xmlns:a16="http://schemas.microsoft.com/office/drawing/2014/main" id="{E16CC7F0-27A2-4F1F-A764-4DC08128AE5A}"/>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98552</xdr:rowOff>
    </xdr:from>
    <xdr:to>
      <xdr:col>41</xdr:col>
      <xdr:colOff>101600</xdr:colOff>
      <xdr:row>107</xdr:row>
      <xdr:rowOff>28702</xdr:rowOff>
    </xdr:to>
    <xdr:sp macro="" textlink="">
      <xdr:nvSpPr>
        <xdr:cNvPr id="449" name="フローチャート: 判断 448">
          <a:extLst>
            <a:ext uri="{FF2B5EF4-FFF2-40B4-BE49-F238E27FC236}">
              <a16:creationId xmlns:a16="http://schemas.microsoft.com/office/drawing/2014/main" id="{E56A6933-DE42-43D1-A86D-DE28991E2732}"/>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45229</xdr:rowOff>
    </xdr:from>
    <xdr:ext cx="469744" cy="259045"/>
    <xdr:sp macro="" textlink="">
      <xdr:nvSpPr>
        <xdr:cNvPr id="450" name="n_3aveValue【市民会館】&#10;一人当たり面積">
          <a:extLst>
            <a:ext uri="{FF2B5EF4-FFF2-40B4-BE49-F238E27FC236}">
              <a16:creationId xmlns:a16="http://schemas.microsoft.com/office/drawing/2014/main" id="{81E08952-5BC4-40A7-8A01-67B7492E74B5}"/>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148082</xdr:rowOff>
    </xdr:from>
    <xdr:to>
      <xdr:col>36</xdr:col>
      <xdr:colOff>165100</xdr:colOff>
      <xdr:row>107</xdr:row>
      <xdr:rowOff>78232</xdr:rowOff>
    </xdr:to>
    <xdr:sp macro="" textlink="">
      <xdr:nvSpPr>
        <xdr:cNvPr id="451" name="フローチャート: 判断 450">
          <a:extLst>
            <a:ext uri="{FF2B5EF4-FFF2-40B4-BE49-F238E27FC236}">
              <a16:creationId xmlns:a16="http://schemas.microsoft.com/office/drawing/2014/main" id="{9F983A8E-8E1B-4548-97CE-0E7F6ADD60C0}"/>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94759</xdr:rowOff>
    </xdr:from>
    <xdr:ext cx="469744" cy="259045"/>
    <xdr:sp macro="" textlink="">
      <xdr:nvSpPr>
        <xdr:cNvPr id="452" name="n_4aveValue【市民会館】&#10;一人当たり面積">
          <a:extLst>
            <a:ext uri="{FF2B5EF4-FFF2-40B4-BE49-F238E27FC236}">
              <a16:creationId xmlns:a16="http://schemas.microsoft.com/office/drawing/2014/main" id="{FF0640E8-B6D3-454E-9527-31147BA0B337}"/>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253ABB1C-196F-40B5-BB2C-601A4276DC1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22DB09C4-79EB-47DE-A448-51A3BC760D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22BB85BA-11CE-4660-9E62-1604084BFC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9212835-E8CD-4BEA-83C8-0D8093215A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0AA7A81-B7D6-4ED9-9AD9-44905AFA6AE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21589</xdr:rowOff>
    </xdr:from>
    <xdr:to>
      <xdr:col>36</xdr:col>
      <xdr:colOff>165100</xdr:colOff>
      <xdr:row>108</xdr:row>
      <xdr:rowOff>123189</xdr:rowOff>
    </xdr:to>
    <xdr:sp macro="" textlink="">
      <xdr:nvSpPr>
        <xdr:cNvPr id="458" name="楕円 457">
          <a:extLst>
            <a:ext uri="{FF2B5EF4-FFF2-40B4-BE49-F238E27FC236}">
              <a16:creationId xmlns:a16="http://schemas.microsoft.com/office/drawing/2014/main" id="{931AE0FA-468B-4A7F-A0FC-7A622617104C}"/>
            </a:ext>
          </a:extLst>
        </xdr:cNvPr>
        <xdr:cNvSpPr/>
      </xdr:nvSpPr>
      <xdr:spPr>
        <a:xfrm>
          <a:off x="6921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108</xdr:row>
      <xdr:rowOff>114316</xdr:rowOff>
    </xdr:from>
    <xdr:ext cx="469744" cy="259045"/>
    <xdr:sp macro="" textlink="">
      <xdr:nvSpPr>
        <xdr:cNvPr id="459" name="n_4mainValue【市民会館】&#10;一人当たり面積">
          <a:extLst>
            <a:ext uri="{FF2B5EF4-FFF2-40B4-BE49-F238E27FC236}">
              <a16:creationId xmlns:a16="http://schemas.microsoft.com/office/drawing/2014/main" id="{F2A55F8F-8517-42FC-886B-D5036980C4C7}"/>
            </a:ext>
          </a:extLst>
        </xdr:cNvPr>
        <xdr:cNvSpPr txBox="1"/>
      </xdr:nvSpPr>
      <xdr:spPr>
        <a:xfrm>
          <a:off x="6737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a:extLst>
            <a:ext uri="{FF2B5EF4-FFF2-40B4-BE49-F238E27FC236}">
              <a16:creationId xmlns:a16="http://schemas.microsoft.com/office/drawing/2014/main" id="{982EA79C-6188-4603-B1FA-2770B8656A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a:extLst>
            <a:ext uri="{FF2B5EF4-FFF2-40B4-BE49-F238E27FC236}">
              <a16:creationId xmlns:a16="http://schemas.microsoft.com/office/drawing/2014/main" id="{18C7CE1B-B291-42FE-A342-2E0F100BEA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a:extLst>
            <a:ext uri="{FF2B5EF4-FFF2-40B4-BE49-F238E27FC236}">
              <a16:creationId xmlns:a16="http://schemas.microsoft.com/office/drawing/2014/main" id="{0352FE2B-46D4-47FD-8AA9-6F01198DE2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a:extLst>
            <a:ext uri="{FF2B5EF4-FFF2-40B4-BE49-F238E27FC236}">
              <a16:creationId xmlns:a16="http://schemas.microsoft.com/office/drawing/2014/main" id="{77805887-4BEB-4A40-B0A0-DF4B9FF3D3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a:extLst>
            <a:ext uri="{FF2B5EF4-FFF2-40B4-BE49-F238E27FC236}">
              <a16:creationId xmlns:a16="http://schemas.microsoft.com/office/drawing/2014/main" id="{13403FE1-9912-4562-AEC2-35CBDC149C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a:extLst>
            <a:ext uri="{FF2B5EF4-FFF2-40B4-BE49-F238E27FC236}">
              <a16:creationId xmlns:a16="http://schemas.microsoft.com/office/drawing/2014/main" id="{22CCB712-F0ED-43F5-AB84-5E05F57863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a:extLst>
            <a:ext uri="{FF2B5EF4-FFF2-40B4-BE49-F238E27FC236}">
              <a16:creationId xmlns:a16="http://schemas.microsoft.com/office/drawing/2014/main" id="{A4D564AF-48EF-4D84-B50C-3BF1EF5C32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a:extLst>
            <a:ext uri="{FF2B5EF4-FFF2-40B4-BE49-F238E27FC236}">
              <a16:creationId xmlns:a16="http://schemas.microsoft.com/office/drawing/2014/main" id="{CDCB54A8-2EDC-498C-9DAD-59B71D0224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a:extLst>
            <a:ext uri="{FF2B5EF4-FFF2-40B4-BE49-F238E27FC236}">
              <a16:creationId xmlns:a16="http://schemas.microsoft.com/office/drawing/2014/main" id="{8633A0D4-7474-489A-956D-ADC3265EEC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a:extLst>
            <a:ext uri="{FF2B5EF4-FFF2-40B4-BE49-F238E27FC236}">
              <a16:creationId xmlns:a16="http://schemas.microsoft.com/office/drawing/2014/main" id="{EB7D1467-4309-4C5E-8E7C-AC34B1D693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0" name="テキスト ボックス 469">
          <a:extLst>
            <a:ext uri="{FF2B5EF4-FFF2-40B4-BE49-F238E27FC236}">
              <a16:creationId xmlns:a16="http://schemas.microsoft.com/office/drawing/2014/main" id="{7FD59C57-2B8A-419C-9136-18A403E0E5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1" name="直線コネクタ 470">
          <a:extLst>
            <a:ext uri="{FF2B5EF4-FFF2-40B4-BE49-F238E27FC236}">
              <a16:creationId xmlns:a16="http://schemas.microsoft.com/office/drawing/2014/main" id="{D3EE9191-A72B-4702-8CB2-208D5D2A0FF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2" name="テキスト ボックス 471">
          <a:extLst>
            <a:ext uri="{FF2B5EF4-FFF2-40B4-BE49-F238E27FC236}">
              <a16:creationId xmlns:a16="http://schemas.microsoft.com/office/drawing/2014/main" id="{233F05F5-1FBE-441E-B708-22304B5767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3" name="直線コネクタ 472">
          <a:extLst>
            <a:ext uri="{FF2B5EF4-FFF2-40B4-BE49-F238E27FC236}">
              <a16:creationId xmlns:a16="http://schemas.microsoft.com/office/drawing/2014/main" id="{5471EF26-2493-4434-AD8C-A7054BDFD6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4" name="テキスト ボックス 473">
          <a:extLst>
            <a:ext uri="{FF2B5EF4-FFF2-40B4-BE49-F238E27FC236}">
              <a16:creationId xmlns:a16="http://schemas.microsoft.com/office/drawing/2014/main" id="{A2A834EB-CEA0-47E4-8812-2948354A95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5" name="直線コネクタ 474">
          <a:extLst>
            <a:ext uri="{FF2B5EF4-FFF2-40B4-BE49-F238E27FC236}">
              <a16:creationId xmlns:a16="http://schemas.microsoft.com/office/drawing/2014/main" id="{80F6D55A-7E21-46D6-BD7B-9C6CDDBB5C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6" name="テキスト ボックス 475">
          <a:extLst>
            <a:ext uri="{FF2B5EF4-FFF2-40B4-BE49-F238E27FC236}">
              <a16:creationId xmlns:a16="http://schemas.microsoft.com/office/drawing/2014/main" id="{DDDA9B0D-CF83-4F3D-9041-F58843C6753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7" name="直線コネクタ 476">
          <a:extLst>
            <a:ext uri="{FF2B5EF4-FFF2-40B4-BE49-F238E27FC236}">
              <a16:creationId xmlns:a16="http://schemas.microsoft.com/office/drawing/2014/main" id="{600AEA5C-71D4-4FBE-8444-BC17002AD2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8" name="テキスト ボックス 477">
          <a:extLst>
            <a:ext uri="{FF2B5EF4-FFF2-40B4-BE49-F238E27FC236}">
              <a16:creationId xmlns:a16="http://schemas.microsoft.com/office/drawing/2014/main" id="{8366C482-7504-437C-A1D3-B571B9D4D5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9" name="直線コネクタ 478">
          <a:extLst>
            <a:ext uri="{FF2B5EF4-FFF2-40B4-BE49-F238E27FC236}">
              <a16:creationId xmlns:a16="http://schemas.microsoft.com/office/drawing/2014/main" id="{4447F3BC-64A7-4989-B251-FA543903A8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0" name="テキスト ボックス 479">
          <a:extLst>
            <a:ext uri="{FF2B5EF4-FFF2-40B4-BE49-F238E27FC236}">
              <a16:creationId xmlns:a16="http://schemas.microsoft.com/office/drawing/2014/main" id="{D7D4DB2F-E6DC-4218-A651-1E81717118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1" name="直線コネクタ 480">
          <a:extLst>
            <a:ext uri="{FF2B5EF4-FFF2-40B4-BE49-F238E27FC236}">
              <a16:creationId xmlns:a16="http://schemas.microsoft.com/office/drawing/2014/main" id="{BF31821E-D4D8-4A2F-8D4C-CA66B4BFEF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2" name="テキスト ボックス 481">
          <a:extLst>
            <a:ext uri="{FF2B5EF4-FFF2-40B4-BE49-F238E27FC236}">
              <a16:creationId xmlns:a16="http://schemas.microsoft.com/office/drawing/2014/main" id="{D37FBFC7-E5DB-402B-BD21-C2EE2457668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64FEC2B3-0C32-4C12-A212-3E70D7C302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DDDA926B-82D2-4B7F-9C11-421C9C6107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85" name="直線コネクタ 484">
          <a:extLst>
            <a:ext uri="{FF2B5EF4-FFF2-40B4-BE49-F238E27FC236}">
              <a16:creationId xmlns:a16="http://schemas.microsoft.com/office/drawing/2014/main" id="{36070F89-F511-4196-9FB1-F30DB9D9BABE}"/>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6" name="【一般廃棄物処理施設】&#10;有形固定資産減価償却率最小値テキスト">
          <a:extLst>
            <a:ext uri="{FF2B5EF4-FFF2-40B4-BE49-F238E27FC236}">
              <a16:creationId xmlns:a16="http://schemas.microsoft.com/office/drawing/2014/main" id="{2EEEB75F-BEB5-47E6-8972-D03BE041FBA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7" name="直線コネクタ 486">
          <a:extLst>
            <a:ext uri="{FF2B5EF4-FFF2-40B4-BE49-F238E27FC236}">
              <a16:creationId xmlns:a16="http://schemas.microsoft.com/office/drawing/2014/main" id="{DE134888-7E0F-43E1-BBA6-881FA5F5E7D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0D0A8018-F4E8-4FEB-8439-F53B2425FF31}"/>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89" name="直線コネクタ 488">
          <a:extLst>
            <a:ext uri="{FF2B5EF4-FFF2-40B4-BE49-F238E27FC236}">
              <a16:creationId xmlns:a16="http://schemas.microsoft.com/office/drawing/2014/main" id="{51D95BEA-5CB7-4281-BCE2-C5CA8A73E97C}"/>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153DE022-C2B8-4902-93DF-E62C1B3FA939}"/>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91" name="フローチャート: 判断 490">
          <a:extLst>
            <a:ext uri="{FF2B5EF4-FFF2-40B4-BE49-F238E27FC236}">
              <a16:creationId xmlns:a16="http://schemas.microsoft.com/office/drawing/2014/main" id="{95E84924-93AC-4A21-9917-2A1CB48150A7}"/>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92" name="フローチャート: 判断 491">
          <a:extLst>
            <a:ext uri="{FF2B5EF4-FFF2-40B4-BE49-F238E27FC236}">
              <a16:creationId xmlns:a16="http://schemas.microsoft.com/office/drawing/2014/main" id="{930BBE08-CCBB-4DC4-9BDF-CCF9D5225071}"/>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37391</xdr:rowOff>
    </xdr:from>
    <xdr:ext cx="405111" cy="259045"/>
    <xdr:sp macro="" textlink="">
      <xdr:nvSpPr>
        <xdr:cNvPr id="493" name="n_1aveValue【一般廃棄物処理施設】&#10;有形固定資産減価償却率">
          <a:extLst>
            <a:ext uri="{FF2B5EF4-FFF2-40B4-BE49-F238E27FC236}">
              <a16:creationId xmlns:a16="http://schemas.microsoft.com/office/drawing/2014/main" id="{D680F398-B2E8-495E-84B3-9AEDAF9C6CD1}"/>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5806</xdr:rowOff>
    </xdr:from>
    <xdr:to>
      <xdr:col>76</xdr:col>
      <xdr:colOff>165100</xdr:colOff>
      <xdr:row>38</xdr:row>
      <xdr:rowOff>107406</xdr:rowOff>
    </xdr:to>
    <xdr:sp macro="" textlink="">
      <xdr:nvSpPr>
        <xdr:cNvPr id="494" name="フローチャート: 判断 493">
          <a:extLst>
            <a:ext uri="{FF2B5EF4-FFF2-40B4-BE49-F238E27FC236}">
              <a16:creationId xmlns:a16="http://schemas.microsoft.com/office/drawing/2014/main" id="{7A242835-9FA3-4684-A406-C8E5A6AAFA7B}"/>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123933</xdr:rowOff>
    </xdr:from>
    <xdr:ext cx="405111" cy="259045"/>
    <xdr:sp macro="" textlink="">
      <xdr:nvSpPr>
        <xdr:cNvPr id="495" name="n_2aveValue【一般廃棄物処理施設】&#10;有形固定資産減価償却率">
          <a:extLst>
            <a:ext uri="{FF2B5EF4-FFF2-40B4-BE49-F238E27FC236}">
              <a16:creationId xmlns:a16="http://schemas.microsoft.com/office/drawing/2014/main" id="{5331D91E-486F-48E4-BCD1-2E7C65EB6117}"/>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4173</xdr:rowOff>
    </xdr:from>
    <xdr:to>
      <xdr:col>72</xdr:col>
      <xdr:colOff>38100</xdr:colOff>
      <xdr:row>38</xdr:row>
      <xdr:rowOff>105773</xdr:rowOff>
    </xdr:to>
    <xdr:sp macro="" textlink="">
      <xdr:nvSpPr>
        <xdr:cNvPr id="496" name="フローチャート: 判断 495">
          <a:extLst>
            <a:ext uri="{FF2B5EF4-FFF2-40B4-BE49-F238E27FC236}">
              <a16:creationId xmlns:a16="http://schemas.microsoft.com/office/drawing/2014/main" id="{FD7316B4-76A9-4C85-BC3F-82B68B8CC42E}"/>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122300</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C248F220-D6A2-4AA1-8531-86C56D654725}"/>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164193</xdr:rowOff>
    </xdr:from>
    <xdr:to>
      <xdr:col>67</xdr:col>
      <xdr:colOff>101600</xdr:colOff>
      <xdr:row>39</xdr:row>
      <xdr:rowOff>94343</xdr:rowOff>
    </xdr:to>
    <xdr:sp macro="" textlink="">
      <xdr:nvSpPr>
        <xdr:cNvPr id="498" name="フローチャート: 判断 497">
          <a:extLst>
            <a:ext uri="{FF2B5EF4-FFF2-40B4-BE49-F238E27FC236}">
              <a16:creationId xmlns:a16="http://schemas.microsoft.com/office/drawing/2014/main" id="{94DEB4AE-9CD1-4494-B783-E74D846748E7}"/>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110870</xdr:rowOff>
    </xdr:from>
    <xdr:ext cx="405111" cy="259045"/>
    <xdr:sp macro="" textlink="">
      <xdr:nvSpPr>
        <xdr:cNvPr id="499" name="n_4aveValue【一般廃棄物処理施設】&#10;有形固定資産減価償却率">
          <a:extLst>
            <a:ext uri="{FF2B5EF4-FFF2-40B4-BE49-F238E27FC236}">
              <a16:creationId xmlns:a16="http://schemas.microsoft.com/office/drawing/2014/main" id="{F30465DB-0232-42AF-9CAC-60FF2747AF0D}"/>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C874D0E-3093-4DB9-B07F-085E708864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2DFB76E3-9AEC-4635-8EA5-DD9F7D098E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3FF6EE0-6A23-498F-B75E-56D421EF3A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FE5CB265-A5D2-44EC-A664-406129F844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6E1D6F0-5DA6-417A-B02E-3D26A83414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505" name="楕円 504">
          <a:extLst>
            <a:ext uri="{FF2B5EF4-FFF2-40B4-BE49-F238E27FC236}">
              <a16:creationId xmlns:a16="http://schemas.microsoft.com/office/drawing/2014/main" id="{F3B119E7-38BC-4C4D-B094-4D0B04970556}"/>
            </a:ext>
          </a:extLst>
        </xdr:cNvPr>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6C914F7F-13B8-4590-8A02-FDAB199013BE}"/>
            </a:ext>
          </a:extLst>
        </xdr:cNvPr>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507" name="楕円 506">
          <a:extLst>
            <a:ext uri="{FF2B5EF4-FFF2-40B4-BE49-F238E27FC236}">
              <a16:creationId xmlns:a16="http://schemas.microsoft.com/office/drawing/2014/main" id="{92418D8D-2323-4814-A174-69FC08073F1C}"/>
            </a:ext>
          </a:extLst>
        </xdr:cNvPr>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46809</xdr:rowOff>
    </xdr:to>
    <xdr:cxnSp macro="">
      <xdr:nvCxnSpPr>
        <xdr:cNvPr id="508" name="直線コネクタ 507">
          <a:extLst>
            <a:ext uri="{FF2B5EF4-FFF2-40B4-BE49-F238E27FC236}">
              <a16:creationId xmlns:a16="http://schemas.microsoft.com/office/drawing/2014/main" id="{6590BEB1-3D2C-4F98-A177-33A48106749D}"/>
            </a:ext>
          </a:extLst>
        </xdr:cNvPr>
        <xdr:cNvCxnSpPr/>
      </xdr:nvCxnSpPr>
      <xdr:spPr>
        <a:xfrm>
          <a:off x="15481300" y="668600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09" name="楕円 508">
          <a:extLst>
            <a:ext uri="{FF2B5EF4-FFF2-40B4-BE49-F238E27FC236}">
              <a16:creationId xmlns:a16="http://schemas.microsoft.com/office/drawing/2014/main" id="{C4253BAD-2084-4DB4-B9A0-C68766197D28}"/>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38</xdr:row>
      <xdr:rowOff>170906</xdr:rowOff>
    </xdr:to>
    <xdr:cxnSp macro="">
      <xdr:nvCxnSpPr>
        <xdr:cNvPr id="510" name="直線コネクタ 509">
          <a:extLst>
            <a:ext uri="{FF2B5EF4-FFF2-40B4-BE49-F238E27FC236}">
              <a16:creationId xmlns:a16="http://schemas.microsoft.com/office/drawing/2014/main" id="{E3EE0556-A764-4BDA-B547-5F5DFA829670}"/>
            </a:ext>
          </a:extLst>
        </xdr:cNvPr>
        <xdr:cNvCxnSpPr/>
      </xdr:nvCxnSpPr>
      <xdr:spPr>
        <a:xfrm>
          <a:off x="14592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89081</xdr:rowOff>
    </xdr:from>
    <xdr:to>
      <xdr:col>72</xdr:col>
      <xdr:colOff>38100</xdr:colOff>
      <xdr:row>39</xdr:row>
      <xdr:rowOff>19231</xdr:rowOff>
    </xdr:to>
    <xdr:sp macro="" textlink="">
      <xdr:nvSpPr>
        <xdr:cNvPr id="511" name="楕円 510">
          <a:extLst>
            <a:ext uri="{FF2B5EF4-FFF2-40B4-BE49-F238E27FC236}">
              <a16:creationId xmlns:a16="http://schemas.microsoft.com/office/drawing/2014/main" id="{545E5B79-156C-472D-82AC-B2D6BEB2341A}"/>
            </a:ext>
          </a:extLst>
        </xdr:cNvPr>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38</xdr:row>
      <xdr:rowOff>169273</xdr:rowOff>
    </xdr:to>
    <xdr:cxnSp macro="">
      <xdr:nvCxnSpPr>
        <xdr:cNvPr id="512" name="直線コネクタ 511">
          <a:extLst>
            <a:ext uri="{FF2B5EF4-FFF2-40B4-BE49-F238E27FC236}">
              <a16:creationId xmlns:a16="http://schemas.microsoft.com/office/drawing/2014/main" id="{83375330-1B23-48AE-9057-9096E8DBDE86}"/>
            </a:ext>
          </a:extLst>
        </xdr:cNvPr>
        <xdr:cNvCxnSpPr/>
      </xdr:nvCxnSpPr>
      <xdr:spPr>
        <a:xfrm>
          <a:off x="13703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41383</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34AE60B9-1C7F-489C-AB40-1C960DC8D673}"/>
            </a:ext>
          </a:extLst>
        </xdr:cNvPr>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43DC288F-AD6D-4868-957B-EBC6CBBE3D9B}"/>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28454FAC-197E-48FD-B0AF-283C2EA524C3}"/>
            </a:ext>
          </a:extLst>
        </xdr:cNvPr>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F6429601-06A5-4E24-8F00-8074F626EB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8B1B99F0-3F0E-411B-AA3D-A9C15C5910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589C6499-65BC-4636-A4D2-E421A722DD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4A6EF46D-443D-49DE-B0B6-F6DD4FA57CB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698E4208-04E5-4FBE-AF7E-330AA0A181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45DDD9DB-6C17-427C-8ED2-1A18ED6CE3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20395567-131E-4721-9D43-CF8E995733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55C6CA95-E50F-4EF4-BD04-08273D8596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1B3A02B8-0EEC-4565-9427-B63D94A2BF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7BA2AABD-41AB-4C6C-A903-57E134EE87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6" name="直線コネクタ 525">
          <a:extLst>
            <a:ext uri="{FF2B5EF4-FFF2-40B4-BE49-F238E27FC236}">
              <a16:creationId xmlns:a16="http://schemas.microsoft.com/office/drawing/2014/main" id="{E243C121-B895-4209-860F-677DCAF1660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7" name="テキスト ボックス 526">
          <a:extLst>
            <a:ext uri="{FF2B5EF4-FFF2-40B4-BE49-F238E27FC236}">
              <a16:creationId xmlns:a16="http://schemas.microsoft.com/office/drawing/2014/main" id="{EF477F3B-0233-4636-9139-2C1073A8A69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8" name="直線コネクタ 527">
          <a:extLst>
            <a:ext uri="{FF2B5EF4-FFF2-40B4-BE49-F238E27FC236}">
              <a16:creationId xmlns:a16="http://schemas.microsoft.com/office/drawing/2014/main" id="{2774DA74-6162-4332-BBEF-BEEAB9E860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9" name="テキスト ボックス 528">
          <a:extLst>
            <a:ext uri="{FF2B5EF4-FFF2-40B4-BE49-F238E27FC236}">
              <a16:creationId xmlns:a16="http://schemas.microsoft.com/office/drawing/2014/main" id="{14C44D72-B978-44EB-AB36-84393CD3A59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0" name="直線コネクタ 529">
          <a:extLst>
            <a:ext uri="{FF2B5EF4-FFF2-40B4-BE49-F238E27FC236}">
              <a16:creationId xmlns:a16="http://schemas.microsoft.com/office/drawing/2014/main" id="{0F1F0FBA-0480-4433-9401-85FA62C0F0F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1" name="テキスト ボックス 530">
          <a:extLst>
            <a:ext uri="{FF2B5EF4-FFF2-40B4-BE49-F238E27FC236}">
              <a16:creationId xmlns:a16="http://schemas.microsoft.com/office/drawing/2014/main" id="{D3048FDA-FBC8-49B7-B84B-F87BCC7CDAE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2" name="直線コネクタ 531">
          <a:extLst>
            <a:ext uri="{FF2B5EF4-FFF2-40B4-BE49-F238E27FC236}">
              <a16:creationId xmlns:a16="http://schemas.microsoft.com/office/drawing/2014/main" id="{CF9788A2-4CB5-41B1-9E74-78FD264E6F7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3" name="テキスト ボックス 532">
          <a:extLst>
            <a:ext uri="{FF2B5EF4-FFF2-40B4-BE49-F238E27FC236}">
              <a16:creationId xmlns:a16="http://schemas.microsoft.com/office/drawing/2014/main" id="{14DB8E73-A89B-4314-B8F9-F727631836E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E0B1F56D-9780-4609-8341-B2D3CFCF3E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6E082AEA-CDF0-4498-816C-1B6C47E080A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C71EA1E2-0371-420F-9EE6-B2C610E3F5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37" name="直線コネクタ 536">
          <a:extLst>
            <a:ext uri="{FF2B5EF4-FFF2-40B4-BE49-F238E27FC236}">
              <a16:creationId xmlns:a16="http://schemas.microsoft.com/office/drawing/2014/main" id="{B09E2866-5332-4044-B472-A0FCE1744176}"/>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38" name="【一般廃棄物処理施設】&#10;一人当たり有形固定資産（償却資産）額最小値テキスト">
          <a:extLst>
            <a:ext uri="{FF2B5EF4-FFF2-40B4-BE49-F238E27FC236}">
              <a16:creationId xmlns:a16="http://schemas.microsoft.com/office/drawing/2014/main" id="{A6A3B823-C794-4000-88AF-AED0CE1E5727}"/>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39" name="直線コネクタ 538">
          <a:extLst>
            <a:ext uri="{FF2B5EF4-FFF2-40B4-BE49-F238E27FC236}">
              <a16:creationId xmlns:a16="http://schemas.microsoft.com/office/drawing/2014/main" id="{104E0A2A-99EA-42AF-A299-2D72AB5CB8EE}"/>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586A90CB-6C2A-4DAD-BA6B-60726FFABAA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41" name="直線コネクタ 540">
          <a:extLst>
            <a:ext uri="{FF2B5EF4-FFF2-40B4-BE49-F238E27FC236}">
              <a16:creationId xmlns:a16="http://schemas.microsoft.com/office/drawing/2014/main" id="{28F2125B-572C-4F3A-98E8-455010377003}"/>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42" name="【一般廃棄物処理施設】&#10;一人当たり有形固定資産（償却資産）額平均値テキスト">
          <a:extLst>
            <a:ext uri="{FF2B5EF4-FFF2-40B4-BE49-F238E27FC236}">
              <a16:creationId xmlns:a16="http://schemas.microsoft.com/office/drawing/2014/main" id="{72510050-4C18-431E-9D6A-83F83D6F75AF}"/>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43" name="フローチャート: 判断 542">
          <a:extLst>
            <a:ext uri="{FF2B5EF4-FFF2-40B4-BE49-F238E27FC236}">
              <a16:creationId xmlns:a16="http://schemas.microsoft.com/office/drawing/2014/main" id="{B7964BFD-EC94-4D79-9B3B-B9FEF3C5AC9A}"/>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44" name="フローチャート: 判断 543">
          <a:extLst>
            <a:ext uri="{FF2B5EF4-FFF2-40B4-BE49-F238E27FC236}">
              <a16:creationId xmlns:a16="http://schemas.microsoft.com/office/drawing/2014/main" id="{5A7CBD44-9CEE-47F9-8003-F1776806DB54}"/>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82747</xdr:rowOff>
    </xdr:from>
    <xdr:ext cx="599010" cy="259045"/>
    <xdr:sp macro="" textlink="">
      <xdr:nvSpPr>
        <xdr:cNvPr id="545" name="n_1aveValue【一般廃棄物処理施設】&#10;一人当たり有形固定資産（償却資産）額">
          <a:extLst>
            <a:ext uri="{FF2B5EF4-FFF2-40B4-BE49-F238E27FC236}">
              <a16:creationId xmlns:a16="http://schemas.microsoft.com/office/drawing/2014/main" id="{C19A221B-CE60-45E4-9DE6-D649226B1583}"/>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116132</xdr:rowOff>
    </xdr:from>
    <xdr:to>
      <xdr:col>107</xdr:col>
      <xdr:colOff>101600</xdr:colOff>
      <xdr:row>40</xdr:row>
      <xdr:rowOff>46282</xdr:rowOff>
    </xdr:to>
    <xdr:sp macro="" textlink="">
      <xdr:nvSpPr>
        <xdr:cNvPr id="546" name="フローチャート: 判断 545">
          <a:extLst>
            <a:ext uri="{FF2B5EF4-FFF2-40B4-BE49-F238E27FC236}">
              <a16:creationId xmlns:a16="http://schemas.microsoft.com/office/drawing/2014/main" id="{EC3E442C-7E04-4836-B167-3EB21871BE01}"/>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62809</xdr:rowOff>
    </xdr:from>
    <xdr:ext cx="599010" cy="259045"/>
    <xdr:sp macro="" textlink="">
      <xdr:nvSpPr>
        <xdr:cNvPr id="547" name="n_2aveValue【一般廃棄物処理施設】&#10;一人当たり有形固定資産（償却資産）額">
          <a:extLst>
            <a:ext uri="{FF2B5EF4-FFF2-40B4-BE49-F238E27FC236}">
              <a16:creationId xmlns:a16="http://schemas.microsoft.com/office/drawing/2014/main" id="{0AE66224-D16A-484E-AECA-38D59D5FE186}"/>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162832</xdr:rowOff>
    </xdr:from>
    <xdr:to>
      <xdr:col>102</xdr:col>
      <xdr:colOff>165100</xdr:colOff>
      <xdr:row>40</xdr:row>
      <xdr:rowOff>92982</xdr:rowOff>
    </xdr:to>
    <xdr:sp macro="" textlink="">
      <xdr:nvSpPr>
        <xdr:cNvPr id="548" name="フローチャート: 判断 547">
          <a:extLst>
            <a:ext uri="{FF2B5EF4-FFF2-40B4-BE49-F238E27FC236}">
              <a16:creationId xmlns:a16="http://schemas.microsoft.com/office/drawing/2014/main" id="{14407509-D704-4EC8-BA6A-F009B1B515EA}"/>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109509</xdr:rowOff>
    </xdr:from>
    <xdr:ext cx="599010" cy="259045"/>
    <xdr:sp macro="" textlink="">
      <xdr:nvSpPr>
        <xdr:cNvPr id="549" name="n_3aveValue【一般廃棄物処理施設】&#10;一人当たり有形固定資産（償却資産）額">
          <a:extLst>
            <a:ext uri="{FF2B5EF4-FFF2-40B4-BE49-F238E27FC236}">
              <a16:creationId xmlns:a16="http://schemas.microsoft.com/office/drawing/2014/main" id="{A1275859-6C29-4F32-84BA-81E4017647D8}"/>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19443</xdr:rowOff>
    </xdr:from>
    <xdr:to>
      <xdr:col>98</xdr:col>
      <xdr:colOff>38100</xdr:colOff>
      <xdr:row>40</xdr:row>
      <xdr:rowOff>121043</xdr:rowOff>
    </xdr:to>
    <xdr:sp macro="" textlink="">
      <xdr:nvSpPr>
        <xdr:cNvPr id="550" name="フローチャート: 判断 549">
          <a:extLst>
            <a:ext uri="{FF2B5EF4-FFF2-40B4-BE49-F238E27FC236}">
              <a16:creationId xmlns:a16="http://schemas.microsoft.com/office/drawing/2014/main" id="{FD33D89C-3A6E-45AE-AE74-F04EEBE88526}"/>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137570</xdr:rowOff>
    </xdr:from>
    <xdr:ext cx="599010" cy="259045"/>
    <xdr:sp macro="" textlink="">
      <xdr:nvSpPr>
        <xdr:cNvPr id="551" name="n_4aveValue【一般廃棄物処理施設】&#10;一人当たり有形固定資産（償却資産）額">
          <a:extLst>
            <a:ext uri="{FF2B5EF4-FFF2-40B4-BE49-F238E27FC236}">
              <a16:creationId xmlns:a16="http://schemas.microsoft.com/office/drawing/2014/main" id="{6FA80FC6-B739-4DD9-9824-C3F67D0C37A8}"/>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AFDCAB1-CAD3-4078-90D7-4EEDCA6121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330C8BD3-4C1E-4A3D-9FFB-E4640B3F1E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D0B0FB36-B552-492C-853B-8C60D7B900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847CFFAB-3621-4881-9246-4E0E1AC785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F21E790C-B56C-40AE-861F-115E6CF9C7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82307</xdr:rowOff>
    </xdr:from>
    <xdr:to>
      <xdr:col>116</xdr:col>
      <xdr:colOff>114300</xdr:colOff>
      <xdr:row>42</xdr:row>
      <xdr:rowOff>12457</xdr:rowOff>
    </xdr:to>
    <xdr:sp macro="" textlink="">
      <xdr:nvSpPr>
        <xdr:cNvPr id="557" name="楕円 556">
          <a:extLst>
            <a:ext uri="{FF2B5EF4-FFF2-40B4-BE49-F238E27FC236}">
              <a16:creationId xmlns:a16="http://schemas.microsoft.com/office/drawing/2014/main" id="{0E055D90-226E-4564-AC86-E1D7F4B38D92}"/>
            </a:ext>
          </a:extLst>
        </xdr:cNvPr>
        <xdr:cNvSpPr/>
      </xdr:nvSpPr>
      <xdr:spPr>
        <a:xfrm>
          <a:off x="22110700" y="71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168684</xdr:rowOff>
    </xdr:from>
    <xdr:ext cx="378565" cy="259045"/>
    <xdr:sp macro="" textlink="">
      <xdr:nvSpPr>
        <xdr:cNvPr id="558" name="【一般廃棄物処理施設】&#10;一人当たり有形固定資産（償却資産）額該当値テキスト">
          <a:extLst>
            <a:ext uri="{FF2B5EF4-FFF2-40B4-BE49-F238E27FC236}">
              <a16:creationId xmlns:a16="http://schemas.microsoft.com/office/drawing/2014/main" id="{3E431D5D-2CA0-427A-B7BF-0F471D8455C3}"/>
            </a:ext>
          </a:extLst>
        </xdr:cNvPr>
        <xdr:cNvSpPr txBox="1"/>
      </xdr:nvSpPr>
      <xdr:spPr>
        <a:xfrm>
          <a:off x="22199600" y="70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14992</xdr:rowOff>
    </xdr:from>
    <xdr:to>
      <xdr:col>112</xdr:col>
      <xdr:colOff>38100</xdr:colOff>
      <xdr:row>40</xdr:row>
      <xdr:rowOff>116592</xdr:rowOff>
    </xdr:to>
    <xdr:sp macro="" textlink="">
      <xdr:nvSpPr>
        <xdr:cNvPr id="559" name="楕円 558">
          <a:extLst>
            <a:ext uri="{FF2B5EF4-FFF2-40B4-BE49-F238E27FC236}">
              <a16:creationId xmlns:a16="http://schemas.microsoft.com/office/drawing/2014/main" id="{BA847EC8-421D-4887-8C7E-99958DCA9BEB}"/>
            </a:ext>
          </a:extLst>
        </xdr:cNvPr>
        <xdr:cNvSpPr/>
      </xdr:nvSpPr>
      <xdr:spPr>
        <a:xfrm>
          <a:off x="21272500" y="68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65792</xdr:rowOff>
    </xdr:from>
    <xdr:to>
      <xdr:col>116</xdr:col>
      <xdr:colOff>63500</xdr:colOff>
      <xdr:row>41</xdr:row>
      <xdr:rowOff>133107</xdr:rowOff>
    </xdr:to>
    <xdr:cxnSp macro="">
      <xdr:nvCxnSpPr>
        <xdr:cNvPr id="560" name="直線コネクタ 559">
          <a:extLst>
            <a:ext uri="{FF2B5EF4-FFF2-40B4-BE49-F238E27FC236}">
              <a16:creationId xmlns:a16="http://schemas.microsoft.com/office/drawing/2014/main" id="{C377D5B8-77BB-4A44-B4C5-2622A2AA01B2}"/>
            </a:ext>
          </a:extLst>
        </xdr:cNvPr>
        <xdr:cNvCxnSpPr/>
      </xdr:nvCxnSpPr>
      <xdr:spPr>
        <a:xfrm>
          <a:off x="21323300" y="6923792"/>
          <a:ext cx="838200" cy="2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19969</xdr:rowOff>
    </xdr:from>
    <xdr:to>
      <xdr:col>107</xdr:col>
      <xdr:colOff>101600</xdr:colOff>
      <xdr:row>40</xdr:row>
      <xdr:rowOff>121569</xdr:rowOff>
    </xdr:to>
    <xdr:sp macro="" textlink="">
      <xdr:nvSpPr>
        <xdr:cNvPr id="561" name="楕円 560">
          <a:extLst>
            <a:ext uri="{FF2B5EF4-FFF2-40B4-BE49-F238E27FC236}">
              <a16:creationId xmlns:a16="http://schemas.microsoft.com/office/drawing/2014/main" id="{A5E49F92-A588-4FE2-9438-2708664E2CE0}"/>
            </a:ext>
          </a:extLst>
        </xdr:cNvPr>
        <xdr:cNvSpPr/>
      </xdr:nvSpPr>
      <xdr:spPr>
        <a:xfrm>
          <a:off x="20383500" y="68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65792</xdr:rowOff>
    </xdr:from>
    <xdr:to>
      <xdr:col>111</xdr:col>
      <xdr:colOff>177800</xdr:colOff>
      <xdr:row>40</xdr:row>
      <xdr:rowOff>70769</xdr:rowOff>
    </xdr:to>
    <xdr:cxnSp macro="">
      <xdr:nvCxnSpPr>
        <xdr:cNvPr id="562" name="直線コネクタ 561">
          <a:extLst>
            <a:ext uri="{FF2B5EF4-FFF2-40B4-BE49-F238E27FC236}">
              <a16:creationId xmlns:a16="http://schemas.microsoft.com/office/drawing/2014/main" id="{63A4DC7A-94E7-48EE-989E-85EB376F54A0}"/>
            </a:ext>
          </a:extLst>
        </xdr:cNvPr>
        <xdr:cNvCxnSpPr/>
      </xdr:nvCxnSpPr>
      <xdr:spPr>
        <a:xfrm flipV="1">
          <a:off x="20434300" y="6923792"/>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26353</xdr:rowOff>
    </xdr:from>
    <xdr:to>
      <xdr:col>102</xdr:col>
      <xdr:colOff>165100</xdr:colOff>
      <xdr:row>40</xdr:row>
      <xdr:rowOff>127953</xdr:rowOff>
    </xdr:to>
    <xdr:sp macro="" textlink="">
      <xdr:nvSpPr>
        <xdr:cNvPr id="563" name="楕円 562">
          <a:extLst>
            <a:ext uri="{FF2B5EF4-FFF2-40B4-BE49-F238E27FC236}">
              <a16:creationId xmlns:a16="http://schemas.microsoft.com/office/drawing/2014/main" id="{3EADBD86-69FD-4563-AC01-3721FBA7CD6D}"/>
            </a:ext>
          </a:extLst>
        </xdr:cNvPr>
        <xdr:cNvSpPr/>
      </xdr:nvSpPr>
      <xdr:spPr>
        <a:xfrm>
          <a:off x="19494500" y="68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70769</xdr:rowOff>
    </xdr:from>
    <xdr:to>
      <xdr:col>107</xdr:col>
      <xdr:colOff>50800</xdr:colOff>
      <xdr:row>40</xdr:row>
      <xdr:rowOff>77153</xdr:rowOff>
    </xdr:to>
    <xdr:cxnSp macro="">
      <xdr:nvCxnSpPr>
        <xdr:cNvPr id="564" name="直線コネクタ 563">
          <a:extLst>
            <a:ext uri="{FF2B5EF4-FFF2-40B4-BE49-F238E27FC236}">
              <a16:creationId xmlns:a16="http://schemas.microsoft.com/office/drawing/2014/main" id="{71F4CB0D-44A6-461D-90AB-33BBC3F92235}"/>
            </a:ext>
          </a:extLst>
        </xdr:cNvPr>
        <xdr:cNvCxnSpPr/>
      </xdr:nvCxnSpPr>
      <xdr:spPr>
        <a:xfrm flipV="1">
          <a:off x="19545300" y="692876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107719</xdr:rowOff>
    </xdr:from>
    <xdr:ext cx="599010" cy="259045"/>
    <xdr:sp macro="" textlink="">
      <xdr:nvSpPr>
        <xdr:cNvPr id="565" name="n_1mainValue【一般廃棄物処理施設】&#10;一人当たり有形固定資産（償却資産）額">
          <a:extLst>
            <a:ext uri="{FF2B5EF4-FFF2-40B4-BE49-F238E27FC236}">
              <a16:creationId xmlns:a16="http://schemas.microsoft.com/office/drawing/2014/main" id="{51FB993C-AC34-4B75-81D3-1BD35CA58668}"/>
            </a:ext>
          </a:extLst>
        </xdr:cNvPr>
        <xdr:cNvSpPr txBox="1"/>
      </xdr:nvSpPr>
      <xdr:spPr>
        <a:xfrm>
          <a:off x="21011095" y="696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112696</xdr:rowOff>
    </xdr:from>
    <xdr:ext cx="599010" cy="259045"/>
    <xdr:sp macro="" textlink="">
      <xdr:nvSpPr>
        <xdr:cNvPr id="566" name="n_2mainValue【一般廃棄物処理施設】&#10;一人当たり有形固定資産（償却資産）額">
          <a:extLst>
            <a:ext uri="{FF2B5EF4-FFF2-40B4-BE49-F238E27FC236}">
              <a16:creationId xmlns:a16="http://schemas.microsoft.com/office/drawing/2014/main" id="{63B79FFC-D25A-4076-BEBA-0B752561803D}"/>
            </a:ext>
          </a:extLst>
        </xdr:cNvPr>
        <xdr:cNvSpPr txBox="1"/>
      </xdr:nvSpPr>
      <xdr:spPr>
        <a:xfrm>
          <a:off x="20134795" y="697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119080</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97911D17-9809-4106-B880-8A9EA544335D}"/>
            </a:ext>
          </a:extLst>
        </xdr:cNvPr>
        <xdr:cNvSpPr txBox="1"/>
      </xdr:nvSpPr>
      <xdr:spPr>
        <a:xfrm>
          <a:off x="19278111" y="6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F2E546B5-B199-470E-AFF6-B272DEB541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68DF3448-25D0-46EB-A9E7-D31F63FBF7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1B5192C9-39BB-4C45-B877-3D786F788B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62EFE599-0D2E-4E68-9611-52CF3B693A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C6C61C9A-8FFC-4BB8-A110-54EC25C223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B0253387-97DF-45D1-BE69-D21D3A9F42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F32EDF37-99FF-4A20-A943-D09D714929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02EFE9F3-89E0-4DEF-A06E-B18D266442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D484FF0C-EDE6-429D-B2C6-C849846DD8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CF7AE8F0-A99B-48A3-8F45-BB37D89436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A7E9D7A0-8CEA-43AA-91AA-29D5FF4535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031F4E81-D208-46D8-986A-23D6F4EDFB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DECB2F13-A756-4715-9546-C6035017EB7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120E6E13-7A48-406B-99D8-2B5325548C0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81898ABB-50AE-473D-B9AB-25F902E519E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F56B9987-0C6B-4824-AED8-6C7DAF6BDF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7B8702E7-12F7-4DD6-B2A7-59E25750050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E23AF496-3C78-4AAF-B853-95B6EBE1044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9C929003-C851-4547-BE7A-E529349A9E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67BAB461-4D91-49D1-BBE6-898060D60A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6FC9A3EE-6243-4D3F-B6B1-8B100F8FE2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6BF9A411-8B08-4C45-A6E1-AC499EBA85E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D17258D3-3B6C-46BB-B2B4-FAF7677A665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FA3BA5F1-219E-4641-BB08-7A22C275D4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A98780DC-493C-4EB2-9282-E99C4E18F3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93" name="直線コネクタ 592">
          <a:extLst>
            <a:ext uri="{FF2B5EF4-FFF2-40B4-BE49-F238E27FC236}">
              <a16:creationId xmlns:a16="http://schemas.microsoft.com/office/drawing/2014/main" id="{B842E984-8C3D-49FD-BF96-4D8FC3DD8FDF}"/>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E20377AF-5750-4091-9086-2FBB298FC661}"/>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95" name="直線コネクタ 594">
          <a:extLst>
            <a:ext uri="{FF2B5EF4-FFF2-40B4-BE49-F238E27FC236}">
              <a16:creationId xmlns:a16="http://schemas.microsoft.com/office/drawing/2014/main" id="{ECF8232D-DDBE-43FD-8224-2C737596CCAA}"/>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0FDF5BCF-B715-421F-A651-D6E56D9B15E6}"/>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97" name="直線コネクタ 596">
          <a:extLst>
            <a:ext uri="{FF2B5EF4-FFF2-40B4-BE49-F238E27FC236}">
              <a16:creationId xmlns:a16="http://schemas.microsoft.com/office/drawing/2014/main" id="{546816FF-65DF-4151-BAAA-99DE8327C4DE}"/>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4E1A313B-E299-4BE1-9CBC-E4C0A96F87F3}"/>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99" name="フローチャート: 判断 598">
          <a:extLst>
            <a:ext uri="{FF2B5EF4-FFF2-40B4-BE49-F238E27FC236}">
              <a16:creationId xmlns:a16="http://schemas.microsoft.com/office/drawing/2014/main" id="{ADF7C665-E6B1-45AF-958B-F69EDDCF36EC}"/>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00" name="フローチャート: 判断 599">
          <a:extLst>
            <a:ext uri="{FF2B5EF4-FFF2-40B4-BE49-F238E27FC236}">
              <a16:creationId xmlns:a16="http://schemas.microsoft.com/office/drawing/2014/main" id="{253A9D18-A343-4867-B8B7-1D3344F78B85}"/>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138265</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46BD77C7-0699-47CF-9445-35CEBAAA01AD}"/>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145143</xdr:rowOff>
    </xdr:from>
    <xdr:to>
      <xdr:col>76</xdr:col>
      <xdr:colOff>165100</xdr:colOff>
      <xdr:row>59</xdr:row>
      <xdr:rowOff>75293</xdr:rowOff>
    </xdr:to>
    <xdr:sp macro="" textlink="">
      <xdr:nvSpPr>
        <xdr:cNvPr id="602" name="フローチャート: 判断 601">
          <a:extLst>
            <a:ext uri="{FF2B5EF4-FFF2-40B4-BE49-F238E27FC236}">
              <a16:creationId xmlns:a16="http://schemas.microsoft.com/office/drawing/2014/main" id="{0B0E0479-63D8-48D0-AD25-71521AFF12C1}"/>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66420</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FC989C73-4475-4AE4-B52A-051D70FC2217}"/>
            </a:ext>
          </a:extLst>
        </xdr:cNvPr>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42273</xdr:rowOff>
    </xdr:from>
    <xdr:to>
      <xdr:col>72</xdr:col>
      <xdr:colOff>38100</xdr:colOff>
      <xdr:row>59</xdr:row>
      <xdr:rowOff>143873</xdr:rowOff>
    </xdr:to>
    <xdr:sp macro="" textlink="">
      <xdr:nvSpPr>
        <xdr:cNvPr id="604" name="フローチャート: 判断 603">
          <a:extLst>
            <a:ext uri="{FF2B5EF4-FFF2-40B4-BE49-F238E27FC236}">
              <a16:creationId xmlns:a16="http://schemas.microsoft.com/office/drawing/2014/main" id="{E43A7E7C-1785-4901-BC8C-7E372A3C6007}"/>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135000</xdr:rowOff>
    </xdr:from>
    <xdr:ext cx="405111" cy="259045"/>
    <xdr:sp macro="" textlink="">
      <xdr:nvSpPr>
        <xdr:cNvPr id="605" name="n_3aveValue【保健センター・保健所】&#10;有形固定資産減価償却率">
          <a:extLst>
            <a:ext uri="{FF2B5EF4-FFF2-40B4-BE49-F238E27FC236}">
              <a16:creationId xmlns:a16="http://schemas.microsoft.com/office/drawing/2014/main" id="{85DDD584-81EC-4BAF-A3E8-42B0AC42EF2D}"/>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141877</xdr:rowOff>
    </xdr:from>
    <xdr:to>
      <xdr:col>67</xdr:col>
      <xdr:colOff>101600</xdr:colOff>
      <xdr:row>59</xdr:row>
      <xdr:rowOff>72027</xdr:rowOff>
    </xdr:to>
    <xdr:sp macro="" textlink="">
      <xdr:nvSpPr>
        <xdr:cNvPr id="606" name="フローチャート: 判断 605">
          <a:extLst>
            <a:ext uri="{FF2B5EF4-FFF2-40B4-BE49-F238E27FC236}">
              <a16:creationId xmlns:a16="http://schemas.microsoft.com/office/drawing/2014/main" id="{EB59B461-E0F0-456D-8400-00C8DFC4A405}"/>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63154</xdr:rowOff>
    </xdr:from>
    <xdr:ext cx="405111" cy="259045"/>
    <xdr:sp macro="" textlink="">
      <xdr:nvSpPr>
        <xdr:cNvPr id="607" name="n_4aveValue【保健センター・保健所】&#10;有形固定資産減価償却率">
          <a:extLst>
            <a:ext uri="{FF2B5EF4-FFF2-40B4-BE49-F238E27FC236}">
              <a16:creationId xmlns:a16="http://schemas.microsoft.com/office/drawing/2014/main" id="{5506AA63-2E48-46B5-961B-762DD21D7C01}"/>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45570D4-3A5E-4881-B77C-D01C3FEBC3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56C892B-510C-4A72-8931-ADA0173CA2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0391CFF-FFEE-4458-8776-70629144A4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299C373-95D6-4407-BBE7-3E657FBC6B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FA81318-24E2-447B-A423-2A9B893F53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613" name="楕円 612">
          <a:extLst>
            <a:ext uri="{FF2B5EF4-FFF2-40B4-BE49-F238E27FC236}">
              <a16:creationId xmlns:a16="http://schemas.microsoft.com/office/drawing/2014/main" id="{B68FDFEB-D37D-4B3E-A766-79ADCAD2635C}"/>
            </a:ext>
          </a:extLst>
        </xdr:cNvPr>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278BEAF7-6B46-487A-AB5C-746596BB7767}"/>
            </a:ext>
          </a:extLst>
        </xdr:cNvPr>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615" name="楕円 614">
          <a:extLst>
            <a:ext uri="{FF2B5EF4-FFF2-40B4-BE49-F238E27FC236}">
              <a16:creationId xmlns:a16="http://schemas.microsoft.com/office/drawing/2014/main" id="{05130ECF-9527-4B6A-B797-5B5F8001AF76}"/>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146957</xdr:rowOff>
    </xdr:to>
    <xdr:cxnSp macro="">
      <xdr:nvCxnSpPr>
        <xdr:cNvPr id="616" name="直線コネクタ 615">
          <a:extLst>
            <a:ext uri="{FF2B5EF4-FFF2-40B4-BE49-F238E27FC236}">
              <a16:creationId xmlns:a16="http://schemas.microsoft.com/office/drawing/2014/main" id="{B8ACFC67-27A2-40E9-BBC9-49C35ECC9D73}"/>
            </a:ext>
          </a:extLst>
        </xdr:cNvPr>
        <xdr:cNvCxnSpPr/>
      </xdr:nvCxnSpPr>
      <xdr:spPr>
        <a:xfrm>
          <a:off x="15481300" y="1005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617" name="楕円 616">
          <a:extLst>
            <a:ext uri="{FF2B5EF4-FFF2-40B4-BE49-F238E27FC236}">
              <a16:creationId xmlns:a16="http://schemas.microsoft.com/office/drawing/2014/main" id="{3C709F4C-280A-4AF4-AA6F-06279CD345E9}"/>
            </a:ext>
          </a:extLst>
        </xdr:cNvPr>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114300</xdr:rowOff>
    </xdr:to>
    <xdr:cxnSp macro="">
      <xdr:nvCxnSpPr>
        <xdr:cNvPr id="618" name="直線コネクタ 617">
          <a:extLst>
            <a:ext uri="{FF2B5EF4-FFF2-40B4-BE49-F238E27FC236}">
              <a16:creationId xmlns:a16="http://schemas.microsoft.com/office/drawing/2014/main" id="{3DBF913D-41B9-4564-8471-58EF95F87C58}"/>
            </a:ext>
          </a:extLst>
        </xdr:cNvPr>
        <xdr:cNvCxnSpPr/>
      </xdr:nvCxnSpPr>
      <xdr:spPr>
        <a:xfrm>
          <a:off x="14592300" y="99408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115751</xdr:rowOff>
    </xdr:from>
    <xdr:to>
      <xdr:col>72</xdr:col>
      <xdr:colOff>38100</xdr:colOff>
      <xdr:row>58</xdr:row>
      <xdr:rowOff>45901</xdr:rowOff>
    </xdr:to>
    <xdr:sp macro="" textlink="">
      <xdr:nvSpPr>
        <xdr:cNvPr id="619" name="楕円 618">
          <a:extLst>
            <a:ext uri="{FF2B5EF4-FFF2-40B4-BE49-F238E27FC236}">
              <a16:creationId xmlns:a16="http://schemas.microsoft.com/office/drawing/2014/main" id="{AB1D6AF2-7C3C-467D-84AF-1A607CAD61DF}"/>
            </a:ext>
          </a:extLst>
        </xdr:cNvPr>
        <xdr:cNvSpPr/>
      </xdr:nvSpPr>
      <xdr:spPr>
        <a:xfrm>
          <a:off x="13652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166551</xdr:rowOff>
    </xdr:from>
    <xdr:to>
      <xdr:col>76</xdr:col>
      <xdr:colOff>114300</xdr:colOff>
      <xdr:row>57</xdr:row>
      <xdr:rowOff>168184</xdr:rowOff>
    </xdr:to>
    <xdr:cxnSp macro="">
      <xdr:nvCxnSpPr>
        <xdr:cNvPr id="620" name="直線コネクタ 619">
          <a:extLst>
            <a:ext uri="{FF2B5EF4-FFF2-40B4-BE49-F238E27FC236}">
              <a16:creationId xmlns:a16="http://schemas.microsoft.com/office/drawing/2014/main" id="{15AF251C-0CD4-4FD7-962F-78E2DB702EDA}"/>
            </a:ext>
          </a:extLst>
        </xdr:cNvPr>
        <xdr:cNvCxnSpPr/>
      </xdr:nvCxnSpPr>
      <xdr:spPr>
        <a:xfrm>
          <a:off x="13703300" y="99392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115751</xdr:rowOff>
    </xdr:from>
    <xdr:to>
      <xdr:col>67</xdr:col>
      <xdr:colOff>101600</xdr:colOff>
      <xdr:row>58</xdr:row>
      <xdr:rowOff>45901</xdr:rowOff>
    </xdr:to>
    <xdr:sp macro="" textlink="">
      <xdr:nvSpPr>
        <xdr:cNvPr id="621" name="楕円 620">
          <a:extLst>
            <a:ext uri="{FF2B5EF4-FFF2-40B4-BE49-F238E27FC236}">
              <a16:creationId xmlns:a16="http://schemas.microsoft.com/office/drawing/2014/main" id="{85AF82A9-93BD-469D-8772-585D82982E6B}"/>
            </a:ext>
          </a:extLst>
        </xdr:cNvPr>
        <xdr:cNvSpPr/>
      </xdr:nvSpPr>
      <xdr:spPr>
        <a:xfrm>
          <a:off x="12763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166551</xdr:rowOff>
    </xdr:from>
    <xdr:to>
      <xdr:col>71</xdr:col>
      <xdr:colOff>177800</xdr:colOff>
      <xdr:row>57</xdr:row>
      <xdr:rowOff>166551</xdr:rowOff>
    </xdr:to>
    <xdr:cxnSp macro="">
      <xdr:nvCxnSpPr>
        <xdr:cNvPr id="622" name="直線コネクタ 621">
          <a:extLst>
            <a:ext uri="{FF2B5EF4-FFF2-40B4-BE49-F238E27FC236}">
              <a16:creationId xmlns:a16="http://schemas.microsoft.com/office/drawing/2014/main" id="{01495A21-D486-4F27-91D3-F5B0779E8FBD}"/>
            </a:ext>
          </a:extLst>
        </xdr:cNvPr>
        <xdr:cNvCxnSpPr/>
      </xdr:nvCxnSpPr>
      <xdr:spPr>
        <a:xfrm>
          <a:off x="12814300" y="99392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id="{86E2C83F-BACD-4F06-AA97-D9E3DBD936C2}"/>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624" name="n_2mainValue【保健センター・保健所】&#10;有形固定資産減価償却率">
          <a:extLst>
            <a:ext uri="{FF2B5EF4-FFF2-40B4-BE49-F238E27FC236}">
              <a16:creationId xmlns:a16="http://schemas.microsoft.com/office/drawing/2014/main" id="{C5C2A474-8044-4031-9127-481DBD587015}"/>
            </a:ext>
          </a:extLst>
        </xdr:cNvPr>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62428</xdr:rowOff>
    </xdr:from>
    <xdr:ext cx="405111" cy="259045"/>
    <xdr:sp macro="" textlink="">
      <xdr:nvSpPr>
        <xdr:cNvPr id="625" name="n_3mainValue【保健センター・保健所】&#10;有形固定資産減価償却率">
          <a:extLst>
            <a:ext uri="{FF2B5EF4-FFF2-40B4-BE49-F238E27FC236}">
              <a16:creationId xmlns:a16="http://schemas.microsoft.com/office/drawing/2014/main" id="{8BEC19AC-D8B5-4268-9E19-6E1E212C67EA}"/>
            </a:ext>
          </a:extLst>
        </xdr:cNvPr>
        <xdr:cNvSpPr txBox="1"/>
      </xdr:nvSpPr>
      <xdr:spPr>
        <a:xfrm>
          <a:off x="13500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62428</xdr:rowOff>
    </xdr:from>
    <xdr:ext cx="405111" cy="259045"/>
    <xdr:sp macro="" textlink="">
      <xdr:nvSpPr>
        <xdr:cNvPr id="626" name="n_4mainValue【保健センター・保健所】&#10;有形固定資産減価償却率">
          <a:extLst>
            <a:ext uri="{FF2B5EF4-FFF2-40B4-BE49-F238E27FC236}">
              <a16:creationId xmlns:a16="http://schemas.microsoft.com/office/drawing/2014/main" id="{C3DEFB64-5073-4D53-A25D-DE1A409D8C56}"/>
            </a:ext>
          </a:extLst>
        </xdr:cNvPr>
        <xdr:cNvSpPr txBox="1"/>
      </xdr:nvSpPr>
      <xdr:spPr>
        <a:xfrm>
          <a:off x="12611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a:extLst>
            <a:ext uri="{FF2B5EF4-FFF2-40B4-BE49-F238E27FC236}">
              <a16:creationId xmlns:a16="http://schemas.microsoft.com/office/drawing/2014/main" id="{5B86EEF4-8770-4F39-89F1-6589803EC1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a:extLst>
            <a:ext uri="{FF2B5EF4-FFF2-40B4-BE49-F238E27FC236}">
              <a16:creationId xmlns:a16="http://schemas.microsoft.com/office/drawing/2014/main" id="{E79F5114-9666-4D70-A43D-BE2E130D44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a:extLst>
            <a:ext uri="{FF2B5EF4-FFF2-40B4-BE49-F238E27FC236}">
              <a16:creationId xmlns:a16="http://schemas.microsoft.com/office/drawing/2014/main" id="{9BDF8406-A04E-4F75-9346-8D8170E90C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a:extLst>
            <a:ext uri="{FF2B5EF4-FFF2-40B4-BE49-F238E27FC236}">
              <a16:creationId xmlns:a16="http://schemas.microsoft.com/office/drawing/2014/main" id="{0B690279-7CCA-45E1-B191-5523EE26DB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a:extLst>
            <a:ext uri="{FF2B5EF4-FFF2-40B4-BE49-F238E27FC236}">
              <a16:creationId xmlns:a16="http://schemas.microsoft.com/office/drawing/2014/main" id="{266B7726-A5E3-4948-8AA8-0EA52A8484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a:extLst>
            <a:ext uri="{FF2B5EF4-FFF2-40B4-BE49-F238E27FC236}">
              <a16:creationId xmlns:a16="http://schemas.microsoft.com/office/drawing/2014/main" id="{E1050A93-CA58-4781-9B14-8F6F7D31F1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a:extLst>
            <a:ext uri="{FF2B5EF4-FFF2-40B4-BE49-F238E27FC236}">
              <a16:creationId xmlns:a16="http://schemas.microsoft.com/office/drawing/2014/main" id="{1A44DACC-4F8C-401A-9851-E19098CF96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a:extLst>
            <a:ext uri="{FF2B5EF4-FFF2-40B4-BE49-F238E27FC236}">
              <a16:creationId xmlns:a16="http://schemas.microsoft.com/office/drawing/2014/main" id="{CAA8F599-D212-400E-8E49-3DCC376C5F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a:extLst>
            <a:ext uri="{FF2B5EF4-FFF2-40B4-BE49-F238E27FC236}">
              <a16:creationId xmlns:a16="http://schemas.microsoft.com/office/drawing/2014/main" id="{E967B569-68B3-4DD3-8AEA-88AA2294B2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a:extLst>
            <a:ext uri="{FF2B5EF4-FFF2-40B4-BE49-F238E27FC236}">
              <a16:creationId xmlns:a16="http://schemas.microsoft.com/office/drawing/2014/main" id="{1FA9054D-222D-457D-8E35-B2C54BCF6B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7" name="直線コネクタ 636">
          <a:extLst>
            <a:ext uri="{FF2B5EF4-FFF2-40B4-BE49-F238E27FC236}">
              <a16:creationId xmlns:a16="http://schemas.microsoft.com/office/drawing/2014/main" id="{1CA83127-FD4A-45E8-97DB-70C8B5ECF20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8" name="テキスト ボックス 637">
          <a:extLst>
            <a:ext uri="{FF2B5EF4-FFF2-40B4-BE49-F238E27FC236}">
              <a16:creationId xmlns:a16="http://schemas.microsoft.com/office/drawing/2014/main" id="{58F81661-FADD-4377-A6F8-A47CE022E0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9" name="直線コネクタ 638">
          <a:extLst>
            <a:ext uri="{FF2B5EF4-FFF2-40B4-BE49-F238E27FC236}">
              <a16:creationId xmlns:a16="http://schemas.microsoft.com/office/drawing/2014/main" id="{DB0DFB3D-F85E-4A04-B771-CCDE6625073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0" name="テキスト ボックス 639">
          <a:extLst>
            <a:ext uri="{FF2B5EF4-FFF2-40B4-BE49-F238E27FC236}">
              <a16:creationId xmlns:a16="http://schemas.microsoft.com/office/drawing/2014/main" id="{1472A1EF-362D-41A5-92E5-191CE53B011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1" name="直線コネクタ 640">
          <a:extLst>
            <a:ext uri="{FF2B5EF4-FFF2-40B4-BE49-F238E27FC236}">
              <a16:creationId xmlns:a16="http://schemas.microsoft.com/office/drawing/2014/main" id="{5A394E16-DF87-46AE-B04F-B2AFD8CC9E5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2" name="テキスト ボックス 641">
          <a:extLst>
            <a:ext uri="{FF2B5EF4-FFF2-40B4-BE49-F238E27FC236}">
              <a16:creationId xmlns:a16="http://schemas.microsoft.com/office/drawing/2014/main" id="{97E39F98-7F61-4C49-ADC4-FC56B4D5E2F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3" name="直線コネクタ 642">
          <a:extLst>
            <a:ext uri="{FF2B5EF4-FFF2-40B4-BE49-F238E27FC236}">
              <a16:creationId xmlns:a16="http://schemas.microsoft.com/office/drawing/2014/main" id="{BD924F43-3054-4494-80AC-C8232485E9E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4" name="テキスト ボックス 643">
          <a:extLst>
            <a:ext uri="{FF2B5EF4-FFF2-40B4-BE49-F238E27FC236}">
              <a16:creationId xmlns:a16="http://schemas.microsoft.com/office/drawing/2014/main" id="{2AD65806-4B77-47B5-B8AB-BC3223F9C7A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a:extLst>
            <a:ext uri="{FF2B5EF4-FFF2-40B4-BE49-F238E27FC236}">
              <a16:creationId xmlns:a16="http://schemas.microsoft.com/office/drawing/2014/main" id="{85B7F55E-FBB1-4B9E-BFD5-8485B9F773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a:extLst>
            <a:ext uri="{FF2B5EF4-FFF2-40B4-BE49-F238E27FC236}">
              <a16:creationId xmlns:a16="http://schemas.microsoft.com/office/drawing/2014/main" id="{952EB459-9074-4AAD-91C6-29928AD287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a:extLst>
            <a:ext uri="{FF2B5EF4-FFF2-40B4-BE49-F238E27FC236}">
              <a16:creationId xmlns:a16="http://schemas.microsoft.com/office/drawing/2014/main" id="{5CCC0FFE-FD58-4771-B3EF-6051983914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48" name="直線コネクタ 647">
          <a:extLst>
            <a:ext uri="{FF2B5EF4-FFF2-40B4-BE49-F238E27FC236}">
              <a16:creationId xmlns:a16="http://schemas.microsoft.com/office/drawing/2014/main" id="{BCC2E597-5AA4-477A-A2B2-11C73E8B699C}"/>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49" name="【保健センター・保健所】&#10;一人当たり面積最小値テキスト">
          <a:extLst>
            <a:ext uri="{FF2B5EF4-FFF2-40B4-BE49-F238E27FC236}">
              <a16:creationId xmlns:a16="http://schemas.microsoft.com/office/drawing/2014/main" id="{24DB0AA7-8C22-4C2D-A295-A6DD20975C62}"/>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50" name="直線コネクタ 649">
          <a:extLst>
            <a:ext uri="{FF2B5EF4-FFF2-40B4-BE49-F238E27FC236}">
              <a16:creationId xmlns:a16="http://schemas.microsoft.com/office/drawing/2014/main" id="{682403DD-BF90-47F9-B9B4-C1EFF4203621}"/>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51" name="【保健センター・保健所】&#10;一人当たり面積最大値テキスト">
          <a:extLst>
            <a:ext uri="{FF2B5EF4-FFF2-40B4-BE49-F238E27FC236}">
              <a16:creationId xmlns:a16="http://schemas.microsoft.com/office/drawing/2014/main" id="{642349E5-DF3E-4E61-8E1F-5E5F5B4BEE2B}"/>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52" name="直線コネクタ 651">
          <a:extLst>
            <a:ext uri="{FF2B5EF4-FFF2-40B4-BE49-F238E27FC236}">
              <a16:creationId xmlns:a16="http://schemas.microsoft.com/office/drawing/2014/main" id="{2FF3570B-C021-4222-8A58-178DCA4DA342}"/>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653" name="【保健センター・保健所】&#10;一人当たり面積平均値テキスト">
          <a:extLst>
            <a:ext uri="{FF2B5EF4-FFF2-40B4-BE49-F238E27FC236}">
              <a16:creationId xmlns:a16="http://schemas.microsoft.com/office/drawing/2014/main" id="{8872C12F-3737-4A1A-9436-1E26FB562F1B}"/>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54" name="フローチャート: 判断 653">
          <a:extLst>
            <a:ext uri="{FF2B5EF4-FFF2-40B4-BE49-F238E27FC236}">
              <a16:creationId xmlns:a16="http://schemas.microsoft.com/office/drawing/2014/main" id="{2DE2F2E3-DBE6-415C-B5D9-A84B693DFEBF}"/>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55" name="フローチャート: 判断 654">
          <a:extLst>
            <a:ext uri="{FF2B5EF4-FFF2-40B4-BE49-F238E27FC236}">
              <a16:creationId xmlns:a16="http://schemas.microsoft.com/office/drawing/2014/main" id="{FB0A588C-74EB-4941-873F-D8ED07C95ED2}"/>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121023</xdr:rowOff>
    </xdr:from>
    <xdr:ext cx="469744" cy="259045"/>
    <xdr:sp macro="" textlink="">
      <xdr:nvSpPr>
        <xdr:cNvPr id="656" name="n_1aveValue【保健センター・保健所】&#10;一人当たり面積">
          <a:extLst>
            <a:ext uri="{FF2B5EF4-FFF2-40B4-BE49-F238E27FC236}">
              <a16:creationId xmlns:a16="http://schemas.microsoft.com/office/drawing/2014/main" id="{21E85709-8A81-45C1-997F-1563D2F387B6}"/>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18237</xdr:rowOff>
    </xdr:from>
    <xdr:to>
      <xdr:col>107</xdr:col>
      <xdr:colOff>101600</xdr:colOff>
      <xdr:row>63</xdr:row>
      <xdr:rowOff>119837</xdr:rowOff>
    </xdr:to>
    <xdr:sp macro="" textlink="">
      <xdr:nvSpPr>
        <xdr:cNvPr id="657" name="フローチャート: 判断 656">
          <a:extLst>
            <a:ext uri="{FF2B5EF4-FFF2-40B4-BE49-F238E27FC236}">
              <a16:creationId xmlns:a16="http://schemas.microsoft.com/office/drawing/2014/main" id="{78D67058-7B42-42CE-95E0-36E636C2381B}"/>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110964</xdr:rowOff>
    </xdr:from>
    <xdr:ext cx="469744" cy="259045"/>
    <xdr:sp macro="" textlink="">
      <xdr:nvSpPr>
        <xdr:cNvPr id="658" name="n_2aveValue【保健センター・保健所】&#10;一人当たり面積">
          <a:extLst>
            <a:ext uri="{FF2B5EF4-FFF2-40B4-BE49-F238E27FC236}">
              <a16:creationId xmlns:a16="http://schemas.microsoft.com/office/drawing/2014/main" id="{5CE0612F-8ADC-4292-A15A-8EC3F5CF6448}"/>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20066</xdr:rowOff>
    </xdr:from>
    <xdr:to>
      <xdr:col>102</xdr:col>
      <xdr:colOff>165100</xdr:colOff>
      <xdr:row>63</xdr:row>
      <xdr:rowOff>121666</xdr:rowOff>
    </xdr:to>
    <xdr:sp macro="" textlink="">
      <xdr:nvSpPr>
        <xdr:cNvPr id="659" name="フローチャート: 判断 658">
          <a:extLst>
            <a:ext uri="{FF2B5EF4-FFF2-40B4-BE49-F238E27FC236}">
              <a16:creationId xmlns:a16="http://schemas.microsoft.com/office/drawing/2014/main" id="{03FED46F-16EE-4243-9361-C0CEAD3C6B66}"/>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112793</xdr:rowOff>
    </xdr:from>
    <xdr:ext cx="469744" cy="259045"/>
    <xdr:sp macro="" textlink="">
      <xdr:nvSpPr>
        <xdr:cNvPr id="660" name="n_3aveValue【保健センター・保健所】&#10;一人当たり面積">
          <a:extLst>
            <a:ext uri="{FF2B5EF4-FFF2-40B4-BE49-F238E27FC236}">
              <a16:creationId xmlns:a16="http://schemas.microsoft.com/office/drawing/2014/main" id="{DC1F2A40-6335-4E62-B937-88C5D4D3AC79}"/>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37440</xdr:rowOff>
    </xdr:from>
    <xdr:to>
      <xdr:col>98</xdr:col>
      <xdr:colOff>38100</xdr:colOff>
      <xdr:row>63</xdr:row>
      <xdr:rowOff>139040</xdr:rowOff>
    </xdr:to>
    <xdr:sp macro="" textlink="">
      <xdr:nvSpPr>
        <xdr:cNvPr id="661" name="フローチャート: 判断 660">
          <a:extLst>
            <a:ext uri="{FF2B5EF4-FFF2-40B4-BE49-F238E27FC236}">
              <a16:creationId xmlns:a16="http://schemas.microsoft.com/office/drawing/2014/main" id="{90461133-39CC-45DD-8100-37FBB552E181}"/>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155567</xdr:rowOff>
    </xdr:from>
    <xdr:ext cx="469744" cy="259045"/>
    <xdr:sp macro="" textlink="">
      <xdr:nvSpPr>
        <xdr:cNvPr id="662" name="n_4aveValue【保健センター・保健所】&#10;一人当たり面積">
          <a:extLst>
            <a:ext uri="{FF2B5EF4-FFF2-40B4-BE49-F238E27FC236}">
              <a16:creationId xmlns:a16="http://schemas.microsoft.com/office/drawing/2014/main" id="{018CFCAC-0AC1-47ED-9FFE-BE1149CB9729}"/>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2BA4FD74-C02C-455E-BD43-1163700424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1952F8C3-AA5F-4158-A9B0-0DBA54AC90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54BE0EF1-0B82-4B7D-9C55-8F20F81E14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4F58FC58-8AC5-40C9-B44B-86D4F8D14A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711ADFF9-9816-4526-9BAB-D3C929B9D1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668" name="楕円 667">
          <a:extLst>
            <a:ext uri="{FF2B5EF4-FFF2-40B4-BE49-F238E27FC236}">
              <a16:creationId xmlns:a16="http://schemas.microsoft.com/office/drawing/2014/main" id="{D719652F-BAB6-4F5D-836D-1A4E97649AAA}"/>
            </a:ext>
          </a:extLst>
        </xdr:cNvPr>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127525</xdr:rowOff>
    </xdr:from>
    <xdr:ext cx="469744" cy="259045"/>
    <xdr:sp macro="" textlink="">
      <xdr:nvSpPr>
        <xdr:cNvPr id="669" name="【保健センター・保健所】&#10;一人当たり面積該当値テキスト">
          <a:extLst>
            <a:ext uri="{FF2B5EF4-FFF2-40B4-BE49-F238E27FC236}">
              <a16:creationId xmlns:a16="http://schemas.microsoft.com/office/drawing/2014/main" id="{23C934C2-1B7A-4EA0-9622-1E783B467BA5}"/>
            </a:ext>
          </a:extLst>
        </xdr:cNvPr>
        <xdr:cNvSpPr txBox="1"/>
      </xdr:nvSpPr>
      <xdr:spPr>
        <a:xfrm>
          <a:off x="22199600" y="105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105563</xdr:rowOff>
    </xdr:from>
    <xdr:to>
      <xdr:col>112</xdr:col>
      <xdr:colOff>38100</xdr:colOff>
      <xdr:row>63</xdr:row>
      <xdr:rowOff>35713</xdr:rowOff>
    </xdr:to>
    <xdr:sp macro="" textlink="">
      <xdr:nvSpPr>
        <xdr:cNvPr id="670" name="楕円 669">
          <a:extLst>
            <a:ext uri="{FF2B5EF4-FFF2-40B4-BE49-F238E27FC236}">
              <a16:creationId xmlns:a16="http://schemas.microsoft.com/office/drawing/2014/main" id="{3D310CC8-3AF3-433F-9FDC-B53B34916735}"/>
            </a:ext>
          </a:extLst>
        </xdr:cNvPr>
        <xdr:cNvSpPr/>
      </xdr:nvSpPr>
      <xdr:spPr>
        <a:xfrm>
          <a:off x="21272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156363</xdr:rowOff>
    </xdr:to>
    <xdr:cxnSp macro="">
      <xdr:nvCxnSpPr>
        <xdr:cNvPr id="671" name="直線コネクタ 670">
          <a:extLst>
            <a:ext uri="{FF2B5EF4-FFF2-40B4-BE49-F238E27FC236}">
              <a16:creationId xmlns:a16="http://schemas.microsoft.com/office/drawing/2014/main" id="{3166D909-E2E1-420B-BA0F-7A09264F69C4}"/>
            </a:ext>
          </a:extLst>
        </xdr:cNvPr>
        <xdr:cNvCxnSpPr/>
      </xdr:nvCxnSpPr>
      <xdr:spPr>
        <a:xfrm flipV="1">
          <a:off x="21323300" y="107853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72" name="楕円 671">
          <a:extLst>
            <a:ext uri="{FF2B5EF4-FFF2-40B4-BE49-F238E27FC236}">
              <a16:creationId xmlns:a16="http://schemas.microsoft.com/office/drawing/2014/main" id="{7BDC6256-3DF4-418B-940C-20BB29D339BF}"/>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156363</xdr:rowOff>
    </xdr:from>
    <xdr:to>
      <xdr:col>111</xdr:col>
      <xdr:colOff>177800</xdr:colOff>
      <xdr:row>62</xdr:row>
      <xdr:rowOff>160020</xdr:rowOff>
    </xdr:to>
    <xdr:cxnSp macro="">
      <xdr:nvCxnSpPr>
        <xdr:cNvPr id="673" name="直線コネクタ 672">
          <a:extLst>
            <a:ext uri="{FF2B5EF4-FFF2-40B4-BE49-F238E27FC236}">
              <a16:creationId xmlns:a16="http://schemas.microsoft.com/office/drawing/2014/main" id="{D678A700-7F87-4DDD-AD62-D0EF1515B883}"/>
            </a:ext>
          </a:extLst>
        </xdr:cNvPr>
        <xdr:cNvCxnSpPr/>
      </xdr:nvCxnSpPr>
      <xdr:spPr>
        <a:xfrm flipV="1">
          <a:off x="20434300" y="1078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111049</xdr:rowOff>
    </xdr:from>
    <xdr:to>
      <xdr:col>102</xdr:col>
      <xdr:colOff>165100</xdr:colOff>
      <xdr:row>63</xdr:row>
      <xdr:rowOff>41199</xdr:rowOff>
    </xdr:to>
    <xdr:sp macro="" textlink="">
      <xdr:nvSpPr>
        <xdr:cNvPr id="674" name="楕円 673">
          <a:extLst>
            <a:ext uri="{FF2B5EF4-FFF2-40B4-BE49-F238E27FC236}">
              <a16:creationId xmlns:a16="http://schemas.microsoft.com/office/drawing/2014/main" id="{8D594ABD-7A12-4FAF-9E7A-6067421F7A12}"/>
            </a:ext>
          </a:extLst>
        </xdr:cNvPr>
        <xdr:cNvSpPr/>
      </xdr:nvSpPr>
      <xdr:spPr>
        <a:xfrm>
          <a:off x="19494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161849</xdr:rowOff>
    </xdr:to>
    <xdr:cxnSp macro="">
      <xdr:nvCxnSpPr>
        <xdr:cNvPr id="675" name="直線コネクタ 674">
          <a:extLst>
            <a:ext uri="{FF2B5EF4-FFF2-40B4-BE49-F238E27FC236}">
              <a16:creationId xmlns:a16="http://schemas.microsoft.com/office/drawing/2014/main" id="{ADD07AB6-632C-4AEB-86A8-19482F567C50}"/>
            </a:ext>
          </a:extLst>
        </xdr:cNvPr>
        <xdr:cNvCxnSpPr/>
      </xdr:nvCxnSpPr>
      <xdr:spPr>
        <a:xfrm flipV="1">
          <a:off x="19545300" y="107899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90932</xdr:rowOff>
    </xdr:from>
    <xdr:to>
      <xdr:col>98</xdr:col>
      <xdr:colOff>38100</xdr:colOff>
      <xdr:row>64</xdr:row>
      <xdr:rowOff>21082</xdr:rowOff>
    </xdr:to>
    <xdr:sp macro="" textlink="">
      <xdr:nvSpPr>
        <xdr:cNvPr id="676" name="楕円 675">
          <a:extLst>
            <a:ext uri="{FF2B5EF4-FFF2-40B4-BE49-F238E27FC236}">
              <a16:creationId xmlns:a16="http://schemas.microsoft.com/office/drawing/2014/main" id="{D37D06B8-B248-40C2-811F-93DED5599312}"/>
            </a:ext>
          </a:extLst>
        </xdr:cNvPr>
        <xdr:cNvSpPr/>
      </xdr:nvSpPr>
      <xdr:spPr>
        <a:xfrm>
          <a:off x="18605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161849</xdr:rowOff>
    </xdr:from>
    <xdr:to>
      <xdr:col>102</xdr:col>
      <xdr:colOff>114300</xdr:colOff>
      <xdr:row>63</xdr:row>
      <xdr:rowOff>141732</xdr:rowOff>
    </xdr:to>
    <xdr:cxnSp macro="">
      <xdr:nvCxnSpPr>
        <xdr:cNvPr id="677" name="直線コネクタ 676">
          <a:extLst>
            <a:ext uri="{FF2B5EF4-FFF2-40B4-BE49-F238E27FC236}">
              <a16:creationId xmlns:a16="http://schemas.microsoft.com/office/drawing/2014/main" id="{C0C403F9-A74B-47B5-8777-077A4ECDB33A}"/>
            </a:ext>
          </a:extLst>
        </xdr:cNvPr>
        <xdr:cNvCxnSpPr/>
      </xdr:nvCxnSpPr>
      <xdr:spPr>
        <a:xfrm flipV="1">
          <a:off x="18656300" y="10791749"/>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52240</xdr:rowOff>
    </xdr:from>
    <xdr:ext cx="469744" cy="259045"/>
    <xdr:sp macro="" textlink="">
      <xdr:nvSpPr>
        <xdr:cNvPr id="678" name="n_1mainValue【保健センター・保健所】&#10;一人当たり面積">
          <a:extLst>
            <a:ext uri="{FF2B5EF4-FFF2-40B4-BE49-F238E27FC236}">
              <a16:creationId xmlns:a16="http://schemas.microsoft.com/office/drawing/2014/main" id="{0657FD08-E20E-4E9F-B661-E3505190DD0D}"/>
            </a:ext>
          </a:extLst>
        </xdr:cNvPr>
        <xdr:cNvSpPr txBox="1"/>
      </xdr:nvSpPr>
      <xdr:spPr>
        <a:xfrm>
          <a:off x="21075727" y="10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79" name="n_2mainValue【保健センター・保健所】&#10;一人当たり面積">
          <a:extLst>
            <a:ext uri="{FF2B5EF4-FFF2-40B4-BE49-F238E27FC236}">
              <a16:creationId xmlns:a16="http://schemas.microsoft.com/office/drawing/2014/main" id="{E147DB5B-6676-4F3B-895D-06C5A8E79BFC}"/>
            </a:ext>
          </a:extLst>
        </xdr:cNvPr>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57726</xdr:rowOff>
    </xdr:from>
    <xdr:ext cx="469744" cy="259045"/>
    <xdr:sp macro="" textlink="">
      <xdr:nvSpPr>
        <xdr:cNvPr id="680" name="n_3mainValue【保健センター・保健所】&#10;一人当たり面積">
          <a:extLst>
            <a:ext uri="{FF2B5EF4-FFF2-40B4-BE49-F238E27FC236}">
              <a16:creationId xmlns:a16="http://schemas.microsoft.com/office/drawing/2014/main" id="{2260D77F-FE53-48AE-8B50-1DCF21F7F459}"/>
            </a:ext>
          </a:extLst>
        </xdr:cNvPr>
        <xdr:cNvSpPr txBox="1"/>
      </xdr:nvSpPr>
      <xdr:spPr>
        <a:xfrm>
          <a:off x="19310427" y="105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12209</xdr:rowOff>
    </xdr:from>
    <xdr:ext cx="469744" cy="259045"/>
    <xdr:sp macro="" textlink="">
      <xdr:nvSpPr>
        <xdr:cNvPr id="681" name="n_4mainValue【保健センター・保健所】&#10;一人当たり面積">
          <a:extLst>
            <a:ext uri="{FF2B5EF4-FFF2-40B4-BE49-F238E27FC236}">
              <a16:creationId xmlns:a16="http://schemas.microsoft.com/office/drawing/2014/main" id="{08A55716-9418-4520-9250-86D64D534E0A}"/>
            </a:ext>
          </a:extLst>
        </xdr:cNvPr>
        <xdr:cNvSpPr txBox="1"/>
      </xdr:nvSpPr>
      <xdr:spPr>
        <a:xfrm>
          <a:off x="18421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E2D9BCDB-5CB1-4ED4-B8DC-4CB94EB0CF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575AE6B4-DDC8-4B1A-9FE8-EC3DCF087C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E8F43D23-4EDF-443F-B681-5A1914A376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9AE78B34-899B-4AE4-AB0F-89B7AE2801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6E2B6B2F-EFB9-46A9-9DB1-7C48CB0167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9ABC15E4-AE36-4634-9A43-48B1066F1D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FD999576-5220-43DC-80BB-37402D6797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196AB2E6-6140-4654-B670-B7FEFC07D08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4DBAD135-0A28-4CE0-A4A2-C2B38B0669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32AC68DF-A3CE-4B5F-BC5B-0A93E74A2A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D4579E63-A6C5-459B-B8CF-06026A4877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4E0A452F-14F3-4E68-B8DC-A635634AA7A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91C177F5-0548-4738-9F0C-8F1B46E0C8F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B86C41D8-FA5B-425D-8B9C-3F49EB302A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23AC3E71-DD93-494B-A543-57D1650505A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D7E7A000-7AAC-4B97-9836-07FCAFCD1A1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737B2F3F-D1CF-4F3E-A0AD-6671C19B48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3B25D079-C3CA-4553-98BA-877E9CB9FD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99805861-BE5C-474F-8663-35877F0F516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8FFACB70-9E21-45CA-B6F1-F7160B83B6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DAA42C67-3D67-4327-94F0-A318DA90BE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424BB4D4-95C5-45F0-A0CC-42B1F38314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28419AC2-2038-448E-81DB-E5C44509F83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C87BF743-943D-479F-AE77-680A52A133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BACEC73C-1D2D-4F5E-94EA-B887F3DAE8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F9B2D2B9-0066-4442-8D96-8EA5FC49D54D}"/>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D9AD1EAE-F52D-4BCA-95BB-A5A094B2704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046552BC-9B95-4788-9038-98D93C147D7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10" name="【消防施設】&#10;有形固定資産減価償却率最大値テキスト">
          <a:extLst>
            <a:ext uri="{FF2B5EF4-FFF2-40B4-BE49-F238E27FC236}">
              <a16:creationId xmlns:a16="http://schemas.microsoft.com/office/drawing/2014/main" id="{49376E41-CFF3-44A4-95C0-C930E0AF0AF6}"/>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11" name="直線コネクタ 710">
          <a:extLst>
            <a:ext uri="{FF2B5EF4-FFF2-40B4-BE49-F238E27FC236}">
              <a16:creationId xmlns:a16="http://schemas.microsoft.com/office/drawing/2014/main" id="{DA626EE6-2A63-4D3A-BEBF-5EA8137E740E}"/>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D2AB6A6D-3C09-435A-8B83-73DDD55090AD}"/>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13" name="フローチャート: 判断 712">
          <a:extLst>
            <a:ext uri="{FF2B5EF4-FFF2-40B4-BE49-F238E27FC236}">
              <a16:creationId xmlns:a16="http://schemas.microsoft.com/office/drawing/2014/main" id="{654A1F0D-F73E-4B87-986C-1ABC72F260C2}"/>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714" name="フローチャート: 判断 713">
          <a:extLst>
            <a:ext uri="{FF2B5EF4-FFF2-40B4-BE49-F238E27FC236}">
              <a16:creationId xmlns:a16="http://schemas.microsoft.com/office/drawing/2014/main" id="{0888A275-98A9-4FF7-86E5-F6D54CD701A1}"/>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715" name="n_1aveValue【消防施設】&#10;有形固定資産減価償却率">
          <a:extLst>
            <a:ext uri="{FF2B5EF4-FFF2-40B4-BE49-F238E27FC236}">
              <a16:creationId xmlns:a16="http://schemas.microsoft.com/office/drawing/2014/main" id="{5E29B4A2-6988-484E-8ED8-963526408881}"/>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111398</xdr:rowOff>
    </xdr:from>
    <xdr:to>
      <xdr:col>76</xdr:col>
      <xdr:colOff>165100</xdr:colOff>
      <xdr:row>83</xdr:row>
      <xdr:rowOff>41548</xdr:rowOff>
    </xdr:to>
    <xdr:sp macro="" textlink="">
      <xdr:nvSpPr>
        <xdr:cNvPr id="716" name="フローチャート: 判断 715">
          <a:extLst>
            <a:ext uri="{FF2B5EF4-FFF2-40B4-BE49-F238E27FC236}">
              <a16:creationId xmlns:a16="http://schemas.microsoft.com/office/drawing/2014/main" id="{56097954-ED98-484E-8DC4-2E85EC0F621E}"/>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32675</xdr:rowOff>
    </xdr:from>
    <xdr:ext cx="405111" cy="259045"/>
    <xdr:sp macro="" textlink="">
      <xdr:nvSpPr>
        <xdr:cNvPr id="717" name="n_2aveValue【消防施設】&#10;有形固定資産減価償却率">
          <a:extLst>
            <a:ext uri="{FF2B5EF4-FFF2-40B4-BE49-F238E27FC236}">
              <a16:creationId xmlns:a16="http://schemas.microsoft.com/office/drawing/2014/main" id="{DDEF3B9F-6C52-49A1-8663-1E1CF572F197}"/>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144055</xdr:rowOff>
    </xdr:from>
    <xdr:to>
      <xdr:col>72</xdr:col>
      <xdr:colOff>38100</xdr:colOff>
      <xdr:row>83</xdr:row>
      <xdr:rowOff>74205</xdr:rowOff>
    </xdr:to>
    <xdr:sp macro="" textlink="">
      <xdr:nvSpPr>
        <xdr:cNvPr id="718" name="フローチャート: 判断 717">
          <a:extLst>
            <a:ext uri="{FF2B5EF4-FFF2-40B4-BE49-F238E27FC236}">
              <a16:creationId xmlns:a16="http://schemas.microsoft.com/office/drawing/2014/main" id="{2036304F-5C46-4595-B784-6589E4106FD2}"/>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65332</xdr:rowOff>
    </xdr:from>
    <xdr:ext cx="405111" cy="259045"/>
    <xdr:sp macro="" textlink="">
      <xdr:nvSpPr>
        <xdr:cNvPr id="719" name="n_3aveValue【消防施設】&#10;有形固定資産減価償却率">
          <a:extLst>
            <a:ext uri="{FF2B5EF4-FFF2-40B4-BE49-F238E27FC236}">
              <a16:creationId xmlns:a16="http://schemas.microsoft.com/office/drawing/2014/main" id="{E97C0EAB-1E56-44F1-A425-082DC8255108}"/>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142421</xdr:rowOff>
    </xdr:from>
    <xdr:to>
      <xdr:col>67</xdr:col>
      <xdr:colOff>101600</xdr:colOff>
      <xdr:row>83</xdr:row>
      <xdr:rowOff>72571</xdr:rowOff>
    </xdr:to>
    <xdr:sp macro="" textlink="">
      <xdr:nvSpPr>
        <xdr:cNvPr id="720" name="フローチャート: 判断 719">
          <a:extLst>
            <a:ext uri="{FF2B5EF4-FFF2-40B4-BE49-F238E27FC236}">
              <a16:creationId xmlns:a16="http://schemas.microsoft.com/office/drawing/2014/main" id="{FCD4B40C-0BD1-4B54-8A67-3EEC78EED3A7}"/>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63698</xdr:rowOff>
    </xdr:from>
    <xdr:ext cx="405111" cy="259045"/>
    <xdr:sp macro="" textlink="">
      <xdr:nvSpPr>
        <xdr:cNvPr id="721" name="n_4aveValue【消防施設】&#10;有形固定資産減価償却率">
          <a:extLst>
            <a:ext uri="{FF2B5EF4-FFF2-40B4-BE49-F238E27FC236}">
              <a16:creationId xmlns:a16="http://schemas.microsoft.com/office/drawing/2014/main" id="{580278DC-A461-4830-87CB-8FE7A789A5BE}"/>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E957A06-14BA-41EC-9C78-BBC6C29824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5AF1BFB-E4D3-4437-9E01-ED58803CEC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BD52C5D-3559-4A74-9405-A748B1D993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616282E6-6AF5-4136-AE39-2A4302E326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39ED6DE3-3B99-493B-807E-2AF69B241F0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727" name="楕円 726">
          <a:extLst>
            <a:ext uri="{FF2B5EF4-FFF2-40B4-BE49-F238E27FC236}">
              <a16:creationId xmlns:a16="http://schemas.microsoft.com/office/drawing/2014/main" id="{C235CE78-E673-4F19-98AA-A3770489FE7C}"/>
            </a:ext>
          </a:extLst>
        </xdr:cNvPr>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2336520C-5443-4E0A-8EFA-5F12C9DF0123}"/>
            </a:ext>
          </a:extLst>
        </xdr:cNvPr>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729" name="楕円 728">
          <a:extLst>
            <a:ext uri="{FF2B5EF4-FFF2-40B4-BE49-F238E27FC236}">
              <a16:creationId xmlns:a16="http://schemas.microsoft.com/office/drawing/2014/main" id="{F2DAC0FE-AF9A-4128-B049-876C11551E33}"/>
            </a:ext>
          </a:extLst>
        </xdr:cNvPr>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83</xdr:row>
      <xdr:rowOff>49530</xdr:rowOff>
    </xdr:to>
    <xdr:cxnSp macro="">
      <xdr:nvCxnSpPr>
        <xdr:cNvPr id="730" name="直線コネクタ 729">
          <a:extLst>
            <a:ext uri="{FF2B5EF4-FFF2-40B4-BE49-F238E27FC236}">
              <a16:creationId xmlns:a16="http://schemas.microsoft.com/office/drawing/2014/main" id="{BCFBB19D-18D9-4FC8-A327-D078AC125D2C}"/>
            </a:ext>
          </a:extLst>
        </xdr:cNvPr>
        <xdr:cNvCxnSpPr/>
      </xdr:nvCxnSpPr>
      <xdr:spPr>
        <a:xfrm>
          <a:off x="15481300" y="13892893"/>
          <a:ext cx="8382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731" name="楕円 730">
          <a:extLst>
            <a:ext uri="{FF2B5EF4-FFF2-40B4-BE49-F238E27FC236}">
              <a16:creationId xmlns:a16="http://schemas.microsoft.com/office/drawing/2014/main" id="{FC8CE134-D62B-40B0-993F-BABBC88962AB}"/>
            </a:ext>
          </a:extLst>
        </xdr:cNvPr>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5443</xdr:rowOff>
    </xdr:to>
    <xdr:cxnSp macro="">
      <xdr:nvCxnSpPr>
        <xdr:cNvPr id="732" name="直線コネクタ 731">
          <a:extLst>
            <a:ext uri="{FF2B5EF4-FFF2-40B4-BE49-F238E27FC236}">
              <a16:creationId xmlns:a16="http://schemas.microsoft.com/office/drawing/2014/main" id="{BFE680FD-F673-486A-A818-9368EF402741}"/>
            </a:ext>
          </a:extLst>
        </xdr:cNvPr>
        <xdr:cNvCxnSpPr/>
      </xdr:nvCxnSpPr>
      <xdr:spPr>
        <a:xfrm>
          <a:off x="14592300" y="1386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733" name="楕円 732">
          <a:extLst>
            <a:ext uri="{FF2B5EF4-FFF2-40B4-BE49-F238E27FC236}">
              <a16:creationId xmlns:a16="http://schemas.microsoft.com/office/drawing/2014/main" id="{88CB746A-78A8-43DC-8238-A336C19FCB06}"/>
            </a:ext>
          </a:extLst>
        </xdr:cNvPr>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147501</xdr:rowOff>
    </xdr:to>
    <xdr:cxnSp macro="">
      <xdr:nvCxnSpPr>
        <xdr:cNvPr id="734" name="直線コネクタ 733">
          <a:extLst>
            <a:ext uri="{FF2B5EF4-FFF2-40B4-BE49-F238E27FC236}">
              <a16:creationId xmlns:a16="http://schemas.microsoft.com/office/drawing/2014/main" id="{FB4642D4-711A-4E06-95D5-CBEC01B86250}"/>
            </a:ext>
          </a:extLst>
        </xdr:cNvPr>
        <xdr:cNvCxnSpPr/>
      </xdr:nvCxnSpPr>
      <xdr:spPr>
        <a:xfrm>
          <a:off x="13703300" y="1379655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129358</xdr:rowOff>
    </xdr:from>
    <xdr:to>
      <xdr:col>67</xdr:col>
      <xdr:colOff>101600</xdr:colOff>
      <xdr:row>78</xdr:row>
      <xdr:rowOff>59508</xdr:rowOff>
    </xdr:to>
    <xdr:sp macro="" textlink="">
      <xdr:nvSpPr>
        <xdr:cNvPr id="735" name="楕円 734">
          <a:extLst>
            <a:ext uri="{FF2B5EF4-FFF2-40B4-BE49-F238E27FC236}">
              <a16:creationId xmlns:a16="http://schemas.microsoft.com/office/drawing/2014/main" id="{AF0A4D29-EA2D-4DFB-906D-9048959C618F}"/>
            </a:ext>
          </a:extLst>
        </xdr:cNvPr>
        <xdr:cNvSpPr/>
      </xdr:nvSpPr>
      <xdr:spPr>
        <a:xfrm>
          <a:off x="12763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8708</xdr:rowOff>
    </xdr:from>
    <xdr:to>
      <xdr:col>71</xdr:col>
      <xdr:colOff>177800</xdr:colOff>
      <xdr:row>80</xdr:row>
      <xdr:rowOff>80555</xdr:rowOff>
    </xdr:to>
    <xdr:cxnSp macro="">
      <xdr:nvCxnSpPr>
        <xdr:cNvPr id="736" name="直線コネクタ 735">
          <a:extLst>
            <a:ext uri="{FF2B5EF4-FFF2-40B4-BE49-F238E27FC236}">
              <a16:creationId xmlns:a16="http://schemas.microsoft.com/office/drawing/2014/main" id="{81893B21-FB5B-4E2F-B9B0-E8260B693515}"/>
            </a:ext>
          </a:extLst>
        </xdr:cNvPr>
        <xdr:cNvCxnSpPr/>
      </xdr:nvCxnSpPr>
      <xdr:spPr>
        <a:xfrm>
          <a:off x="12814300" y="13381808"/>
          <a:ext cx="889000" cy="4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72770</xdr:rowOff>
    </xdr:from>
    <xdr:ext cx="405111" cy="259045"/>
    <xdr:sp macro="" textlink="">
      <xdr:nvSpPr>
        <xdr:cNvPr id="737" name="n_1mainValue【消防施設】&#10;有形固定資産減価償却率">
          <a:extLst>
            <a:ext uri="{FF2B5EF4-FFF2-40B4-BE49-F238E27FC236}">
              <a16:creationId xmlns:a16="http://schemas.microsoft.com/office/drawing/2014/main" id="{8A72BF46-6B7B-4ECE-9AFF-1C6F2DE07C6E}"/>
            </a:ext>
          </a:extLst>
        </xdr:cNvPr>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738" name="n_2mainValue【消防施設】&#10;有形固定資産減価償却率">
          <a:extLst>
            <a:ext uri="{FF2B5EF4-FFF2-40B4-BE49-F238E27FC236}">
              <a16:creationId xmlns:a16="http://schemas.microsoft.com/office/drawing/2014/main" id="{654C18CC-5976-4CBA-A192-915834F5C7BD}"/>
            </a:ext>
          </a:extLst>
        </xdr:cNvPr>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739" name="n_3mainValue【消防施設】&#10;有形固定資産減価償却率">
          <a:extLst>
            <a:ext uri="{FF2B5EF4-FFF2-40B4-BE49-F238E27FC236}">
              <a16:creationId xmlns:a16="http://schemas.microsoft.com/office/drawing/2014/main" id="{D8F7F4AB-F33C-4328-A1B1-ED3BA064E571}"/>
            </a:ext>
          </a:extLst>
        </xdr:cNvPr>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76035</xdr:rowOff>
    </xdr:from>
    <xdr:ext cx="340478" cy="259045"/>
    <xdr:sp macro="" textlink="">
      <xdr:nvSpPr>
        <xdr:cNvPr id="740" name="n_4mainValue【消防施設】&#10;有形固定資産減価償却率">
          <a:extLst>
            <a:ext uri="{FF2B5EF4-FFF2-40B4-BE49-F238E27FC236}">
              <a16:creationId xmlns:a16="http://schemas.microsoft.com/office/drawing/2014/main" id="{524053FD-2090-4029-B7A1-F4014AF1803C}"/>
            </a:ext>
          </a:extLst>
        </xdr:cNvPr>
        <xdr:cNvSpPr txBox="1"/>
      </xdr:nvSpPr>
      <xdr:spPr>
        <a:xfrm>
          <a:off x="12644061" y="1310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20665AD9-89C9-4C40-9939-70FBAFE98D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A6A8609A-6AF0-41A7-B6C0-17E852EC41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1DA63D11-3E00-40A4-95A2-708E22D5F1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A770B150-04B0-4DC3-B198-6171438F0A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0CB19943-EFA5-4D78-82F2-4FA184226D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99E6C536-ECED-47F0-A2F0-B8237E7740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BB8B360D-B577-4B54-8812-E074A3E22C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B5CDC64E-3FEB-47F4-9B46-17B386D98E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76ECAB34-A23E-4EAA-BA28-8348F380BF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07012F1C-1C03-4516-82EC-506F426DF2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1" name="直線コネクタ 750">
          <a:extLst>
            <a:ext uri="{FF2B5EF4-FFF2-40B4-BE49-F238E27FC236}">
              <a16:creationId xmlns:a16="http://schemas.microsoft.com/office/drawing/2014/main" id="{B306A15B-70D2-44A0-9916-F1AB6113806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2" name="テキスト ボックス 751">
          <a:extLst>
            <a:ext uri="{FF2B5EF4-FFF2-40B4-BE49-F238E27FC236}">
              <a16:creationId xmlns:a16="http://schemas.microsoft.com/office/drawing/2014/main" id="{F06AB867-E652-434F-9A22-96AC3D25887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3" name="直線コネクタ 752">
          <a:extLst>
            <a:ext uri="{FF2B5EF4-FFF2-40B4-BE49-F238E27FC236}">
              <a16:creationId xmlns:a16="http://schemas.microsoft.com/office/drawing/2014/main" id="{B0CE8F2D-F02E-4639-8469-6A507481842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4" name="テキスト ボックス 753">
          <a:extLst>
            <a:ext uri="{FF2B5EF4-FFF2-40B4-BE49-F238E27FC236}">
              <a16:creationId xmlns:a16="http://schemas.microsoft.com/office/drawing/2014/main" id="{8BC06A9B-3E23-41F8-B3AA-EC3F6283B0B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5" name="直線コネクタ 754">
          <a:extLst>
            <a:ext uri="{FF2B5EF4-FFF2-40B4-BE49-F238E27FC236}">
              <a16:creationId xmlns:a16="http://schemas.microsoft.com/office/drawing/2014/main" id="{5DF64BC5-D2E6-4541-B88F-DE3CE2B5E3C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6" name="テキスト ボックス 755">
          <a:extLst>
            <a:ext uri="{FF2B5EF4-FFF2-40B4-BE49-F238E27FC236}">
              <a16:creationId xmlns:a16="http://schemas.microsoft.com/office/drawing/2014/main" id="{D90135C2-255D-4825-A1DB-09B37725299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7" name="直線コネクタ 756">
          <a:extLst>
            <a:ext uri="{FF2B5EF4-FFF2-40B4-BE49-F238E27FC236}">
              <a16:creationId xmlns:a16="http://schemas.microsoft.com/office/drawing/2014/main" id="{B9578453-D3A8-4399-B2E1-9F2AD99851E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8" name="テキスト ボックス 757">
          <a:extLst>
            <a:ext uri="{FF2B5EF4-FFF2-40B4-BE49-F238E27FC236}">
              <a16:creationId xmlns:a16="http://schemas.microsoft.com/office/drawing/2014/main" id="{C0FB3124-B581-43B0-AD7A-AAC3363C236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9" name="直線コネクタ 758">
          <a:extLst>
            <a:ext uri="{FF2B5EF4-FFF2-40B4-BE49-F238E27FC236}">
              <a16:creationId xmlns:a16="http://schemas.microsoft.com/office/drawing/2014/main" id="{422E5CEA-942B-45E2-A23E-BD51E0EF34F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0" name="テキスト ボックス 759">
          <a:extLst>
            <a:ext uri="{FF2B5EF4-FFF2-40B4-BE49-F238E27FC236}">
              <a16:creationId xmlns:a16="http://schemas.microsoft.com/office/drawing/2014/main" id="{F4F8417A-5BB1-4DAC-9D89-6EB3389E860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1" name="直線コネクタ 760">
          <a:extLst>
            <a:ext uri="{FF2B5EF4-FFF2-40B4-BE49-F238E27FC236}">
              <a16:creationId xmlns:a16="http://schemas.microsoft.com/office/drawing/2014/main" id="{D3D50777-38B8-49EE-84A2-25260A80273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2" name="テキスト ボックス 761">
          <a:extLst>
            <a:ext uri="{FF2B5EF4-FFF2-40B4-BE49-F238E27FC236}">
              <a16:creationId xmlns:a16="http://schemas.microsoft.com/office/drawing/2014/main" id="{7B34DEFE-8F39-4E8A-8C1A-F79A9406852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0861001D-A69D-475A-8E6D-46C027B966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A82202BC-0F3B-45E4-9ACE-DA06460EB5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81BF1EE6-8D41-452D-9DEC-C599D8B25A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66" name="直線コネクタ 765">
          <a:extLst>
            <a:ext uri="{FF2B5EF4-FFF2-40B4-BE49-F238E27FC236}">
              <a16:creationId xmlns:a16="http://schemas.microsoft.com/office/drawing/2014/main" id="{905985D2-9384-43E8-B9EC-352AA337C874}"/>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67" name="【消防施設】&#10;一人当たり面積最小値テキスト">
          <a:extLst>
            <a:ext uri="{FF2B5EF4-FFF2-40B4-BE49-F238E27FC236}">
              <a16:creationId xmlns:a16="http://schemas.microsoft.com/office/drawing/2014/main" id="{12747B72-79AF-421E-9F1D-23F632DE9E4C}"/>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68" name="直線コネクタ 767">
          <a:extLst>
            <a:ext uri="{FF2B5EF4-FFF2-40B4-BE49-F238E27FC236}">
              <a16:creationId xmlns:a16="http://schemas.microsoft.com/office/drawing/2014/main" id="{811F0AF8-3D58-42E2-A286-6F979C05DC23}"/>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69" name="【消防施設】&#10;一人当たり面積最大値テキスト">
          <a:extLst>
            <a:ext uri="{FF2B5EF4-FFF2-40B4-BE49-F238E27FC236}">
              <a16:creationId xmlns:a16="http://schemas.microsoft.com/office/drawing/2014/main" id="{E3EF63E9-BCA2-4BC5-87C7-278A40CDAAA4}"/>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70" name="直線コネクタ 769">
          <a:extLst>
            <a:ext uri="{FF2B5EF4-FFF2-40B4-BE49-F238E27FC236}">
              <a16:creationId xmlns:a16="http://schemas.microsoft.com/office/drawing/2014/main" id="{8CD9AB3B-B527-4AD2-B32B-EDC52C605D8A}"/>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71" name="【消防施設】&#10;一人当たり面積平均値テキスト">
          <a:extLst>
            <a:ext uri="{FF2B5EF4-FFF2-40B4-BE49-F238E27FC236}">
              <a16:creationId xmlns:a16="http://schemas.microsoft.com/office/drawing/2014/main" id="{68E80D58-1902-40EE-8824-B662328DBFDB}"/>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72" name="フローチャート: 判断 771">
          <a:extLst>
            <a:ext uri="{FF2B5EF4-FFF2-40B4-BE49-F238E27FC236}">
              <a16:creationId xmlns:a16="http://schemas.microsoft.com/office/drawing/2014/main" id="{26098D7A-8A61-4607-AA98-3779819B0FF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73" name="フローチャート: 判断 772">
          <a:extLst>
            <a:ext uri="{FF2B5EF4-FFF2-40B4-BE49-F238E27FC236}">
              <a16:creationId xmlns:a16="http://schemas.microsoft.com/office/drawing/2014/main" id="{8C651EA4-DDC2-4EEB-8630-C7E2B98ED81B}"/>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774" name="n_1aveValue【消防施設】&#10;一人当たり面積">
          <a:extLst>
            <a:ext uri="{FF2B5EF4-FFF2-40B4-BE49-F238E27FC236}">
              <a16:creationId xmlns:a16="http://schemas.microsoft.com/office/drawing/2014/main" id="{846C07DD-621C-455E-820E-90161FDF46BE}"/>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3629</xdr:rowOff>
    </xdr:from>
    <xdr:to>
      <xdr:col>107</xdr:col>
      <xdr:colOff>101600</xdr:colOff>
      <xdr:row>84</xdr:row>
      <xdr:rowOff>105229</xdr:rowOff>
    </xdr:to>
    <xdr:sp macro="" textlink="">
      <xdr:nvSpPr>
        <xdr:cNvPr id="775" name="フローチャート: 判断 774">
          <a:extLst>
            <a:ext uri="{FF2B5EF4-FFF2-40B4-BE49-F238E27FC236}">
              <a16:creationId xmlns:a16="http://schemas.microsoft.com/office/drawing/2014/main" id="{48104970-5743-4873-A217-EC34A2315A1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121756</xdr:rowOff>
    </xdr:from>
    <xdr:ext cx="469744" cy="259045"/>
    <xdr:sp macro="" textlink="">
      <xdr:nvSpPr>
        <xdr:cNvPr id="776" name="n_2aveValue【消防施設】&#10;一人当たり面積">
          <a:extLst>
            <a:ext uri="{FF2B5EF4-FFF2-40B4-BE49-F238E27FC236}">
              <a16:creationId xmlns:a16="http://schemas.microsoft.com/office/drawing/2014/main" id="{1D92C732-06E3-4DAE-8BF9-A9738E9B1C2D}"/>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42818</xdr:rowOff>
    </xdr:from>
    <xdr:to>
      <xdr:col>102</xdr:col>
      <xdr:colOff>165100</xdr:colOff>
      <xdr:row>84</xdr:row>
      <xdr:rowOff>144418</xdr:rowOff>
    </xdr:to>
    <xdr:sp macro="" textlink="">
      <xdr:nvSpPr>
        <xdr:cNvPr id="777" name="フローチャート: 判断 776">
          <a:extLst>
            <a:ext uri="{FF2B5EF4-FFF2-40B4-BE49-F238E27FC236}">
              <a16:creationId xmlns:a16="http://schemas.microsoft.com/office/drawing/2014/main" id="{55B3B09B-2FF4-4B42-A5CC-10DADD4BC32C}"/>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160945</xdr:rowOff>
    </xdr:from>
    <xdr:ext cx="469744" cy="259045"/>
    <xdr:sp macro="" textlink="">
      <xdr:nvSpPr>
        <xdr:cNvPr id="778" name="n_3aveValue【消防施設】&#10;一人当たり面積">
          <a:extLst>
            <a:ext uri="{FF2B5EF4-FFF2-40B4-BE49-F238E27FC236}">
              <a16:creationId xmlns:a16="http://schemas.microsoft.com/office/drawing/2014/main" id="{403597F3-2E11-41C6-84D7-8AD908324F06}"/>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52614</xdr:rowOff>
    </xdr:from>
    <xdr:to>
      <xdr:col>98</xdr:col>
      <xdr:colOff>38100</xdr:colOff>
      <xdr:row>84</xdr:row>
      <xdr:rowOff>154214</xdr:rowOff>
    </xdr:to>
    <xdr:sp macro="" textlink="">
      <xdr:nvSpPr>
        <xdr:cNvPr id="779" name="フローチャート: 判断 778">
          <a:extLst>
            <a:ext uri="{FF2B5EF4-FFF2-40B4-BE49-F238E27FC236}">
              <a16:creationId xmlns:a16="http://schemas.microsoft.com/office/drawing/2014/main" id="{CAB39D2E-A7E3-4AAF-90B0-FD49617B26CA}"/>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170741</xdr:rowOff>
    </xdr:from>
    <xdr:ext cx="469744" cy="259045"/>
    <xdr:sp macro="" textlink="">
      <xdr:nvSpPr>
        <xdr:cNvPr id="780" name="n_4aveValue【消防施設】&#10;一人当たり面積">
          <a:extLst>
            <a:ext uri="{FF2B5EF4-FFF2-40B4-BE49-F238E27FC236}">
              <a16:creationId xmlns:a16="http://schemas.microsoft.com/office/drawing/2014/main" id="{8D3BF643-6147-4577-BD4F-81B643804F5A}"/>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99D182F1-E661-4A43-9D6C-045AFF36ED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29D9F430-A9C4-44D4-93B5-35F5B156BB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6E5DB7AB-FFED-44DB-994C-B2DB98932C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EEBDBF1C-FC18-4435-AD10-3D99D02104C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986289A7-E67B-43D4-9DAC-83672E5F59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34652</xdr:rowOff>
    </xdr:from>
    <xdr:to>
      <xdr:col>116</xdr:col>
      <xdr:colOff>114300</xdr:colOff>
      <xdr:row>85</xdr:row>
      <xdr:rowOff>136252</xdr:rowOff>
    </xdr:to>
    <xdr:sp macro="" textlink="">
      <xdr:nvSpPr>
        <xdr:cNvPr id="786" name="楕円 785">
          <a:extLst>
            <a:ext uri="{FF2B5EF4-FFF2-40B4-BE49-F238E27FC236}">
              <a16:creationId xmlns:a16="http://schemas.microsoft.com/office/drawing/2014/main" id="{92643849-C72C-4673-A0EB-447EBD40F585}"/>
            </a:ext>
          </a:extLst>
        </xdr:cNvPr>
        <xdr:cNvSpPr/>
      </xdr:nvSpPr>
      <xdr:spPr>
        <a:xfrm>
          <a:off x="22110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13079</xdr:rowOff>
    </xdr:from>
    <xdr:ext cx="469744" cy="259045"/>
    <xdr:sp macro="" textlink="">
      <xdr:nvSpPr>
        <xdr:cNvPr id="787" name="【消防施設】&#10;一人当たり面積該当値テキスト">
          <a:extLst>
            <a:ext uri="{FF2B5EF4-FFF2-40B4-BE49-F238E27FC236}">
              <a16:creationId xmlns:a16="http://schemas.microsoft.com/office/drawing/2014/main" id="{3B485427-508E-48FC-B989-EB55329EA218}"/>
            </a:ext>
          </a:extLst>
        </xdr:cNvPr>
        <xdr:cNvSpPr txBox="1"/>
      </xdr:nvSpPr>
      <xdr:spPr>
        <a:xfrm>
          <a:off x="22199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37919</xdr:rowOff>
    </xdr:from>
    <xdr:to>
      <xdr:col>112</xdr:col>
      <xdr:colOff>38100</xdr:colOff>
      <xdr:row>85</xdr:row>
      <xdr:rowOff>139519</xdr:rowOff>
    </xdr:to>
    <xdr:sp macro="" textlink="">
      <xdr:nvSpPr>
        <xdr:cNvPr id="788" name="楕円 787">
          <a:extLst>
            <a:ext uri="{FF2B5EF4-FFF2-40B4-BE49-F238E27FC236}">
              <a16:creationId xmlns:a16="http://schemas.microsoft.com/office/drawing/2014/main" id="{888A7ADF-7531-4BED-BDC3-A0ED1CD70C76}"/>
            </a:ext>
          </a:extLst>
        </xdr:cNvPr>
        <xdr:cNvSpPr/>
      </xdr:nvSpPr>
      <xdr:spPr>
        <a:xfrm>
          <a:off x="21272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85452</xdr:rowOff>
    </xdr:from>
    <xdr:to>
      <xdr:col>116</xdr:col>
      <xdr:colOff>63500</xdr:colOff>
      <xdr:row>85</xdr:row>
      <xdr:rowOff>88719</xdr:rowOff>
    </xdr:to>
    <xdr:cxnSp macro="">
      <xdr:nvCxnSpPr>
        <xdr:cNvPr id="789" name="直線コネクタ 788">
          <a:extLst>
            <a:ext uri="{FF2B5EF4-FFF2-40B4-BE49-F238E27FC236}">
              <a16:creationId xmlns:a16="http://schemas.microsoft.com/office/drawing/2014/main" id="{A9FB4B91-C3B6-4332-9DE2-D89DA46AAC01}"/>
            </a:ext>
          </a:extLst>
        </xdr:cNvPr>
        <xdr:cNvCxnSpPr/>
      </xdr:nvCxnSpPr>
      <xdr:spPr>
        <a:xfrm flipV="1">
          <a:off x="21323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41184</xdr:rowOff>
    </xdr:from>
    <xdr:to>
      <xdr:col>107</xdr:col>
      <xdr:colOff>101600</xdr:colOff>
      <xdr:row>85</xdr:row>
      <xdr:rowOff>142784</xdr:rowOff>
    </xdr:to>
    <xdr:sp macro="" textlink="">
      <xdr:nvSpPr>
        <xdr:cNvPr id="790" name="楕円 789">
          <a:extLst>
            <a:ext uri="{FF2B5EF4-FFF2-40B4-BE49-F238E27FC236}">
              <a16:creationId xmlns:a16="http://schemas.microsoft.com/office/drawing/2014/main" id="{198A7F31-79D3-4039-B02B-1B0F97107EAE}"/>
            </a:ext>
          </a:extLst>
        </xdr:cNvPr>
        <xdr:cNvSpPr/>
      </xdr:nvSpPr>
      <xdr:spPr>
        <a:xfrm>
          <a:off x="20383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88719</xdr:rowOff>
    </xdr:from>
    <xdr:to>
      <xdr:col>111</xdr:col>
      <xdr:colOff>177800</xdr:colOff>
      <xdr:row>85</xdr:row>
      <xdr:rowOff>91984</xdr:rowOff>
    </xdr:to>
    <xdr:cxnSp macro="">
      <xdr:nvCxnSpPr>
        <xdr:cNvPr id="791" name="直線コネクタ 790">
          <a:extLst>
            <a:ext uri="{FF2B5EF4-FFF2-40B4-BE49-F238E27FC236}">
              <a16:creationId xmlns:a16="http://schemas.microsoft.com/office/drawing/2014/main" id="{160BF013-04AA-4670-85B4-4BEC8C437E5A}"/>
            </a:ext>
          </a:extLst>
        </xdr:cNvPr>
        <xdr:cNvCxnSpPr/>
      </xdr:nvCxnSpPr>
      <xdr:spPr>
        <a:xfrm flipV="1">
          <a:off x="20434300" y="1466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92" name="楕円 791">
          <a:extLst>
            <a:ext uri="{FF2B5EF4-FFF2-40B4-BE49-F238E27FC236}">
              <a16:creationId xmlns:a16="http://schemas.microsoft.com/office/drawing/2014/main" id="{B0B1BCC9-9668-4850-AEB1-0457422222FD}"/>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91984</xdr:rowOff>
    </xdr:from>
    <xdr:to>
      <xdr:col>107</xdr:col>
      <xdr:colOff>50800</xdr:colOff>
      <xdr:row>85</xdr:row>
      <xdr:rowOff>95250</xdr:rowOff>
    </xdr:to>
    <xdr:cxnSp macro="">
      <xdr:nvCxnSpPr>
        <xdr:cNvPr id="793" name="直線コネクタ 792">
          <a:extLst>
            <a:ext uri="{FF2B5EF4-FFF2-40B4-BE49-F238E27FC236}">
              <a16:creationId xmlns:a16="http://schemas.microsoft.com/office/drawing/2014/main" id="{8EC70849-9A62-443B-B4E1-175A278149C7}"/>
            </a:ext>
          </a:extLst>
        </xdr:cNvPr>
        <xdr:cNvCxnSpPr/>
      </xdr:nvCxnSpPr>
      <xdr:spPr>
        <a:xfrm flipV="1">
          <a:off x="19545300" y="1466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121194</xdr:rowOff>
    </xdr:from>
    <xdr:to>
      <xdr:col>98</xdr:col>
      <xdr:colOff>38100</xdr:colOff>
      <xdr:row>85</xdr:row>
      <xdr:rowOff>51344</xdr:rowOff>
    </xdr:to>
    <xdr:sp macro="" textlink="">
      <xdr:nvSpPr>
        <xdr:cNvPr id="794" name="楕円 793">
          <a:extLst>
            <a:ext uri="{FF2B5EF4-FFF2-40B4-BE49-F238E27FC236}">
              <a16:creationId xmlns:a16="http://schemas.microsoft.com/office/drawing/2014/main" id="{4C05D7FD-C405-4C82-91EB-84D0506562D1}"/>
            </a:ext>
          </a:extLst>
        </xdr:cNvPr>
        <xdr:cNvSpPr/>
      </xdr:nvSpPr>
      <xdr:spPr>
        <a:xfrm>
          <a:off x="18605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544</xdr:rowOff>
    </xdr:from>
    <xdr:to>
      <xdr:col>102</xdr:col>
      <xdr:colOff>114300</xdr:colOff>
      <xdr:row>85</xdr:row>
      <xdr:rowOff>95250</xdr:rowOff>
    </xdr:to>
    <xdr:cxnSp macro="">
      <xdr:nvCxnSpPr>
        <xdr:cNvPr id="795" name="直線コネクタ 794">
          <a:extLst>
            <a:ext uri="{FF2B5EF4-FFF2-40B4-BE49-F238E27FC236}">
              <a16:creationId xmlns:a16="http://schemas.microsoft.com/office/drawing/2014/main" id="{B2214097-4A3A-4AD1-A5E5-2AD534A0CB43}"/>
            </a:ext>
          </a:extLst>
        </xdr:cNvPr>
        <xdr:cNvCxnSpPr/>
      </xdr:nvCxnSpPr>
      <xdr:spPr>
        <a:xfrm>
          <a:off x="18656300" y="145737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130646</xdr:rowOff>
    </xdr:from>
    <xdr:ext cx="469744" cy="259045"/>
    <xdr:sp macro="" textlink="">
      <xdr:nvSpPr>
        <xdr:cNvPr id="796" name="n_1mainValue【消防施設】&#10;一人当たり面積">
          <a:extLst>
            <a:ext uri="{FF2B5EF4-FFF2-40B4-BE49-F238E27FC236}">
              <a16:creationId xmlns:a16="http://schemas.microsoft.com/office/drawing/2014/main" id="{589E4910-3927-4928-8987-A7FB4764E84F}"/>
            </a:ext>
          </a:extLst>
        </xdr:cNvPr>
        <xdr:cNvSpPr txBox="1"/>
      </xdr:nvSpPr>
      <xdr:spPr>
        <a:xfrm>
          <a:off x="21075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133911</xdr:rowOff>
    </xdr:from>
    <xdr:ext cx="469744" cy="259045"/>
    <xdr:sp macro="" textlink="">
      <xdr:nvSpPr>
        <xdr:cNvPr id="797" name="n_2mainValue【消防施設】&#10;一人当たり面積">
          <a:extLst>
            <a:ext uri="{FF2B5EF4-FFF2-40B4-BE49-F238E27FC236}">
              <a16:creationId xmlns:a16="http://schemas.microsoft.com/office/drawing/2014/main" id="{9C32D1FD-4BBD-4BD9-A311-89E08E468D3D}"/>
            </a:ext>
          </a:extLst>
        </xdr:cNvPr>
        <xdr:cNvSpPr txBox="1"/>
      </xdr:nvSpPr>
      <xdr:spPr>
        <a:xfrm>
          <a:off x="20199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8" name="n_3mainValue【消防施設】&#10;一人当たり面積">
          <a:extLst>
            <a:ext uri="{FF2B5EF4-FFF2-40B4-BE49-F238E27FC236}">
              <a16:creationId xmlns:a16="http://schemas.microsoft.com/office/drawing/2014/main" id="{52628A1E-A76B-401D-B981-9D41929D7D22}"/>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42471</xdr:rowOff>
    </xdr:from>
    <xdr:ext cx="469744" cy="259045"/>
    <xdr:sp macro="" textlink="">
      <xdr:nvSpPr>
        <xdr:cNvPr id="799" name="n_4mainValue【消防施設】&#10;一人当たり面積">
          <a:extLst>
            <a:ext uri="{FF2B5EF4-FFF2-40B4-BE49-F238E27FC236}">
              <a16:creationId xmlns:a16="http://schemas.microsoft.com/office/drawing/2014/main" id="{2DBAFB63-EB10-4235-91ED-54A834217543}"/>
            </a:ext>
          </a:extLst>
        </xdr:cNvPr>
        <xdr:cNvSpPr txBox="1"/>
      </xdr:nvSpPr>
      <xdr:spPr>
        <a:xfrm>
          <a:off x="18421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a:extLst>
            <a:ext uri="{FF2B5EF4-FFF2-40B4-BE49-F238E27FC236}">
              <a16:creationId xmlns:a16="http://schemas.microsoft.com/office/drawing/2014/main" id="{5F1C357C-A769-4EEA-9ED4-AE4819D269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a:extLst>
            <a:ext uri="{FF2B5EF4-FFF2-40B4-BE49-F238E27FC236}">
              <a16:creationId xmlns:a16="http://schemas.microsoft.com/office/drawing/2014/main" id="{57075279-DE89-44FA-875F-5A0E6453B5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a:extLst>
            <a:ext uri="{FF2B5EF4-FFF2-40B4-BE49-F238E27FC236}">
              <a16:creationId xmlns:a16="http://schemas.microsoft.com/office/drawing/2014/main" id="{6077D89B-4FFD-4CFD-9261-9B41D8F4EF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a:extLst>
            <a:ext uri="{FF2B5EF4-FFF2-40B4-BE49-F238E27FC236}">
              <a16:creationId xmlns:a16="http://schemas.microsoft.com/office/drawing/2014/main" id="{08D434E3-0F7A-4DF3-9C16-F743E9016D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a:extLst>
            <a:ext uri="{FF2B5EF4-FFF2-40B4-BE49-F238E27FC236}">
              <a16:creationId xmlns:a16="http://schemas.microsoft.com/office/drawing/2014/main" id="{936F3B44-C97B-4C0E-9819-B63B0E9300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a:extLst>
            <a:ext uri="{FF2B5EF4-FFF2-40B4-BE49-F238E27FC236}">
              <a16:creationId xmlns:a16="http://schemas.microsoft.com/office/drawing/2014/main" id="{ECFA3A03-B685-4E2C-8165-A0AA6093C4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a:extLst>
            <a:ext uri="{FF2B5EF4-FFF2-40B4-BE49-F238E27FC236}">
              <a16:creationId xmlns:a16="http://schemas.microsoft.com/office/drawing/2014/main" id="{9818C042-DFDC-48AA-8529-159FA058FF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a:extLst>
            <a:ext uri="{FF2B5EF4-FFF2-40B4-BE49-F238E27FC236}">
              <a16:creationId xmlns:a16="http://schemas.microsoft.com/office/drawing/2014/main" id="{C732EBDC-E295-401A-9EC9-21EB293375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a:extLst>
            <a:ext uri="{FF2B5EF4-FFF2-40B4-BE49-F238E27FC236}">
              <a16:creationId xmlns:a16="http://schemas.microsoft.com/office/drawing/2014/main" id="{49C4DF61-8F2A-4F0F-B39C-6359D74D65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a:extLst>
            <a:ext uri="{FF2B5EF4-FFF2-40B4-BE49-F238E27FC236}">
              <a16:creationId xmlns:a16="http://schemas.microsoft.com/office/drawing/2014/main" id="{6BD9B072-5030-4D61-8A26-0CCED76F72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a:extLst>
            <a:ext uri="{FF2B5EF4-FFF2-40B4-BE49-F238E27FC236}">
              <a16:creationId xmlns:a16="http://schemas.microsoft.com/office/drawing/2014/main" id="{ED7099E0-6F22-40F5-A40A-AA863695DE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1" name="直線コネクタ 810">
          <a:extLst>
            <a:ext uri="{FF2B5EF4-FFF2-40B4-BE49-F238E27FC236}">
              <a16:creationId xmlns:a16="http://schemas.microsoft.com/office/drawing/2014/main" id="{5BE17784-7DB1-4027-95D5-BBFC8C19E5F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539443E6-6FD6-433B-8484-581D97F8FDC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3" name="直線コネクタ 812">
          <a:extLst>
            <a:ext uri="{FF2B5EF4-FFF2-40B4-BE49-F238E27FC236}">
              <a16:creationId xmlns:a16="http://schemas.microsoft.com/office/drawing/2014/main" id="{C40B209B-989A-49D6-9E0F-C07D8F5D2F7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4" name="テキスト ボックス 813">
          <a:extLst>
            <a:ext uri="{FF2B5EF4-FFF2-40B4-BE49-F238E27FC236}">
              <a16:creationId xmlns:a16="http://schemas.microsoft.com/office/drawing/2014/main" id="{BD07220C-D18E-4DA3-8779-025A2E5E2D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5" name="直線コネクタ 814">
          <a:extLst>
            <a:ext uri="{FF2B5EF4-FFF2-40B4-BE49-F238E27FC236}">
              <a16:creationId xmlns:a16="http://schemas.microsoft.com/office/drawing/2014/main" id="{7961931D-DF09-4A11-9520-CDDD5279E9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6" name="テキスト ボックス 815">
          <a:extLst>
            <a:ext uri="{FF2B5EF4-FFF2-40B4-BE49-F238E27FC236}">
              <a16:creationId xmlns:a16="http://schemas.microsoft.com/office/drawing/2014/main" id="{2A6D7DF4-8422-4103-9AE1-6F62FBD949A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7" name="直線コネクタ 816">
          <a:extLst>
            <a:ext uri="{FF2B5EF4-FFF2-40B4-BE49-F238E27FC236}">
              <a16:creationId xmlns:a16="http://schemas.microsoft.com/office/drawing/2014/main" id="{658C100E-A9A0-49C3-A639-97D0DD6698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8" name="テキスト ボックス 817">
          <a:extLst>
            <a:ext uri="{FF2B5EF4-FFF2-40B4-BE49-F238E27FC236}">
              <a16:creationId xmlns:a16="http://schemas.microsoft.com/office/drawing/2014/main" id="{41AFBB7E-CB57-4687-B417-0B04953B6A2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9" name="直線コネクタ 818">
          <a:extLst>
            <a:ext uri="{FF2B5EF4-FFF2-40B4-BE49-F238E27FC236}">
              <a16:creationId xmlns:a16="http://schemas.microsoft.com/office/drawing/2014/main" id="{10CA0EE8-339D-402E-A5EE-6FACFE4F75F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0" name="テキスト ボックス 819">
          <a:extLst>
            <a:ext uri="{FF2B5EF4-FFF2-40B4-BE49-F238E27FC236}">
              <a16:creationId xmlns:a16="http://schemas.microsoft.com/office/drawing/2014/main" id="{FD198943-966B-47C2-B37A-D9E2A8DCB8F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98A14F5D-EC01-4879-8956-70DC10AEAD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2" name="テキスト ボックス 821">
          <a:extLst>
            <a:ext uri="{FF2B5EF4-FFF2-40B4-BE49-F238E27FC236}">
              <a16:creationId xmlns:a16="http://schemas.microsoft.com/office/drawing/2014/main" id="{55DDEF25-5C36-4F4B-A16F-693DFE50C61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a:extLst>
            <a:ext uri="{FF2B5EF4-FFF2-40B4-BE49-F238E27FC236}">
              <a16:creationId xmlns:a16="http://schemas.microsoft.com/office/drawing/2014/main" id="{01301D8D-723C-4C18-A68D-49992BE0D6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824" name="直線コネクタ 823">
          <a:extLst>
            <a:ext uri="{FF2B5EF4-FFF2-40B4-BE49-F238E27FC236}">
              <a16:creationId xmlns:a16="http://schemas.microsoft.com/office/drawing/2014/main" id="{048D9737-9BAF-4494-AD5F-E9922AA862CC}"/>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825" name="【庁舎】&#10;有形固定資産減価償却率最小値テキスト">
          <a:extLst>
            <a:ext uri="{FF2B5EF4-FFF2-40B4-BE49-F238E27FC236}">
              <a16:creationId xmlns:a16="http://schemas.microsoft.com/office/drawing/2014/main" id="{42E8F57F-2860-49A3-A071-D6442823A30D}"/>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26" name="直線コネクタ 825">
          <a:extLst>
            <a:ext uri="{FF2B5EF4-FFF2-40B4-BE49-F238E27FC236}">
              <a16:creationId xmlns:a16="http://schemas.microsoft.com/office/drawing/2014/main" id="{A352538B-3C52-4909-9234-156CFCED28E6}"/>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827" name="【庁舎】&#10;有形固定資産減価償却率最大値テキスト">
          <a:extLst>
            <a:ext uri="{FF2B5EF4-FFF2-40B4-BE49-F238E27FC236}">
              <a16:creationId xmlns:a16="http://schemas.microsoft.com/office/drawing/2014/main" id="{73966AC3-DD80-4F7F-9D0F-B380DC3652EE}"/>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828" name="直線コネクタ 827">
          <a:extLst>
            <a:ext uri="{FF2B5EF4-FFF2-40B4-BE49-F238E27FC236}">
              <a16:creationId xmlns:a16="http://schemas.microsoft.com/office/drawing/2014/main" id="{47B9683D-9505-4A7B-98A5-BFE230FED5BB}"/>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829" name="【庁舎】&#10;有形固定資産減価償却率平均値テキスト">
          <a:extLst>
            <a:ext uri="{FF2B5EF4-FFF2-40B4-BE49-F238E27FC236}">
              <a16:creationId xmlns:a16="http://schemas.microsoft.com/office/drawing/2014/main" id="{D0B3A5C6-618B-47CC-A714-646542027CE7}"/>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30" name="フローチャート: 判断 829">
          <a:extLst>
            <a:ext uri="{FF2B5EF4-FFF2-40B4-BE49-F238E27FC236}">
              <a16:creationId xmlns:a16="http://schemas.microsoft.com/office/drawing/2014/main" id="{6D11A981-4215-491A-8BA5-7C3A7F625BC6}"/>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831" name="フローチャート: 判断 830">
          <a:extLst>
            <a:ext uri="{FF2B5EF4-FFF2-40B4-BE49-F238E27FC236}">
              <a16:creationId xmlns:a16="http://schemas.microsoft.com/office/drawing/2014/main" id="{8845E924-63D3-4BBD-A88F-BABD2A8548A3}"/>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832" name="n_1aveValue【庁舎】&#10;有形固定資産減価償却率">
          <a:extLst>
            <a:ext uri="{FF2B5EF4-FFF2-40B4-BE49-F238E27FC236}">
              <a16:creationId xmlns:a16="http://schemas.microsoft.com/office/drawing/2014/main" id="{C87FC841-4B83-4919-AC01-C25980DC372D}"/>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116839</xdr:rowOff>
    </xdr:from>
    <xdr:to>
      <xdr:col>76</xdr:col>
      <xdr:colOff>165100</xdr:colOff>
      <xdr:row>104</xdr:row>
      <xdr:rowOff>46989</xdr:rowOff>
    </xdr:to>
    <xdr:sp macro="" textlink="">
      <xdr:nvSpPr>
        <xdr:cNvPr id="833" name="フローチャート: 判断 832">
          <a:extLst>
            <a:ext uri="{FF2B5EF4-FFF2-40B4-BE49-F238E27FC236}">
              <a16:creationId xmlns:a16="http://schemas.microsoft.com/office/drawing/2014/main" id="{508E248D-EC1C-4136-AC46-17B4CA5B18DD}"/>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63516</xdr:rowOff>
    </xdr:from>
    <xdr:ext cx="405111" cy="259045"/>
    <xdr:sp macro="" textlink="">
      <xdr:nvSpPr>
        <xdr:cNvPr id="834" name="n_2aveValue【庁舎】&#10;有形固定資産減価償却率">
          <a:extLst>
            <a:ext uri="{FF2B5EF4-FFF2-40B4-BE49-F238E27FC236}">
              <a16:creationId xmlns:a16="http://schemas.microsoft.com/office/drawing/2014/main" id="{D9147550-1258-4BA2-8AE1-658D189321FE}"/>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168275</xdr:rowOff>
    </xdr:from>
    <xdr:to>
      <xdr:col>72</xdr:col>
      <xdr:colOff>38100</xdr:colOff>
      <xdr:row>104</xdr:row>
      <xdr:rowOff>98425</xdr:rowOff>
    </xdr:to>
    <xdr:sp macro="" textlink="">
      <xdr:nvSpPr>
        <xdr:cNvPr id="835" name="フローチャート: 判断 834">
          <a:extLst>
            <a:ext uri="{FF2B5EF4-FFF2-40B4-BE49-F238E27FC236}">
              <a16:creationId xmlns:a16="http://schemas.microsoft.com/office/drawing/2014/main" id="{30EF7C9F-A5B9-47B9-BA74-D8FF83C6D3AF}"/>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114952</xdr:rowOff>
    </xdr:from>
    <xdr:ext cx="405111" cy="259045"/>
    <xdr:sp macro="" textlink="">
      <xdr:nvSpPr>
        <xdr:cNvPr id="836" name="n_3aveValue【庁舎】&#10;有形固定資産減価償却率">
          <a:extLst>
            <a:ext uri="{FF2B5EF4-FFF2-40B4-BE49-F238E27FC236}">
              <a16:creationId xmlns:a16="http://schemas.microsoft.com/office/drawing/2014/main" id="{C8D0A0AA-84A7-4102-8F7F-084DCF2BD5DB}"/>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97789</xdr:rowOff>
    </xdr:from>
    <xdr:to>
      <xdr:col>67</xdr:col>
      <xdr:colOff>101600</xdr:colOff>
      <xdr:row>104</xdr:row>
      <xdr:rowOff>27939</xdr:rowOff>
    </xdr:to>
    <xdr:sp macro="" textlink="">
      <xdr:nvSpPr>
        <xdr:cNvPr id="837" name="フローチャート: 判断 836">
          <a:extLst>
            <a:ext uri="{FF2B5EF4-FFF2-40B4-BE49-F238E27FC236}">
              <a16:creationId xmlns:a16="http://schemas.microsoft.com/office/drawing/2014/main" id="{2E2E779B-EAA9-4983-B3DD-8F2369998937}"/>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44466</xdr:rowOff>
    </xdr:from>
    <xdr:ext cx="405111" cy="259045"/>
    <xdr:sp macro="" textlink="">
      <xdr:nvSpPr>
        <xdr:cNvPr id="838" name="n_4aveValue【庁舎】&#10;有形固定資産減価償却率">
          <a:extLst>
            <a:ext uri="{FF2B5EF4-FFF2-40B4-BE49-F238E27FC236}">
              <a16:creationId xmlns:a16="http://schemas.microsoft.com/office/drawing/2014/main" id="{7351F4EE-FC7D-4EE9-BA51-F348FE899315}"/>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48FF581-179A-4D91-B92E-449587A104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CBB7C85-2713-4D5B-87E1-8441DF3C10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80E363B-BA30-48A3-A486-19DC7E69C2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2F8F5265-7B52-4A8A-8D5E-0F294D45A9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C3513D9-7A85-4D0B-AED7-2307D570DA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44" name="楕円 843">
          <a:extLst>
            <a:ext uri="{FF2B5EF4-FFF2-40B4-BE49-F238E27FC236}">
              <a16:creationId xmlns:a16="http://schemas.microsoft.com/office/drawing/2014/main" id="{DDEFCDE4-E58A-45C4-B442-9230F73CB0B6}"/>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845" name="【庁舎】&#10;有形固定資産減価償却率該当値テキスト">
          <a:extLst>
            <a:ext uri="{FF2B5EF4-FFF2-40B4-BE49-F238E27FC236}">
              <a16:creationId xmlns:a16="http://schemas.microsoft.com/office/drawing/2014/main" id="{D456675D-0DC4-4EB0-9FC8-19B200224C45}"/>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50164</xdr:rowOff>
    </xdr:from>
    <xdr:to>
      <xdr:col>81</xdr:col>
      <xdr:colOff>101600</xdr:colOff>
      <xdr:row>107</xdr:row>
      <xdr:rowOff>151764</xdr:rowOff>
    </xdr:to>
    <xdr:sp macro="" textlink="">
      <xdr:nvSpPr>
        <xdr:cNvPr id="846" name="楕円 845">
          <a:extLst>
            <a:ext uri="{FF2B5EF4-FFF2-40B4-BE49-F238E27FC236}">
              <a16:creationId xmlns:a16="http://schemas.microsoft.com/office/drawing/2014/main" id="{C6C11D7F-13C1-46B5-88AC-C9BBE21EF7D6}"/>
            </a:ext>
          </a:extLst>
        </xdr:cNvPr>
        <xdr:cNvSpPr/>
      </xdr:nvSpPr>
      <xdr:spPr>
        <a:xfrm>
          <a:off x="15430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100964</xdr:rowOff>
    </xdr:to>
    <xdr:cxnSp macro="">
      <xdr:nvCxnSpPr>
        <xdr:cNvPr id="847" name="直線コネクタ 846">
          <a:extLst>
            <a:ext uri="{FF2B5EF4-FFF2-40B4-BE49-F238E27FC236}">
              <a16:creationId xmlns:a16="http://schemas.microsoft.com/office/drawing/2014/main" id="{B4BF5328-A514-4DF6-941B-28044DF239EA}"/>
            </a:ext>
          </a:extLst>
        </xdr:cNvPr>
        <xdr:cNvCxnSpPr/>
      </xdr:nvCxnSpPr>
      <xdr:spPr>
        <a:xfrm flipV="1">
          <a:off x="15481300" y="184327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48" name="楕円 847">
          <a:extLst>
            <a:ext uri="{FF2B5EF4-FFF2-40B4-BE49-F238E27FC236}">
              <a16:creationId xmlns:a16="http://schemas.microsoft.com/office/drawing/2014/main" id="{0A124C3A-A201-4961-9816-2CF273D2126D}"/>
            </a:ext>
          </a:extLst>
        </xdr:cNvPr>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100964</xdr:rowOff>
    </xdr:to>
    <xdr:cxnSp macro="">
      <xdr:nvCxnSpPr>
        <xdr:cNvPr id="849" name="直線コネクタ 848">
          <a:extLst>
            <a:ext uri="{FF2B5EF4-FFF2-40B4-BE49-F238E27FC236}">
              <a16:creationId xmlns:a16="http://schemas.microsoft.com/office/drawing/2014/main" id="{9BBCFFA7-BEFC-4CC8-A56B-E3E3491D868A}"/>
            </a:ext>
          </a:extLst>
        </xdr:cNvPr>
        <xdr:cNvCxnSpPr/>
      </xdr:nvCxnSpPr>
      <xdr:spPr>
        <a:xfrm>
          <a:off x="14592300" y="183184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850" name="楕円 849">
          <a:extLst>
            <a:ext uri="{FF2B5EF4-FFF2-40B4-BE49-F238E27FC236}">
              <a16:creationId xmlns:a16="http://schemas.microsoft.com/office/drawing/2014/main" id="{01EB1A09-0438-4E97-9750-63CD1110439D}"/>
            </a:ext>
          </a:extLst>
        </xdr:cNvPr>
        <xdr:cNvSpPr/>
      </xdr:nvSpPr>
      <xdr:spPr>
        <a:xfrm>
          <a:off x="1365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106</xdr:row>
      <xdr:rowOff>144780</xdr:rowOff>
    </xdr:to>
    <xdr:cxnSp macro="">
      <xdr:nvCxnSpPr>
        <xdr:cNvPr id="851" name="直線コネクタ 850">
          <a:extLst>
            <a:ext uri="{FF2B5EF4-FFF2-40B4-BE49-F238E27FC236}">
              <a16:creationId xmlns:a16="http://schemas.microsoft.com/office/drawing/2014/main" id="{6444635B-CF33-4269-A8FE-A24F606A92B0}"/>
            </a:ext>
          </a:extLst>
        </xdr:cNvPr>
        <xdr:cNvCxnSpPr/>
      </xdr:nvCxnSpPr>
      <xdr:spPr>
        <a:xfrm>
          <a:off x="13703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114936</xdr:rowOff>
    </xdr:from>
    <xdr:to>
      <xdr:col>67</xdr:col>
      <xdr:colOff>101600</xdr:colOff>
      <xdr:row>106</xdr:row>
      <xdr:rowOff>45086</xdr:rowOff>
    </xdr:to>
    <xdr:sp macro="" textlink="">
      <xdr:nvSpPr>
        <xdr:cNvPr id="852" name="楕円 851">
          <a:extLst>
            <a:ext uri="{FF2B5EF4-FFF2-40B4-BE49-F238E27FC236}">
              <a16:creationId xmlns:a16="http://schemas.microsoft.com/office/drawing/2014/main" id="{C05BD5C4-CA95-4738-B1E4-4F9A3DDC2458}"/>
            </a:ext>
          </a:extLst>
        </xdr:cNvPr>
        <xdr:cNvSpPr/>
      </xdr:nvSpPr>
      <xdr:spPr>
        <a:xfrm>
          <a:off x="12763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165736</xdr:rowOff>
    </xdr:from>
    <xdr:to>
      <xdr:col>71</xdr:col>
      <xdr:colOff>177800</xdr:colOff>
      <xdr:row>106</xdr:row>
      <xdr:rowOff>139064</xdr:rowOff>
    </xdr:to>
    <xdr:cxnSp macro="">
      <xdr:nvCxnSpPr>
        <xdr:cNvPr id="853" name="直線コネクタ 852">
          <a:extLst>
            <a:ext uri="{FF2B5EF4-FFF2-40B4-BE49-F238E27FC236}">
              <a16:creationId xmlns:a16="http://schemas.microsoft.com/office/drawing/2014/main" id="{505FE422-BB15-48A0-BC8A-ADAB64DBCE19}"/>
            </a:ext>
          </a:extLst>
        </xdr:cNvPr>
        <xdr:cNvCxnSpPr/>
      </xdr:nvCxnSpPr>
      <xdr:spPr>
        <a:xfrm>
          <a:off x="12814300" y="1816798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142891</xdr:rowOff>
    </xdr:from>
    <xdr:ext cx="405111" cy="259045"/>
    <xdr:sp macro="" textlink="">
      <xdr:nvSpPr>
        <xdr:cNvPr id="854" name="n_1mainValue【庁舎】&#10;有形固定資産減価償却率">
          <a:extLst>
            <a:ext uri="{FF2B5EF4-FFF2-40B4-BE49-F238E27FC236}">
              <a16:creationId xmlns:a16="http://schemas.microsoft.com/office/drawing/2014/main" id="{72500C36-8013-4922-BFD8-9AF2DBE62ACE}"/>
            </a:ext>
          </a:extLst>
        </xdr:cNvPr>
        <xdr:cNvSpPr txBox="1"/>
      </xdr:nvSpPr>
      <xdr:spPr>
        <a:xfrm>
          <a:off x="152660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55" name="n_2mainValue【庁舎】&#10;有形固定資産減価償却率">
          <a:extLst>
            <a:ext uri="{FF2B5EF4-FFF2-40B4-BE49-F238E27FC236}">
              <a16:creationId xmlns:a16="http://schemas.microsoft.com/office/drawing/2014/main" id="{6111D74D-3B20-463B-8FE2-09C6606FA51A}"/>
            </a:ext>
          </a:extLst>
        </xdr:cNvPr>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856" name="n_3mainValue【庁舎】&#10;有形固定資産減価償却率">
          <a:extLst>
            <a:ext uri="{FF2B5EF4-FFF2-40B4-BE49-F238E27FC236}">
              <a16:creationId xmlns:a16="http://schemas.microsoft.com/office/drawing/2014/main" id="{10C062CE-3DB6-4DFE-94BB-73B65A122D25}"/>
            </a:ext>
          </a:extLst>
        </xdr:cNvPr>
        <xdr:cNvSpPr txBox="1"/>
      </xdr:nvSpPr>
      <xdr:spPr>
        <a:xfrm>
          <a:off x="13500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36213</xdr:rowOff>
    </xdr:from>
    <xdr:ext cx="405111" cy="259045"/>
    <xdr:sp macro="" textlink="">
      <xdr:nvSpPr>
        <xdr:cNvPr id="857" name="n_4mainValue【庁舎】&#10;有形固定資産減価償却率">
          <a:extLst>
            <a:ext uri="{FF2B5EF4-FFF2-40B4-BE49-F238E27FC236}">
              <a16:creationId xmlns:a16="http://schemas.microsoft.com/office/drawing/2014/main" id="{97964942-2397-40C6-B965-666BA8086D8C}"/>
            </a:ext>
          </a:extLst>
        </xdr:cNvPr>
        <xdr:cNvSpPr txBox="1"/>
      </xdr:nvSpPr>
      <xdr:spPr>
        <a:xfrm>
          <a:off x="12611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8" name="正方形/長方形 857">
          <a:extLst>
            <a:ext uri="{FF2B5EF4-FFF2-40B4-BE49-F238E27FC236}">
              <a16:creationId xmlns:a16="http://schemas.microsoft.com/office/drawing/2014/main" id="{F98E0475-7202-4FB5-BC96-56E5849267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9" name="正方形/長方形 858">
          <a:extLst>
            <a:ext uri="{FF2B5EF4-FFF2-40B4-BE49-F238E27FC236}">
              <a16:creationId xmlns:a16="http://schemas.microsoft.com/office/drawing/2014/main" id="{A32E0AEC-AA81-42C7-8529-5773B3034C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0" name="正方形/長方形 859">
          <a:extLst>
            <a:ext uri="{FF2B5EF4-FFF2-40B4-BE49-F238E27FC236}">
              <a16:creationId xmlns:a16="http://schemas.microsoft.com/office/drawing/2014/main" id="{7EB181FA-4F48-46C0-9EEA-F20CF9D121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1" name="正方形/長方形 860">
          <a:extLst>
            <a:ext uri="{FF2B5EF4-FFF2-40B4-BE49-F238E27FC236}">
              <a16:creationId xmlns:a16="http://schemas.microsoft.com/office/drawing/2014/main" id="{F6A784E0-D56D-4546-ADA1-49CC8BF561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2" name="正方形/長方形 861">
          <a:extLst>
            <a:ext uri="{FF2B5EF4-FFF2-40B4-BE49-F238E27FC236}">
              <a16:creationId xmlns:a16="http://schemas.microsoft.com/office/drawing/2014/main" id="{6A8B82B6-8240-4897-8A6C-1FC1482549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3" name="正方形/長方形 862">
          <a:extLst>
            <a:ext uri="{FF2B5EF4-FFF2-40B4-BE49-F238E27FC236}">
              <a16:creationId xmlns:a16="http://schemas.microsoft.com/office/drawing/2014/main" id="{8D63A517-FD26-494F-83D0-97CACACA65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4" name="正方形/長方形 863">
          <a:extLst>
            <a:ext uri="{FF2B5EF4-FFF2-40B4-BE49-F238E27FC236}">
              <a16:creationId xmlns:a16="http://schemas.microsoft.com/office/drawing/2014/main" id="{B5BB664D-BD6C-42E5-AEC3-BB7698C6E6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5" name="正方形/長方形 864">
          <a:extLst>
            <a:ext uri="{FF2B5EF4-FFF2-40B4-BE49-F238E27FC236}">
              <a16:creationId xmlns:a16="http://schemas.microsoft.com/office/drawing/2014/main" id="{443B8F95-3C24-4A73-815C-E7552E9D3E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6" name="テキスト ボックス 865">
          <a:extLst>
            <a:ext uri="{FF2B5EF4-FFF2-40B4-BE49-F238E27FC236}">
              <a16:creationId xmlns:a16="http://schemas.microsoft.com/office/drawing/2014/main" id="{9AFA9603-3642-4D55-B256-AA06BD02FF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7" name="直線コネクタ 866">
          <a:extLst>
            <a:ext uri="{FF2B5EF4-FFF2-40B4-BE49-F238E27FC236}">
              <a16:creationId xmlns:a16="http://schemas.microsoft.com/office/drawing/2014/main" id="{EE3CBFD1-99FA-4148-99D4-0753537455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8" name="直線コネクタ 867">
          <a:extLst>
            <a:ext uri="{FF2B5EF4-FFF2-40B4-BE49-F238E27FC236}">
              <a16:creationId xmlns:a16="http://schemas.microsoft.com/office/drawing/2014/main" id="{D4E039D5-D29B-4A8A-8023-D6B1D54A1F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9" name="テキスト ボックス 868">
          <a:extLst>
            <a:ext uri="{FF2B5EF4-FFF2-40B4-BE49-F238E27FC236}">
              <a16:creationId xmlns:a16="http://schemas.microsoft.com/office/drawing/2014/main" id="{20EAAC4D-061F-4A60-AD9A-A82B87A4C7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0" name="直線コネクタ 869">
          <a:extLst>
            <a:ext uri="{FF2B5EF4-FFF2-40B4-BE49-F238E27FC236}">
              <a16:creationId xmlns:a16="http://schemas.microsoft.com/office/drawing/2014/main" id="{A3990D66-A5D5-4AF6-8A24-68F8CDD0D9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1" name="テキスト ボックス 870">
          <a:extLst>
            <a:ext uri="{FF2B5EF4-FFF2-40B4-BE49-F238E27FC236}">
              <a16:creationId xmlns:a16="http://schemas.microsoft.com/office/drawing/2014/main" id="{2E8768F2-94EE-40B0-B32F-C02A282393B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2" name="直線コネクタ 871">
          <a:extLst>
            <a:ext uri="{FF2B5EF4-FFF2-40B4-BE49-F238E27FC236}">
              <a16:creationId xmlns:a16="http://schemas.microsoft.com/office/drawing/2014/main" id="{001CB336-0ED0-4585-802E-FE37741065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3" name="テキスト ボックス 872">
          <a:extLst>
            <a:ext uri="{FF2B5EF4-FFF2-40B4-BE49-F238E27FC236}">
              <a16:creationId xmlns:a16="http://schemas.microsoft.com/office/drawing/2014/main" id="{A88B6B0E-0522-42A8-9B49-5B50C8B2A0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4" name="直線コネクタ 873">
          <a:extLst>
            <a:ext uri="{FF2B5EF4-FFF2-40B4-BE49-F238E27FC236}">
              <a16:creationId xmlns:a16="http://schemas.microsoft.com/office/drawing/2014/main" id="{DCACD5BB-ABE1-45C8-8C60-E204AE753EE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5" name="テキスト ボックス 874">
          <a:extLst>
            <a:ext uri="{FF2B5EF4-FFF2-40B4-BE49-F238E27FC236}">
              <a16:creationId xmlns:a16="http://schemas.microsoft.com/office/drawing/2014/main" id="{D4841F4D-010D-49C6-BB06-7D766E40F4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6" name="直線コネクタ 875">
          <a:extLst>
            <a:ext uri="{FF2B5EF4-FFF2-40B4-BE49-F238E27FC236}">
              <a16:creationId xmlns:a16="http://schemas.microsoft.com/office/drawing/2014/main" id="{925ADFF4-9420-468C-BC9D-E28DF37EA5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7" name="テキスト ボックス 876">
          <a:extLst>
            <a:ext uri="{FF2B5EF4-FFF2-40B4-BE49-F238E27FC236}">
              <a16:creationId xmlns:a16="http://schemas.microsoft.com/office/drawing/2014/main" id="{3312C0F1-3F5F-4488-93FB-BEB87A2083C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a:extLst>
            <a:ext uri="{FF2B5EF4-FFF2-40B4-BE49-F238E27FC236}">
              <a16:creationId xmlns:a16="http://schemas.microsoft.com/office/drawing/2014/main" id="{6569D16C-AC57-4361-83F7-910323429A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a:extLst>
            <a:ext uri="{FF2B5EF4-FFF2-40B4-BE49-F238E27FC236}">
              <a16:creationId xmlns:a16="http://schemas.microsoft.com/office/drawing/2014/main" id="{CE4AB269-B980-402C-A206-9EE8A277AE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庁舎】&#10;一人当たり面積グラフ枠">
          <a:extLst>
            <a:ext uri="{FF2B5EF4-FFF2-40B4-BE49-F238E27FC236}">
              <a16:creationId xmlns:a16="http://schemas.microsoft.com/office/drawing/2014/main" id="{52520AE3-A0C5-47D6-9FD0-BE591ED83F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81" name="直線コネクタ 880">
          <a:extLst>
            <a:ext uri="{FF2B5EF4-FFF2-40B4-BE49-F238E27FC236}">
              <a16:creationId xmlns:a16="http://schemas.microsoft.com/office/drawing/2014/main" id="{8FBA4CEE-5F6F-4077-9DC6-32F6B00C3EC5}"/>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82" name="【庁舎】&#10;一人当たり面積最小値テキスト">
          <a:extLst>
            <a:ext uri="{FF2B5EF4-FFF2-40B4-BE49-F238E27FC236}">
              <a16:creationId xmlns:a16="http://schemas.microsoft.com/office/drawing/2014/main" id="{6234B1D6-358E-4C03-B3B2-AAA96914577D}"/>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83" name="直線コネクタ 882">
          <a:extLst>
            <a:ext uri="{FF2B5EF4-FFF2-40B4-BE49-F238E27FC236}">
              <a16:creationId xmlns:a16="http://schemas.microsoft.com/office/drawing/2014/main" id="{A82759FE-48AD-44EC-8E8F-143C2337F08D}"/>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84" name="【庁舎】&#10;一人当たり面積最大値テキスト">
          <a:extLst>
            <a:ext uri="{FF2B5EF4-FFF2-40B4-BE49-F238E27FC236}">
              <a16:creationId xmlns:a16="http://schemas.microsoft.com/office/drawing/2014/main" id="{ED421F7B-DBE4-4A8F-B2BC-8BC41F287EF3}"/>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85" name="直線コネクタ 884">
          <a:extLst>
            <a:ext uri="{FF2B5EF4-FFF2-40B4-BE49-F238E27FC236}">
              <a16:creationId xmlns:a16="http://schemas.microsoft.com/office/drawing/2014/main" id="{D0BD49D4-CBC8-48EF-88EA-47C2807A222E}"/>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86" name="【庁舎】&#10;一人当たり面積平均値テキスト">
          <a:extLst>
            <a:ext uri="{FF2B5EF4-FFF2-40B4-BE49-F238E27FC236}">
              <a16:creationId xmlns:a16="http://schemas.microsoft.com/office/drawing/2014/main" id="{9751AF00-1007-4AB5-8FC4-A53D98F3099F}"/>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87" name="フローチャート: 判断 886">
          <a:extLst>
            <a:ext uri="{FF2B5EF4-FFF2-40B4-BE49-F238E27FC236}">
              <a16:creationId xmlns:a16="http://schemas.microsoft.com/office/drawing/2014/main" id="{D5C8388F-6A73-40A5-BCA9-59CE6EA88C5C}"/>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88" name="フローチャート: 判断 887">
          <a:extLst>
            <a:ext uri="{FF2B5EF4-FFF2-40B4-BE49-F238E27FC236}">
              <a16:creationId xmlns:a16="http://schemas.microsoft.com/office/drawing/2014/main" id="{AAF1A775-D9F6-4195-B3EA-6361A43CE49F}"/>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67327</xdr:rowOff>
    </xdr:from>
    <xdr:ext cx="469744" cy="259045"/>
    <xdr:sp macro="" textlink="">
      <xdr:nvSpPr>
        <xdr:cNvPr id="889" name="n_1aveValue【庁舎】&#10;一人当たり面積">
          <a:extLst>
            <a:ext uri="{FF2B5EF4-FFF2-40B4-BE49-F238E27FC236}">
              <a16:creationId xmlns:a16="http://schemas.microsoft.com/office/drawing/2014/main" id="{64D74E0E-3C35-4AF3-B352-7DD39A013075}"/>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107950</xdr:rowOff>
    </xdr:from>
    <xdr:to>
      <xdr:col>107</xdr:col>
      <xdr:colOff>101600</xdr:colOff>
      <xdr:row>104</xdr:row>
      <xdr:rowOff>38100</xdr:rowOff>
    </xdr:to>
    <xdr:sp macro="" textlink="">
      <xdr:nvSpPr>
        <xdr:cNvPr id="890" name="フローチャート: 判断 889">
          <a:extLst>
            <a:ext uri="{FF2B5EF4-FFF2-40B4-BE49-F238E27FC236}">
              <a16:creationId xmlns:a16="http://schemas.microsoft.com/office/drawing/2014/main" id="{D53B963D-7232-4482-AA3F-B256974FEB95}"/>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54627</xdr:rowOff>
    </xdr:from>
    <xdr:ext cx="469744" cy="259045"/>
    <xdr:sp macro="" textlink="">
      <xdr:nvSpPr>
        <xdr:cNvPr id="891" name="n_2aveValue【庁舎】&#10;一人当たり面積">
          <a:extLst>
            <a:ext uri="{FF2B5EF4-FFF2-40B4-BE49-F238E27FC236}">
              <a16:creationId xmlns:a16="http://schemas.microsoft.com/office/drawing/2014/main" id="{ED5815D8-5488-4483-B29C-C7B0E8136D48}"/>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147320</xdr:rowOff>
    </xdr:from>
    <xdr:to>
      <xdr:col>102</xdr:col>
      <xdr:colOff>165100</xdr:colOff>
      <xdr:row>105</xdr:row>
      <xdr:rowOff>77470</xdr:rowOff>
    </xdr:to>
    <xdr:sp macro="" textlink="">
      <xdr:nvSpPr>
        <xdr:cNvPr id="892" name="フローチャート: 判断 891">
          <a:extLst>
            <a:ext uri="{FF2B5EF4-FFF2-40B4-BE49-F238E27FC236}">
              <a16:creationId xmlns:a16="http://schemas.microsoft.com/office/drawing/2014/main" id="{ED4157E1-F434-48A9-ABBC-B7CC5B4C68BA}"/>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93997</xdr:rowOff>
    </xdr:from>
    <xdr:ext cx="469744" cy="259045"/>
    <xdr:sp macro="" textlink="">
      <xdr:nvSpPr>
        <xdr:cNvPr id="893" name="n_3aveValue【庁舎】&#10;一人当たり面積">
          <a:extLst>
            <a:ext uri="{FF2B5EF4-FFF2-40B4-BE49-F238E27FC236}">
              <a16:creationId xmlns:a16="http://schemas.microsoft.com/office/drawing/2014/main" id="{BC5A7F6B-E62C-4968-958B-E71E4BE281C5}"/>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168911</xdr:rowOff>
    </xdr:from>
    <xdr:to>
      <xdr:col>98</xdr:col>
      <xdr:colOff>38100</xdr:colOff>
      <xdr:row>105</xdr:row>
      <xdr:rowOff>99061</xdr:rowOff>
    </xdr:to>
    <xdr:sp macro="" textlink="">
      <xdr:nvSpPr>
        <xdr:cNvPr id="894" name="フローチャート: 判断 893">
          <a:extLst>
            <a:ext uri="{FF2B5EF4-FFF2-40B4-BE49-F238E27FC236}">
              <a16:creationId xmlns:a16="http://schemas.microsoft.com/office/drawing/2014/main" id="{183A3FB0-1F16-4C27-BEFC-1624DBABC7B6}"/>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115588</xdr:rowOff>
    </xdr:from>
    <xdr:ext cx="469744" cy="259045"/>
    <xdr:sp macro="" textlink="">
      <xdr:nvSpPr>
        <xdr:cNvPr id="895" name="n_4aveValue【庁舎】&#10;一人当たり面積">
          <a:extLst>
            <a:ext uri="{FF2B5EF4-FFF2-40B4-BE49-F238E27FC236}">
              <a16:creationId xmlns:a16="http://schemas.microsoft.com/office/drawing/2014/main" id="{8DCC78FC-BFDA-4104-A827-E3B27D4D77B8}"/>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BCBF7EE7-CBB6-4DC5-9CBD-2333A56014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C8A817B9-B700-4B7B-9B0B-3850B37B6E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847AB190-0F4E-4AD5-9890-C8FA44AB5D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50951918-B280-4FB0-BDB4-1AD0DBC7FB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DAFDBB5D-659C-4D2F-A67E-2F5E5AC7E5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31750</xdr:rowOff>
    </xdr:from>
    <xdr:to>
      <xdr:col>116</xdr:col>
      <xdr:colOff>114300</xdr:colOff>
      <xdr:row>106</xdr:row>
      <xdr:rowOff>133350</xdr:rowOff>
    </xdr:to>
    <xdr:sp macro="" textlink="">
      <xdr:nvSpPr>
        <xdr:cNvPr id="901" name="楕円 900">
          <a:extLst>
            <a:ext uri="{FF2B5EF4-FFF2-40B4-BE49-F238E27FC236}">
              <a16:creationId xmlns:a16="http://schemas.microsoft.com/office/drawing/2014/main" id="{89C33ABB-808C-4F13-8029-7F9F284A24CC}"/>
            </a:ext>
          </a:extLst>
        </xdr:cNvPr>
        <xdr:cNvSpPr/>
      </xdr:nvSpPr>
      <xdr:spPr>
        <a:xfrm>
          <a:off x="221107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10177</xdr:rowOff>
    </xdr:from>
    <xdr:ext cx="469744" cy="259045"/>
    <xdr:sp macro="" textlink="">
      <xdr:nvSpPr>
        <xdr:cNvPr id="902" name="【庁舎】&#10;一人当たり面積該当値テキスト">
          <a:extLst>
            <a:ext uri="{FF2B5EF4-FFF2-40B4-BE49-F238E27FC236}">
              <a16:creationId xmlns:a16="http://schemas.microsoft.com/office/drawing/2014/main" id="{4157DA9E-D484-4A32-BBEE-44AAB17D7952}"/>
            </a:ext>
          </a:extLst>
        </xdr:cNvPr>
        <xdr:cNvSpPr txBox="1"/>
      </xdr:nvSpPr>
      <xdr:spPr>
        <a:xfrm>
          <a:off x="22199600"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03" name="楕円 902">
          <a:extLst>
            <a:ext uri="{FF2B5EF4-FFF2-40B4-BE49-F238E27FC236}">
              <a16:creationId xmlns:a16="http://schemas.microsoft.com/office/drawing/2014/main" id="{D8083B86-CB5C-44F0-A5CF-9B43493F5148}"/>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82550</xdr:rowOff>
    </xdr:from>
    <xdr:to>
      <xdr:col>116</xdr:col>
      <xdr:colOff>63500</xdr:colOff>
      <xdr:row>106</xdr:row>
      <xdr:rowOff>144780</xdr:rowOff>
    </xdr:to>
    <xdr:cxnSp macro="">
      <xdr:nvCxnSpPr>
        <xdr:cNvPr id="904" name="直線コネクタ 903">
          <a:extLst>
            <a:ext uri="{FF2B5EF4-FFF2-40B4-BE49-F238E27FC236}">
              <a16:creationId xmlns:a16="http://schemas.microsoft.com/office/drawing/2014/main" id="{A50638CE-6233-4CF9-A06D-BB525F601545}"/>
            </a:ext>
          </a:extLst>
        </xdr:cNvPr>
        <xdr:cNvCxnSpPr/>
      </xdr:nvCxnSpPr>
      <xdr:spPr>
        <a:xfrm flipV="1">
          <a:off x="21323300" y="1825625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100330</xdr:rowOff>
    </xdr:from>
    <xdr:to>
      <xdr:col>107</xdr:col>
      <xdr:colOff>101600</xdr:colOff>
      <xdr:row>107</xdr:row>
      <xdr:rowOff>30480</xdr:rowOff>
    </xdr:to>
    <xdr:sp macro="" textlink="">
      <xdr:nvSpPr>
        <xdr:cNvPr id="905" name="楕円 904">
          <a:extLst>
            <a:ext uri="{FF2B5EF4-FFF2-40B4-BE49-F238E27FC236}">
              <a16:creationId xmlns:a16="http://schemas.microsoft.com/office/drawing/2014/main" id="{AA2F0A4F-98FB-415C-9316-E144DC10A015}"/>
            </a:ext>
          </a:extLst>
        </xdr:cNvPr>
        <xdr:cNvSpPr/>
      </xdr:nvSpPr>
      <xdr:spPr>
        <a:xfrm>
          <a:off x="20383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151130</xdr:rowOff>
    </xdr:to>
    <xdr:cxnSp macro="">
      <xdr:nvCxnSpPr>
        <xdr:cNvPr id="906" name="直線コネクタ 905">
          <a:extLst>
            <a:ext uri="{FF2B5EF4-FFF2-40B4-BE49-F238E27FC236}">
              <a16:creationId xmlns:a16="http://schemas.microsoft.com/office/drawing/2014/main" id="{11F6DF33-4419-49C3-A3D2-7FAC49DB538F}"/>
            </a:ext>
          </a:extLst>
        </xdr:cNvPr>
        <xdr:cNvCxnSpPr/>
      </xdr:nvCxnSpPr>
      <xdr:spPr>
        <a:xfrm flipV="1">
          <a:off x="20434300" y="183184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104139</xdr:rowOff>
    </xdr:from>
    <xdr:to>
      <xdr:col>102</xdr:col>
      <xdr:colOff>165100</xdr:colOff>
      <xdr:row>107</xdr:row>
      <xdr:rowOff>34289</xdr:rowOff>
    </xdr:to>
    <xdr:sp macro="" textlink="">
      <xdr:nvSpPr>
        <xdr:cNvPr id="907" name="楕円 906">
          <a:extLst>
            <a:ext uri="{FF2B5EF4-FFF2-40B4-BE49-F238E27FC236}">
              <a16:creationId xmlns:a16="http://schemas.microsoft.com/office/drawing/2014/main" id="{8705DD6D-A7EC-4B28-B6F9-BB649477D1DE}"/>
            </a:ext>
          </a:extLst>
        </xdr:cNvPr>
        <xdr:cNvSpPr/>
      </xdr:nvSpPr>
      <xdr:spPr>
        <a:xfrm>
          <a:off x="19494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151130</xdr:rowOff>
    </xdr:from>
    <xdr:to>
      <xdr:col>107</xdr:col>
      <xdr:colOff>50800</xdr:colOff>
      <xdr:row>106</xdr:row>
      <xdr:rowOff>154939</xdr:rowOff>
    </xdr:to>
    <xdr:cxnSp macro="">
      <xdr:nvCxnSpPr>
        <xdr:cNvPr id="908" name="直線コネクタ 907">
          <a:extLst>
            <a:ext uri="{FF2B5EF4-FFF2-40B4-BE49-F238E27FC236}">
              <a16:creationId xmlns:a16="http://schemas.microsoft.com/office/drawing/2014/main" id="{05C541C0-72DD-4FD7-8B60-D6E18BA2035D}"/>
            </a:ext>
          </a:extLst>
        </xdr:cNvPr>
        <xdr:cNvCxnSpPr/>
      </xdr:nvCxnSpPr>
      <xdr:spPr>
        <a:xfrm flipV="1">
          <a:off x="19545300" y="18324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27939</xdr:rowOff>
    </xdr:from>
    <xdr:to>
      <xdr:col>98</xdr:col>
      <xdr:colOff>38100</xdr:colOff>
      <xdr:row>106</xdr:row>
      <xdr:rowOff>129539</xdr:rowOff>
    </xdr:to>
    <xdr:sp macro="" textlink="">
      <xdr:nvSpPr>
        <xdr:cNvPr id="909" name="楕円 908">
          <a:extLst>
            <a:ext uri="{FF2B5EF4-FFF2-40B4-BE49-F238E27FC236}">
              <a16:creationId xmlns:a16="http://schemas.microsoft.com/office/drawing/2014/main" id="{8C32D856-20E0-455F-B08B-70BA5A3DA269}"/>
            </a:ext>
          </a:extLst>
        </xdr:cNvPr>
        <xdr:cNvSpPr/>
      </xdr:nvSpPr>
      <xdr:spPr>
        <a:xfrm>
          <a:off x="18605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78739</xdr:rowOff>
    </xdr:from>
    <xdr:to>
      <xdr:col>102</xdr:col>
      <xdr:colOff>114300</xdr:colOff>
      <xdr:row>106</xdr:row>
      <xdr:rowOff>154939</xdr:rowOff>
    </xdr:to>
    <xdr:cxnSp macro="">
      <xdr:nvCxnSpPr>
        <xdr:cNvPr id="910" name="直線コネクタ 909">
          <a:extLst>
            <a:ext uri="{FF2B5EF4-FFF2-40B4-BE49-F238E27FC236}">
              <a16:creationId xmlns:a16="http://schemas.microsoft.com/office/drawing/2014/main" id="{4B7454E3-D42D-45A4-9FF3-8A3D29890CBF}"/>
            </a:ext>
          </a:extLst>
        </xdr:cNvPr>
        <xdr:cNvCxnSpPr/>
      </xdr:nvCxnSpPr>
      <xdr:spPr>
        <a:xfrm>
          <a:off x="18656300" y="1825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11" name="n_1mainValue【庁舎】&#10;一人当たり面積">
          <a:extLst>
            <a:ext uri="{FF2B5EF4-FFF2-40B4-BE49-F238E27FC236}">
              <a16:creationId xmlns:a16="http://schemas.microsoft.com/office/drawing/2014/main" id="{43B7A50A-980C-40E1-8122-F83E6572A825}"/>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21607</xdr:rowOff>
    </xdr:from>
    <xdr:ext cx="469744" cy="259045"/>
    <xdr:sp macro="" textlink="">
      <xdr:nvSpPr>
        <xdr:cNvPr id="912" name="n_2mainValue【庁舎】&#10;一人当たり面積">
          <a:extLst>
            <a:ext uri="{FF2B5EF4-FFF2-40B4-BE49-F238E27FC236}">
              <a16:creationId xmlns:a16="http://schemas.microsoft.com/office/drawing/2014/main" id="{CDB1C405-4852-444D-828B-E7935DDACAF5}"/>
            </a:ext>
          </a:extLst>
        </xdr:cNvPr>
        <xdr:cNvSpPr txBox="1"/>
      </xdr:nvSpPr>
      <xdr:spPr>
        <a:xfrm>
          <a:off x="201994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25416</xdr:rowOff>
    </xdr:from>
    <xdr:ext cx="469744" cy="259045"/>
    <xdr:sp macro="" textlink="">
      <xdr:nvSpPr>
        <xdr:cNvPr id="913" name="n_3mainValue【庁舎】&#10;一人当たり面積">
          <a:extLst>
            <a:ext uri="{FF2B5EF4-FFF2-40B4-BE49-F238E27FC236}">
              <a16:creationId xmlns:a16="http://schemas.microsoft.com/office/drawing/2014/main" id="{6DF8C65B-9FAF-4F33-BB4C-B7050B00ADE3}"/>
            </a:ext>
          </a:extLst>
        </xdr:cNvPr>
        <xdr:cNvSpPr txBox="1"/>
      </xdr:nvSpPr>
      <xdr:spPr>
        <a:xfrm>
          <a:off x="19310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120666</xdr:rowOff>
    </xdr:from>
    <xdr:ext cx="469744" cy="259045"/>
    <xdr:sp macro="" textlink="">
      <xdr:nvSpPr>
        <xdr:cNvPr id="914" name="n_4mainValue【庁舎】&#10;一人当たり面積">
          <a:extLst>
            <a:ext uri="{FF2B5EF4-FFF2-40B4-BE49-F238E27FC236}">
              <a16:creationId xmlns:a16="http://schemas.microsoft.com/office/drawing/2014/main" id="{1D32BE07-B048-4D90-8AD8-AE20C8ACFD6C}"/>
            </a:ext>
          </a:extLst>
        </xdr:cNvPr>
        <xdr:cNvSpPr txBox="1"/>
      </xdr:nvSpPr>
      <xdr:spPr>
        <a:xfrm>
          <a:off x="18421427"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a:extLst>
            <a:ext uri="{FF2B5EF4-FFF2-40B4-BE49-F238E27FC236}">
              <a16:creationId xmlns:a16="http://schemas.microsoft.com/office/drawing/2014/main" id="{4A25A1AB-7AB2-4D04-A5F5-AB8762077D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a:extLst>
            <a:ext uri="{FF2B5EF4-FFF2-40B4-BE49-F238E27FC236}">
              <a16:creationId xmlns:a16="http://schemas.microsoft.com/office/drawing/2014/main" id="{FED761EA-C4D5-4604-A643-06EB97B7FD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a:extLst>
            <a:ext uri="{FF2B5EF4-FFF2-40B4-BE49-F238E27FC236}">
              <a16:creationId xmlns:a16="http://schemas.microsoft.com/office/drawing/2014/main" id="{878D456C-B4CD-4689-ADDA-DFC2DC51B2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センターについては、建替えを行ったため、類似団体と比べ有形減価償却率は低い推移となっており、図書館においては、公民館との複合施設（交流センター）が令和元年度に竣工となったため、課題となっていた修繕費等の問題は解消された。体育館は耐震改修工事完了に伴い、今まで類似団体と比べ高い傾向にあった有形固定資産減価償却率が低い水準となった。反対に庁舎については類似団体と比べ老朽化が進んでいるが、現時点では対策・計画策定がされていない。今後計画策定の際は、一人当たりの面積を減らす等の対策のうえ策定を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微減や、高齢化に加え、町内に中心となる産業がないことや、大規模な法人が少ないことなどから、財政基盤が弱く、財政力指数は横ばい傾向である。長引く景気低迷により個人、法人関係の税収が落ち込んでおり、基準財政収入額は昨年に引き続き減少している。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上回ってしまった</a:t>
          </a:r>
          <a:r>
            <a:rPr kumimoji="1" lang="ja-JP" altLang="ja-JP" sz="1100">
              <a:solidFill>
                <a:schemeClr val="dk1"/>
              </a:solidFill>
              <a:effectLst/>
              <a:latin typeface="+mn-lt"/>
              <a:ea typeface="+mn-ea"/>
              <a:cs typeface="+mn-cs"/>
            </a:rPr>
            <a:t>。除雪費、バス運行事業等を含む委託料・負担金の増、また維持補修費等の支出の増加が今後も見込まれる。そのため、引き続き下水道事業への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の増加を抑えるため使用料の改定や資本費平準化債を発行して公債費の平準化を図るなど、経常収支比率の増加を抑え弾力性のある財政構造の確立に努める。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63</xdr:row>
      <xdr:rowOff>53975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93917"/>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61</xdr:row>
      <xdr:rowOff>135467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898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131445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61</xdr:row>
      <xdr:rowOff>71120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0435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186,457</a:t>
          </a:r>
          <a:r>
            <a:rPr kumimoji="1" lang="ja-JP" altLang="ja-JP" sz="1100">
              <a:solidFill>
                <a:schemeClr val="dk1"/>
              </a:solidFill>
              <a:effectLst/>
              <a:latin typeface="+mn-lt"/>
              <a:ea typeface="+mn-ea"/>
              <a:cs typeface="+mn-cs"/>
            </a:rPr>
            <a:t>円で類似団体平均を下回っている。数年前と比べ職員数は増加傾向にはあるが、依然人件費が類似団体より低いことが要因となっている。</a:t>
          </a:r>
          <a:endParaRPr lang="ja-JP" altLang="ja-JP" sz="1400">
            <a:effectLst/>
          </a:endParaRPr>
        </a:p>
        <a:p>
          <a:r>
            <a:rPr kumimoji="1" lang="ja-JP" altLang="ja-JP" sz="1100">
              <a:solidFill>
                <a:schemeClr val="dk1"/>
              </a:solidFill>
              <a:effectLst/>
              <a:latin typeface="+mn-lt"/>
              <a:ea typeface="+mn-ea"/>
              <a:cs typeface="+mn-cs"/>
            </a:rPr>
            <a:t>　物件費は施設の老朽化もあり維持管理的経費の負担が大きいので、今後は指定管理制度の導入など委託化によるコストの低減を図り、事務事業評価を実施して費用対効果の検証、経費の削減に努める。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167852</xdr:rowOff>
    </xdr:from>
    <xdr:to>
      <xdr:col>23</xdr:col>
      <xdr:colOff>133350</xdr:colOff>
      <xdr:row>82</xdr:row>
      <xdr:rowOff>89467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55302"/>
          <a:ext cx="8382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159576</xdr:rowOff>
    </xdr:from>
    <xdr:to>
      <xdr:col>19</xdr:col>
      <xdr:colOff>133350</xdr:colOff>
      <xdr:row>81</xdr:row>
      <xdr:rowOff>167852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47026"/>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141491</xdr:rowOff>
    </xdr:from>
    <xdr:to>
      <xdr:col>15</xdr:col>
      <xdr:colOff>82550</xdr:colOff>
      <xdr:row>81</xdr:row>
      <xdr:rowOff>159576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8941"/>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130918</xdr:rowOff>
    </xdr:from>
    <xdr:to>
      <xdr:col>11</xdr:col>
      <xdr:colOff>31750</xdr:colOff>
      <xdr:row>81</xdr:row>
      <xdr:rowOff>141491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183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38667</xdr:rowOff>
    </xdr:from>
    <xdr:to>
      <xdr:col>23</xdr:col>
      <xdr:colOff>184150</xdr:colOff>
      <xdr:row>82</xdr:row>
      <xdr:rowOff>140267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55194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4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117052</xdr:rowOff>
    </xdr:from>
    <xdr:to>
      <xdr:col>19</xdr:col>
      <xdr:colOff>184150</xdr:colOff>
      <xdr:row>82</xdr:row>
      <xdr:rowOff>47202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57379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7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108776</xdr:rowOff>
    </xdr:from>
    <xdr:to>
      <xdr:col>15</xdr:col>
      <xdr:colOff>133350</xdr:colOff>
      <xdr:row>82</xdr:row>
      <xdr:rowOff>38926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49103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90691</xdr:rowOff>
    </xdr:from>
    <xdr:to>
      <xdr:col>11</xdr:col>
      <xdr:colOff>82550</xdr:colOff>
      <xdr:row>82</xdr:row>
      <xdr:rowOff>20841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31018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80118</xdr:rowOff>
    </xdr:from>
    <xdr:to>
      <xdr:col>7</xdr:col>
      <xdr:colOff>31750</xdr:colOff>
      <xdr:row>82</xdr:row>
      <xdr:rowOff>10268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20445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3139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過去からの新規採用抑制により職員数が減少し、人口千人あたりの職員数は</a:t>
          </a:r>
          <a:r>
            <a:rPr kumimoji="1" lang="en-US" altLang="ja-JP" sz="1100">
              <a:solidFill>
                <a:schemeClr val="dk1"/>
              </a:solidFill>
              <a:effectLst/>
              <a:latin typeface="+mn-lt"/>
              <a:ea typeface="+mn-ea"/>
              <a:cs typeface="+mn-cs"/>
            </a:rPr>
            <a:t>10.22</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で類似団体平均を下回ってい</a:t>
          </a:r>
          <a:r>
            <a:rPr kumimoji="1" lang="ja-JP" altLang="en-US" sz="1100">
              <a:solidFill>
                <a:schemeClr val="dk1"/>
              </a:solidFill>
              <a:effectLst/>
              <a:latin typeface="+mn-lt"/>
              <a:ea typeface="+mn-ea"/>
              <a:cs typeface="+mn-cs"/>
            </a:rPr>
            <a:t>るが近年増加傾向にある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123529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56638"/>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63204</xdr:rowOff>
    </xdr:from>
    <xdr:to>
      <xdr:col>77</xdr:col>
      <xdr:colOff>44450</xdr:colOff>
      <xdr:row>60</xdr:row>
      <xdr:rowOff>69638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502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38269</xdr:rowOff>
    </xdr:from>
    <xdr:to>
      <xdr:col>72</xdr:col>
      <xdr:colOff>203200</xdr:colOff>
      <xdr:row>60</xdr:row>
      <xdr:rowOff>63204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25269"/>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138938</xdr:rowOff>
    </xdr:from>
    <xdr:to>
      <xdr:col>68</xdr:col>
      <xdr:colOff>152400</xdr:colOff>
      <xdr:row>60</xdr:row>
      <xdr:rowOff>38269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54488"/>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72729</xdr:rowOff>
    </xdr:from>
    <xdr:to>
      <xdr:col>81</xdr:col>
      <xdr:colOff>95250</xdr:colOff>
      <xdr:row>61</xdr:row>
      <xdr:rowOff>2879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89256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12404</xdr:rowOff>
    </xdr:from>
    <xdr:to>
      <xdr:col>73</xdr:col>
      <xdr:colOff>44450</xdr:colOff>
      <xdr:row>60</xdr:row>
      <xdr:rowOff>114004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124181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158919</xdr:rowOff>
    </xdr:from>
    <xdr:to>
      <xdr:col>68</xdr:col>
      <xdr:colOff>203200</xdr:colOff>
      <xdr:row>60</xdr:row>
      <xdr:rowOff>89069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99246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88138</xdr:rowOff>
    </xdr:from>
    <xdr:to>
      <xdr:col>64</xdr:col>
      <xdr:colOff>152400</xdr:colOff>
      <xdr:row>60</xdr:row>
      <xdr:rowOff>18288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28465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過去（</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％に減少し、以降地方債協議団体へ戻った。</a:t>
          </a:r>
          <a:r>
            <a:rPr kumimoji="1" lang="ja-JP" altLang="en-US" sz="1100">
              <a:solidFill>
                <a:schemeClr val="dk1"/>
              </a:solidFill>
              <a:effectLst/>
              <a:latin typeface="+mn-lt"/>
              <a:ea typeface="+mn-ea"/>
              <a:cs typeface="+mn-cs"/>
            </a:rPr>
            <a:t>しかし、近年の大型事業の実施により実質公債費比率が上昇傾向にある。更に</a:t>
          </a:r>
          <a:r>
            <a:rPr kumimoji="1" lang="ja-JP" altLang="ja-JP" sz="1100">
              <a:solidFill>
                <a:schemeClr val="dk1"/>
              </a:solidFill>
              <a:effectLst/>
              <a:latin typeface="+mn-lt"/>
              <a:ea typeface="+mn-ea"/>
              <a:cs typeface="+mn-cs"/>
            </a:rPr>
            <a:t>今後数年間にわたり実質公債費比率が更に上昇することが予想されるが</a:t>
          </a:r>
          <a:r>
            <a:rPr kumimoji="1" lang="ja-JP" altLang="en-US" sz="1100">
              <a:solidFill>
                <a:schemeClr val="dk1"/>
              </a:solidFill>
              <a:effectLst/>
              <a:latin typeface="+mn-lt"/>
              <a:ea typeface="+mn-ea"/>
              <a:cs typeface="+mn-cs"/>
            </a:rPr>
            <a:t>、独自の目安として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上回らない範囲で町の総合計画実施計画に沿った選択と集中による世代負担のバランスを保った健全な財政運営に努める。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171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884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40</xdr:row>
      <xdr:rowOff>30480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24977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9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a:effectLst/>
          </a:endParaRPr>
        </a:p>
        <a:p>
          <a:r>
            <a:rPr kumimoji="1" lang="ja-JP" altLang="ja-JP" sz="110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行財政改革による課の統廃合、職員の不補充等で職員数が減少したことなど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％で類似団体平均を下回っている。</a:t>
          </a:r>
          <a:r>
            <a:rPr kumimoji="1" lang="ja-JP" altLang="en-US" sz="1100">
              <a:solidFill>
                <a:schemeClr val="dk1"/>
              </a:solidFill>
              <a:effectLst/>
              <a:latin typeface="+mn-lt"/>
              <a:ea typeface="+mn-ea"/>
              <a:cs typeface="+mn-cs"/>
            </a:rPr>
            <a:t>しかし、近年採用が増えたことにより人件費も増加しているため、</a:t>
          </a:r>
          <a:r>
            <a:rPr kumimoji="1" lang="ja-JP" altLang="ja-JP" sz="1100">
              <a:solidFill>
                <a:schemeClr val="dk1"/>
              </a:solidFill>
              <a:effectLst/>
              <a:latin typeface="+mn-lt"/>
              <a:ea typeface="+mn-ea"/>
              <a:cs typeface="+mn-cs"/>
            </a:rPr>
            <a:t>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9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67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18415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67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xdr:rowOff>
    </xdr:from>
    <xdr:to>
      <xdr:col>69</xdr:col>
      <xdr:colOff>92075</xdr:colOff>
      <xdr:row>15</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127635</xdr:rowOff>
    </xdr:from>
    <xdr:to>
      <xdr:col>65</xdr:col>
      <xdr:colOff>53975</xdr:colOff>
      <xdr:row>15</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a:t>
          </a:r>
          <a:r>
            <a:rPr kumimoji="1" lang="ja-JP" altLang="en-US" sz="1100">
              <a:solidFill>
                <a:schemeClr val="dk1"/>
              </a:solidFill>
              <a:effectLst/>
              <a:latin typeface="+mn-lt"/>
              <a:ea typeface="+mn-ea"/>
              <a:cs typeface="+mn-cs"/>
            </a:rPr>
            <a:t>増加傾向であったが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％と類似団体平均と比べ少し下回っている。義務的な経費であるので、財政を圧迫する上昇傾向に歯止めをかけるよう努める。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下水道事業会計、介護保険広域連合等への繰出金の増加により、その他の経常収支比率は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％で類似団体平均を上回っている。公共下水道事業は平成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管工事、処理場建設すべての事業は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9842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30988</xdr:rowOff>
    </xdr:from>
    <xdr:to>
      <xdr:col>78</xdr:col>
      <xdr:colOff>69850</xdr:colOff>
      <xdr:row>58</xdr:row>
      <xdr:rowOff>40132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975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30988</xdr:rowOff>
    </xdr:from>
    <xdr:to>
      <xdr:col>73</xdr:col>
      <xdr:colOff>180975</xdr:colOff>
      <xdr:row>58</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9750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xdr:rowOff>
    </xdr:from>
    <xdr:to>
      <xdr:col>69</xdr:col>
      <xdr:colOff>92075</xdr:colOff>
      <xdr:row>58</xdr:row>
      <xdr:rowOff>53848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947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151638</xdr:rowOff>
    </xdr:from>
    <xdr:to>
      <xdr:col>74</xdr:col>
      <xdr:colOff>31750</xdr:colOff>
      <xdr:row>58</xdr:row>
      <xdr:rowOff>81788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66565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124206</xdr:rowOff>
    </xdr:from>
    <xdr:to>
      <xdr:col>65</xdr:col>
      <xdr:colOff>53975</xdr:colOff>
      <xdr:row>58</xdr:row>
      <xdr:rowOff>54356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39133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年度の補助費等の経常収支比率は</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年度に公的資金補償金免除繰上償還制度を活用して高利率の地方債の借換等による償還利子の軽減を図ることにより</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ていたが、</a:t>
          </a:r>
          <a:r>
            <a:rPr kumimoji="1" lang="ja-JP" altLang="ja-JP" sz="1100">
              <a:solidFill>
                <a:schemeClr val="dk1"/>
              </a:solidFill>
              <a:effectLst/>
              <a:latin typeface="+mn-lt"/>
              <a:ea typeface="+mn-ea"/>
              <a:cs typeface="+mn-cs"/>
            </a:rPr>
            <a:t>社会資本</a:t>
          </a:r>
          <a:r>
            <a:rPr kumimoji="1" lang="ja-JP" altLang="en-US" sz="1100">
              <a:solidFill>
                <a:schemeClr val="dk1"/>
              </a:solidFill>
              <a:effectLst/>
              <a:latin typeface="+mn-lt"/>
              <a:ea typeface="+mn-ea"/>
              <a:cs typeface="+mn-cs"/>
            </a:rPr>
            <a:t>整備総合交付金事業やほ場整備事業等</a:t>
          </a:r>
          <a:r>
            <a:rPr kumimoji="1" lang="ja-JP" altLang="ja-JP" sz="1100">
              <a:solidFill>
                <a:schemeClr val="dk1"/>
              </a:solidFill>
              <a:effectLst/>
              <a:latin typeface="+mn-lt"/>
              <a:ea typeface="+mn-ea"/>
              <a:cs typeface="+mn-cs"/>
            </a:rPr>
            <a:t>の元利償還</a:t>
          </a:r>
          <a:r>
            <a:rPr kumimoji="1" lang="ja-JP" altLang="en-US" sz="1100">
              <a:solidFill>
                <a:schemeClr val="dk1"/>
              </a:solidFill>
              <a:effectLst/>
              <a:latin typeface="+mn-lt"/>
              <a:ea typeface="+mn-ea"/>
              <a:cs typeface="+mn-cs"/>
            </a:rPr>
            <a:t>が始まり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％と類似団体を上回ってしまった。今後は</a:t>
          </a:r>
          <a:r>
            <a:rPr kumimoji="1" lang="ja-JP" altLang="ja-JP" sz="1100">
              <a:solidFill>
                <a:schemeClr val="dk1"/>
              </a:solidFill>
              <a:effectLst/>
              <a:latin typeface="+mn-lt"/>
              <a:ea typeface="+mn-ea"/>
              <a:cs typeface="+mn-cs"/>
            </a:rPr>
            <a:t>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157480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381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16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年度には一度、増加に歯止めがかかり、ここ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年間はほぼ横ばいとなってい</a:t>
          </a:r>
          <a:r>
            <a:rPr kumimoji="1" lang="ja-JP" altLang="en-US" sz="1100">
              <a:solidFill>
                <a:schemeClr val="dk1"/>
              </a:solidFill>
              <a:effectLst/>
              <a:latin typeface="+mn-lt"/>
              <a:ea typeface="+mn-ea"/>
              <a:cs typeface="+mn-cs"/>
            </a:rPr>
            <a:t>たが、令和元年度は</a:t>
          </a:r>
          <a:r>
            <a:rPr kumimoji="1" lang="en-US" altLang="ja-JP" sz="1100">
              <a:solidFill>
                <a:schemeClr val="dk1"/>
              </a:solidFill>
              <a:effectLst/>
              <a:latin typeface="+mn-lt"/>
              <a:ea typeface="+mn-ea"/>
              <a:cs typeface="+mn-cs"/>
            </a:rPr>
            <a:t>73.7</a:t>
          </a:r>
          <a:r>
            <a:rPr kumimoji="1" lang="ja-JP" altLang="en-US" sz="1100">
              <a:solidFill>
                <a:schemeClr val="dk1"/>
              </a:solidFill>
              <a:effectLst/>
              <a:latin typeface="+mn-lt"/>
              <a:ea typeface="+mn-ea"/>
              <a:cs typeface="+mn-cs"/>
            </a:rPr>
            <a:t>％と増加してしまった。</a:t>
          </a:r>
          <a:r>
            <a:rPr kumimoji="1" lang="ja-JP" altLang="ja-JP" sz="1100">
              <a:solidFill>
                <a:schemeClr val="dk1"/>
              </a:solidFill>
              <a:effectLst/>
              <a:latin typeface="+mn-lt"/>
              <a:ea typeface="+mn-ea"/>
              <a:cs typeface="+mn-cs"/>
            </a:rPr>
            <a:t>事務の効率化・合理化、効果の薄い事業の廃止・縮減などの結果、。さらなる経常経費の抑制を図り、財政の硬直化を防ぐよう努める。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143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16511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61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115189</xdr:rowOff>
    </xdr:from>
    <xdr:to>
      <xdr:col>29</xdr:col>
      <xdr:colOff>127000</xdr:colOff>
      <xdr:row>19</xdr:row>
      <xdr:rowOff>106292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8914"/>
          <a:ext cx="647700" cy="16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99854</xdr:rowOff>
    </xdr:from>
    <xdr:to>
      <xdr:col>26</xdr:col>
      <xdr:colOff>50800</xdr:colOff>
      <xdr:row>19</xdr:row>
      <xdr:rowOff>106292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405029"/>
          <a:ext cx="698500" cy="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99854</xdr:rowOff>
    </xdr:from>
    <xdr:to>
      <xdr:col>22</xdr:col>
      <xdr:colOff>114300</xdr:colOff>
      <xdr:row>19</xdr:row>
      <xdr:rowOff>160653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5029"/>
          <a:ext cx="698500" cy="6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160653</xdr:rowOff>
    </xdr:from>
    <xdr:to>
      <xdr:col>18</xdr:col>
      <xdr:colOff>177800</xdr:colOff>
      <xdr:row>20</xdr:row>
      <xdr:rowOff>5690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5828"/>
          <a:ext cx="698500" cy="1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64389</xdr:rowOff>
    </xdr:from>
    <xdr:to>
      <xdr:col>29</xdr:col>
      <xdr:colOff>177800</xdr:colOff>
      <xdr:row>18</xdr:row>
      <xdr:rowOff>165989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36466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55492</xdr:rowOff>
    </xdr:from>
    <xdr:to>
      <xdr:col>26</xdr:col>
      <xdr:colOff>101600</xdr:colOff>
      <xdr:row>19</xdr:row>
      <xdr:rowOff>157092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141869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49054</xdr:rowOff>
    </xdr:from>
    <xdr:to>
      <xdr:col>22</xdr:col>
      <xdr:colOff>165100</xdr:colOff>
      <xdr:row>19</xdr:row>
      <xdr:rowOff>150654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135431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109853</xdr:rowOff>
    </xdr:from>
    <xdr:to>
      <xdr:col>19</xdr:col>
      <xdr:colOff>38100</xdr:colOff>
      <xdr:row>20</xdr:row>
      <xdr:rowOff>40003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24780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126340</xdr:rowOff>
    </xdr:from>
    <xdr:to>
      <xdr:col>15</xdr:col>
      <xdr:colOff>101600</xdr:colOff>
      <xdr:row>20</xdr:row>
      <xdr:rowOff>56490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28522</xdr:rowOff>
    </xdr:from>
    <xdr:to>
      <xdr:col>29</xdr:col>
      <xdr:colOff>127000</xdr:colOff>
      <xdr:row>37</xdr:row>
      <xdr:rowOff>47871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1772"/>
          <a:ext cx="647700" cy="19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154122</xdr:rowOff>
    </xdr:from>
    <xdr:to>
      <xdr:col>26</xdr:col>
      <xdr:colOff>50800</xdr:colOff>
      <xdr:row>37</xdr:row>
      <xdr:rowOff>47871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7372"/>
          <a:ext cx="698500" cy="6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154122</xdr:rowOff>
    </xdr:from>
    <xdr:to>
      <xdr:col>22</xdr:col>
      <xdr:colOff>114300</xdr:colOff>
      <xdr:row>37</xdr:row>
      <xdr:rowOff>75026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7372"/>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75026</xdr:rowOff>
    </xdr:from>
    <xdr:to>
      <xdr:col>18</xdr:col>
      <xdr:colOff>177800</xdr:colOff>
      <xdr:row>37</xdr:row>
      <xdr:rowOff>265417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9726"/>
          <a:ext cx="698500" cy="19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320622</xdr:rowOff>
    </xdr:from>
    <xdr:to>
      <xdr:col>29</xdr:col>
      <xdr:colOff>177800</xdr:colOff>
      <xdr:row>36</xdr:row>
      <xdr:rowOff>79322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165699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168521</xdr:rowOff>
    </xdr:from>
    <xdr:to>
      <xdr:col>26</xdr:col>
      <xdr:colOff>101600</xdr:colOff>
      <xdr:row>37</xdr:row>
      <xdr:rowOff>98671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83448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103322</xdr:rowOff>
    </xdr:from>
    <xdr:to>
      <xdr:col>22</xdr:col>
      <xdr:colOff>165100</xdr:colOff>
      <xdr:row>37</xdr:row>
      <xdr:rowOff>33472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215099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24226</xdr:rowOff>
    </xdr:from>
    <xdr:to>
      <xdr:col>19</xdr:col>
      <xdr:colOff>38100</xdr:colOff>
      <xdr:row>37</xdr:row>
      <xdr:rowOff>125826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110603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214617</xdr:rowOff>
    </xdr:from>
    <xdr:to>
      <xdr:col>15</xdr:col>
      <xdr:colOff>101600</xdr:colOff>
      <xdr:row>37</xdr:row>
      <xdr:rowOff>316217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300994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2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150406</xdr:rowOff>
    </xdr:from>
    <xdr:to>
      <xdr:col>24</xdr:col>
      <xdr:colOff>62865</xdr:colOff>
      <xdr:row>38</xdr:row>
      <xdr:rowOff>43147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65356"/>
          <a:ext cx="1270" cy="10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46974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43147</xdr:rowOff>
    </xdr:from>
    <xdr:to>
      <xdr:col>24</xdr:col>
      <xdr:colOff>152400</xdr:colOff>
      <xdr:row>38</xdr:row>
      <xdr:rowOff>43147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97083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150406</xdr:rowOff>
    </xdr:from>
    <xdr:to>
      <xdr:col>24</xdr:col>
      <xdr:colOff>152400</xdr:colOff>
      <xdr:row>31</xdr:row>
      <xdr:rowOff>150406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6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40518</xdr:rowOff>
    </xdr:from>
    <xdr:to>
      <xdr:col>24</xdr:col>
      <xdr:colOff>63500</xdr:colOff>
      <xdr:row>38</xdr:row>
      <xdr:rowOff>100975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5618"/>
          <a:ext cx="8382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166184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143307</xdr:rowOff>
    </xdr:from>
    <xdr:to>
      <xdr:col>24</xdr:col>
      <xdr:colOff>114300</xdr:colOff>
      <xdr:row>36</xdr:row>
      <xdr:rowOff>73457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93782</xdr:rowOff>
    </xdr:from>
    <xdr:to>
      <xdr:col>19</xdr:col>
      <xdr:colOff>177800</xdr:colOff>
      <xdr:row>38</xdr:row>
      <xdr:rowOff>100975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08882"/>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170175</xdr:rowOff>
    </xdr:from>
    <xdr:to>
      <xdr:col>20</xdr:col>
      <xdr:colOff>38100</xdr:colOff>
      <xdr:row>36</xdr:row>
      <xdr:rowOff>100325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116852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93782</xdr:rowOff>
    </xdr:from>
    <xdr:to>
      <xdr:col>15</xdr:col>
      <xdr:colOff>50800</xdr:colOff>
      <xdr:row>38</xdr:row>
      <xdr:rowOff>122555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8882"/>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165931</xdr:rowOff>
    </xdr:from>
    <xdr:to>
      <xdr:col>15</xdr:col>
      <xdr:colOff>101600</xdr:colOff>
      <xdr:row>36</xdr:row>
      <xdr:rowOff>96081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112608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122555</xdr:rowOff>
    </xdr:from>
    <xdr:to>
      <xdr:col>10</xdr:col>
      <xdr:colOff>114300</xdr:colOff>
      <xdr:row>38</xdr:row>
      <xdr:rowOff>124849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7655"/>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6025</xdr:rowOff>
    </xdr:from>
    <xdr:to>
      <xdr:col>10</xdr:col>
      <xdr:colOff>165100</xdr:colOff>
      <xdr:row>36</xdr:row>
      <xdr:rowOff>107625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124152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19207</xdr:rowOff>
    </xdr:from>
    <xdr:to>
      <xdr:col>6</xdr:col>
      <xdr:colOff>38100</xdr:colOff>
      <xdr:row>36</xdr:row>
      <xdr:rowOff>120807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137334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161168</xdr:rowOff>
    </xdr:from>
    <xdr:to>
      <xdr:col>24</xdr:col>
      <xdr:colOff>114300</xdr:colOff>
      <xdr:row>38</xdr:row>
      <xdr:rowOff>91318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76095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50175</xdr:rowOff>
    </xdr:from>
    <xdr:to>
      <xdr:col>20</xdr:col>
      <xdr:colOff>38100</xdr:colOff>
      <xdr:row>38</xdr:row>
      <xdr:rowOff>151775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142902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42982</xdr:rowOff>
    </xdr:from>
    <xdr:to>
      <xdr:col>15</xdr:col>
      <xdr:colOff>101600</xdr:colOff>
      <xdr:row>38</xdr:row>
      <xdr:rowOff>144582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135709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71755</xdr:rowOff>
    </xdr:from>
    <xdr:to>
      <xdr:col>10</xdr:col>
      <xdr:colOff>165100</xdr:colOff>
      <xdr:row>39</xdr:row>
      <xdr:rowOff>1905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164482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74049</xdr:rowOff>
    </xdr:from>
    <xdr:to>
      <xdr:col>6</xdr:col>
      <xdr:colOff>38100</xdr:colOff>
      <xdr:row>39</xdr:row>
      <xdr:rowOff>4199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166776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45420</xdr:rowOff>
    </xdr:from>
    <xdr:to>
      <xdr:col>24</xdr:col>
      <xdr:colOff>63500</xdr:colOff>
      <xdr:row>56</xdr:row>
      <xdr:rowOff>71129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46620"/>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71129</xdr:rowOff>
    </xdr:from>
    <xdr:to>
      <xdr:col>19</xdr:col>
      <xdr:colOff>177800</xdr:colOff>
      <xdr:row>56</xdr:row>
      <xdr:rowOff>77713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72329"/>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77713</xdr:rowOff>
    </xdr:from>
    <xdr:to>
      <xdr:col>15</xdr:col>
      <xdr:colOff>50800</xdr:colOff>
      <xdr:row>56</xdr:row>
      <xdr:rowOff>86674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7891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86674</xdr:rowOff>
    </xdr:from>
    <xdr:to>
      <xdr:col>10</xdr:col>
      <xdr:colOff>114300</xdr:colOff>
      <xdr:row>56</xdr:row>
      <xdr:rowOff>92997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7874"/>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166070</xdr:rowOff>
    </xdr:from>
    <xdr:to>
      <xdr:col>24</xdr:col>
      <xdr:colOff>114300</xdr:colOff>
      <xdr:row>56</xdr:row>
      <xdr:rowOff>96220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144497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20329</xdr:rowOff>
    </xdr:from>
    <xdr:to>
      <xdr:col>20</xdr:col>
      <xdr:colOff>38100</xdr:colOff>
      <xdr:row>56</xdr:row>
      <xdr:rowOff>121929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113056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26913</xdr:rowOff>
    </xdr:from>
    <xdr:to>
      <xdr:col>15</xdr:col>
      <xdr:colOff>101600</xdr:colOff>
      <xdr:row>56</xdr:row>
      <xdr:rowOff>128513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119640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35874</xdr:rowOff>
    </xdr:from>
    <xdr:to>
      <xdr:col>10</xdr:col>
      <xdr:colOff>165100</xdr:colOff>
      <xdr:row>56</xdr:row>
      <xdr:rowOff>137474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128601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42197</xdr:rowOff>
    </xdr:from>
    <xdr:to>
      <xdr:col>6</xdr:col>
      <xdr:colOff>38100</xdr:colOff>
      <xdr:row>56</xdr:row>
      <xdr:rowOff>143797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134924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4635</xdr:rowOff>
    </xdr:from>
    <xdr:to>
      <xdr:col>24</xdr:col>
      <xdr:colOff>63500</xdr:colOff>
      <xdr:row>78</xdr:row>
      <xdr:rowOff>17284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77735"/>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4635</xdr:rowOff>
    </xdr:from>
    <xdr:to>
      <xdr:col>19</xdr:col>
      <xdr:colOff>177800</xdr:colOff>
      <xdr:row>78</xdr:row>
      <xdr:rowOff>38012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77735"/>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3378</xdr:rowOff>
    </xdr:from>
    <xdr:to>
      <xdr:col>15</xdr:col>
      <xdr:colOff>50800</xdr:colOff>
      <xdr:row>78</xdr:row>
      <xdr:rowOff>38012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6478"/>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3378</xdr:rowOff>
    </xdr:from>
    <xdr:to>
      <xdr:col>10</xdr:col>
      <xdr:colOff>114300</xdr:colOff>
      <xdr:row>78</xdr:row>
      <xdr:rowOff>12294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7647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137934</xdr:rowOff>
    </xdr:from>
    <xdr:to>
      <xdr:col>24</xdr:col>
      <xdr:colOff>114300</xdr:colOff>
      <xdr:row>78</xdr:row>
      <xdr:rowOff>68084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116361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125285</xdr:rowOff>
    </xdr:from>
    <xdr:to>
      <xdr:col>20</xdr:col>
      <xdr:colOff>38100</xdr:colOff>
      <xdr:row>78</xdr:row>
      <xdr:rowOff>55435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46562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158662</xdr:rowOff>
    </xdr:from>
    <xdr:to>
      <xdr:col>15</xdr:col>
      <xdr:colOff>101600</xdr:colOff>
      <xdr:row>78</xdr:row>
      <xdr:rowOff>88812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79939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124028</xdr:rowOff>
    </xdr:from>
    <xdr:to>
      <xdr:col>10</xdr:col>
      <xdr:colOff>165100</xdr:colOff>
      <xdr:row>78</xdr:row>
      <xdr:rowOff>54178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45305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132944</xdr:rowOff>
    </xdr:from>
    <xdr:to>
      <xdr:col>6</xdr:col>
      <xdr:colOff>38100</xdr:colOff>
      <xdr:row>78</xdr:row>
      <xdr:rowOff>63094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54221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8204</xdr:rowOff>
    </xdr:from>
    <xdr:to>
      <xdr:col>24</xdr:col>
      <xdr:colOff>63500</xdr:colOff>
      <xdr:row>98</xdr:row>
      <xdr:rowOff>15112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10304"/>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8204</xdr:rowOff>
    </xdr:from>
    <xdr:to>
      <xdr:col>19</xdr:col>
      <xdr:colOff>177800</xdr:colOff>
      <xdr:row>98</xdr:row>
      <xdr:rowOff>10922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1030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10922</xdr:rowOff>
    </xdr:from>
    <xdr:to>
      <xdr:col>15</xdr:col>
      <xdr:colOff>50800</xdr:colOff>
      <xdr:row>98</xdr:row>
      <xdr:rowOff>38506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1302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38506</xdr:rowOff>
    </xdr:from>
    <xdr:to>
      <xdr:col>10</xdr:col>
      <xdr:colOff>114300</xdr:colOff>
      <xdr:row>98</xdr:row>
      <xdr:rowOff>63754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40606"/>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135762</xdr:rowOff>
    </xdr:from>
    <xdr:to>
      <xdr:col>24</xdr:col>
      <xdr:colOff>114300</xdr:colOff>
      <xdr:row>98</xdr:row>
      <xdr:rowOff>65912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114189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128854</xdr:rowOff>
    </xdr:from>
    <xdr:to>
      <xdr:col>20</xdr:col>
      <xdr:colOff>38100</xdr:colOff>
      <xdr:row>98</xdr:row>
      <xdr:rowOff>59004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131572</xdr:rowOff>
    </xdr:from>
    <xdr:to>
      <xdr:col>15</xdr:col>
      <xdr:colOff>101600</xdr:colOff>
      <xdr:row>98</xdr:row>
      <xdr:rowOff>61722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52849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159156</xdr:rowOff>
    </xdr:from>
    <xdr:to>
      <xdr:col>10</xdr:col>
      <xdr:colOff>165100</xdr:colOff>
      <xdr:row>98</xdr:row>
      <xdr:rowOff>89306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12954</xdr:rowOff>
    </xdr:from>
    <xdr:to>
      <xdr:col>6</xdr:col>
      <xdr:colOff>38100</xdr:colOff>
      <xdr:row>98</xdr:row>
      <xdr:rowOff>114554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105681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56243</xdr:rowOff>
    </xdr:from>
    <xdr:to>
      <xdr:col>55</xdr:col>
      <xdr:colOff>0</xdr:colOff>
      <xdr:row>36</xdr:row>
      <xdr:rowOff>156799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8443"/>
          <a:ext cx="838200" cy="10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152378</xdr:rowOff>
    </xdr:from>
    <xdr:to>
      <xdr:col>50</xdr:col>
      <xdr:colOff>114300</xdr:colOff>
      <xdr:row>36</xdr:row>
      <xdr:rowOff>156799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24578"/>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152378</xdr:rowOff>
    </xdr:from>
    <xdr:to>
      <xdr:col>45</xdr:col>
      <xdr:colOff>177800</xdr:colOff>
      <xdr:row>36</xdr:row>
      <xdr:rowOff>169116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4578"/>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143152</xdr:rowOff>
    </xdr:from>
    <xdr:to>
      <xdr:col>41</xdr:col>
      <xdr:colOff>50800</xdr:colOff>
      <xdr:row>36</xdr:row>
      <xdr:rowOff>169116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15352"/>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5443</xdr:rowOff>
    </xdr:from>
    <xdr:to>
      <xdr:col>55</xdr:col>
      <xdr:colOff>50800</xdr:colOff>
      <xdr:row>36</xdr:row>
      <xdr:rowOff>107043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155320</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105999</xdr:rowOff>
    </xdr:from>
    <xdr:to>
      <xdr:col>50</xdr:col>
      <xdr:colOff>165100</xdr:colOff>
      <xdr:row>37</xdr:row>
      <xdr:rowOff>36149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27276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101578</xdr:rowOff>
    </xdr:from>
    <xdr:to>
      <xdr:col>46</xdr:col>
      <xdr:colOff>38100</xdr:colOff>
      <xdr:row>37</xdr:row>
      <xdr:rowOff>31728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22855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118316</xdr:rowOff>
    </xdr:from>
    <xdr:to>
      <xdr:col>41</xdr:col>
      <xdr:colOff>101600</xdr:colOff>
      <xdr:row>37</xdr:row>
      <xdr:rowOff>48466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39593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92352</xdr:rowOff>
    </xdr:from>
    <xdr:to>
      <xdr:col>36</xdr:col>
      <xdr:colOff>165100</xdr:colOff>
      <xdr:row>37</xdr:row>
      <xdr:rowOff>22502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91297</xdr:rowOff>
    </xdr:from>
    <xdr:to>
      <xdr:col>55</xdr:col>
      <xdr:colOff>0</xdr:colOff>
      <xdr:row>58</xdr:row>
      <xdr:rowOff>103503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5397"/>
          <a:ext cx="8382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103503</xdr:rowOff>
    </xdr:from>
    <xdr:to>
      <xdr:col>50</xdr:col>
      <xdr:colOff>114300</xdr:colOff>
      <xdr:row>58</xdr:row>
      <xdr:rowOff>120650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7603"/>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120650</xdr:rowOff>
    </xdr:from>
    <xdr:to>
      <xdr:col>45</xdr:col>
      <xdr:colOff>177800</xdr:colOff>
      <xdr:row>58</xdr:row>
      <xdr:rowOff>144924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4750"/>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144924</xdr:rowOff>
    </xdr:from>
    <xdr:to>
      <xdr:col>41</xdr:col>
      <xdr:colOff>50800</xdr:colOff>
      <xdr:row>58</xdr:row>
      <xdr:rowOff>156412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9024"/>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40497</xdr:rowOff>
    </xdr:from>
    <xdr:to>
      <xdr:col>55</xdr:col>
      <xdr:colOff>50800</xdr:colOff>
      <xdr:row>58</xdr:row>
      <xdr:rowOff>142097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171324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52703</xdr:rowOff>
    </xdr:from>
    <xdr:to>
      <xdr:col>50</xdr:col>
      <xdr:colOff>165100</xdr:colOff>
      <xdr:row>58</xdr:row>
      <xdr:rowOff>154303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170830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7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69850</xdr:rowOff>
    </xdr:from>
    <xdr:to>
      <xdr:col>46</xdr:col>
      <xdr:colOff>38100</xdr:colOff>
      <xdr:row>59</xdr:row>
      <xdr:rowOff>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8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94124</xdr:rowOff>
    </xdr:from>
    <xdr:to>
      <xdr:col>41</xdr:col>
      <xdr:colOff>101600</xdr:colOff>
      <xdr:row>59</xdr:row>
      <xdr:rowOff>24274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15401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3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105612</xdr:rowOff>
    </xdr:from>
    <xdr:to>
      <xdr:col>36</xdr:col>
      <xdr:colOff>165100</xdr:colOff>
      <xdr:row>59</xdr:row>
      <xdr:rowOff>35762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26889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165568</xdr:rowOff>
    </xdr:from>
    <xdr:to>
      <xdr:col>55</xdr:col>
      <xdr:colOff>0</xdr:colOff>
      <xdr:row>79</xdr:row>
      <xdr:rowOff>47070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8668"/>
          <a:ext cx="8382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47070</xdr:rowOff>
    </xdr:from>
    <xdr:to>
      <xdr:col>50</xdr:col>
      <xdr:colOff>114300</xdr:colOff>
      <xdr:row>79</xdr:row>
      <xdr:rowOff>59251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91620"/>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59251</xdr:rowOff>
    </xdr:from>
    <xdr:to>
      <xdr:col>45</xdr:col>
      <xdr:colOff>177800</xdr:colOff>
      <xdr:row>79</xdr:row>
      <xdr:rowOff>71205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603801"/>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71205</xdr:rowOff>
    </xdr:from>
    <xdr:to>
      <xdr:col>41</xdr:col>
      <xdr:colOff>50800</xdr:colOff>
      <xdr:row>79</xdr:row>
      <xdr:rowOff>81265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615755"/>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114768</xdr:rowOff>
    </xdr:from>
    <xdr:to>
      <xdr:col>55</xdr:col>
      <xdr:colOff>50800</xdr:colOff>
      <xdr:row>79</xdr:row>
      <xdr:rowOff>44918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74145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167720</xdr:rowOff>
    </xdr:from>
    <xdr:to>
      <xdr:col>50</xdr:col>
      <xdr:colOff>165100</xdr:colOff>
      <xdr:row>79</xdr:row>
      <xdr:rowOff>97870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114397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8451</xdr:rowOff>
    </xdr:from>
    <xdr:to>
      <xdr:col>46</xdr:col>
      <xdr:colOff>38100</xdr:colOff>
      <xdr:row>79</xdr:row>
      <xdr:rowOff>110051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101178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20405</xdr:rowOff>
    </xdr:from>
    <xdr:to>
      <xdr:col>41</xdr:col>
      <xdr:colOff>101600</xdr:colOff>
      <xdr:row>79</xdr:row>
      <xdr:rowOff>122005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113132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30465</xdr:rowOff>
    </xdr:from>
    <xdr:to>
      <xdr:col>36</xdr:col>
      <xdr:colOff>165100</xdr:colOff>
      <xdr:row>79</xdr:row>
      <xdr:rowOff>132065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123192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140033</xdr:rowOff>
    </xdr:from>
    <xdr:to>
      <xdr:col>55</xdr:col>
      <xdr:colOff>0</xdr:colOff>
      <xdr:row>97</xdr:row>
      <xdr:rowOff>93107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99233"/>
          <a:ext cx="838200" cy="1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140033</xdr:rowOff>
    </xdr:from>
    <xdr:to>
      <xdr:col>50</xdr:col>
      <xdr:colOff>114300</xdr:colOff>
      <xdr:row>97</xdr:row>
      <xdr:rowOff>4328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99233"/>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4328</xdr:rowOff>
    </xdr:from>
    <xdr:to>
      <xdr:col>45</xdr:col>
      <xdr:colOff>177800</xdr:colOff>
      <xdr:row>97</xdr:row>
      <xdr:rowOff>74343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34978"/>
          <a:ext cx="889000" cy="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74343</xdr:rowOff>
    </xdr:from>
    <xdr:to>
      <xdr:col>41</xdr:col>
      <xdr:colOff>50800</xdr:colOff>
      <xdr:row>97</xdr:row>
      <xdr:rowOff>131612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04993"/>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42307</xdr:rowOff>
    </xdr:from>
    <xdr:to>
      <xdr:col>55</xdr:col>
      <xdr:colOff>50800</xdr:colOff>
      <xdr:row>97</xdr:row>
      <xdr:rowOff>143907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20734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89233</xdr:rowOff>
    </xdr:from>
    <xdr:to>
      <xdr:col>50</xdr:col>
      <xdr:colOff>165100</xdr:colOff>
      <xdr:row>97</xdr:row>
      <xdr:rowOff>19383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35910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124978</xdr:rowOff>
    </xdr:from>
    <xdr:to>
      <xdr:col>46</xdr:col>
      <xdr:colOff>38100</xdr:colOff>
      <xdr:row>97</xdr:row>
      <xdr:rowOff>55128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71655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23543</xdr:rowOff>
    </xdr:from>
    <xdr:to>
      <xdr:col>41</xdr:col>
      <xdr:colOff>101600</xdr:colOff>
      <xdr:row>97</xdr:row>
      <xdr:rowOff>125143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116270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80812</xdr:rowOff>
    </xdr:from>
    <xdr:to>
      <xdr:col>36</xdr:col>
      <xdr:colOff>165100</xdr:colOff>
      <xdr:row>98</xdr:row>
      <xdr:rowOff>10962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110649</xdr:rowOff>
    </xdr:from>
    <xdr:to>
      <xdr:col>85</xdr:col>
      <xdr:colOff>127000</xdr:colOff>
      <xdr:row>38</xdr:row>
      <xdr:rowOff>119679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5749"/>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110649</xdr:rowOff>
    </xdr:from>
    <xdr:to>
      <xdr:col>81</xdr:col>
      <xdr:colOff>50800</xdr:colOff>
      <xdr:row>39</xdr:row>
      <xdr:rowOff>7741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5749"/>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7741</xdr:rowOff>
    </xdr:from>
    <xdr:to>
      <xdr:col>76</xdr:col>
      <xdr:colOff>114300</xdr:colOff>
      <xdr:row>39</xdr:row>
      <xdr:rowOff>14351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94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14351</xdr:rowOff>
    </xdr:from>
    <xdr:to>
      <xdr:col>71</xdr:col>
      <xdr:colOff>177800</xdr:colOff>
      <xdr:row>39</xdr:row>
      <xdr:rowOff>42431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0090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68879</xdr:rowOff>
    </xdr:from>
    <xdr:to>
      <xdr:col>85</xdr:col>
      <xdr:colOff>177800</xdr:colOff>
      <xdr:row>38</xdr:row>
      <xdr:rowOff>170479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155256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59849</xdr:rowOff>
    </xdr:from>
    <xdr:to>
      <xdr:col>81</xdr:col>
      <xdr:colOff>101600</xdr:colOff>
      <xdr:row>38</xdr:row>
      <xdr:rowOff>161449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152576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128391</xdr:rowOff>
    </xdr:from>
    <xdr:to>
      <xdr:col>76</xdr:col>
      <xdr:colOff>165100</xdr:colOff>
      <xdr:row>39</xdr:row>
      <xdr:rowOff>58541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49668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3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135001</xdr:rowOff>
    </xdr:from>
    <xdr:to>
      <xdr:col>72</xdr:col>
      <xdr:colOff>38100</xdr:colOff>
      <xdr:row>39</xdr:row>
      <xdr:rowOff>65151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56278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163081</xdr:rowOff>
    </xdr:from>
    <xdr:to>
      <xdr:col>67</xdr:col>
      <xdr:colOff>101600</xdr:colOff>
      <xdr:row>39</xdr:row>
      <xdr:rowOff>93231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39852</xdr:rowOff>
    </xdr:from>
    <xdr:to>
      <xdr:col>85</xdr:col>
      <xdr:colOff>127000</xdr:colOff>
      <xdr:row>77</xdr:row>
      <xdr:rowOff>67207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150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67207</xdr:rowOff>
    </xdr:from>
    <xdr:to>
      <xdr:col>81</xdr:col>
      <xdr:colOff>50800</xdr:colOff>
      <xdr:row>77</xdr:row>
      <xdr:rowOff>73789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68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73789</xdr:rowOff>
    </xdr:from>
    <xdr:to>
      <xdr:col>76</xdr:col>
      <xdr:colOff>114300</xdr:colOff>
      <xdr:row>77</xdr:row>
      <xdr:rowOff>89280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75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89280</xdr:rowOff>
    </xdr:from>
    <xdr:to>
      <xdr:col>71</xdr:col>
      <xdr:colOff>177800</xdr:colOff>
      <xdr:row>77</xdr:row>
      <xdr:rowOff>116081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0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160502</xdr:rowOff>
    </xdr:from>
    <xdr:to>
      <xdr:col>85</xdr:col>
      <xdr:colOff>177800</xdr:colOff>
      <xdr:row>77</xdr:row>
      <xdr:rowOff>90652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138929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16407</xdr:rowOff>
    </xdr:from>
    <xdr:to>
      <xdr:col>81</xdr:col>
      <xdr:colOff>101600</xdr:colOff>
      <xdr:row>77</xdr:row>
      <xdr:rowOff>118007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109134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22989</xdr:rowOff>
    </xdr:from>
    <xdr:to>
      <xdr:col>76</xdr:col>
      <xdr:colOff>165100</xdr:colOff>
      <xdr:row>77</xdr:row>
      <xdr:rowOff>124589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38480</xdr:rowOff>
    </xdr:from>
    <xdr:to>
      <xdr:col>72</xdr:col>
      <xdr:colOff>38100</xdr:colOff>
      <xdr:row>77</xdr:row>
      <xdr:rowOff>140080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131207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65281</xdr:rowOff>
    </xdr:from>
    <xdr:to>
      <xdr:col>67</xdr:col>
      <xdr:colOff>101600</xdr:colOff>
      <xdr:row>77</xdr:row>
      <xdr:rowOff>166881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158008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124689</xdr:rowOff>
    </xdr:from>
    <xdr:to>
      <xdr:col>85</xdr:col>
      <xdr:colOff>127000</xdr:colOff>
      <xdr:row>98</xdr:row>
      <xdr:rowOff>128467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6789"/>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128467</xdr:rowOff>
    </xdr:from>
    <xdr:to>
      <xdr:col>81</xdr:col>
      <xdr:colOff>50800</xdr:colOff>
      <xdr:row>98</xdr:row>
      <xdr:rowOff>129719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0567"/>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129719</xdr:rowOff>
    </xdr:from>
    <xdr:to>
      <xdr:col>76</xdr:col>
      <xdr:colOff>114300</xdr:colOff>
      <xdr:row>98</xdr:row>
      <xdr:rowOff>133784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1819"/>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106838</xdr:rowOff>
    </xdr:from>
    <xdr:to>
      <xdr:col>71</xdr:col>
      <xdr:colOff>177800</xdr:colOff>
      <xdr:row>98</xdr:row>
      <xdr:rowOff>133784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8938"/>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73889</xdr:rowOff>
    </xdr:from>
    <xdr:to>
      <xdr:col>85</xdr:col>
      <xdr:colOff>177800</xdr:colOff>
      <xdr:row>99</xdr:row>
      <xdr:rowOff>4039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160266</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77667</xdr:rowOff>
    </xdr:from>
    <xdr:to>
      <xdr:col>81</xdr:col>
      <xdr:colOff>101600</xdr:colOff>
      <xdr:row>99</xdr:row>
      <xdr:rowOff>7817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97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78919</xdr:rowOff>
    </xdr:from>
    <xdr:to>
      <xdr:col>76</xdr:col>
      <xdr:colOff>165100</xdr:colOff>
      <xdr:row>99</xdr:row>
      <xdr:rowOff>9069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82984</xdr:rowOff>
    </xdr:from>
    <xdr:to>
      <xdr:col>72</xdr:col>
      <xdr:colOff>38100</xdr:colOff>
      <xdr:row>99</xdr:row>
      <xdr:rowOff>13134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4261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7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56038</xdr:rowOff>
    </xdr:from>
    <xdr:to>
      <xdr:col>67</xdr:col>
      <xdr:colOff>101600</xdr:colOff>
      <xdr:row>98</xdr:row>
      <xdr:rowOff>157638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148765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136827</xdr:rowOff>
    </xdr:from>
    <xdr:to>
      <xdr:col>116</xdr:col>
      <xdr:colOff>63500</xdr:colOff>
      <xdr:row>58</xdr:row>
      <xdr:rowOff>170757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80927"/>
          <a:ext cx="8382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170757</xdr:rowOff>
    </xdr:from>
    <xdr:to>
      <xdr:col>111</xdr:col>
      <xdr:colOff>177800</xdr:colOff>
      <xdr:row>59</xdr:row>
      <xdr:rowOff>33793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1485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33793</xdr:rowOff>
    </xdr:from>
    <xdr:to>
      <xdr:col>107</xdr:col>
      <xdr:colOff>50800</xdr:colOff>
      <xdr:row>59</xdr:row>
      <xdr:rowOff>34544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934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34544</xdr:rowOff>
    </xdr:from>
    <xdr:to>
      <xdr:col>102</xdr:col>
      <xdr:colOff>114300</xdr:colOff>
      <xdr:row>59</xdr:row>
      <xdr:rowOff>35262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5009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86027</xdr:rowOff>
    </xdr:from>
    <xdr:to>
      <xdr:col>116</xdr:col>
      <xdr:colOff>114300</xdr:colOff>
      <xdr:row>59</xdr:row>
      <xdr:rowOff>16177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108904</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8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119957</xdr:rowOff>
    </xdr:from>
    <xdr:to>
      <xdr:col>112</xdr:col>
      <xdr:colOff>38100</xdr:colOff>
      <xdr:row>59</xdr:row>
      <xdr:rowOff>50107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66634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154443</xdr:rowOff>
    </xdr:from>
    <xdr:to>
      <xdr:col>107</xdr:col>
      <xdr:colOff>101600</xdr:colOff>
      <xdr:row>59</xdr:row>
      <xdr:rowOff>84593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75720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9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155194</xdr:rowOff>
    </xdr:from>
    <xdr:to>
      <xdr:col>102</xdr:col>
      <xdr:colOff>165100</xdr:colOff>
      <xdr:row>59</xdr:row>
      <xdr:rowOff>85344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76471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155912</xdr:rowOff>
    </xdr:from>
    <xdr:to>
      <xdr:col>98</xdr:col>
      <xdr:colOff>38100</xdr:colOff>
      <xdr:row>59</xdr:row>
      <xdr:rowOff>86062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77189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36776</xdr:rowOff>
    </xdr:from>
    <xdr:to>
      <xdr:col>116</xdr:col>
      <xdr:colOff>63500</xdr:colOff>
      <xdr:row>77</xdr:row>
      <xdr:rowOff>107958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38426"/>
          <a:ext cx="838200" cy="7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107958</xdr:rowOff>
    </xdr:from>
    <xdr:to>
      <xdr:col>111</xdr:col>
      <xdr:colOff>177800</xdr:colOff>
      <xdr:row>77</xdr:row>
      <xdr:rowOff>119191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09608"/>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119191</xdr:rowOff>
    </xdr:from>
    <xdr:to>
      <xdr:col>107</xdr:col>
      <xdr:colOff>50800</xdr:colOff>
      <xdr:row>77</xdr:row>
      <xdr:rowOff>136837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20841"/>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136837</xdr:rowOff>
    </xdr:from>
    <xdr:to>
      <xdr:col>102</xdr:col>
      <xdr:colOff>114300</xdr:colOff>
      <xdr:row>77</xdr:row>
      <xdr:rowOff>148561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38487"/>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157426</xdr:rowOff>
    </xdr:from>
    <xdr:to>
      <xdr:col>116</xdr:col>
      <xdr:colOff>114300</xdr:colOff>
      <xdr:row>77</xdr:row>
      <xdr:rowOff>87576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135853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57158</xdr:rowOff>
    </xdr:from>
    <xdr:to>
      <xdr:col>112</xdr:col>
      <xdr:colOff>38100</xdr:colOff>
      <xdr:row>77</xdr:row>
      <xdr:rowOff>158758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149885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68391</xdr:rowOff>
    </xdr:from>
    <xdr:to>
      <xdr:col>107</xdr:col>
      <xdr:colOff>101600</xdr:colOff>
      <xdr:row>77</xdr:row>
      <xdr:rowOff>169991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161118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86037</xdr:rowOff>
    </xdr:from>
    <xdr:to>
      <xdr:col>102</xdr:col>
      <xdr:colOff>165100</xdr:colOff>
      <xdr:row>78</xdr:row>
      <xdr:rowOff>16187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97761</xdr:rowOff>
    </xdr:from>
    <xdr:to>
      <xdr:col>98</xdr:col>
      <xdr:colOff>38100</xdr:colOff>
      <xdr:row>78</xdr:row>
      <xdr:rowOff>27911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19038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ほとんどの性質別歳出科目において、類似団体内の平均値を下回っているものの、「普通建設事業費」「物件費」・「補助費等」等は長野県平均値及び全国平均値を上回っている。</a:t>
          </a:r>
          <a:r>
            <a:rPr kumimoji="1" lang="ja-JP" altLang="en-US" sz="1100">
              <a:solidFill>
                <a:schemeClr val="dk1"/>
              </a:solidFill>
              <a:effectLst/>
              <a:latin typeface="+mn-lt"/>
              <a:ea typeface="+mn-ea"/>
              <a:cs typeface="+mn-cs"/>
            </a:rPr>
            <a:t>また、普通建設事業の増により、公債費も増加傾向にある。</a:t>
          </a:r>
          <a:endParaRPr lang="ja-JP" altLang="ja-JP" sz="1400">
            <a:effectLst/>
          </a:endParaRPr>
        </a:p>
        <a:p>
          <a:r>
            <a:rPr kumimoji="1" lang="ja-JP" altLang="ja-JP" sz="1100">
              <a:solidFill>
                <a:schemeClr val="dk1"/>
              </a:solidFill>
              <a:effectLst/>
              <a:latin typeface="+mn-lt"/>
              <a:ea typeface="+mn-ea"/>
              <a:cs typeface="+mn-cs"/>
            </a:rPr>
            <a:t>物件費は経常的な委託料等が毎年脹らんでおり、補助費等は各種団体等への負担金・補助金の増加が要因として挙げられる。また、「普通建設事業費」は平成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年度から始まった社会資本整備総合交付金事業</a:t>
          </a:r>
          <a:r>
            <a:rPr kumimoji="1" lang="ja-JP" altLang="en-US" sz="1100">
              <a:solidFill>
                <a:schemeClr val="dk1"/>
              </a:solidFill>
              <a:effectLst/>
              <a:latin typeface="+mn-lt"/>
              <a:ea typeface="+mn-ea"/>
              <a:cs typeface="+mn-cs"/>
            </a:rPr>
            <a:t>やほ場整備事業</a:t>
          </a:r>
          <a:r>
            <a:rPr kumimoji="1" lang="ja-JP" altLang="ja-JP" sz="1100">
              <a:solidFill>
                <a:schemeClr val="dk1"/>
              </a:solidFill>
              <a:effectLst/>
              <a:latin typeface="+mn-lt"/>
              <a:ea typeface="+mn-ea"/>
              <a:cs typeface="+mn-cs"/>
            </a:rPr>
            <a:t>の影響により長野県平均及び類似団体平均を上回る結果となったが、事業が完了すれば自然減となることが予想される。</a:t>
          </a:r>
          <a:endParaRPr lang="ja-JP" altLang="ja-JP" sz="1400">
            <a:effectLst/>
          </a:endParaRPr>
        </a:p>
        <a:p>
          <a:r>
            <a:rPr kumimoji="1" lang="ja-JP" altLang="ja-JP" sz="1100">
              <a:solidFill>
                <a:schemeClr val="dk1"/>
              </a:solidFill>
              <a:effectLst/>
              <a:latin typeface="+mn-lt"/>
              <a:ea typeface="+mn-ea"/>
              <a:cs typeface="+mn-cs"/>
            </a:rPr>
            <a:t>今後厳しい財政状況は避けられないため、安易な予算経常は行わず、経常的なものについてもきちんと精査していく必要がある。これは物件費・補助費等だけでなく、各歳出科目の共通認識である。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6350</xdr:rowOff>
    </xdr:from>
    <xdr:to>
      <xdr:col>24</xdr:col>
      <xdr:colOff>63500</xdr:colOff>
      <xdr:row>39</xdr:row>
      <xdr:rowOff>41021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9290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3937</xdr:rowOff>
    </xdr:from>
    <xdr:to>
      <xdr:col>19</xdr:col>
      <xdr:colOff>177800</xdr:colOff>
      <xdr:row>39</xdr:row>
      <xdr:rowOff>41021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9048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3937</xdr:rowOff>
    </xdr:from>
    <xdr:to>
      <xdr:col>15</xdr:col>
      <xdr:colOff>50800</xdr:colOff>
      <xdr:row>39</xdr:row>
      <xdr:rowOff>18288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9048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71755</xdr:rowOff>
    </xdr:from>
    <xdr:to>
      <xdr:col>10</xdr:col>
      <xdr:colOff>114300</xdr:colOff>
      <xdr:row>39</xdr:row>
      <xdr:rowOff>18288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86855"/>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127000</xdr:rowOff>
    </xdr:from>
    <xdr:to>
      <xdr:col>24</xdr:col>
      <xdr:colOff>114300</xdr:colOff>
      <xdr:row>39</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41927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161671</xdr:rowOff>
    </xdr:from>
    <xdr:to>
      <xdr:col>20</xdr:col>
      <xdr:colOff>38100</xdr:colOff>
      <xdr:row>39</xdr:row>
      <xdr:rowOff>91821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82948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124587</xdr:rowOff>
    </xdr:from>
    <xdr:to>
      <xdr:col>15</xdr:col>
      <xdr:colOff>101600</xdr:colOff>
      <xdr:row>39</xdr:row>
      <xdr:rowOff>54737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45864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138938</xdr:rowOff>
    </xdr:from>
    <xdr:to>
      <xdr:col>10</xdr:col>
      <xdr:colOff>165100</xdr:colOff>
      <xdr:row>39</xdr:row>
      <xdr:rowOff>69088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60215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20955</xdr:rowOff>
    </xdr:from>
    <xdr:to>
      <xdr:col>6</xdr:col>
      <xdr:colOff>38100</xdr:colOff>
      <xdr:row>38</xdr:row>
      <xdr:rowOff>122555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113682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144360</xdr:rowOff>
    </xdr:from>
    <xdr:to>
      <xdr:col>24</xdr:col>
      <xdr:colOff>63500</xdr:colOff>
      <xdr:row>58</xdr:row>
      <xdr:rowOff>157243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8460"/>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157243</xdr:rowOff>
    </xdr:from>
    <xdr:to>
      <xdr:col>19</xdr:col>
      <xdr:colOff>177800</xdr:colOff>
      <xdr:row>58</xdr:row>
      <xdr:rowOff>168408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1343"/>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168408</xdr:rowOff>
    </xdr:from>
    <xdr:to>
      <xdr:col>15</xdr:col>
      <xdr:colOff>50800</xdr:colOff>
      <xdr:row>59</xdr:row>
      <xdr:rowOff>6709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2508"/>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167171</xdr:rowOff>
    </xdr:from>
    <xdr:to>
      <xdr:col>10</xdr:col>
      <xdr:colOff>114300</xdr:colOff>
      <xdr:row>59</xdr:row>
      <xdr:rowOff>6709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1271"/>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93560</xdr:rowOff>
    </xdr:from>
    <xdr:to>
      <xdr:col>24</xdr:col>
      <xdr:colOff>114300</xdr:colOff>
      <xdr:row>59</xdr:row>
      <xdr:rowOff>23710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106443</xdr:rowOff>
    </xdr:from>
    <xdr:to>
      <xdr:col>20</xdr:col>
      <xdr:colOff>38100</xdr:colOff>
      <xdr:row>59</xdr:row>
      <xdr:rowOff>36593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117608</xdr:rowOff>
    </xdr:from>
    <xdr:to>
      <xdr:col>15</xdr:col>
      <xdr:colOff>101600</xdr:colOff>
      <xdr:row>59</xdr:row>
      <xdr:rowOff>47758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38885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127359</xdr:rowOff>
    </xdr:from>
    <xdr:to>
      <xdr:col>10</xdr:col>
      <xdr:colOff>165100</xdr:colOff>
      <xdr:row>59</xdr:row>
      <xdr:rowOff>57509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48636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116371</xdr:rowOff>
    </xdr:from>
    <xdr:to>
      <xdr:col>6</xdr:col>
      <xdr:colOff>38100</xdr:colOff>
      <xdr:row>59</xdr:row>
      <xdr:rowOff>46521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37648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71151</xdr:rowOff>
    </xdr:from>
    <xdr:to>
      <xdr:col>24</xdr:col>
      <xdr:colOff>63500</xdr:colOff>
      <xdr:row>77</xdr:row>
      <xdr:rowOff>78360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2801"/>
          <a:ext cx="8382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71151</xdr:rowOff>
    </xdr:from>
    <xdr:to>
      <xdr:col>19</xdr:col>
      <xdr:colOff>177800</xdr:colOff>
      <xdr:row>77</xdr:row>
      <xdr:rowOff>85781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28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9322</xdr:rowOff>
    </xdr:from>
    <xdr:to>
      <xdr:col>15</xdr:col>
      <xdr:colOff>50800</xdr:colOff>
      <xdr:row>77</xdr:row>
      <xdr:rowOff>85781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10972"/>
          <a:ext cx="889000" cy="7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9322</xdr:rowOff>
    </xdr:from>
    <xdr:to>
      <xdr:col>10</xdr:col>
      <xdr:colOff>114300</xdr:colOff>
      <xdr:row>77</xdr:row>
      <xdr:rowOff>167574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0972"/>
          <a:ext cx="889000" cy="1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27560</xdr:rowOff>
    </xdr:from>
    <xdr:to>
      <xdr:col>24</xdr:col>
      <xdr:colOff>114300</xdr:colOff>
      <xdr:row>77</xdr:row>
      <xdr:rowOff>129160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20351</xdr:rowOff>
    </xdr:from>
    <xdr:to>
      <xdr:col>20</xdr:col>
      <xdr:colOff>38100</xdr:colOff>
      <xdr:row>77</xdr:row>
      <xdr:rowOff>121951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113078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34981</xdr:rowOff>
    </xdr:from>
    <xdr:to>
      <xdr:col>15</xdr:col>
      <xdr:colOff>101600</xdr:colOff>
      <xdr:row>77</xdr:row>
      <xdr:rowOff>136581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127708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129972</xdr:rowOff>
    </xdr:from>
    <xdr:to>
      <xdr:col>10</xdr:col>
      <xdr:colOff>165100</xdr:colOff>
      <xdr:row>77</xdr:row>
      <xdr:rowOff>60122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51249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116774</xdr:rowOff>
    </xdr:from>
    <xdr:to>
      <xdr:col>6</xdr:col>
      <xdr:colOff>38100</xdr:colOff>
      <xdr:row>78</xdr:row>
      <xdr:rowOff>46924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159710</xdr:rowOff>
    </xdr:from>
    <xdr:to>
      <xdr:col>24</xdr:col>
      <xdr:colOff>63500</xdr:colOff>
      <xdr:row>99</xdr:row>
      <xdr:rowOff>11292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1810"/>
          <a:ext cx="8382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11292</xdr:rowOff>
    </xdr:from>
    <xdr:to>
      <xdr:col>19</xdr:col>
      <xdr:colOff>177800</xdr:colOff>
      <xdr:row>99</xdr:row>
      <xdr:rowOff>12174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8484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9863</xdr:rowOff>
    </xdr:from>
    <xdr:to>
      <xdr:col>15</xdr:col>
      <xdr:colOff>50800</xdr:colOff>
      <xdr:row>99</xdr:row>
      <xdr:rowOff>12174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83413"/>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169038</xdr:rowOff>
    </xdr:from>
    <xdr:to>
      <xdr:col>10</xdr:col>
      <xdr:colOff>114300</xdr:colOff>
      <xdr:row>99</xdr:row>
      <xdr:rowOff>9863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138"/>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108910</xdr:rowOff>
    </xdr:from>
    <xdr:to>
      <xdr:col>24</xdr:col>
      <xdr:colOff>114300</xdr:colOff>
      <xdr:row>99</xdr:row>
      <xdr:rowOff>39060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131942</xdr:rowOff>
    </xdr:from>
    <xdr:to>
      <xdr:col>20</xdr:col>
      <xdr:colOff>38100</xdr:colOff>
      <xdr:row>99</xdr:row>
      <xdr:rowOff>62092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53219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132824</xdr:rowOff>
    </xdr:from>
    <xdr:to>
      <xdr:col>15</xdr:col>
      <xdr:colOff>101600</xdr:colOff>
      <xdr:row>99</xdr:row>
      <xdr:rowOff>62974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54101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130513</xdr:rowOff>
    </xdr:from>
    <xdr:to>
      <xdr:col>10</xdr:col>
      <xdr:colOff>165100</xdr:colOff>
      <xdr:row>99</xdr:row>
      <xdr:rowOff>60663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118238</xdr:rowOff>
    </xdr:from>
    <xdr:to>
      <xdr:col>6</xdr:col>
      <xdr:colOff>38100</xdr:colOff>
      <xdr:row>99</xdr:row>
      <xdr:rowOff>48388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39515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55346</xdr:rowOff>
    </xdr:from>
    <xdr:to>
      <xdr:col>55</xdr:col>
      <xdr:colOff>0</xdr:colOff>
      <xdr:row>38</xdr:row>
      <xdr:rowOff>133604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0446"/>
          <a:ext cx="8382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133604</xdr:rowOff>
    </xdr:from>
    <xdr:to>
      <xdr:col>50</xdr:col>
      <xdr:colOff>114300</xdr:colOff>
      <xdr:row>39</xdr:row>
      <xdr:rowOff>39725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8704"/>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39725</xdr:rowOff>
    </xdr:from>
    <xdr:to>
      <xdr:col>45</xdr:col>
      <xdr:colOff>177800</xdr:colOff>
      <xdr:row>39</xdr:row>
      <xdr:rowOff>39878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62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39801</xdr:rowOff>
    </xdr:from>
    <xdr:to>
      <xdr:col>41</xdr:col>
      <xdr:colOff>50800</xdr:colOff>
      <xdr:row>39</xdr:row>
      <xdr:rowOff>39878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635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4546</xdr:rowOff>
    </xdr:from>
    <xdr:to>
      <xdr:col>55</xdr:col>
      <xdr:colOff>50800</xdr:colOff>
      <xdr:row>38</xdr:row>
      <xdr:rowOff>106146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27424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4081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160375</xdr:rowOff>
    </xdr:from>
    <xdr:to>
      <xdr:col>46</xdr:col>
      <xdr:colOff>38100</xdr:colOff>
      <xdr:row>39</xdr:row>
      <xdr:rowOff>90525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81652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160528</xdr:rowOff>
    </xdr:from>
    <xdr:to>
      <xdr:col>41</xdr:col>
      <xdr:colOff>101600</xdr:colOff>
      <xdr:row>39</xdr:row>
      <xdr:rowOff>90678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81805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160451</xdr:rowOff>
    </xdr:from>
    <xdr:to>
      <xdr:col>36</xdr:col>
      <xdr:colOff>165100</xdr:colOff>
      <xdr:row>39</xdr:row>
      <xdr:rowOff>90601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81728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8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145644</xdr:rowOff>
    </xdr:from>
    <xdr:to>
      <xdr:col>55</xdr:col>
      <xdr:colOff>0</xdr:colOff>
      <xdr:row>56</xdr:row>
      <xdr:rowOff>36253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75394"/>
          <a:ext cx="8382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36253</xdr:rowOff>
    </xdr:from>
    <xdr:to>
      <xdr:col>50</xdr:col>
      <xdr:colOff>114300</xdr:colOff>
      <xdr:row>56</xdr:row>
      <xdr:rowOff>140054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37453"/>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140054</xdr:rowOff>
    </xdr:from>
    <xdr:to>
      <xdr:col>45</xdr:col>
      <xdr:colOff>177800</xdr:colOff>
      <xdr:row>56</xdr:row>
      <xdr:rowOff>156759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1254"/>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156759</xdr:rowOff>
    </xdr:from>
    <xdr:to>
      <xdr:col>41</xdr:col>
      <xdr:colOff>50800</xdr:colOff>
      <xdr:row>57</xdr:row>
      <xdr:rowOff>23382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57959"/>
          <a:ext cx="8890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94844</xdr:rowOff>
    </xdr:from>
    <xdr:to>
      <xdr:col>55</xdr:col>
      <xdr:colOff>50800</xdr:colOff>
      <xdr:row>56</xdr:row>
      <xdr:rowOff>24994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117721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156903</xdr:rowOff>
    </xdr:from>
    <xdr:to>
      <xdr:col>50</xdr:col>
      <xdr:colOff>165100</xdr:colOff>
      <xdr:row>56</xdr:row>
      <xdr:rowOff>87053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103580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89254</xdr:rowOff>
    </xdr:from>
    <xdr:to>
      <xdr:col>46</xdr:col>
      <xdr:colOff>38100</xdr:colOff>
      <xdr:row>57</xdr:row>
      <xdr:rowOff>19404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105959</xdr:rowOff>
    </xdr:from>
    <xdr:to>
      <xdr:col>41</xdr:col>
      <xdr:colOff>101600</xdr:colOff>
      <xdr:row>57</xdr:row>
      <xdr:rowOff>36109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144032</xdr:rowOff>
    </xdr:from>
    <xdr:to>
      <xdr:col>36</xdr:col>
      <xdr:colOff>165100</xdr:colOff>
      <xdr:row>57</xdr:row>
      <xdr:rowOff>74182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65309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15864</xdr:rowOff>
    </xdr:from>
    <xdr:to>
      <xdr:col>55</xdr:col>
      <xdr:colOff>0</xdr:colOff>
      <xdr:row>79</xdr:row>
      <xdr:rowOff>17032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60414"/>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xdr:rowOff>
    </xdr:from>
    <xdr:to>
      <xdr:col>50</xdr:col>
      <xdr:colOff>114300</xdr:colOff>
      <xdr:row>79</xdr:row>
      <xdr:rowOff>15864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44812"/>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xdr:rowOff>
    </xdr:from>
    <xdr:to>
      <xdr:col>45</xdr:col>
      <xdr:colOff>177800</xdr:colOff>
      <xdr:row>79</xdr:row>
      <xdr:rowOff>12610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4812"/>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12610</xdr:rowOff>
    </xdr:from>
    <xdr:to>
      <xdr:col>41</xdr:col>
      <xdr:colOff>50800</xdr:colOff>
      <xdr:row>79</xdr:row>
      <xdr:rowOff>13275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7160"/>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137682</xdr:rowOff>
    </xdr:from>
    <xdr:to>
      <xdr:col>55</xdr:col>
      <xdr:colOff>50800</xdr:colOff>
      <xdr:row>79</xdr:row>
      <xdr:rowOff>67832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136514</xdr:rowOff>
    </xdr:from>
    <xdr:to>
      <xdr:col>50</xdr:col>
      <xdr:colOff>165100</xdr:colOff>
      <xdr:row>79</xdr:row>
      <xdr:rowOff>66664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57791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120912</xdr:rowOff>
    </xdr:from>
    <xdr:to>
      <xdr:col>46</xdr:col>
      <xdr:colOff>38100</xdr:colOff>
      <xdr:row>79</xdr:row>
      <xdr:rowOff>51062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42189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133260</xdr:rowOff>
    </xdr:from>
    <xdr:to>
      <xdr:col>41</xdr:col>
      <xdr:colOff>101600</xdr:colOff>
      <xdr:row>79</xdr:row>
      <xdr:rowOff>63410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54537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133925</xdr:rowOff>
    </xdr:from>
    <xdr:to>
      <xdr:col>36</xdr:col>
      <xdr:colOff>165100</xdr:colOff>
      <xdr:row>79</xdr:row>
      <xdr:rowOff>64075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55202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73073</xdr:rowOff>
    </xdr:from>
    <xdr:to>
      <xdr:col>55</xdr:col>
      <xdr:colOff>0</xdr:colOff>
      <xdr:row>98</xdr:row>
      <xdr:rowOff>105414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5173"/>
          <a:ext cx="8382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105414</xdr:rowOff>
    </xdr:from>
    <xdr:to>
      <xdr:col>50</xdr:col>
      <xdr:colOff>114300</xdr:colOff>
      <xdr:row>98</xdr:row>
      <xdr:rowOff>109107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07514"/>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109107</xdr:rowOff>
    </xdr:from>
    <xdr:to>
      <xdr:col>45</xdr:col>
      <xdr:colOff>177800</xdr:colOff>
      <xdr:row>98</xdr:row>
      <xdr:rowOff>112768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11207"/>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108088</xdr:rowOff>
    </xdr:from>
    <xdr:to>
      <xdr:col>41</xdr:col>
      <xdr:colOff>50800</xdr:colOff>
      <xdr:row>98</xdr:row>
      <xdr:rowOff>112768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10188"/>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22273</xdr:rowOff>
    </xdr:from>
    <xdr:to>
      <xdr:col>55</xdr:col>
      <xdr:colOff>50800</xdr:colOff>
      <xdr:row>98</xdr:row>
      <xdr:rowOff>123873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54614</xdr:rowOff>
    </xdr:from>
    <xdr:to>
      <xdr:col>50</xdr:col>
      <xdr:colOff>165100</xdr:colOff>
      <xdr:row>98</xdr:row>
      <xdr:rowOff>156214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58307</xdr:rowOff>
    </xdr:from>
    <xdr:to>
      <xdr:col>46</xdr:col>
      <xdr:colOff>38100</xdr:colOff>
      <xdr:row>98</xdr:row>
      <xdr:rowOff>159907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61968</xdr:rowOff>
    </xdr:from>
    <xdr:to>
      <xdr:col>41</xdr:col>
      <xdr:colOff>101600</xdr:colOff>
      <xdr:row>98</xdr:row>
      <xdr:rowOff>163568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57288</xdr:rowOff>
    </xdr:from>
    <xdr:to>
      <xdr:col>36</xdr:col>
      <xdr:colOff>165100</xdr:colOff>
      <xdr:row>98</xdr:row>
      <xdr:rowOff>158888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150015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45898</xdr:rowOff>
    </xdr:from>
    <xdr:to>
      <xdr:col>85</xdr:col>
      <xdr:colOff>127000</xdr:colOff>
      <xdr:row>39</xdr:row>
      <xdr:rowOff>71139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32448"/>
          <a:ext cx="8382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71139</xdr:rowOff>
    </xdr:from>
    <xdr:to>
      <xdr:col>81</xdr:col>
      <xdr:colOff>50800</xdr:colOff>
      <xdr:row>39</xdr:row>
      <xdr:rowOff>75654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57689"/>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50508</xdr:rowOff>
    </xdr:from>
    <xdr:to>
      <xdr:col>76</xdr:col>
      <xdr:colOff>114300</xdr:colOff>
      <xdr:row>39</xdr:row>
      <xdr:rowOff>75654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370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76530</xdr:rowOff>
    </xdr:from>
    <xdr:to>
      <xdr:col>71</xdr:col>
      <xdr:colOff>177800</xdr:colOff>
      <xdr:row>39</xdr:row>
      <xdr:rowOff>50508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20180"/>
          <a:ext cx="889000" cy="3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166548</xdr:rowOff>
    </xdr:from>
    <xdr:to>
      <xdr:col>85</xdr:col>
      <xdr:colOff>177800</xdr:colOff>
      <xdr:row>39</xdr:row>
      <xdr:rowOff>96698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81475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20339</xdr:rowOff>
    </xdr:from>
    <xdr:to>
      <xdr:col>81</xdr:col>
      <xdr:colOff>101600</xdr:colOff>
      <xdr:row>39</xdr:row>
      <xdr:rowOff>121939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113066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24854</xdr:rowOff>
    </xdr:from>
    <xdr:to>
      <xdr:col>76</xdr:col>
      <xdr:colOff>165100</xdr:colOff>
      <xdr:row>39</xdr:row>
      <xdr:rowOff>126454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117581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171158</xdr:rowOff>
    </xdr:from>
    <xdr:to>
      <xdr:col>72</xdr:col>
      <xdr:colOff>38100</xdr:colOff>
      <xdr:row>39</xdr:row>
      <xdr:rowOff>101308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92435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25730</xdr:rowOff>
    </xdr:from>
    <xdr:to>
      <xdr:col>67</xdr:col>
      <xdr:colOff>101600</xdr:colOff>
      <xdr:row>37</xdr:row>
      <xdr:rowOff>127330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118457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100575</xdr:rowOff>
    </xdr:from>
    <xdr:to>
      <xdr:col>85</xdr:col>
      <xdr:colOff>127000</xdr:colOff>
      <xdr:row>56</xdr:row>
      <xdr:rowOff>146565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01775"/>
          <a:ext cx="8382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146565</xdr:rowOff>
    </xdr:from>
    <xdr:to>
      <xdr:col>81</xdr:col>
      <xdr:colOff>50800</xdr:colOff>
      <xdr:row>56</xdr:row>
      <xdr:rowOff>162716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47765"/>
          <a:ext cx="889000" cy="1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162716</xdr:rowOff>
    </xdr:from>
    <xdr:to>
      <xdr:col>76</xdr:col>
      <xdr:colOff>114300</xdr:colOff>
      <xdr:row>57</xdr:row>
      <xdr:rowOff>153188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63916"/>
          <a:ext cx="889000" cy="1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153188</xdr:rowOff>
    </xdr:from>
    <xdr:to>
      <xdr:col>71</xdr:col>
      <xdr:colOff>177800</xdr:colOff>
      <xdr:row>58</xdr:row>
      <xdr:rowOff>20699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25838"/>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49775</xdr:rowOff>
    </xdr:from>
    <xdr:to>
      <xdr:col>85</xdr:col>
      <xdr:colOff>177800</xdr:colOff>
      <xdr:row>56</xdr:row>
      <xdr:rowOff>151375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72652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95765</xdr:rowOff>
    </xdr:from>
    <xdr:to>
      <xdr:col>81</xdr:col>
      <xdr:colOff>101600</xdr:colOff>
      <xdr:row>57</xdr:row>
      <xdr:rowOff>25915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42442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111916</xdr:rowOff>
    </xdr:from>
    <xdr:to>
      <xdr:col>76</xdr:col>
      <xdr:colOff>165100</xdr:colOff>
      <xdr:row>57</xdr:row>
      <xdr:rowOff>42066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58593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102388</xdr:rowOff>
    </xdr:from>
    <xdr:to>
      <xdr:col>72</xdr:col>
      <xdr:colOff>38100</xdr:colOff>
      <xdr:row>58</xdr:row>
      <xdr:rowOff>32538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23665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141349</xdr:rowOff>
    </xdr:from>
    <xdr:to>
      <xdr:col>67</xdr:col>
      <xdr:colOff>101600</xdr:colOff>
      <xdr:row>58</xdr:row>
      <xdr:rowOff>71499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62626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110649</xdr:rowOff>
    </xdr:from>
    <xdr:to>
      <xdr:col>85</xdr:col>
      <xdr:colOff>127000</xdr:colOff>
      <xdr:row>78</xdr:row>
      <xdr:rowOff>119678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3749"/>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110649</xdr:rowOff>
    </xdr:from>
    <xdr:to>
      <xdr:col>81</xdr:col>
      <xdr:colOff>50800</xdr:colOff>
      <xdr:row>79</xdr:row>
      <xdr:rowOff>7741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83749"/>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7741</xdr:rowOff>
    </xdr:from>
    <xdr:to>
      <xdr:col>76</xdr:col>
      <xdr:colOff>114300</xdr:colOff>
      <xdr:row>79</xdr:row>
      <xdr:rowOff>14351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2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14351</xdr:rowOff>
    </xdr:from>
    <xdr:to>
      <xdr:col>71</xdr:col>
      <xdr:colOff>177800</xdr:colOff>
      <xdr:row>79</xdr:row>
      <xdr:rowOff>42430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8901"/>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68878</xdr:rowOff>
    </xdr:from>
    <xdr:to>
      <xdr:col>85</xdr:col>
      <xdr:colOff>177800</xdr:colOff>
      <xdr:row>78</xdr:row>
      <xdr:rowOff>170478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155255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59849</xdr:rowOff>
    </xdr:from>
    <xdr:to>
      <xdr:col>81</xdr:col>
      <xdr:colOff>101600</xdr:colOff>
      <xdr:row>78</xdr:row>
      <xdr:rowOff>161449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128391</xdr:rowOff>
    </xdr:from>
    <xdr:to>
      <xdr:col>76</xdr:col>
      <xdr:colOff>165100</xdr:colOff>
      <xdr:row>79</xdr:row>
      <xdr:rowOff>58541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49668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135001</xdr:rowOff>
    </xdr:from>
    <xdr:to>
      <xdr:col>72</xdr:col>
      <xdr:colOff>38100</xdr:colOff>
      <xdr:row>79</xdr:row>
      <xdr:rowOff>65151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56278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163080</xdr:rowOff>
    </xdr:from>
    <xdr:to>
      <xdr:col>67</xdr:col>
      <xdr:colOff>101600</xdr:colOff>
      <xdr:row>79</xdr:row>
      <xdr:rowOff>93230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39852</xdr:rowOff>
    </xdr:from>
    <xdr:to>
      <xdr:col>85</xdr:col>
      <xdr:colOff>127000</xdr:colOff>
      <xdr:row>97</xdr:row>
      <xdr:rowOff>67207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7050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67207</xdr:rowOff>
    </xdr:from>
    <xdr:to>
      <xdr:col>81</xdr:col>
      <xdr:colOff>50800</xdr:colOff>
      <xdr:row>97</xdr:row>
      <xdr:rowOff>73789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7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73789</xdr:rowOff>
    </xdr:from>
    <xdr:to>
      <xdr:col>76</xdr:col>
      <xdr:colOff>114300</xdr:colOff>
      <xdr:row>97</xdr:row>
      <xdr:rowOff>89280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4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89280</xdr:rowOff>
    </xdr:from>
    <xdr:to>
      <xdr:col>71</xdr:col>
      <xdr:colOff>177800</xdr:colOff>
      <xdr:row>97</xdr:row>
      <xdr:rowOff>116081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19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160502</xdr:rowOff>
    </xdr:from>
    <xdr:to>
      <xdr:col>85</xdr:col>
      <xdr:colOff>177800</xdr:colOff>
      <xdr:row>97</xdr:row>
      <xdr:rowOff>90652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138929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16407</xdr:rowOff>
    </xdr:from>
    <xdr:to>
      <xdr:col>81</xdr:col>
      <xdr:colOff>101600</xdr:colOff>
      <xdr:row>97</xdr:row>
      <xdr:rowOff>118007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109134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22989</xdr:rowOff>
    </xdr:from>
    <xdr:to>
      <xdr:col>76</xdr:col>
      <xdr:colOff>165100</xdr:colOff>
      <xdr:row>97</xdr:row>
      <xdr:rowOff>124589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38480</xdr:rowOff>
    </xdr:from>
    <xdr:to>
      <xdr:col>72</xdr:col>
      <xdr:colOff>38100</xdr:colOff>
      <xdr:row>97</xdr:row>
      <xdr:rowOff>140080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131207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65281</xdr:rowOff>
    </xdr:from>
    <xdr:to>
      <xdr:col>67</xdr:col>
      <xdr:colOff>101600</xdr:colOff>
      <xdr:row>97</xdr:row>
      <xdr:rowOff>166881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教育費、農林水産業費以外の各目的別歳出科目において、類似団体内の平均値を下回っているものの、「議会費」・「消防費」・「総務費」</a:t>
          </a:r>
          <a:r>
            <a:rPr kumimoji="1" lang="ja-JP" altLang="en-US" sz="1100">
              <a:solidFill>
                <a:schemeClr val="dk1"/>
              </a:solidFill>
              <a:effectLst/>
              <a:latin typeface="+mn-lt"/>
              <a:ea typeface="+mn-ea"/>
              <a:cs typeface="+mn-cs"/>
            </a:rPr>
            <a:t>等多くの科目において</a:t>
          </a:r>
          <a:r>
            <a:rPr kumimoji="1" lang="ja-JP" altLang="ja-JP" sz="1100">
              <a:solidFill>
                <a:schemeClr val="dk1"/>
              </a:solidFill>
              <a:effectLst/>
              <a:latin typeface="+mn-lt"/>
              <a:ea typeface="+mn-ea"/>
              <a:cs typeface="+mn-cs"/>
            </a:rPr>
            <a:t>長野県平均値及び全国平均値を上回っている。</a:t>
          </a:r>
          <a:endParaRPr lang="ja-JP" altLang="ja-JP" sz="1400">
            <a:effectLst/>
          </a:endParaRPr>
        </a:p>
        <a:p>
          <a:r>
            <a:rPr kumimoji="1" lang="ja-JP" altLang="ja-JP" sz="1100">
              <a:solidFill>
                <a:schemeClr val="dk1"/>
              </a:solidFill>
              <a:effectLst/>
              <a:latin typeface="+mn-lt"/>
              <a:ea typeface="+mn-ea"/>
              <a:cs typeface="+mn-cs"/>
            </a:rPr>
            <a:t>　「消防費」については、消防設備の充実強化を目的に重点的に予算をかけてきた経過があり、教育費においては、大規模改修事業等の実施が大きく増加した要因になっている。</a:t>
          </a:r>
          <a:endParaRPr lang="ja-JP" altLang="ja-JP" sz="1400">
            <a:effectLst/>
          </a:endParaRPr>
        </a:p>
        <a:p>
          <a:r>
            <a:rPr kumimoji="1" lang="ja-JP" altLang="ja-JP" sz="1100">
              <a:solidFill>
                <a:schemeClr val="dk1"/>
              </a:solidFill>
              <a:effectLst/>
              <a:latin typeface="+mn-lt"/>
              <a:ea typeface="+mn-ea"/>
              <a:cs typeface="+mn-cs"/>
            </a:rPr>
            <a:t>また、大型事業実施に伴い多額の起債を借入れたため、公債費についても、今後数年間増加傾向が予想される。</a:t>
          </a:r>
          <a:endParaRPr lang="ja-JP" altLang="ja-JP" sz="1400">
            <a:effectLst/>
          </a:endParaRPr>
        </a:p>
        <a:p>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　当町はめりはりのある予算経常予算執行を目指す。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歳入総額は、</a:t>
          </a:r>
          <a:r>
            <a:rPr kumimoji="1" lang="en-US" altLang="ja-JP" sz="1100">
              <a:solidFill>
                <a:schemeClr val="dk1"/>
              </a:solidFill>
              <a:effectLst/>
              <a:latin typeface="+mn-lt"/>
              <a:ea typeface="+mn-ea"/>
              <a:cs typeface="+mn-cs"/>
            </a:rPr>
            <a:t>6,182,862</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6,053,830</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129,032</a:t>
          </a:r>
          <a:r>
            <a:rPr kumimoji="1" lang="ja-JP" altLang="ja-JP" sz="1100">
              <a:solidFill>
                <a:schemeClr val="dk1"/>
              </a:solidFill>
              <a:effectLst/>
              <a:latin typeface="+mn-lt"/>
              <a:ea typeface="+mn-ea"/>
              <a:cs typeface="+mn-cs"/>
            </a:rPr>
            <a:t>千円と黒字となった。この黒字額には、社会資本整備総合交付金事業、農地耕作条件改善事業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翌年度への繰り越した事業の財源となる</a:t>
          </a:r>
          <a:r>
            <a:rPr kumimoji="1" lang="en-US" altLang="ja-JP" sz="1100">
              <a:solidFill>
                <a:schemeClr val="dk1"/>
              </a:solidFill>
              <a:effectLst/>
              <a:latin typeface="+mn-lt"/>
              <a:ea typeface="+mn-ea"/>
              <a:cs typeface="+mn-cs"/>
            </a:rPr>
            <a:t>53,574</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75,458</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11,384</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237,594</a:t>
          </a:r>
          <a:r>
            <a:rPr kumimoji="1" lang="ja-JP" altLang="ja-JP" sz="1100">
              <a:solidFill>
                <a:schemeClr val="dk1"/>
              </a:solidFill>
              <a:effectLst/>
              <a:latin typeface="+mn-lt"/>
              <a:ea typeface="+mn-ea"/>
              <a:cs typeface="+mn-cs"/>
            </a:rPr>
            <a:t>千円となっている。今後は実質収支が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一般会計、工場誘致等特別会計）、公営企業会計（水道事業、下水道事業特別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6188947</v>
      </c>
      <c r="BO4" s="431"/>
      <c r="BP4" s="431"/>
      <c r="BQ4" s="431"/>
      <c r="BR4" s="431"/>
      <c r="BS4" s="431"/>
      <c r="BT4" s="431"/>
      <c r="BU4" s="432"/>
      <c r="BV4" s="430">
        <v>5651051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2.5</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6053830</v>
      </c>
      <c r="BO5" s="468"/>
      <c r="BP5" s="468"/>
      <c r="BQ5" s="468"/>
      <c r="BR5" s="468"/>
      <c r="BS5" s="468"/>
      <c r="BT5" s="468"/>
      <c r="BU5" s="469"/>
      <c r="BV5" s="467">
        <v>5443440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91.5</v>
      </c>
      <c r="CU5" s="465"/>
      <c r="CV5" s="465"/>
      <c r="CW5" s="465"/>
      <c r="CX5" s="465"/>
      <c r="CY5" s="465"/>
      <c r="CZ5" s="465"/>
      <c r="DA5" s="466"/>
      <c r="DB5" s="464">
        <v>85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135117</v>
      </c>
      <c r="BO6" s="468"/>
      <c r="BP6" s="468"/>
      <c r="BQ6" s="468"/>
      <c r="BR6" s="468"/>
      <c r="BS6" s="468"/>
      <c r="BT6" s="468"/>
      <c r="BU6" s="469"/>
      <c r="BV6" s="467">
        <v>207611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94.9</v>
      </c>
      <c r="CU6" s="505"/>
      <c r="CV6" s="505"/>
      <c r="CW6" s="505"/>
      <c r="CX6" s="505"/>
      <c r="CY6" s="505"/>
      <c r="CZ6" s="505"/>
      <c r="DA6" s="506"/>
      <c r="DB6" s="504">
        <v>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53574</v>
      </c>
      <c r="BO7" s="468"/>
      <c r="BP7" s="468"/>
      <c r="BQ7" s="468"/>
      <c r="BR7" s="468"/>
      <c r="BS7" s="468"/>
      <c r="BT7" s="468"/>
      <c r="BU7" s="469"/>
      <c r="BV7" s="467">
        <v>137452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3202953</v>
      </c>
      <c r="CU7" s="468"/>
      <c r="CV7" s="468"/>
      <c r="CW7" s="468"/>
      <c r="CX7" s="468"/>
      <c r="CY7" s="468"/>
      <c r="CZ7" s="468"/>
      <c r="DA7" s="469"/>
      <c r="DB7" s="467">
        <v>3167206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81543</v>
      </c>
      <c r="BO8" s="468"/>
      <c r="BP8" s="468"/>
      <c r="BQ8" s="468"/>
      <c r="BR8" s="468"/>
      <c r="BS8" s="468"/>
      <c r="BT8" s="468"/>
      <c r="BU8" s="469"/>
      <c r="BV8" s="467">
        <v>70159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9926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11384</v>
      </c>
      <c r="BO9" s="468"/>
      <c r="BP9" s="468"/>
      <c r="BQ9" s="468"/>
      <c r="BR9" s="468"/>
      <c r="BS9" s="468"/>
      <c r="BT9" s="468"/>
      <c r="BU9" s="469"/>
      <c r="BV9" s="467">
        <v>-9137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14.3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10329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122</v>
      </c>
      <c r="BO10" s="468"/>
      <c r="BP10" s="468"/>
      <c r="BQ10" s="468"/>
      <c r="BR10" s="468"/>
      <c r="BS10" s="468"/>
      <c r="BT10" s="468"/>
      <c r="BU10" s="469"/>
      <c r="BV10" s="467">
        <v>377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9785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249100</v>
      </c>
      <c r="BO12" s="468"/>
      <c r="BP12" s="468"/>
      <c r="BQ12" s="468"/>
      <c r="BR12" s="468"/>
      <c r="BS12" s="468"/>
      <c r="BT12" s="468"/>
      <c r="BU12" s="469"/>
      <c r="BV12" s="467">
        <v>209500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9665</v>
      </c>
      <c r="S13" s="552"/>
      <c r="T13" s="552"/>
      <c r="U13" s="552"/>
      <c r="V13" s="553"/>
      <c r="W13" s="483" t="s">
        <v>137</v>
      </c>
      <c r="X13" s="484"/>
      <c r="Y13" s="484"/>
      <c r="Z13" s="484"/>
      <c r="AA13" s="484"/>
      <c r="AB13" s="474"/>
      <c r="AC13" s="518">
        <v>444</v>
      </c>
      <c r="AD13" s="519"/>
      <c r="AE13" s="519"/>
      <c r="AF13" s="519"/>
      <c r="AG13" s="561"/>
      <c r="AH13" s="518">
        <v>457</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-237594</v>
      </c>
      <c r="BO13" s="468"/>
      <c r="BP13" s="468"/>
      <c r="BQ13" s="468"/>
      <c r="BR13" s="468"/>
      <c r="BS13" s="468"/>
      <c r="BT13" s="468"/>
      <c r="BU13" s="469"/>
      <c r="BV13" s="467">
        <v>-218260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11.8</v>
      </c>
      <c r="CU13" s="465"/>
      <c r="CV13" s="465"/>
      <c r="CW13" s="465"/>
      <c r="CX13" s="465"/>
      <c r="CY13" s="465"/>
      <c r="CZ13" s="465"/>
      <c r="DA13" s="466"/>
      <c r="DB13" s="464">
        <v>10.4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9839</v>
      </c>
      <c r="S14" s="552"/>
      <c r="T14" s="552"/>
      <c r="U14" s="552"/>
      <c r="V14" s="553"/>
      <c r="W14" s="457"/>
      <c r="X14" s="458"/>
      <c r="Y14" s="458"/>
      <c r="Z14" s="458"/>
      <c r="AA14" s="458"/>
      <c r="AB14" s="447"/>
      <c r="AC14" s="554">
        <v>9.3000000000000007</v>
      </c>
      <c r="AD14" s="555"/>
      <c r="AE14" s="555"/>
      <c r="AF14" s="555"/>
      <c r="AG14" s="556"/>
      <c r="AH14" s="554">
        <v>9.1999999999999993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135</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9759</v>
      </c>
      <c r="S15" s="552"/>
      <c r="T15" s="552"/>
      <c r="U15" s="552"/>
      <c r="V15" s="553"/>
      <c r="W15" s="483" t="s">
        <v>146</v>
      </c>
      <c r="X15" s="484"/>
      <c r="Y15" s="484"/>
      <c r="Z15" s="484"/>
      <c r="AA15" s="484"/>
      <c r="AB15" s="474"/>
      <c r="AC15" s="518">
        <v>1374</v>
      </c>
      <c r="AD15" s="519"/>
      <c r="AE15" s="519"/>
      <c r="AF15" s="519"/>
      <c r="AG15" s="561"/>
      <c r="AH15" s="518">
        <v>1508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954628</v>
      </c>
      <c r="BO15" s="431"/>
      <c r="BP15" s="431"/>
      <c r="BQ15" s="431"/>
      <c r="BR15" s="431"/>
      <c r="BS15" s="431"/>
      <c r="BT15" s="431"/>
      <c r="BU15" s="432"/>
      <c r="BV15" s="430">
        <v>966279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28.7</v>
      </c>
      <c r="AD16" s="555"/>
      <c r="AE16" s="555"/>
      <c r="AF16" s="555"/>
      <c r="AG16" s="556"/>
      <c r="AH16" s="554">
        <v>30.4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2849528</v>
      </c>
      <c r="BO16" s="468"/>
      <c r="BP16" s="468"/>
      <c r="BQ16" s="468"/>
      <c r="BR16" s="468"/>
      <c r="BS16" s="468"/>
      <c r="BT16" s="468"/>
      <c r="BU16" s="469"/>
      <c r="BV16" s="467">
        <v>2773701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2971</v>
      </c>
      <c r="AD17" s="519"/>
      <c r="AE17" s="519"/>
      <c r="AF17" s="519"/>
      <c r="AG17" s="561"/>
      <c r="AH17" s="518">
        <v>2988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1193555</v>
      </c>
      <c r="BO17" s="468"/>
      <c r="BP17" s="468"/>
      <c r="BQ17" s="468"/>
      <c r="BR17" s="468"/>
      <c r="BS17" s="468"/>
      <c r="BT17" s="468"/>
      <c r="BU17" s="469"/>
      <c r="BV17" s="467">
        <v>1210796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40.159999999999997</v>
      </c>
      <c r="M18" s="583"/>
      <c r="N18" s="583"/>
      <c r="O18" s="583"/>
      <c r="P18" s="583"/>
      <c r="Q18" s="583"/>
      <c r="R18" s="584"/>
      <c r="S18" s="584"/>
      <c r="T18" s="584"/>
      <c r="U18" s="584"/>
      <c r="V18" s="585"/>
      <c r="W18" s="485"/>
      <c r="X18" s="486"/>
      <c r="Y18" s="486"/>
      <c r="Z18" s="486"/>
      <c r="AA18" s="486"/>
      <c r="AB18" s="477"/>
      <c r="AC18" s="586">
        <v>62</v>
      </c>
      <c r="AD18" s="587"/>
      <c r="AE18" s="587"/>
      <c r="AF18" s="587"/>
      <c r="AG18" s="588"/>
      <c r="AH18" s="586">
        <v>60.3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2978647</v>
      </c>
      <c r="BO18" s="468"/>
      <c r="BP18" s="468"/>
      <c r="BQ18" s="468"/>
      <c r="BR18" s="468"/>
      <c r="BS18" s="468"/>
      <c r="BT18" s="468"/>
      <c r="BU18" s="469"/>
      <c r="BV18" s="467">
        <v>2711862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3840683</v>
      </c>
      <c r="BO19" s="468"/>
      <c r="BP19" s="468"/>
      <c r="BQ19" s="468"/>
      <c r="BR19" s="468"/>
      <c r="BS19" s="468"/>
      <c r="BT19" s="468"/>
      <c r="BU19" s="469"/>
      <c r="BV19" s="467">
        <v>3678271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3518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5180667</v>
      </c>
      <c r="BO23" s="468"/>
      <c r="BP23" s="468"/>
      <c r="BQ23" s="468"/>
      <c r="BR23" s="468"/>
      <c r="BS23" s="468"/>
      <c r="BT23" s="468"/>
      <c r="BU23" s="469"/>
      <c r="BV23" s="467">
        <v>4958615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6875</v>
      </c>
      <c r="R24" s="519"/>
      <c r="S24" s="519"/>
      <c r="T24" s="519"/>
      <c r="U24" s="519"/>
      <c r="V24" s="561"/>
      <c r="W24" s="620"/>
      <c r="X24" s="608"/>
      <c r="Y24" s="609"/>
      <c r="Z24" s="517" t="s">
        <v>170</v>
      </c>
      <c r="AA24" s="497"/>
      <c r="AB24" s="497"/>
      <c r="AC24" s="497"/>
      <c r="AD24" s="497"/>
      <c r="AE24" s="497"/>
      <c r="AF24" s="497"/>
      <c r="AG24" s="498"/>
      <c r="AH24" s="518">
        <v>100</v>
      </c>
      <c r="AI24" s="519"/>
      <c r="AJ24" s="519"/>
      <c r="AK24" s="519"/>
      <c r="AL24" s="561"/>
      <c r="AM24" s="518">
        <v>284700</v>
      </c>
      <c r="AN24" s="519"/>
      <c r="AO24" s="519"/>
      <c r="AP24" s="519"/>
      <c r="AQ24" s="519"/>
      <c r="AR24" s="561"/>
      <c r="AS24" s="518">
        <v>2847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1427539</v>
      </c>
      <c r="BO24" s="468"/>
      <c r="BP24" s="468"/>
      <c r="BQ24" s="468"/>
      <c r="BR24" s="468"/>
      <c r="BS24" s="468"/>
      <c r="BT24" s="468"/>
      <c r="BU24" s="469"/>
      <c r="BV24" s="467">
        <v>1535375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5783</v>
      </c>
      <c r="R25" s="519"/>
      <c r="S25" s="519"/>
      <c r="T25" s="519"/>
      <c r="U25" s="519"/>
      <c r="V25" s="561"/>
      <c r="W25" s="620"/>
      <c r="X25" s="608"/>
      <c r="Y25" s="609"/>
      <c r="Z25" s="517" t="s">
        <v>173</v>
      </c>
      <c r="AA25" s="497"/>
      <c r="AB25" s="497"/>
      <c r="AC25" s="497"/>
      <c r="AD25" s="497"/>
      <c r="AE25" s="497"/>
      <c r="AF25" s="497"/>
      <c r="AG25" s="498"/>
      <c r="AH25" s="518" t="s">
        <v>144</v>
      </c>
      <c r="AI25" s="519"/>
      <c r="AJ25" s="519"/>
      <c r="AK25" s="519"/>
      <c r="AL25" s="561"/>
      <c r="AM25" s="518" t="s">
        <v>174</v>
      </c>
      <c r="AN25" s="519"/>
      <c r="AO25" s="519"/>
      <c r="AP25" s="519"/>
      <c r="AQ25" s="519"/>
      <c r="AR25" s="561"/>
      <c r="AS25" s="518" t="s">
        <v>135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188513</v>
      </c>
      <c r="BO25" s="431"/>
      <c r="BP25" s="431"/>
      <c r="BQ25" s="431"/>
      <c r="BR25" s="431"/>
      <c r="BS25" s="431"/>
      <c r="BT25" s="431"/>
      <c r="BU25" s="432"/>
      <c r="BV25" s="430">
        <v>241146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5264</v>
      </c>
      <c r="R26" s="519"/>
      <c r="S26" s="519"/>
      <c r="T26" s="519"/>
      <c r="U26" s="519"/>
      <c r="V26" s="561"/>
      <c r="W26" s="620"/>
      <c r="X26" s="608"/>
      <c r="Y26" s="609"/>
      <c r="Z26" s="517" t="s">
        <v>177</v>
      </c>
      <c r="AA26" s="630"/>
      <c r="AB26" s="630"/>
      <c r="AC26" s="630"/>
      <c r="AD26" s="630"/>
      <c r="AE26" s="630"/>
      <c r="AF26" s="630"/>
      <c r="AG26" s="631"/>
      <c r="AH26" s="518" t="s">
        <v>144</v>
      </c>
      <c r="AI26" s="519"/>
      <c r="AJ26" s="519"/>
      <c r="AK26" s="519"/>
      <c r="AL26" s="561"/>
      <c r="AM26" s="518" t="s">
        <v>174</v>
      </c>
      <c r="AN26" s="519"/>
      <c r="AO26" s="519"/>
      <c r="AP26" s="519"/>
      <c r="AQ26" s="519"/>
      <c r="AR26" s="561"/>
      <c r="AS26" s="518" t="s">
        <v>144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2841</v>
      </c>
      <c r="R27" s="519"/>
      <c r="S27" s="519"/>
      <c r="T27" s="519"/>
      <c r="U27" s="519"/>
      <c r="V27" s="561"/>
      <c r="W27" s="620"/>
      <c r="X27" s="608"/>
      <c r="Y27" s="609"/>
      <c r="Z27" s="517" t="s">
        <v>180</v>
      </c>
      <c r="AA27" s="497"/>
      <c r="AB27" s="497"/>
      <c r="AC27" s="497"/>
      <c r="AD27" s="497"/>
      <c r="AE27" s="497"/>
      <c r="AF27" s="497"/>
      <c r="AG27" s="498"/>
      <c r="AH27" s="518" t="s">
        <v>174</v>
      </c>
      <c r="AI27" s="519"/>
      <c r="AJ27" s="519"/>
      <c r="AK27" s="519"/>
      <c r="AL27" s="561"/>
      <c r="AM27" s="518" t="s">
        <v>135</v>
      </c>
      <c r="AN27" s="519"/>
      <c r="AO27" s="519"/>
      <c r="AP27" s="519"/>
      <c r="AQ27" s="519"/>
      <c r="AR27" s="561"/>
      <c r="AS27" s="518" t="s">
        <v>174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144</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2094</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135</v>
      </c>
      <c r="AN28" s="519"/>
      <c r="AO28" s="519"/>
      <c r="AP28" s="519"/>
      <c r="AQ28" s="519"/>
      <c r="AR28" s="561"/>
      <c r="AS28" s="518" t="s">
        <v>144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442464</v>
      </c>
      <c r="BO28" s="431"/>
      <c r="BP28" s="431"/>
      <c r="BQ28" s="431"/>
      <c r="BR28" s="431"/>
      <c r="BS28" s="431"/>
      <c r="BT28" s="431"/>
      <c r="BU28" s="432"/>
      <c r="BV28" s="430">
        <v>659342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1894</v>
      </c>
      <c r="R29" s="519"/>
      <c r="S29" s="519"/>
      <c r="T29" s="519"/>
      <c r="U29" s="519"/>
      <c r="V29" s="561"/>
      <c r="W29" s="621"/>
      <c r="X29" s="622"/>
      <c r="Y29" s="623"/>
      <c r="Z29" s="517" t="s">
        <v>186</v>
      </c>
      <c r="AA29" s="497"/>
      <c r="AB29" s="497"/>
      <c r="AC29" s="497"/>
      <c r="AD29" s="497"/>
      <c r="AE29" s="497"/>
      <c r="AF29" s="497"/>
      <c r="AG29" s="498"/>
      <c r="AH29" s="518">
        <v>100</v>
      </c>
      <c r="AI29" s="519"/>
      <c r="AJ29" s="519"/>
      <c r="AK29" s="519"/>
      <c r="AL29" s="561"/>
      <c r="AM29" s="518">
        <v>284700</v>
      </c>
      <c r="AN29" s="519"/>
      <c r="AO29" s="519"/>
      <c r="AP29" s="519"/>
      <c r="AQ29" s="519"/>
      <c r="AR29" s="561"/>
      <c r="AS29" s="518">
        <v>2847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115001</v>
      </c>
      <c r="BO29" s="468"/>
      <c r="BP29" s="468"/>
      <c r="BQ29" s="468"/>
      <c r="BR29" s="468"/>
      <c r="BS29" s="468"/>
      <c r="BT29" s="468"/>
      <c r="BU29" s="469"/>
      <c r="BV29" s="467">
        <v>115001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562716</v>
      </c>
      <c r="BO30" s="644"/>
      <c r="BP30" s="644"/>
      <c r="BQ30" s="644"/>
      <c r="BR30" s="644"/>
      <c r="BS30" s="644"/>
      <c r="BT30" s="644"/>
      <c r="BU30" s="645"/>
      <c r="BV30" s="643">
        <v>840314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北アルプス広域連合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池田町土地開発公社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工場誘致等特別会計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（ふるさと市町村圏事業特別会計）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（介護老人保健施設事業特別会計）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（介護保険事業特別会計）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（平日夜間救急医療事業特別会計）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長野県市町村自治振興組合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長野県後期高齢者医療広域連合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（後期高齢者医療事業会計）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8PAElWJ86TlCr23G+4/s2ay3uaMTUzYnRNbiqoR7xE0A0A38WdT47kGZDkmKd30fxlfCu/e2FlPTNAF2SZAwg==" saltValue="2+Dhm8ncGUw6Ljt0NLNu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7" t="s">
        <v>565</v>
      </c>
      <c r="D34" s="1247"/>
      <c r="E34" s="1248"/>
      <c r="F34" s="32">
        <v>24.45</v>
      </c>
      <c r="G34" s="33">
        <v>25.92</v>
      </c>
      <c r="H34" s="33">
        <v>23.28</v>
      </c>
      <c r="I34" s="33">
        <v>21.22</v>
      </c>
      <c r="J34" s="34">
        <v>20.47</v>
      </c>
      <c r="K34" s="22"/>
      <c r="L34" s="22"/>
      <c r="M34" s="22"/>
      <c r="N34" s="22"/>
      <c r="O34" s="22"/>
      <c r="P34" s="22"/>
    </row>
    <row r="35" spans="1:16" ht="39" customHeight="1" x14ac:dyDescent="0.15">
      <c r="A35" s="22"/>
      <c r="B35" s="35"/>
      <c r="C35" s="1241" t="s">
        <v>566</v>
      </c>
      <c r="D35" s="1242"/>
      <c r="E35" s="1243"/>
      <c r="F35" s="36">
        <v>3</v>
      </c>
      <c r="G35" s="37">
        <v>0.04</v>
      </c>
      <c r="H35" s="37">
        <v>2.5299999999999998</v>
      </c>
      <c r="I35" s="37">
        <v>2.02</v>
      </c>
      <c r="J35" s="38">
        <v>2.35</v>
      </c>
      <c r="K35" s="22"/>
      <c r="L35" s="22"/>
      <c r="M35" s="22"/>
      <c r="N35" s="22"/>
      <c r="O35" s="22"/>
      <c r="P35" s="22"/>
    </row>
    <row r="36" spans="1:16" ht="39" customHeight="1" x14ac:dyDescent="0.15">
      <c r="A36" s="22"/>
      <c r="B36" s="35"/>
      <c r="C36" s="1241" t="s">
        <v>567</v>
      </c>
      <c r="D36" s="1242"/>
      <c r="E36" s="1243"/>
      <c r="F36" s="36">
        <v>0.03</v>
      </c>
      <c r="G36" s="37">
        <v>0.04</v>
      </c>
      <c r="H36" s="37" t="s">
        <v>568</v>
      </c>
      <c r="I36" s="37">
        <v>0.04</v>
      </c>
      <c r="J36" s="38">
        <v>0.25</v>
      </c>
      <c r="K36" s="22"/>
      <c r="L36" s="22"/>
      <c r="M36" s="22"/>
      <c r="N36" s="22"/>
      <c r="O36" s="22"/>
      <c r="P36" s="22"/>
    </row>
    <row r="37" spans="1:16" ht="39" customHeight="1" x14ac:dyDescent="0.15">
      <c r="A37" s="22"/>
      <c r="B37" s="35"/>
      <c r="C37" s="1241" t="s">
        <v>569</v>
      </c>
      <c r="D37" s="1242"/>
      <c r="E37" s="1243"/>
      <c r="F37" s="36">
        <v>0.19</v>
      </c>
      <c r="G37" s="37">
        <v>0.19</v>
      </c>
      <c r="H37" s="37">
        <v>0.19</v>
      </c>
      <c r="I37" s="37">
        <v>0.19</v>
      </c>
      <c r="J37" s="38">
        <v>0.18</v>
      </c>
      <c r="K37" s="22"/>
      <c r="L37" s="22"/>
      <c r="M37" s="22"/>
      <c r="N37" s="22"/>
      <c r="O37" s="22"/>
      <c r="P37" s="22"/>
    </row>
    <row r="38" spans="1:16" ht="39" customHeight="1" x14ac:dyDescent="0.15">
      <c r="A38" s="22"/>
      <c r="B38" s="35"/>
      <c r="C38" s="1241" t="s">
        <v>570</v>
      </c>
      <c r="D38" s="1242"/>
      <c r="E38" s="1243"/>
      <c r="F38" s="36">
        <v>4.09</v>
      </c>
      <c r="G38" s="37">
        <v>2.4300000000000002</v>
      </c>
      <c r="H38" s="37">
        <v>1.75</v>
      </c>
      <c r="I38" s="37">
        <v>0.5</v>
      </c>
      <c r="J38" s="38">
        <v>0.16</v>
      </c>
      <c r="K38" s="22"/>
      <c r="L38" s="22"/>
      <c r="M38" s="22"/>
      <c r="N38" s="22"/>
      <c r="O38" s="22"/>
      <c r="P38" s="22"/>
    </row>
    <row r="39" spans="1:16" ht="39" customHeight="1" x14ac:dyDescent="0.15">
      <c r="A39" s="22"/>
      <c r="B39" s="35"/>
      <c r="C39" s="1241" t="s">
        <v>571</v>
      </c>
      <c r="D39" s="1242"/>
      <c r="E39" s="1243"/>
      <c r="F39" s="36">
        <v>0.15</v>
      </c>
      <c r="G39" s="37">
        <v>0.18</v>
      </c>
      <c r="H39" s="37" t="s">
        <v>572</v>
      </c>
      <c r="I39" s="37">
        <v>0</v>
      </c>
      <c r="J39" s="38">
        <v>0</v>
      </c>
      <c r="K39" s="22"/>
      <c r="L39" s="22"/>
      <c r="M39" s="22"/>
      <c r="N39" s="22"/>
      <c r="O39" s="22"/>
      <c r="P39" s="22"/>
    </row>
    <row r="40" spans="1:16" ht="39" customHeight="1" x14ac:dyDescent="0.15">
      <c r="A40" s="22"/>
      <c r="B40" s="35"/>
      <c r="C40" s="1241" t="s">
        <v>573</v>
      </c>
      <c r="D40" s="1242"/>
      <c r="E40" s="1243"/>
      <c r="F40" s="36">
        <v>0.01</v>
      </c>
      <c r="G40" s="37">
        <v>0</v>
      </c>
      <c r="H40" s="37">
        <v>0.02</v>
      </c>
      <c r="I40" s="37">
        <v>0.03</v>
      </c>
      <c r="J40" s="38">
        <v>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574</v>
      </c>
      <c r="D42" s="1242"/>
      <c r="E42" s="1243"/>
      <c r="F42" s="36" t="s">
        <v>515</v>
      </c>
      <c r="G42" s="37" t="s">
        <v>515</v>
      </c>
      <c r="H42" s="37" t="s">
        <v>515</v>
      </c>
      <c r="I42" s="37" t="s">
        <v>515</v>
      </c>
      <c r="J42" s="38" t="s">
        <v>515</v>
      </c>
      <c r="K42" s="22"/>
      <c r="L42" s="22"/>
      <c r="M42" s="22"/>
      <c r="N42" s="22"/>
      <c r="O42" s="22"/>
      <c r="P42" s="22"/>
    </row>
    <row r="43" spans="1:16" ht="39" customHeight="1" thickBot="1" x14ac:dyDescent="0.2">
      <c r="A43" s="22"/>
      <c r="B43" s="40"/>
      <c r="C43" s="1244" t="s">
        <v>575</v>
      </c>
      <c r="D43" s="1245"/>
      <c r="E43" s="1246"/>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sEdnl1HeK2sTlVN8VxhhR9BTOkk4PJKr//pZyx+Yp1QSPtERSZujbPMCLyXY8QfBxyzglpNBwA1Jq4vApJZFQ==" saltValue="L6yGU2C+AfYpGtjudbwn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438</v>
      </c>
      <c r="L45" s="60">
        <v>493</v>
      </c>
      <c r="M45" s="60">
        <v>521</v>
      </c>
      <c r="N45" s="60">
        <v>525</v>
      </c>
      <c r="O45" s="61">
        <v>581</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x14ac:dyDescent="0.15">
      <c r="A48" s="48"/>
      <c r="B48" s="1251"/>
      <c r="C48" s="1252"/>
      <c r="D48" s="62"/>
      <c r="E48" s="1257" t="s">
        <v>15</v>
      </c>
      <c r="F48" s="1257"/>
      <c r="G48" s="1257"/>
      <c r="H48" s="1257"/>
      <c r="I48" s="1257"/>
      <c r="J48" s="1258"/>
      <c r="K48" s="63">
        <v>197</v>
      </c>
      <c r="L48" s="64">
        <v>199</v>
      </c>
      <c r="M48" s="64">
        <v>202</v>
      </c>
      <c r="N48" s="64">
        <v>185</v>
      </c>
      <c r="O48" s="65">
        <v>255</v>
      </c>
      <c r="P48" s="48"/>
      <c r="Q48" s="48"/>
      <c r="R48" s="48"/>
      <c r="S48" s="48"/>
      <c r="T48" s="48"/>
      <c r="U48" s="48"/>
    </row>
    <row r="49" spans="1:21" ht="30.75" customHeight="1" x14ac:dyDescent="0.15">
      <c r="A49" s="48"/>
      <c r="B49" s="1251"/>
      <c r="C49" s="1252"/>
      <c r="D49" s="62"/>
      <c r="E49" s="1257" t="s">
        <v>16</v>
      </c>
      <c r="F49" s="1257"/>
      <c r="G49" s="1257"/>
      <c r="H49" s="1257"/>
      <c r="I49" s="1257"/>
      <c r="J49" s="1258"/>
      <c r="K49" s="63">
        <v>26</v>
      </c>
      <c r="L49" s="64">
        <v>40</v>
      </c>
      <c r="M49" s="64">
        <v>39</v>
      </c>
      <c r="N49" s="64">
        <v>37</v>
      </c>
      <c r="O49" s="65">
        <v>39</v>
      </c>
      <c r="P49" s="48"/>
      <c r="Q49" s="48"/>
      <c r="R49" s="48"/>
      <c r="S49" s="48"/>
      <c r="T49" s="48"/>
      <c r="U49" s="48"/>
    </row>
    <row r="50" spans="1:21" ht="30.75" customHeight="1" x14ac:dyDescent="0.15">
      <c r="A50" s="48"/>
      <c r="B50" s="1251"/>
      <c r="C50" s="1252"/>
      <c r="D50" s="62"/>
      <c r="E50" s="1257" t="s">
        <v>17</v>
      </c>
      <c r="F50" s="1257"/>
      <c r="G50" s="1257"/>
      <c r="H50" s="1257"/>
      <c r="I50" s="1257"/>
      <c r="J50" s="1258"/>
      <c r="K50" s="63">
        <v>24</v>
      </c>
      <c r="L50" s="64">
        <v>23</v>
      </c>
      <c r="M50" s="64">
        <v>43</v>
      </c>
      <c r="N50" s="64">
        <v>22</v>
      </c>
      <c r="O50" s="65">
        <v>20</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515</v>
      </c>
      <c r="L51" s="64" t="s">
        <v>515</v>
      </c>
      <c r="M51" s="64" t="s">
        <v>515</v>
      </c>
      <c r="N51" s="64" t="s">
        <v>515</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546</v>
      </c>
      <c r="L52" s="64">
        <v>499</v>
      </c>
      <c r="M52" s="64">
        <v>496</v>
      </c>
      <c r="N52" s="64">
        <v>504</v>
      </c>
      <c r="O52" s="65">
        <v>517</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139</v>
      </c>
      <c r="L53" s="69">
        <v>256</v>
      </c>
      <c r="M53" s="69">
        <v>309</v>
      </c>
      <c r="N53" s="69">
        <v>265</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607</v>
      </c>
      <c r="L57" s="84" t="s">
        <v>607</v>
      </c>
      <c r="M57" s="84" t="s">
        <v>607</v>
      </c>
      <c r="N57" s="84" t="s">
        <v>607</v>
      </c>
      <c r="O57" s="85" t="s">
        <v>607</v>
      </c>
    </row>
    <row r="58" spans="1:21" ht="31.5" customHeight="1" thickBot="1" x14ac:dyDescent="0.2">
      <c r="B58" s="1267"/>
      <c r="C58" s="1268"/>
      <c r="D58" s="1272" t="s">
        <v>27</v>
      </c>
      <c r="E58" s="1273"/>
      <c r="F58" s="1273"/>
      <c r="G58" s="1273"/>
      <c r="H58" s="1273"/>
      <c r="I58" s="1273"/>
      <c r="J58" s="1274"/>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cZWiL7wfu4oqK9PqRP44rbHLyqLBu6hItRgP1eTp/y0CfafUET5ZG8geCBear3fBRhHJXI776vJBEzqwCcOA==" saltValue="ilvxF2ek2FqGM5pGn+sM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5" t="s">
        <v>30</v>
      </c>
      <c r="C41" s="1276"/>
      <c r="D41" s="102"/>
      <c r="E41" s="1281" t="s">
        <v>31</v>
      </c>
      <c r="F41" s="1281"/>
      <c r="G41" s="1281"/>
      <c r="H41" s="1282"/>
      <c r="I41" s="103">
        <v>4739</v>
      </c>
      <c r="J41" s="104">
        <v>4773</v>
      </c>
      <c r="K41" s="104">
        <v>4890</v>
      </c>
      <c r="L41" s="104">
        <v>4964</v>
      </c>
      <c r="M41" s="105">
        <v>5181</v>
      </c>
    </row>
    <row r="42" spans="2:13" ht="27.75" customHeight="1" x14ac:dyDescent="0.15">
      <c r="B42" s="1277"/>
      <c r="C42" s="1278"/>
      <c r="D42" s="106"/>
      <c r="E42" s="1283" t="s">
        <v>32</v>
      </c>
      <c r="F42" s="1283"/>
      <c r="G42" s="1283"/>
      <c r="H42" s="1284"/>
      <c r="I42" s="107">
        <v>438</v>
      </c>
      <c r="J42" s="108">
        <v>850</v>
      </c>
      <c r="K42" s="108">
        <v>289</v>
      </c>
      <c r="L42" s="108">
        <v>55</v>
      </c>
      <c r="M42" s="109">
        <v>43</v>
      </c>
    </row>
    <row r="43" spans="2:13" ht="27.75" customHeight="1" x14ac:dyDescent="0.15">
      <c r="B43" s="1277"/>
      <c r="C43" s="1278"/>
      <c r="D43" s="106"/>
      <c r="E43" s="1283" t="s">
        <v>33</v>
      </c>
      <c r="F43" s="1283"/>
      <c r="G43" s="1283"/>
      <c r="H43" s="1284"/>
      <c r="I43" s="107">
        <v>941</v>
      </c>
      <c r="J43" s="108">
        <v>871</v>
      </c>
      <c r="K43" s="108">
        <v>813</v>
      </c>
      <c r="L43" s="108">
        <v>541</v>
      </c>
      <c r="M43" s="109">
        <v>418</v>
      </c>
    </row>
    <row r="44" spans="2:13" ht="27.75" customHeight="1" x14ac:dyDescent="0.15">
      <c r="B44" s="1277"/>
      <c r="C44" s="1278"/>
      <c r="D44" s="106"/>
      <c r="E44" s="1283" t="s">
        <v>34</v>
      </c>
      <c r="F44" s="1283"/>
      <c r="G44" s="1283"/>
      <c r="H44" s="1284"/>
      <c r="I44" s="107">
        <v>379</v>
      </c>
      <c r="J44" s="108">
        <v>346</v>
      </c>
      <c r="K44" s="108">
        <v>312</v>
      </c>
      <c r="L44" s="108">
        <v>200</v>
      </c>
      <c r="M44" s="109">
        <v>180</v>
      </c>
    </row>
    <row r="45" spans="2:13" ht="27.75" customHeight="1" x14ac:dyDescent="0.15">
      <c r="B45" s="1277"/>
      <c r="C45" s="1278"/>
      <c r="D45" s="106"/>
      <c r="E45" s="1283" t="s">
        <v>35</v>
      </c>
      <c r="F45" s="1283"/>
      <c r="G45" s="1283"/>
      <c r="H45" s="1284"/>
      <c r="I45" s="107">
        <v>766</v>
      </c>
      <c r="J45" s="108">
        <v>730</v>
      </c>
      <c r="K45" s="108">
        <v>735</v>
      </c>
      <c r="L45" s="108">
        <v>717</v>
      </c>
      <c r="M45" s="109">
        <v>705</v>
      </c>
    </row>
    <row r="46" spans="2:13" ht="27.75" customHeight="1" x14ac:dyDescent="0.15">
      <c r="B46" s="1277"/>
      <c r="C46" s="1278"/>
      <c r="D46" s="110"/>
      <c r="E46" s="1283" t="s">
        <v>36</v>
      </c>
      <c r="F46" s="1283"/>
      <c r="G46" s="1283"/>
      <c r="H46" s="1284"/>
      <c r="I46" s="107" t="s">
        <v>515</v>
      </c>
      <c r="J46" s="108" t="s">
        <v>515</v>
      </c>
      <c r="K46" s="108" t="s">
        <v>515</v>
      </c>
      <c r="L46" s="108" t="s">
        <v>515</v>
      </c>
      <c r="M46" s="109" t="s">
        <v>515</v>
      </c>
    </row>
    <row r="47" spans="2:13" ht="27.75" customHeight="1" x14ac:dyDescent="0.15">
      <c r="B47" s="1277"/>
      <c r="C47" s="1278"/>
      <c r="D47" s="111"/>
      <c r="E47" s="1285" t="s">
        <v>37</v>
      </c>
      <c r="F47" s="1286"/>
      <c r="G47" s="1286"/>
      <c r="H47" s="1287"/>
      <c r="I47" s="107" t="s">
        <v>515</v>
      </c>
      <c r="J47" s="108" t="s">
        <v>515</v>
      </c>
      <c r="K47" s="108" t="s">
        <v>515</v>
      </c>
      <c r="L47" s="108" t="s">
        <v>515</v>
      </c>
      <c r="M47" s="109" t="s">
        <v>515</v>
      </c>
    </row>
    <row r="48" spans="2:13" ht="27.75" customHeight="1" x14ac:dyDescent="0.15">
      <c r="B48" s="1277"/>
      <c r="C48" s="1278"/>
      <c r="D48" s="106"/>
      <c r="E48" s="1283" t="s">
        <v>38</v>
      </c>
      <c r="F48" s="1283"/>
      <c r="G48" s="1283"/>
      <c r="H48" s="1284"/>
      <c r="I48" s="107" t="s">
        <v>515</v>
      </c>
      <c r="J48" s="108" t="s">
        <v>515</v>
      </c>
      <c r="K48" s="108" t="s">
        <v>515</v>
      </c>
      <c r="L48" s="108" t="s">
        <v>515</v>
      </c>
      <c r="M48" s="109" t="s">
        <v>515</v>
      </c>
    </row>
    <row r="49" spans="2:13" ht="27.75" customHeight="1" x14ac:dyDescent="0.15">
      <c r="B49" s="1279"/>
      <c r="C49" s="1280"/>
      <c r="D49" s="106"/>
      <c r="E49" s="1283" t="s">
        <v>39</v>
      </c>
      <c r="F49" s="1283"/>
      <c r="G49" s="1283"/>
      <c r="H49" s="1284"/>
      <c r="I49" s="107" t="s">
        <v>515</v>
      </c>
      <c r="J49" s="108" t="s">
        <v>515</v>
      </c>
      <c r="K49" s="108" t="s">
        <v>515</v>
      </c>
      <c r="L49" s="108" t="s">
        <v>515</v>
      </c>
      <c r="M49" s="109" t="s">
        <v>515</v>
      </c>
    </row>
    <row r="50" spans="2:13" ht="27.75" customHeight="1" x14ac:dyDescent="0.15">
      <c r="B50" s="1288" t="s">
        <v>40</v>
      </c>
      <c r="C50" s="1289"/>
      <c r="D50" s="112"/>
      <c r="E50" s="1283" t="s">
        <v>41</v>
      </c>
      <c r="F50" s="1283"/>
      <c r="G50" s="1283"/>
      <c r="H50" s="1284"/>
      <c r="I50" s="107">
        <v>2199</v>
      </c>
      <c r="J50" s="108">
        <v>2257</v>
      </c>
      <c r="K50" s="108">
        <v>2223</v>
      </c>
      <c r="L50" s="108">
        <v>1832</v>
      </c>
      <c r="M50" s="109">
        <v>1342</v>
      </c>
    </row>
    <row r="51" spans="2:13" ht="27.75" customHeight="1" x14ac:dyDescent="0.15">
      <c r="B51" s="1277"/>
      <c r="C51" s="1278"/>
      <c r="D51" s="106"/>
      <c r="E51" s="1283" t="s">
        <v>42</v>
      </c>
      <c r="F51" s="1283"/>
      <c r="G51" s="1283"/>
      <c r="H51" s="1284"/>
      <c r="I51" s="107">
        <v>11</v>
      </c>
      <c r="J51" s="108">
        <v>3</v>
      </c>
      <c r="K51" s="108">
        <v>2</v>
      </c>
      <c r="L51" s="108" t="s">
        <v>515</v>
      </c>
      <c r="M51" s="109" t="s">
        <v>515</v>
      </c>
    </row>
    <row r="52" spans="2:13" ht="27.75" customHeight="1" x14ac:dyDescent="0.15">
      <c r="B52" s="1279"/>
      <c r="C52" s="1280"/>
      <c r="D52" s="106"/>
      <c r="E52" s="1283" t="s">
        <v>43</v>
      </c>
      <c r="F52" s="1283"/>
      <c r="G52" s="1283"/>
      <c r="H52" s="1284"/>
      <c r="I52" s="107">
        <v>6868</v>
      </c>
      <c r="J52" s="108">
        <v>7049</v>
      </c>
      <c r="K52" s="108">
        <v>6412</v>
      </c>
      <c r="L52" s="108">
        <v>6323</v>
      </c>
      <c r="M52" s="109">
        <v>6120</v>
      </c>
    </row>
    <row r="53" spans="2:13" ht="27.75" customHeight="1" thickBot="1" x14ac:dyDescent="0.2">
      <c r="B53" s="1290" t="s">
        <v>44</v>
      </c>
      <c r="C53" s="1291"/>
      <c r="D53" s="113"/>
      <c r="E53" s="1292" t="s">
        <v>45</v>
      </c>
      <c r="F53" s="1292"/>
      <c r="G53" s="1292"/>
      <c r="H53" s="1293"/>
      <c r="I53" s="114">
        <v>-1814</v>
      </c>
      <c r="J53" s="115">
        <v>-1738</v>
      </c>
      <c r="K53" s="115">
        <v>-1599</v>
      </c>
      <c r="L53" s="115">
        <v>-1680</v>
      </c>
      <c r="M53" s="116">
        <v>-935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z6cWApXSyd0Prh39I2Sy5FL6Cpjhnm4o4A5Bk0CZoQtWFlvpve0WV8iRsPQAE3sns7JyIplOnl6vLJBeFtFpQ==" saltValue="vu1/pbOFKUv7nX+8ZRpN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2" t="s">
        <v>48</v>
      </c>
      <c r="D55" s="1302"/>
      <c r="E55" s="1303"/>
      <c r="F55" s="128">
        <v>832</v>
      </c>
      <c r="G55" s="128">
        <v>659</v>
      </c>
      <c r="H55" s="129">
        <v>442</v>
      </c>
    </row>
    <row r="56" spans="2:8" ht="52.5" customHeight="1" x14ac:dyDescent="0.15">
      <c r="B56" s="130"/>
      <c r="C56" s="1304" t="s">
        <v>49</v>
      </c>
      <c r="D56" s="1304"/>
      <c r="E56" s="1305"/>
      <c r="F56" s="131">
        <v>95</v>
      </c>
      <c r="G56" s="131">
        <v>115</v>
      </c>
      <c r="H56" s="132">
        <v>115</v>
      </c>
    </row>
    <row r="57" spans="2:8" ht="53.25" customHeight="1" x14ac:dyDescent="0.15">
      <c r="B57" s="130"/>
      <c r="C57" s="1306" t="s">
        <v>50</v>
      </c>
      <c r="D57" s="1306"/>
      <c r="E57" s="1307"/>
      <c r="F57" s="133">
        <v>1097</v>
      </c>
      <c r="G57" s="133">
        <v>840</v>
      </c>
      <c r="H57" s="134">
        <v>563</v>
      </c>
    </row>
    <row r="58" spans="2:8" ht="45.75" customHeight="1" x14ac:dyDescent="0.15">
      <c r="B58" s="135"/>
      <c r="C58" s="1294" t="s">
        <v>582</v>
      </c>
      <c r="D58" s="1295"/>
      <c r="E58" s="1296"/>
      <c r="F58" s="136">
        <v>887</v>
      </c>
      <c r="G58" s="136">
        <v>645</v>
      </c>
      <c r="H58" s="137">
        <v>365</v>
      </c>
    </row>
    <row r="59" spans="2:8" ht="45.75" customHeight="1" x14ac:dyDescent="0.15">
      <c r="B59" s="135"/>
      <c r="C59" s="1294" t="s">
        <v>583</v>
      </c>
      <c r="D59" s="1295"/>
      <c r="E59" s="1296"/>
      <c r="F59" s="136">
        <v>97</v>
      </c>
      <c r="G59" s="136">
        <v>97</v>
      </c>
      <c r="H59" s="137">
        <v>97</v>
      </c>
    </row>
    <row r="60" spans="2:8" ht="45.75" customHeight="1" x14ac:dyDescent="0.15">
      <c r="B60" s="135"/>
      <c r="C60" s="1294" t="s">
        <v>584</v>
      </c>
      <c r="D60" s="1295"/>
      <c r="E60" s="1296"/>
      <c r="F60" s="136">
        <v>54</v>
      </c>
      <c r="G60" s="136">
        <v>41</v>
      </c>
      <c r="H60" s="137">
        <v>42</v>
      </c>
    </row>
    <row r="61" spans="2:8" ht="45.75" customHeight="1" x14ac:dyDescent="0.15">
      <c r="B61" s="135"/>
      <c r="C61" s="1294" t="s">
        <v>585</v>
      </c>
      <c r="D61" s="1295"/>
      <c r="E61" s="1296"/>
      <c r="F61" s="136">
        <v>22</v>
      </c>
      <c r="G61" s="136">
        <v>22</v>
      </c>
      <c r="H61" s="137">
        <v>22</v>
      </c>
    </row>
    <row r="62" spans="2:8" ht="45.75" customHeight="1" thickBot="1" x14ac:dyDescent="0.2">
      <c r="B62" s="138"/>
      <c r="C62" s="1297" t="s">
        <v>586</v>
      </c>
      <c r="D62" s="1298"/>
      <c r="E62" s="1299"/>
      <c r="F62" s="139">
        <v>19</v>
      </c>
      <c r="G62" s="139">
        <v>19</v>
      </c>
      <c r="H62" s="140">
        <v>19</v>
      </c>
    </row>
    <row r="63" spans="2:8" ht="52.5" customHeight="1" thickBot="1" x14ac:dyDescent="0.2">
      <c r="B63" s="141"/>
      <c r="C63" s="1300" t="s">
        <v>51</v>
      </c>
      <c r="D63" s="1300"/>
      <c r="E63" s="1301"/>
      <c r="F63" s="142">
        <v>2024</v>
      </c>
      <c r="G63" s="142">
        <v>1615</v>
      </c>
      <c r="H63" s="143">
        <v>1120</v>
      </c>
    </row>
    <row r="64" spans="2:8" ht="15" customHeight="1" x14ac:dyDescent="0.15"/>
  </sheetData>
  <sheetProtection algorithmName="SHA-512" hashValue="wFrnNhazYyk++RJ8cYO3G39D9KWDdZZEERz4O89ABBnkTF3H5LUO1Yyucj1DFyiYaTVFtX4YevrQwPE14UTaMA==" saltValue="ieNUrfEHpPrMpwit/xVi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I20" sqref="CI2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612</v>
      </c>
      <c r="AO51" s="1313"/>
      <c r="AP51" s="1313"/>
      <c r="AQ51" s="1313"/>
      <c r="AR51" s="1313"/>
      <c r="AS51" s="1313"/>
      <c r="AT51" s="1313"/>
      <c r="AU51" s="1313"/>
      <c r="AV51" s="1313"/>
      <c r="AW51" s="1313"/>
      <c r="AX51" s="1313"/>
      <c r="AY51" s="1313"/>
      <c r="AZ51" s="1313"/>
      <c r="BA51" s="1313"/>
      <c r="BB51" s="1313" t="s">
        <v>613</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614</v>
      </c>
      <c r="BC53" s="1313"/>
      <c r="BD53" s="1313"/>
      <c r="BE53" s="1313"/>
      <c r="BF53" s="1313"/>
      <c r="BG53" s="1313"/>
      <c r="BH53" s="1313"/>
      <c r="BI53" s="1313"/>
      <c r="BJ53" s="1313"/>
      <c r="BK53" s="1313"/>
      <c r="BL53" s="1313"/>
      <c r="BM53" s="1313"/>
      <c r="BN53" s="1313"/>
      <c r="BO53" s="1313"/>
      <c r="BP53" s="1310">
        <v>50.4</v>
      </c>
      <c r="BQ53" s="1310"/>
      <c r="BR53" s="1310"/>
      <c r="BS53" s="1310"/>
      <c r="BT53" s="1310"/>
      <c r="BU53" s="1310"/>
      <c r="BV53" s="1310"/>
      <c r="BW53" s="1310"/>
      <c r="BX53" s="1310">
        <v>60.8</v>
      </c>
      <c r="BY53" s="1310"/>
      <c r="BZ53" s="1310"/>
      <c r="CA53" s="1310"/>
      <c r="CB53" s="1310"/>
      <c r="CC53" s="1310"/>
      <c r="CD53" s="1310"/>
      <c r="CE53" s="1310"/>
      <c r="CF53" s="1310">
        <v>61.1</v>
      </c>
      <c r="CG53" s="1310"/>
      <c r="CH53" s="1310"/>
      <c r="CI53" s="1310"/>
      <c r="CJ53" s="1310"/>
      <c r="CK53" s="1310"/>
      <c r="CL53" s="1310"/>
      <c r="CM53" s="1310"/>
      <c r="CN53" s="1310">
        <v>62.2</v>
      </c>
      <c r="CO53" s="1310"/>
      <c r="CP53" s="1310"/>
      <c r="CQ53" s="1310"/>
      <c r="CR53" s="1310"/>
      <c r="CS53" s="1310"/>
      <c r="CT53" s="1310"/>
      <c r="CU53" s="1310"/>
      <c r="CV53" s="1310">
        <v>60.9</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615</v>
      </c>
      <c r="AO55" s="1314"/>
      <c r="AP55" s="1314"/>
      <c r="AQ55" s="1314"/>
      <c r="AR55" s="1314"/>
      <c r="AS55" s="1314"/>
      <c r="AT55" s="1314"/>
      <c r="AU55" s="1314"/>
      <c r="AV55" s="1314"/>
      <c r="AW55" s="1314"/>
      <c r="AX55" s="1314"/>
      <c r="AY55" s="1314"/>
      <c r="AZ55" s="1314"/>
      <c r="BA55" s="1314"/>
      <c r="BB55" s="1313" t="s">
        <v>613</v>
      </c>
      <c r="BC55" s="1313"/>
      <c r="BD55" s="1313"/>
      <c r="BE55" s="1313"/>
      <c r="BF55" s="1313"/>
      <c r="BG55" s="1313"/>
      <c r="BH55" s="1313"/>
      <c r="BI55" s="1313"/>
      <c r="BJ55" s="1313"/>
      <c r="BK55" s="1313"/>
      <c r="BL55" s="1313"/>
      <c r="BM55" s="1313"/>
      <c r="BN55" s="1313"/>
      <c r="BO55" s="1313"/>
      <c r="BP55" s="1310">
        <v>27</v>
      </c>
      <c r="BQ55" s="1310"/>
      <c r="BR55" s="1310"/>
      <c r="BS55" s="1310"/>
      <c r="BT55" s="1310"/>
      <c r="BU55" s="1310"/>
      <c r="BV55" s="1310"/>
      <c r="BW55" s="1310"/>
      <c r="BX55" s="1310">
        <v>25.4</v>
      </c>
      <c r="BY55" s="1310"/>
      <c r="BZ55" s="1310"/>
      <c r="CA55" s="1310"/>
      <c r="CB55" s="1310"/>
      <c r="CC55" s="1310"/>
      <c r="CD55" s="1310"/>
      <c r="CE55" s="1310"/>
      <c r="CF55" s="1310">
        <v>23.4</v>
      </c>
      <c r="CG55" s="1310"/>
      <c r="CH55" s="1310"/>
      <c r="CI55" s="1310"/>
      <c r="CJ55" s="1310"/>
      <c r="CK55" s="1310"/>
      <c r="CL55" s="1310"/>
      <c r="CM55" s="1310"/>
      <c r="CN55" s="1310">
        <v>7.7</v>
      </c>
      <c r="CO55" s="1310"/>
      <c r="CP55" s="1310"/>
      <c r="CQ55" s="1310"/>
      <c r="CR55" s="1310"/>
      <c r="CS55" s="1310"/>
      <c r="CT55" s="1310"/>
      <c r="CU55" s="1310"/>
      <c r="CV55" s="1310">
        <v>3.2</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614</v>
      </c>
      <c r="BC57" s="1313"/>
      <c r="BD57" s="1313"/>
      <c r="BE57" s="1313"/>
      <c r="BF57" s="1313"/>
      <c r="BG57" s="1313"/>
      <c r="BH57" s="1313"/>
      <c r="BI57" s="1313"/>
      <c r="BJ57" s="1313"/>
      <c r="BK57" s="1313"/>
      <c r="BL57" s="1313"/>
      <c r="BM57" s="1313"/>
      <c r="BN57" s="1313"/>
      <c r="BO57" s="1313"/>
      <c r="BP57" s="1310">
        <v>57.2</v>
      </c>
      <c r="BQ57" s="1310"/>
      <c r="BR57" s="1310"/>
      <c r="BS57" s="1310"/>
      <c r="BT57" s="1310"/>
      <c r="BU57" s="1310"/>
      <c r="BV57" s="1310"/>
      <c r="BW57" s="1310"/>
      <c r="BX57" s="1310">
        <v>58.7</v>
      </c>
      <c r="BY57" s="1310"/>
      <c r="BZ57" s="1310"/>
      <c r="CA57" s="1310"/>
      <c r="CB57" s="1310"/>
      <c r="CC57" s="1310"/>
      <c r="CD57" s="1310"/>
      <c r="CE57" s="1310"/>
      <c r="CF57" s="1310">
        <v>59.2</v>
      </c>
      <c r="CG57" s="1310"/>
      <c r="CH57" s="1310"/>
      <c r="CI57" s="1310"/>
      <c r="CJ57" s="1310"/>
      <c r="CK57" s="1310"/>
      <c r="CL57" s="1310"/>
      <c r="CM57" s="1310"/>
      <c r="CN57" s="1310">
        <v>63.4</v>
      </c>
      <c r="CO57" s="1310"/>
      <c r="CP57" s="1310"/>
      <c r="CQ57" s="1310"/>
      <c r="CR57" s="1310"/>
      <c r="CS57" s="1310"/>
      <c r="CT57" s="1310"/>
      <c r="CU57" s="1310"/>
      <c r="CV57" s="1310">
        <v>63.1</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612</v>
      </c>
      <c r="AO73" s="1313"/>
      <c r="AP73" s="1313"/>
      <c r="AQ73" s="1313"/>
      <c r="AR73" s="1313"/>
      <c r="AS73" s="1313"/>
      <c r="AT73" s="1313"/>
      <c r="AU73" s="1313"/>
      <c r="AV73" s="1313"/>
      <c r="AW73" s="1313"/>
      <c r="AX73" s="1313"/>
      <c r="AY73" s="1313"/>
      <c r="AZ73" s="1313"/>
      <c r="BA73" s="1313"/>
      <c r="BB73" s="1313" t="s">
        <v>613</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617</v>
      </c>
      <c r="BC75" s="1313"/>
      <c r="BD75" s="1313"/>
      <c r="BE75" s="1313"/>
      <c r="BF75" s="1313"/>
      <c r="BG75" s="1313"/>
      <c r="BH75" s="1313"/>
      <c r="BI75" s="1313"/>
      <c r="BJ75" s="1313"/>
      <c r="BK75" s="1313"/>
      <c r="BL75" s="1313"/>
      <c r="BM75" s="1313"/>
      <c r="BN75" s="1313"/>
      <c r="BO75" s="1313"/>
      <c r="BP75" s="1310">
        <v>5.2</v>
      </c>
      <c r="BQ75" s="1310"/>
      <c r="BR75" s="1310"/>
      <c r="BS75" s="1310"/>
      <c r="BT75" s="1310"/>
      <c r="BU75" s="1310"/>
      <c r="BV75" s="1310"/>
      <c r="BW75" s="1310"/>
      <c r="BX75" s="1310">
        <v>6.6</v>
      </c>
      <c r="BY75" s="1310"/>
      <c r="BZ75" s="1310"/>
      <c r="CA75" s="1310"/>
      <c r="CB75" s="1310"/>
      <c r="CC75" s="1310"/>
      <c r="CD75" s="1310"/>
      <c r="CE75" s="1310"/>
      <c r="CF75" s="1310">
        <v>8.8000000000000007</v>
      </c>
      <c r="CG75" s="1310"/>
      <c r="CH75" s="1310"/>
      <c r="CI75" s="1310"/>
      <c r="CJ75" s="1310"/>
      <c r="CK75" s="1310"/>
      <c r="CL75" s="1310"/>
      <c r="CM75" s="1310"/>
      <c r="CN75" s="1310">
        <v>10.4</v>
      </c>
      <c r="CO75" s="1310"/>
      <c r="CP75" s="1310"/>
      <c r="CQ75" s="1310"/>
      <c r="CR75" s="1310"/>
      <c r="CS75" s="1310"/>
      <c r="CT75" s="1310"/>
      <c r="CU75" s="1310"/>
      <c r="CV75" s="1310">
        <v>11.8</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615</v>
      </c>
      <c r="AO77" s="1314"/>
      <c r="AP77" s="1314"/>
      <c r="AQ77" s="1314"/>
      <c r="AR77" s="1314"/>
      <c r="AS77" s="1314"/>
      <c r="AT77" s="1314"/>
      <c r="AU77" s="1314"/>
      <c r="AV77" s="1314"/>
      <c r="AW77" s="1314"/>
      <c r="AX77" s="1314"/>
      <c r="AY77" s="1314"/>
      <c r="AZ77" s="1314"/>
      <c r="BA77" s="1314"/>
      <c r="BB77" s="1313" t="s">
        <v>613</v>
      </c>
      <c r="BC77" s="1313"/>
      <c r="BD77" s="1313"/>
      <c r="BE77" s="1313"/>
      <c r="BF77" s="1313"/>
      <c r="BG77" s="1313"/>
      <c r="BH77" s="1313"/>
      <c r="BI77" s="1313"/>
      <c r="BJ77" s="1313"/>
      <c r="BK77" s="1313"/>
      <c r="BL77" s="1313"/>
      <c r="BM77" s="1313"/>
      <c r="BN77" s="1313"/>
      <c r="BO77" s="1313"/>
      <c r="BP77" s="1310">
        <v>27</v>
      </c>
      <c r="BQ77" s="1310"/>
      <c r="BR77" s="1310"/>
      <c r="BS77" s="1310"/>
      <c r="BT77" s="1310"/>
      <c r="BU77" s="1310"/>
      <c r="BV77" s="1310"/>
      <c r="BW77" s="1310"/>
      <c r="BX77" s="1310">
        <v>25.4</v>
      </c>
      <c r="BY77" s="1310"/>
      <c r="BZ77" s="1310"/>
      <c r="CA77" s="1310"/>
      <c r="CB77" s="1310"/>
      <c r="CC77" s="1310"/>
      <c r="CD77" s="1310"/>
      <c r="CE77" s="1310"/>
      <c r="CF77" s="1310">
        <v>23.4</v>
      </c>
      <c r="CG77" s="1310"/>
      <c r="CH77" s="1310"/>
      <c r="CI77" s="1310"/>
      <c r="CJ77" s="1310"/>
      <c r="CK77" s="1310"/>
      <c r="CL77" s="1310"/>
      <c r="CM77" s="1310"/>
      <c r="CN77" s="1310">
        <v>7.7</v>
      </c>
      <c r="CO77" s="1310"/>
      <c r="CP77" s="1310"/>
      <c r="CQ77" s="1310"/>
      <c r="CR77" s="1310"/>
      <c r="CS77" s="1310"/>
      <c r="CT77" s="1310"/>
      <c r="CU77" s="1310"/>
      <c r="CV77" s="1310">
        <v>3.2</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617</v>
      </c>
      <c r="BC79" s="1313"/>
      <c r="BD79" s="1313"/>
      <c r="BE79" s="1313"/>
      <c r="BF79" s="1313"/>
      <c r="BG79" s="1313"/>
      <c r="BH79" s="1313"/>
      <c r="BI79" s="1313"/>
      <c r="BJ79" s="1313"/>
      <c r="BK79" s="1313"/>
      <c r="BL79" s="1313"/>
      <c r="BM79" s="1313"/>
      <c r="BN79" s="1313"/>
      <c r="BO79" s="1313"/>
      <c r="BP79" s="1310">
        <v>8.6999999999999993</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36XpXiugTfZav2u7VP8CpYfqokXtuxPr7pCU7pY88HQCoEEdXkeZya2vrbUxtcBULoWVgmP9zwlj6+YUrnJgQ==" saltValue="qv8tveGhloxQB9vwBTSVn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7BiGl/e2Y7GF6WNkQjKTHARXjbcGLcw5jAptadlW9J4hC+06rCo3DvhY7wf6/fQ8kKemCvaIbJ67ashLFo6GWg==" saltValue="tm8ESvRRyWcVRVYNtKyZ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Xmaxc/b/aSXM3ZB7G1b3T49Qef4ClKhyxx3qGrX/qNsNcs5mTIHIrZa9CLG/qciPk7Zh6MwX64Qjj0FEtLhE+w==" saltValue="WTYdPR+/ue2kjz4XPZwB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78068</v>
      </c>
      <c r="E3" s="162"/>
      <c r="F3" s="163">
        <v>109920</v>
      </c>
      <c r="G3" s="164"/>
      <c r="H3" s="165"/>
    </row>
    <row r="4" spans="1:8" x14ac:dyDescent="0.15">
      <c r="A4" s="166"/>
      <c r="B4" s="167"/>
      <c r="C4" s="168"/>
      <c r="D4" s="169">
        <v>54958</v>
      </c>
      <c r="E4" s="170"/>
      <c r="F4" s="171">
        <v>62739</v>
      </c>
      <c r="G4" s="172"/>
      <c r="H4" s="173"/>
    </row>
    <row r="5" spans="1:8" x14ac:dyDescent="0.15">
      <c r="A5" s="154" t="s">
        <v>549</v>
      </c>
      <c r="B5" s="159"/>
      <c r="C5" s="160"/>
      <c r="D5" s="161">
        <v>93145</v>
      </c>
      <c r="E5" s="162"/>
      <c r="F5" s="163">
        <v>119882</v>
      </c>
      <c r="G5" s="164"/>
      <c r="H5" s="165"/>
    </row>
    <row r="6" spans="1:8" x14ac:dyDescent="0.15">
      <c r="A6" s="166"/>
      <c r="B6" s="167"/>
      <c r="C6" s="168"/>
      <c r="D6" s="169">
        <v>48699</v>
      </c>
      <c r="E6" s="170"/>
      <c r="F6" s="171">
        <v>66481</v>
      </c>
      <c r="G6" s="172"/>
      <c r="H6" s="173"/>
    </row>
    <row r="7" spans="1:8" x14ac:dyDescent="0.15">
      <c r="A7" s="154" t="s">
        <v>550</v>
      </c>
      <c r="B7" s="159"/>
      <c r="C7" s="160"/>
      <c r="D7" s="161">
        <v>125000</v>
      </c>
      <c r="E7" s="162"/>
      <c r="F7" s="163">
        <v>116162</v>
      </c>
      <c r="G7" s="164"/>
      <c r="H7" s="165"/>
    </row>
    <row r="8" spans="1:8" x14ac:dyDescent="0.15">
      <c r="A8" s="166"/>
      <c r="B8" s="167"/>
      <c r="C8" s="168"/>
      <c r="D8" s="169">
        <v>51539</v>
      </c>
      <c r="E8" s="170"/>
      <c r="F8" s="171">
        <v>61562</v>
      </c>
      <c r="G8" s="172"/>
      <c r="H8" s="173"/>
    </row>
    <row r="9" spans="1:8" x14ac:dyDescent="0.15">
      <c r="A9" s="154" t="s">
        <v>551</v>
      </c>
      <c r="B9" s="159"/>
      <c r="C9" s="160"/>
      <c r="D9" s="161">
        <v>147503</v>
      </c>
      <c r="E9" s="162"/>
      <c r="F9" s="163">
        <v>121449</v>
      </c>
      <c r="G9" s="164"/>
      <c r="H9" s="165"/>
    </row>
    <row r="10" spans="1:8" x14ac:dyDescent="0.15">
      <c r="A10" s="166"/>
      <c r="B10" s="167"/>
      <c r="C10" s="168"/>
      <c r="D10" s="169">
        <v>41050</v>
      </c>
      <c r="E10" s="170"/>
      <c r="F10" s="171">
        <v>62922</v>
      </c>
      <c r="G10" s="172"/>
      <c r="H10" s="173"/>
    </row>
    <row r="11" spans="1:8" x14ac:dyDescent="0.15">
      <c r="A11" s="154" t="s">
        <v>552</v>
      </c>
      <c r="B11" s="159"/>
      <c r="C11" s="160"/>
      <c r="D11" s="161">
        <v>163521</v>
      </c>
      <c r="E11" s="162"/>
      <c r="F11" s="163">
        <v>145139</v>
      </c>
      <c r="G11" s="164"/>
      <c r="H11" s="165"/>
    </row>
    <row r="12" spans="1:8" x14ac:dyDescent="0.15">
      <c r="A12" s="166"/>
      <c r="B12" s="167"/>
      <c r="C12" s="174"/>
      <c r="D12" s="169">
        <v>33065</v>
      </c>
      <c r="E12" s="170"/>
      <c r="F12" s="171">
        <v>83762</v>
      </c>
      <c r="G12" s="172"/>
      <c r="H12" s="173"/>
    </row>
    <row r="13" spans="1:8" x14ac:dyDescent="0.15">
      <c r="A13" s="154"/>
      <c r="B13" s="159"/>
      <c r="C13" s="175"/>
      <c r="D13" s="176">
        <v>121447</v>
      </c>
      <c r="E13" s="177"/>
      <c r="F13" s="178">
        <v>122510</v>
      </c>
      <c r="G13" s="179"/>
      <c r="H13" s="165"/>
    </row>
    <row r="14" spans="1:8" x14ac:dyDescent="0.15">
      <c r="A14" s="166"/>
      <c r="B14" s="167"/>
      <c r="C14" s="168"/>
      <c r="D14" s="169">
        <v>45862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v>
      </c>
      <c r="C19" s="180">
        <f>ROUND(VALUE(SUBSTITUTE(実質収支比率等に係る経年分析!G$48,"▲","-")),2)</f>
        <v>0.24</v>
      </c>
      <c r="D19" s="180">
        <f>ROUND(VALUE(SUBSTITUTE(実質収支比率等に係る経年分析!H$48,"▲","-")),2)</f>
        <v>2.5299999999999998</v>
      </c>
      <c r="E19" s="180">
        <f>ROUND(VALUE(SUBSTITUTE(実質収支比率等に係る経年分析!I$48,"▲","-")),2)</f>
        <v>2.2200000000000002</v>
      </c>
      <c r="F19" s="180">
        <f>ROUND(VALUE(SUBSTITUTE(実質収支比率等に係る経年分析!J$48,"▲","-")),2)</f>
        <v>2.5499999999999998</v>
      </c>
    </row>
    <row r="20" spans="1:11" x14ac:dyDescent="0.15">
      <c r="A20" s="180" t="s">
        <v>55</v>
      </c>
      <c r="B20" s="180">
        <f>ROUND(VALUE(SUBSTITUTE(実質収支比率等に係る経年分析!F$47,"▲","-")),2)</f>
        <v>27.43</v>
      </c>
      <c r="C20" s="180">
        <f>ROUND(VALUE(SUBSTITUTE(実質収支比率等に係る経年分析!G$47,"▲","-")),2)</f>
        <v>27.34</v>
      </c>
      <c r="D20" s="180">
        <f>ROUND(VALUE(SUBSTITUTE(実質収支比率等に係る経年分析!H$47,"▲","-")),2)</f>
        <v>26.55</v>
      </c>
      <c r="E20" s="180">
        <f>ROUND(VALUE(SUBSTITUTE(実質収支比率等に係る経年分析!I$47,"▲","-")),2)</f>
        <v>20.82</v>
      </c>
      <c r="F20" s="180">
        <f>ROUND(VALUE(SUBSTITUTE(実質収支比率等に係る経年分析!J$47,"▲","-")),2)</f>
        <v>13.81</v>
      </c>
    </row>
    <row r="21" spans="1:11" x14ac:dyDescent="0.15">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-6.89</v>
      </c>
      <c r="F21" s="180">
        <f>IF(ISNUMBER(VALUE(SUBSTITUTE(実質収支比率等に係る経年分析!J$49,"▲","-"))),ROUND(VALUE(SUBSTITUTE(実質収支比率等に係る経年分析!J$49,"▲","-")),2),NA())</f>
        <v>-7.42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f>IF(ROUND(VALUE(SUBSTITUTE(連結実質赤字比率に係る赤字・黒字の構成分析!H$39,"▲", "-")), 2) &lt; 0, ABS(ROUND(VALUE(SUBSTITUTE(連結実質赤字比率に係る赤字・黒字の構成分析!H$39,"▲", "-")), 2)), NA())</f>
        <v>0.08</v>
      </c>
      <c r="G31" s="181" t="e">
        <f>IF(ROUND(VALUE(SUBSTITUTE(連結実質赤字比率に係る赤字・黒字の構成分析!H$39,"▲", "-")), 2) &gt;= 0, ABS(ROUND(VALUE(SUBSTITUTE(連結実質赤字比率に係る赤字・黒字の構成分析!H$39,"▲", "-")), 2)), NA())</f>
        <v>#N/A</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2.4300000000000002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工場誘致等特別会計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f>IF(ROUND(VALUE(SUBSTITUTE(連結実質赤字比率に係る赤字・黒字の構成分析!H$36,"▲", "-")), 2) &lt; 0, ABS(ROUND(VALUE(SUBSTITUTE(連結実質赤字比率に係る赤字・黒字の構成分析!H$36,"▲", "-")), 2)), NA())</f>
        <v>0.18</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546</v>
      </c>
      <c r="E42" s="182"/>
      <c r="F42" s="182"/>
      <c r="G42" s="182">
        <f>'実質公債費比率（分子）の構造'!L$52</f>
        <v>499</v>
      </c>
      <c r="H42" s="182"/>
      <c r="I42" s="182"/>
      <c r="J42" s="182">
        <f>'実質公債費比率（分子）の構造'!M$52</f>
        <v>496</v>
      </c>
      <c r="K42" s="182"/>
      <c r="L42" s="182"/>
      <c r="M42" s="182">
        <f>'実質公債費比率（分子）の構造'!N$52</f>
        <v>504</v>
      </c>
      <c r="N42" s="182"/>
      <c r="O42" s="182"/>
      <c r="P42" s="182">
        <f>'実質公債費比率（分子）の構造'!O$52</f>
        <v>517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24</v>
      </c>
      <c r="C44" s="182"/>
      <c r="D44" s="182"/>
      <c r="E44" s="182">
        <f>'実質公債費比率（分子）の構造'!L$50</f>
        <v>23</v>
      </c>
      <c r="F44" s="182"/>
      <c r="G44" s="182"/>
      <c r="H44" s="182">
        <f>'実質公債費比率（分子）の構造'!M$50</f>
        <v>43</v>
      </c>
      <c r="I44" s="182"/>
      <c r="J44" s="182"/>
      <c r="K44" s="182">
        <f>'実質公債費比率（分子）の構造'!N$50</f>
        <v>22</v>
      </c>
      <c r="L44" s="182"/>
      <c r="M44" s="182"/>
      <c r="N44" s="182">
        <f>'実質公債費比率（分子）の構造'!O$50</f>
        <v>20</v>
      </c>
      <c r="O44" s="182"/>
      <c r="P44" s="182"/>
    </row>
    <row r="45" spans="1:16" x14ac:dyDescent="0.15">
      <c r="A45" s="182" t="s">
        <v>66</v>
      </c>
      <c r="B45" s="182">
        <f>'実質公債費比率（分子）の構造'!K$49</f>
        <v>26</v>
      </c>
      <c r="C45" s="182"/>
      <c r="D45" s="182"/>
      <c r="E45" s="182">
        <f>'実質公債費比率（分子）の構造'!L$49</f>
        <v>40</v>
      </c>
      <c r="F45" s="182"/>
      <c r="G45" s="182"/>
      <c r="H45" s="182">
        <f>'実質公債費比率（分子）の構造'!M$49</f>
        <v>39</v>
      </c>
      <c r="I45" s="182"/>
      <c r="J45" s="182"/>
      <c r="K45" s="182">
        <f>'実質公債費比率（分子）の構造'!N$49</f>
        <v>37</v>
      </c>
      <c r="L45" s="182"/>
      <c r="M45" s="182"/>
      <c r="N45" s="182">
        <f>'実質公債費比率（分子）の構造'!O$49</f>
        <v>39</v>
      </c>
      <c r="O45" s="182"/>
      <c r="P45" s="182"/>
    </row>
    <row r="46" spans="1:16" x14ac:dyDescent="0.15">
      <c r="A46" s="182" t="s">
        <v>67</v>
      </c>
      <c r="B46" s="182">
        <f>'実質公債費比率（分子）の構造'!K$48</f>
        <v>197</v>
      </c>
      <c r="C46" s="182"/>
      <c r="D46" s="182"/>
      <c r="E46" s="182">
        <f>'実質公債費比率（分子）の構造'!L$48</f>
        <v>199</v>
      </c>
      <c r="F46" s="182"/>
      <c r="G46" s="182"/>
      <c r="H46" s="182">
        <f>'実質公債費比率（分子）の構造'!M$48</f>
        <v>202</v>
      </c>
      <c r="I46" s="182"/>
      <c r="J46" s="182"/>
      <c r="K46" s="182">
        <f>'実質公債費比率（分子）の構造'!N$48</f>
        <v>185</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438</v>
      </c>
      <c r="C49" s="182"/>
      <c r="D49" s="182"/>
      <c r="E49" s="182">
        <f>'実質公債費比率（分子）の構造'!L$45</f>
        <v>493</v>
      </c>
      <c r="F49" s="182"/>
      <c r="G49" s="182"/>
      <c r="H49" s="182">
        <f>'実質公債費比率（分子）の構造'!M$45</f>
        <v>521</v>
      </c>
      <c r="I49" s="182"/>
      <c r="J49" s="182"/>
      <c r="K49" s="182">
        <f>'実質公債費比率（分子）の構造'!N$45</f>
        <v>525</v>
      </c>
      <c r="L49" s="182"/>
      <c r="M49" s="182"/>
      <c r="N49" s="182">
        <f>'実質公債費比率（分子）の構造'!O$45</f>
        <v>581</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309</v>
      </c>
      <c r="J50" s="182" t="e">
        <f>NA()</f>
        <v>#N/A</v>
      </c>
      <c r="K50" s="182" t="e">
        <f>NA()</f>
        <v>#N/A</v>
      </c>
      <c r="L50" s="182">
        <f>IF(ISNUMBER('実質公債費比率（分子）の構造'!N$53),'実質公債費比率（分子）の構造'!N$53,NA())</f>
        <v>265</v>
      </c>
      <c r="M50" s="182" t="e">
        <f>NA()</f>
        <v>#N/A</v>
      </c>
      <c r="N50" s="182" t="e">
        <f>NA()</f>
        <v>#N/A</v>
      </c>
      <c r="O50" s="182">
        <f>IF(ISNUMBER('実質公債費比率（分子）の構造'!O$53),'実質公債費比率（分子）の構造'!O$53,NA())</f>
        <v>378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6868</v>
      </c>
      <c r="E56" s="181"/>
      <c r="F56" s="181"/>
      <c r="G56" s="181">
        <f>'将来負担比率（分子）の構造'!J$52</f>
        <v>7049</v>
      </c>
      <c r="H56" s="181"/>
      <c r="I56" s="181"/>
      <c r="J56" s="181">
        <f>'将来負担比率（分子）の構造'!K$52</f>
        <v>6412</v>
      </c>
      <c r="K56" s="181"/>
      <c r="L56" s="181"/>
      <c r="M56" s="181">
        <f>'将来負担比率（分子）の構造'!L$52</f>
        <v>6323</v>
      </c>
      <c r="N56" s="181"/>
      <c r="O56" s="181"/>
      <c r="P56" s="181">
        <f>'将来負担比率（分子）の構造'!M$52</f>
        <v>6120</v>
      </c>
    </row>
    <row r="57" spans="1:16" x14ac:dyDescent="0.15">
      <c r="A57" s="181" t="s">
        <v>42</v>
      </c>
      <c r="B57" s="181"/>
      <c r="C57" s="181"/>
      <c r="D57" s="181">
        <f>'将来負担比率（分子）の構造'!I$51</f>
        <v>11</v>
      </c>
      <c r="E57" s="181"/>
      <c r="F57" s="181"/>
      <c r="G57" s="181">
        <f>'将来負担比率（分子）の構造'!J$51</f>
        <v>3</v>
      </c>
      <c r="H57" s="181"/>
      <c r="I57" s="181"/>
      <c r="J57" s="181">
        <f>'将来負担比率（分子）の構造'!K$51</f>
        <v>2</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2199</v>
      </c>
      <c r="E58" s="181"/>
      <c r="F58" s="181"/>
      <c r="G58" s="181">
        <f>'将来負担比率（分子）の構造'!J$50</f>
        <v>2257</v>
      </c>
      <c r="H58" s="181"/>
      <c r="I58" s="181"/>
      <c r="J58" s="181">
        <f>'将来負担比率（分子）の構造'!K$50</f>
        <v>2223</v>
      </c>
      <c r="K58" s="181"/>
      <c r="L58" s="181"/>
      <c r="M58" s="181">
        <f>'将来負担比率（分子）の構造'!L$50</f>
        <v>1832</v>
      </c>
      <c r="N58" s="181"/>
      <c r="O58" s="181"/>
      <c r="P58" s="181">
        <f>'将来負担比率（分子）の構造'!M$50</f>
        <v>1342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766</v>
      </c>
      <c r="C62" s="181"/>
      <c r="D62" s="181"/>
      <c r="E62" s="181">
        <f>'将来負担比率（分子）の構造'!J$45</f>
        <v>730</v>
      </c>
      <c r="F62" s="181"/>
      <c r="G62" s="181"/>
      <c r="H62" s="181">
        <f>'将来負担比率（分子）の構造'!K$45</f>
        <v>735</v>
      </c>
      <c r="I62" s="181"/>
      <c r="J62" s="181"/>
      <c r="K62" s="181">
        <f>'将来負担比率（分子）の構造'!L$45</f>
        <v>717</v>
      </c>
      <c r="L62" s="181"/>
      <c r="M62" s="181"/>
      <c r="N62" s="181">
        <f>'将来負担比率（分子）の構造'!M$45</f>
        <v>705</v>
      </c>
      <c r="O62" s="181"/>
      <c r="P62" s="181"/>
    </row>
    <row r="63" spans="1:16" x14ac:dyDescent="0.15">
      <c r="A63" s="181" t="s">
        <v>34</v>
      </c>
      <c r="B63" s="181">
        <f>'将来負担比率（分子）の構造'!I$44</f>
        <v>379</v>
      </c>
      <c r="C63" s="181"/>
      <c r="D63" s="181"/>
      <c r="E63" s="181">
        <f>'将来負担比率（分子）の構造'!J$44</f>
        <v>346</v>
      </c>
      <c r="F63" s="181"/>
      <c r="G63" s="181"/>
      <c r="H63" s="181">
        <f>'将来負担比率（分子）の構造'!K$44</f>
        <v>312</v>
      </c>
      <c r="I63" s="181"/>
      <c r="J63" s="181"/>
      <c r="K63" s="181">
        <f>'将来負担比率（分子）の構造'!L$44</f>
        <v>200</v>
      </c>
      <c r="L63" s="181"/>
      <c r="M63" s="181"/>
      <c r="N63" s="181">
        <f>'将来負担比率（分子）の構造'!M$44</f>
        <v>180</v>
      </c>
      <c r="O63" s="181"/>
      <c r="P63" s="181"/>
    </row>
    <row r="64" spans="1:16" x14ac:dyDescent="0.15">
      <c r="A64" s="181" t="s">
        <v>33</v>
      </c>
      <c r="B64" s="181">
        <f>'将来負担比率（分子）の構造'!I$43</f>
        <v>941</v>
      </c>
      <c r="C64" s="181"/>
      <c r="D64" s="181"/>
      <c r="E64" s="181">
        <f>'将来負担比率（分子）の構造'!J$43</f>
        <v>871</v>
      </c>
      <c r="F64" s="181"/>
      <c r="G64" s="181"/>
      <c r="H64" s="181">
        <f>'将来負担比率（分子）の構造'!K$43</f>
        <v>813</v>
      </c>
      <c r="I64" s="181"/>
      <c r="J64" s="181"/>
      <c r="K64" s="181">
        <f>'将来負担比率（分子）の構造'!L$43</f>
        <v>541</v>
      </c>
      <c r="L64" s="181"/>
      <c r="M64" s="181"/>
      <c r="N64" s="181">
        <f>'将来負担比率（分子）の構造'!M$43</f>
        <v>418</v>
      </c>
      <c r="O64" s="181"/>
      <c r="P64" s="181"/>
    </row>
    <row r="65" spans="1:16" x14ac:dyDescent="0.15">
      <c r="A65" s="181" t="s">
        <v>32</v>
      </c>
      <c r="B65" s="181">
        <f>'将来負担比率（分子）の構造'!I$42</f>
        <v>438</v>
      </c>
      <c r="C65" s="181"/>
      <c r="D65" s="181"/>
      <c r="E65" s="181">
        <f>'将来負担比率（分子）の構造'!J$42</f>
        <v>850</v>
      </c>
      <c r="F65" s="181"/>
      <c r="G65" s="181"/>
      <c r="H65" s="181">
        <f>'将来負担比率（分子）の構造'!K$42</f>
        <v>289</v>
      </c>
      <c r="I65" s="181"/>
      <c r="J65" s="181"/>
      <c r="K65" s="181">
        <f>'将来負担比率（分子）の構造'!L$42</f>
        <v>55</v>
      </c>
      <c r="L65" s="181"/>
      <c r="M65" s="181"/>
      <c r="N65" s="181">
        <f>'将来負担比率（分子）の構造'!M$42</f>
        <v>43</v>
      </c>
      <c r="O65" s="181"/>
      <c r="P65" s="181"/>
    </row>
    <row r="66" spans="1:16" x14ac:dyDescent="0.15">
      <c r="A66" s="181" t="s">
        <v>31</v>
      </c>
      <c r="B66" s="181">
        <f>'将来負担比率（分子）の構造'!I$41</f>
        <v>4739</v>
      </c>
      <c r="C66" s="181"/>
      <c r="D66" s="181"/>
      <c r="E66" s="181">
        <f>'将来負担比率（分子）の構造'!J$41</f>
        <v>4773</v>
      </c>
      <c r="F66" s="181"/>
      <c r="G66" s="181"/>
      <c r="H66" s="181">
        <f>'将来負担比率（分子）の構造'!K$41</f>
        <v>4890</v>
      </c>
      <c r="I66" s="181"/>
      <c r="J66" s="181"/>
      <c r="K66" s="181">
        <f>'将来負担比率（分子）の構造'!L$41</f>
        <v>4964</v>
      </c>
      <c r="L66" s="181"/>
      <c r="M66" s="181"/>
      <c r="N66" s="181">
        <f>'将来負担比率（分子）の構造'!M$41</f>
        <v>5181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832</v>
      </c>
      <c r="C72" s="185">
        <f>基金残高に係る経年分析!G55</f>
        <v>659</v>
      </c>
      <c r="D72" s="185">
        <f>基金残高に係る経年分析!H55</f>
        <v>442</v>
      </c>
    </row>
    <row r="73" spans="1:16" x14ac:dyDescent="0.15">
      <c r="A73" s="184" t="s">
        <v>78</v>
      </c>
      <c r="B73" s="185">
        <f>基金残高に係る経年分析!F56</f>
        <v>95</v>
      </c>
      <c r="C73" s="185">
        <f>基金残高に係る経年分析!G56</f>
        <v>115</v>
      </c>
      <c r="D73" s="185">
        <f>基金残高に係る経年分析!H56</f>
        <v>115</v>
      </c>
    </row>
    <row r="74" spans="1:16" x14ac:dyDescent="0.15">
      <c r="A74" s="184" t="s">
        <v>79</v>
      </c>
      <c r="B74" s="185">
        <f>基金残高に係る経年分析!F57</f>
        <v>1097</v>
      </c>
      <c r="C74" s="185">
        <f>基金残高に係る経年分析!G57</f>
        <v>840</v>
      </c>
      <c r="D74" s="185">
        <f>基金残高に係る経年分析!H57</f>
        <v>563</v>
      </c>
    </row>
  </sheetData>
  <sheetProtection algorithmName="SHA-512" hashValue="VqkSDT3Ku5+aptXo0+Wrq1hjKpwhyljrXCrqDsnh9OmhcV4mGJjZJB1NXoLjd6ZzqLDWTl8KDtcKapl3d2Xbtw==" saltValue="v2urrQexaG5C8qQMLSTt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955103</v>
      </c>
      <c r="S5" s="673"/>
      <c r="T5" s="673"/>
      <c r="U5" s="673"/>
      <c r="V5" s="673"/>
      <c r="W5" s="673"/>
      <c r="X5" s="673"/>
      <c r="Y5" s="674"/>
      <c r="Z5" s="675">
        <v>15.4</v>
      </c>
      <c r="AA5" s="675"/>
      <c r="AB5" s="675"/>
      <c r="AC5" s="675"/>
      <c r="AD5" s="676">
        <v>955103</v>
      </c>
      <c r="AE5" s="676"/>
      <c r="AF5" s="676"/>
      <c r="AG5" s="676"/>
      <c r="AH5" s="676"/>
      <c r="AI5" s="676"/>
      <c r="AJ5" s="676"/>
      <c r="AK5" s="676"/>
      <c r="AL5" s="677">
        <v>30.4</v>
      </c>
      <c r="AM5" s="678"/>
      <c r="AN5" s="678"/>
      <c r="AO5" s="679"/>
      <c r="AP5" s="669" t="s">
        <v>225</v>
      </c>
      <c r="AQ5" s="670"/>
      <c r="AR5" s="670"/>
      <c r="AS5" s="670"/>
      <c r="AT5" s="670"/>
      <c r="AU5" s="670"/>
      <c r="AV5" s="670"/>
      <c r="AW5" s="670"/>
      <c r="AX5" s="670"/>
      <c r="AY5" s="670"/>
      <c r="AZ5" s="670"/>
      <c r="BA5" s="670"/>
      <c r="BB5" s="670"/>
      <c r="BC5" s="670"/>
      <c r="BD5" s="670"/>
      <c r="BE5" s="670"/>
      <c r="BF5" s="671"/>
      <c r="BG5" s="683">
        <v>955103</v>
      </c>
      <c r="BH5" s="684"/>
      <c r="BI5" s="684"/>
      <c r="BJ5" s="684"/>
      <c r="BK5" s="684"/>
      <c r="BL5" s="684"/>
      <c r="BM5" s="684"/>
      <c r="BN5" s="685"/>
      <c r="BO5" s="686">
        <v>100</v>
      </c>
      <c r="BP5" s="686"/>
      <c r="BQ5" s="686"/>
      <c r="BR5" s="686"/>
      <c r="BS5" s="687">
        <v>7170</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61519</v>
      </c>
      <c r="S6" s="684"/>
      <c r="T6" s="684"/>
      <c r="U6" s="684"/>
      <c r="V6" s="684"/>
      <c r="W6" s="684"/>
      <c r="X6" s="684"/>
      <c r="Y6" s="685"/>
      <c r="Z6" s="686">
        <v>1</v>
      </c>
      <c r="AA6" s="686"/>
      <c r="AB6" s="686"/>
      <c r="AC6" s="686"/>
      <c r="AD6" s="687">
        <v>61519</v>
      </c>
      <c r="AE6" s="687"/>
      <c r="AF6" s="687"/>
      <c r="AG6" s="687"/>
      <c r="AH6" s="687"/>
      <c r="AI6" s="687"/>
      <c r="AJ6" s="687"/>
      <c r="AK6" s="687"/>
      <c r="AL6" s="688">
        <v>2</v>
      </c>
      <c r="AM6" s="689"/>
      <c r="AN6" s="689"/>
      <c r="AO6" s="690"/>
      <c r="AP6" s="680" t="s">
        <v>230</v>
      </c>
      <c r="AQ6" s="681"/>
      <c r="AR6" s="681"/>
      <c r="AS6" s="681"/>
      <c r="AT6" s="681"/>
      <c r="AU6" s="681"/>
      <c r="AV6" s="681"/>
      <c r="AW6" s="681"/>
      <c r="AX6" s="681"/>
      <c r="AY6" s="681"/>
      <c r="AZ6" s="681"/>
      <c r="BA6" s="681"/>
      <c r="BB6" s="681"/>
      <c r="BC6" s="681"/>
      <c r="BD6" s="681"/>
      <c r="BE6" s="681"/>
      <c r="BF6" s="682"/>
      <c r="BG6" s="683">
        <v>955103</v>
      </c>
      <c r="BH6" s="684"/>
      <c r="BI6" s="684"/>
      <c r="BJ6" s="684"/>
      <c r="BK6" s="684"/>
      <c r="BL6" s="684"/>
      <c r="BM6" s="684"/>
      <c r="BN6" s="685"/>
      <c r="BO6" s="686">
        <v>100</v>
      </c>
      <c r="BP6" s="686"/>
      <c r="BQ6" s="686"/>
      <c r="BR6" s="686"/>
      <c r="BS6" s="687">
        <v>7170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61642</v>
      </c>
      <c r="CS6" s="684"/>
      <c r="CT6" s="684"/>
      <c r="CU6" s="684"/>
      <c r="CV6" s="684"/>
      <c r="CW6" s="684"/>
      <c r="CX6" s="684"/>
      <c r="CY6" s="685"/>
      <c r="CZ6" s="677">
        <v>1</v>
      </c>
      <c r="DA6" s="678"/>
      <c r="DB6" s="678"/>
      <c r="DC6" s="697"/>
      <c r="DD6" s="692" t="s">
        <v>232</v>
      </c>
      <c r="DE6" s="684"/>
      <c r="DF6" s="684"/>
      <c r="DG6" s="684"/>
      <c r="DH6" s="684"/>
      <c r="DI6" s="684"/>
      <c r="DJ6" s="684"/>
      <c r="DK6" s="684"/>
      <c r="DL6" s="684"/>
      <c r="DM6" s="684"/>
      <c r="DN6" s="684"/>
      <c r="DO6" s="684"/>
      <c r="DP6" s="685"/>
      <c r="DQ6" s="692">
        <v>61642</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988</v>
      </c>
      <c r="S7" s="684"/>
      <c r="T7" s="684"/>
      <c r="U7" s="684"/>
      <c r="V7" s="684"/>
      <c r="W7" s="684"/>
      <c r="X7" s="684"/>
      <c r="Y7" s="685"/>
      <c r="Z7" s="686">
        <v>0</v>
      </c>
      <c r="AA7" s="686"/>
      <c r="AB7" s="686"/>
      <c r="AC7" s="686"/>
      <c r="AD7" s="687">
        <v>988</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475429</v>
      </c>
      <c r="BH7" s="684"/>
      <c r="BI7" s="684"/>
      <c r="BJ7" s="684"/>
      <c r="BK7" s="684"/>
      <c r="BL7" s="684"/>
      <c r="BM7" s="684"/>
      <c r="BN7" s="685"/>
      <c r="BO7" s="686">
        <v>49.8</v>
      </c>
      <c r="BP7" s="686"/>
      <c r="BQ7" s="686"/>
      <c r="BR7" s="686"/>
      <c r="BS7" s="687">
        <v>7170</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754876</v>
      </c>
      <c r="CS7" s="684"/>
      <c r="CT7" s="684"/>
      <c r="CU7" s="684"/>
      <c r="CV7" s="684"/>
      <c r="CW7" s="684"/>
      <c r="CX7" s="684"/>
      <c r="CY7" s="685"/>
      <c r="CZ7" s="686">
        <v>12.5</v>
      </c>
      <c r="DA7" s="686"/>
      <c r="DB7" s="686"/>
      <c r="DC7" s="686"/>
      <c r="DD7" s="692">
        <v>74640</v>
      </c>
      <c r="DE7" s="684"/>
      <c r="DF7" s="684"/>
      <c r="DG7" s="684"/>
      <c r="DH7" s="684"/>
      <c r="DI7" s="684"/>
      <c r="DJ7" s="684"/>
      <c r="DK7" s="684"/>
      <c r="DL7" s="684"/>
      <c r="DM7" s="684"/>
      <c r="DN7" s="684"/>
      <c r="DO7" s="684"/>
      <c r="DP7" s="685"/>
      <c r="DQ7" s="692">
        <v>609016</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4351</v>
      </c>
      <c r="S8" s="684"/>
      <c r="T8" s="684"/>
      <c r="U8" s="684"/>
      <c r="V8" s="684"/>
      <c r="W8" s="684"/>
      <c r="X8" s="684"/>
      <c r="Y8" s="685"/>
      <c r="Z8" s="686">
        <v>0.1</v>
      </c>
      <c r="AA8" s="686"/>
      <c r="AB8" s="686"/>
      <c r="AC8" s="686"/>
      <c r="AD8" s="687">
        <v>4351</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16610</v>
      </c>
      <c r="BH8" s="684"/>
      <c r="BI8" s="684"/>
      <c r="BJ8" s="684"/>
      <c r="BK8" s="684"/>
      <c r="BL8" s="684"/>
      <c r="BM8" s="684"/>
      <c r="BN8" s="685"/>
      <c r="BO8" s="686">
        <v>1.7</v>
      </c>
      <c r="BP8" s="686"/>
      <c r="BQ8" s="686"/>
      <c r="BR8" s="686"/>
      <c r="BS8" s="692" t="s">
        <v>135</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1375285</v>
      </c>
      <c r="CS8" s="684"/>
      <c r="CT8" s="684"/>
      <c r="CU8" s="684"/>
      <c r="CV8" s="684"/>
      <c r="CW8" s="684"/>
      <c r="CX8" s="684"/>
      <c r="CY8" s="685"/>
      <c r="CZ8" s="686">
        <v>22.7</v>
      </c>
      <c r="DA8" s="686"/>
      <c r="DB8" s="686"/>
      <c r="DC8" s="686"/>
      <c r="DD8" s="692">
        <v>11447</v>
      </c>
      <c r="DE8" s="684"/>
      <c r="DF8" s="684"/>
      <c r="DG8" s="684"/>
      <c r="DH8" s="684"/>
      <c r="DI8" s="684"/>
      <c r="DJ8" s="684"/>
      <c r="DK8" s="684"/>
      <c r="DL8" s="684"/>
      <c r="DM8" s="684"/>
      <c r="DN8" s="684"/>
      <c r="DO8" s="684"/>
      <c r="DP8" s="685"/>
      <c r="DQ8" s="692">
        <v>740116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2500</v>
      </c>
      <c r="S9" s="684"/>
      <c r="T9" s="684"/>
      <c r="U9" s="684"/>
      <c r="V9" s="684"/>
      <c r="W9" s="684"/>
      <c r="X9" s="684"/>
      <c r="Y9" s="685"/>
      <c r="Z9" s="686">
        <v>0</v>
      </c>
      <c r="AA9" s="686"/>
      <c r="AB9" s="686"/>
      <c r="AC9" s="686"/>
      <c r="AD9" s="687">
        <v>2500</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400161</v>
      </c>
      <c r="BH9" s="684"/>
      <c r="BI9" s="684"/>
      <c r="BJ9" s="684"/>
      <c r="BK9" s="684"/>
      <c r="BL9" s="684"/>
      <c r="BM9" s="684"/>
      <c r="BN9" s="685"/>
      <c r="BO9" s="686">
        <v>41.9</v>
      </c>
      <c r="BP9" s="686"/>
      <c r="BQ9" s="686"/>
      <c r="BR9" s="686"/>
      <c r="BS9" s="692" t="s">
        <v>144</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432923</v>
      </c>
      <c r="CS9" s="684"/>
      <c r="CT9" s="684"/>
      <c r="CU9" s="684"/>
      <c r="CV9" s="684"/>
      <c r="CW9" s="684"/>
      <c r="CX9" s="684"/>
      <c r="CY9" s="685"/>
      <c r="CZ9" s="686">
        <v>7.2</v>
      </c>
      <c r="DA9" s="686"/>
      <c r="DB9" s="686"/>
      <c r="DC9" s="686"/>
      <c r="DD9" s="692">
        <v>31486</v>
      </c>
      <c r="DE9" s="684"/>
      <c r="DF9" s="684"/>
      <c r="DG9" s="684"/>
      <c r="DH9" s="684"/>
      <c r="DI9" s="684"/>
      <c r="DJ9" s="684"/>
      <c r="DK9" s="684"/>
      <c r="DL9" s="684"/>
      <c r="DM9" s="684"/>
      <c r="DN9" s="684"/>
      <c r="DO9" s="684"/>
      <c r="DP9" s="685"/>
      <c r="DQ9" s="692">
        <v>265507</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144</v>
      </c>
      <c r="S10" s="684"/>
      <c r="T10" s="684"/>
      <c r="U10" s="684"/>
      <c r="V10" s="684"/>
      <c r="W10" s="684"/>
      <c r="X10" s="684"/>
      <c r="Y10" s="685"/>
      <c r="Z10" s="686" t="s">
        <v>232</v>
      </c>
      <c r="AA10" s="686"/>
      <c r="AB10" s="686"/>
      <c r="AC10" s="686"/>
      <c r="AD10" s="687" t="s">
        <v>144</v>
      </c>
      <c r="AE10" s="687"/>
      <c r="AF10" s="687"/>
      <c r="AG10" s="687"/>
      <c r="AH10" s="687"/>
      <c r="AI10" s="687"/>
      <c r="AJ10" s="687"/>
      <c r="AK10" s="687"/>
      <c r="AL10" s="688" t="s">
        <v>135</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21622</v>
      </c>
      <c r="BH10" s="684"/>
      <c r="BI10" s="684"/>
      <c r="BJ10" s="684"/>
      <c r="BK10" s="684"/>
      <c r="BL10" s="684"/>
      <c r="BM10" s="684"/>
      <c r="BN10" s="685"/>
      <c r="BO10" s="686">
        <v>2.2999999999999998</v>
      </c>
      <c r="BP10" s="686"/>
      <c r="BQ10" s="686"/>
      <c r="BR10" s="686"/>
      <c r="BS10" s="692" t="s">
        <v>144</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20613</v>
      </c>
      <c r="CS10" s="684"/>
      <c r="CT10" s="684"/>
      <c r="CU10" s="684"/>
      <c r="CV10" s="684"/>
      <c r="CW10" s="684"/>
      <c r="CX10" s="684"/>
      <c r="CY10" s="685"/>
      <c r="CZ10" s="686">
        <v>0.3</v>
      </c>
      <c r="DA10" s="686"/>
      <c r="DB10" s="686"/>
      <c r="DC10" s="686"/>
      <c r="DD10" s="692" t="s">
        <v>135</v>
      </c>
      <c r="DE10" s="684"/>
      <c r="DF10" s="684"/>
      <c r="DG10" s="684"/>
      <c r="DH10" s="684"/>
      <c r="DI10" s="684"/>
      <c r="DJ10" s="684"/>
      <c r="DK10" s="684"/>
      <c r="DL10" s="684"/>
      <c r="DM10" s="684"/>
      <c r="DN10" s="684"/>
      <c r="DO10" s="684"/>
      <c r="DP10" s="685"/>
      <c r="DQ10" s="692">
        <v>10613</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173132</v>
      </c>
      <c r="S11" s="684"/>
      <c r="T11" s="684"/>
      <c r="U11" s="684"/>
      <c r="V11" s="684"/>
      <c r="W11" s="684"/>
      <c r="X11" s="684"/>
      <c r="Y11" s="685"/>
      <c r="Z11" s="688">
        <v>2.8</v>
      </c>
      <c r="AA11" s="689"/>
      <c r="AB11" s="689"/>
      <c r="AC11" s="701"/>
      <c r="AD11" s="692">
        <v>173132</v>
      </c>
      <c r="AE11" s="684"/>
      <c r="AF11" s="684"/>
      <c r="AG11" s="684"/>
      <c r="AH11" s="684"/>
      <c r="AI11" s="684"/>
      <c r="AJ11" s="684"/>
      <c r="AK11" s="685"/>
      <c r="AL11" s="688">
        <v>5.5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37036</v>
      </c>
      <c r="BH11" s="684"/>
      <c r="BI11" s="684"/>
      <c r="BJ11" s="684"/>
      <c r="BK11" s="684"/>
      <c r="BL11" s="684"/>
      <c r="BM11" s="684"/>
      <c r="BN11" s="685"/>
      <c r="BO11" s="686">
        <v>3.9</v>
      </c>
      <c r="BP11" s="686"/>
      <c r="BQ11" s="686"/>
      <c r="BR11" s="686"/>
      <c r="BS11" s="692">
        <v>7170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674770</v>
      </c>
      <c r="CS11" s="684"/>
      <c r="CT11" s="684"/>
      <c r="CU11" s="684"/>
      <c r="CV11" s="684"/>
      <c r="CW11" s="684"/>
      <c r="CX11" s="684"/>
      <c r="CY11" s="685"/>
      <c r="CZ11" s="686">
        <v>11.1</v>
      </c>
      <c r="DA11" s="686"/>
      <c r="DB11" s="686"/>
      <c r="DC11" s="686"/>
      <c r="DD11" s="692">
        <v>445529</v>
      </c>
      <c r="DE11" s="684"/>
      <c r="DF11" s="684"/>
      <c r="DG11" s="684"/>
      <c r="DH11" s="684"/>
      <c r="DI11" s="684"/>
      <c r="DJ11" s="684"/>
      <c r="DK11" s="684"/>
      <c r="DL11" s="684"/>
      <c r="DM11" s="684"/>
      <c r="DN11" s="684"/>
      <c r="DO11" s="684"/>
      <c r="DP11" s="685"/>
      <c r="DQ11" s="692">
        <v>258313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144</v>
      </c>
      <c r="S12" s="684"/>
      <c r="T12" s="684"/>
      <c r="U12" s="684"/>
      <c r="V12" s="684"/>
      <c r="W12" s="684"/>
      <c r="X12" s="684"/>
      <c r="Y12" s="685"/>
      <c r="Z12" s="686" t="s">
        <v>144</v>
      </c>
      <c r="AA12" s="686"/>
      <c r="AB12" s="686"/>
      <c r="AC12" s="686"/>
      <c r="AD12" s="687" t="s">
        <v>232</v>
      </c>
      <c r="AE12" s="687"/>
      <c r="AF12" s="687"/>
      <c r="AG12" s="687"/>
      <c r="AH12" s="687"/>
      <c r="AI12" s="687"/>
      <c r="AJ12" s="687"/>
      <c r="AK12" s="687"/>
      <c r="AL12" s="688" t="s">
        <v>232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394203</v>
      </c>
      <c r="BH12" s="684"/>
      <c r="BI12" s="684"/>
      <c r="BJ12" s="684"/>
      <c r="BK12" s="684"/>
      <c r="BL12" s="684"/>
      <c r="BM12" s="684"/>
      <c r="BN12" s="685"/>
      <c r="BO12" s="686">
        <v>41.3</v>
      </c>
      <c r="BP12" s="686"/>
      <c r="BQ12" s="686"/>
      <c r="BR12" s="686"/>
      <c r="BS12" s="692" t="s">
        <v>144</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140835</v>
      </c>
      <c r="CS12" s="684"/>
      <c r="CT12" s="684"/>
      <c r="CU12" s="684"/>
      <c r="CV12" s="684"/>
      <c r="CW12" s="684"/>
      <c r="CX12" s="684"/>
      <c r="CY12" s="685"/>
      <c r="CZ12" s="686">
        <v>2.2999999999999998</v>
      </c>
      <c r="DA12" s="686"/>
      <c r="DB12" s="686"/>
      <c r="DC12" s="686"/>
      <c r="DD12" s="692">
        <v>16513</v>
      </c>
      <c r="DE12" s="684"/>
      <c r="DF12" s="684"/>
      <c r="DG12" s="684"/>
      <c r="DH12" s="684"/>
      <c r="DI12" s="684"/>
      <c r="DJ12" s="684"/>
      <c r="DK12" s="684"/>
      <c r="DL12" s="684"/>
      <c r="DM12" s="684"/>
      <c r="DN12" s="684"/>
      <c r="DO12" s="684"/>
      <c r="DP12" s="685"/>
      <c r="DQ12" s="692">
        <v>111167</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144</v>
      </c>
      <c r="S13" s="684"/>
      <c r="T13" s="684"/>
      <c r="U13" s="684"/>
      <c r="V13" s="684"/>
      <c r="W13" s="684"/>
      <c r="X13" s="684"/>
      <c r="Y13" s="685"/>
      <c r="Z13" s="686" t="s">
        <v>144</v>
      </c>
      <c r="AA13" s="686"/>
      <c r="AB13" s="686"/>
      <c r="AC13" s="686"/>
      <c r="AD13" s="687" t="s">
        <v>135</v>
      </c>
      <c r="AE13" s="687"/>
      <c r="AF13" s="687"/>
      <c r="AG13" s="687"/>
      <c r="AH13" s="687"/>
      <c r="AI13" s="687"/>
      <c r="AJ13" s="687"/>
      <c r="AK13" s="687"/>
      <c r="AL13" s="688" t="s">
        <v>144</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390566</v>
      </c>
      <c r="BH13" s="684"/>
      <c r="BI13" s="684"/>
      <c r="BJ13" s="684"/>
      <c r="BK13" s="684"/>
      <c r="BL13" s="684"/>
      <c r="BM13" s="684"/>
      <c r="BN13" s="685"/>
      <c r="BO13" s="686">
        <v>40.9</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591038</v>
      </c>
      <c r="CS13" s="684"/>
      <c r="CT13" s="684"/>
      <c r="CU13" s="684"/>
      <c r="CV13" s="684"/>
      <c r="CW13" s="684"/>
      <c r="CX13" s="684"/>
      <c r="CY13" s="685"/>
      <c r="CZ13" s="686">
        <v>9.8000000000000007</v>
      </c>
      <c r="DA13" s="686"/>
      <c r="DB13" s="686"/>
      <c r="DC13" s="686"/>
      <c r="DD13" s="692">
        <v>258796</v>
      </c>
      <c r="DE13" s="684"/>
      <c r="DF13" s="684"/>
      <c r="DG13" s="684"/>
      <c r="DH13" s="684"/>
      <c r="DI13" s="684"/>
      <c r="DJ13" s="684"/>
      <c r="DK13" s="684"/>
      <c r="DL13" s="684"/>
      <c r="DM13" s="684"/>
      <c r="DN13" s="684"/>
      <c r="DO13" s="684"/>
      <c r="DP13" s="685"/>
      <c r="DQ13" s="692">
        <v>367452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8418</v>
      </c>
      <c r="S14" s="684"/>
      <c r="T14" s="684"/>
      <c r="U14" s="684"/>
      <c r="V14" s="684"/>
      <c r="W14" s="684"/>
      <c r="X14" s="684"/>
      <c r="Y14" s="685"/>
      <c r="Z14" s="686">
        <v>0.1</v>
      </c>
      <c r="AA14" s="686"/>
      <c r="AB14" s="686"/>
      <c r="AC14" s="686"/>
      <c r="AD14" s="687">
        <v>8418</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36357</v>
      </c>
      <c r="BH14" s="684"/>
      <c r="BI14" s="684"/>
      <c r="BJ14" s="684"/>
      <c r="BK14" s="684"/>
      <c r="BL14" s="684"/>
      <c r="BM14" s="684"/>
      <c r="BN14" s="685"/>
      <c r="BO14" s="686">
        <v>3.8</v>
      </c>
      <c r="BP14" s="686"/>
      <c r="BQ14" s="686"/>
      <c r="BR14" s="686"/>
      <c r="BS14" s="692" t="s">
        <v>144</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194958</v>
      </c>
      <c r="CS14" s="684"/>
      <c r="CT14" s="684"/>
      <c r="CU14" s="684"/>
      <c r="CV14" s="684"/>
      <c r="CW14" s="684"/>
      <c r="CX14" s="684"/>
      <c r="CY14" s="685"/>
      <c r="CZ14" s="686">
        <v>3.2</v>
      </c>
      <c r="DA14" s="686"/>
      <c r="DB14" s="686"/>
      <c r="DC14" s="686"/>
      <c r="DD14" s="692">
        <v>5774</v>
      </c>
      <c r="DE14" s="684"/>
      <c r="DF14" s="684"/>
      <c r="DG14" s="684"/>
      <c r="DH14" s="684"/>
      <c r="DI14" s="684"/>
      <c r="DJ14" s="684"/>
      <c r="DK14" s="684"/>
      <c r="DL14" s="684"/>
      <c r="DM14" s="684"/>
      <c r="DN14" s="684"/>
      <c r="DO14" s="684"/>
      <c r="DP14" s="685"/>
      <c r="DQ14" s="692">
        <v>191217</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144</v>
      </c>
      <c r="AE15" s="687"/>
      <c r="AF15" s="687"/>
      <c r="AG15" s="687"/>
      <c r="AH15" s="687"/>
      <c r="AI15" s="687"/>
      <c r="AJ15" s="687"/>
      <c r="AK15" s="687"/>
      <c r="AL15" s="688" t="s">
        <v>135</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49114</v>
      </c>
      <c r="BH15" s="684"/>
      <c r="BI15" s="684"/>
      <c r="BJ15" s="684"/>
      <c r="BK15" s="684"/>
      <c r="BL15" s="684"/>
      <c r="BM15" s="684"/>
      <c r="BN15" s="685"/>
      <c r="BO15" s="686">
        <v>5.0999999999999996</v>
      </c>
      <c r="BP15" s="686"/>
      <c r="BQ15" s="686"/>
      <c r="BR15" s="686"/>
      <c r="BS15" s="692" t="s">
        <v>144</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1176836</v>
      </c>
      <c r="CS15" s="684"/>
      <c r="CT15" s="684"/>
      <c r="CU15" s="684"/>
      <c r="CV15" s="684"/>
      <c r="CW15" s="684"/>
      <c r="CX15" s="684"/>
      <c r="CY15" s="685"/>
      <c r="CZ15" s="686">
        <v>19.399999999999999</v>
      </c>
      <c r="DA15" s="686"/>
      <c r="DB15" s="686"/>
      <c r="DC15" s="686"/>
      <c r="DD15" s="692">
        <v>755865</v>
      </c>
      <c r="DE15" s="684"/>
      <c r="DF15" s="684"/>
      <c r="DG15" s="684"/>
      <c r="DH15" s="684"/>
      <c r="DI15" s="684"/>
      <c r="DJ15" s="684"/>
      <c r="DK15" s="684"/>
      <c r="DL15" s="684"/>
      <c r="DM15" s="684"/>
      <c r="DN15" s="684"/>
      <c r="DO15" s="684"/>
      <c r="DP15" s="685"/>
      <c r="DQ15" s="692">
        <v>518562</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2043</v>
      </c>
      <c r="S16" s="684"/>
      <c r="T16" s="684"/>
      <c r="U16" s="684"/>
      <c r="V16" s="684"/>
      <c r="W16" s="684"/>
      <c r="X16" s="684"/>
      <c r="Y16" s="685"/>
      <c r="Z16" s="686">
        <v>0</v>
      </c>
      <c r="AA16" s="686"/>
      <c r="AB16" s="686"/>
      <c r="AC16" s="686"/>
      <c r="AD16" s="687">
        <v>2043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135</v>
      </c>
      <c r="BP16" s="686"/>
      <c r="BQ16" s="686"/>
      <c r="BR16" s="686"/>
      <c r="BS16" s="692" t="s">
        <v>135</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49425</v>
      </c>
      <c r="CS16" s="684"/>
      <c r="CT16" s="684"/>
      <c r="CU16" s="684"/>
      <c r="CV16" s="684"/>
      <c r="CW16" s="684"/>
      <c r="CX16" s="684"/>
      <c r="CY16" s="685"/>
      <c r="CZ16" s="686">
        <v>0.8</v>
      </c>
      <c r="DA16" s="686"/>
      <c r="DB16" s="686"/>
      <c r="DC16" s="686"/>
      <c r="DD16" s="692" t="s">
        <v>232</v>
      </c>
      <c r="DE16" s="684"/>
      <c r="DF16" s="684"/>
      <c r="DG16" s="684"/>
      <c r="DH16" s="684"/>
      <c r="DI16" s="684"/>
      <c r="DJ16" s="684"/>
      <c r="DK16" s="684"/>
      <c r="DL16" s="684"/>
      <c r="DM16" s="684"/>
      <c r="DN16" s="684"/>
      <c r="DO16" s="684"/>
      <c r="DP16" s="685"/>
      <c r="DQ16" s="692">
        <v>3560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24076</v>
      </c>
      <c r="S17" s="684"/>
      <c r="T17" s="684"/>
      <c r="U17" s="684"/>
      <c r="V17" s="684"/>
      <c r="W17" s="684"/>
      <c r="X17" s="684"/>
      <c r="Y17" s="685"/>
      <c r="Z17" s="686">
        <v>0.4</v>
      </c>
      <c r="AA17" s="686"/>
      <c r="AB17" s="686"/>
      <c r="AC17" s="686"/>
      <c r="AD17" s="687">
        <v>24076</v>
      </c>
      <c r="AE17" s="687"/>
      <c r="AF17" s="687"/>
      <c r="AG17" s="687"/>
      <c r="AH17" s="687"/>
      <c r="AI17" s="687"/>
      <c r="AJ17" s="687"/>
      <c r="AK17" s="687"/>
      <c r="AL17" s="688">
        <v>0.8</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135</v>
      </c>
      <c r="BH17" s="684"/>
      <c r="BI17" s="684"/>
      <c r="BJ17" s="684"/>
      <c r="BK17" s="684"/>
      <c r="BL17" s="684"/>
      <c r="BM17" s="684"/>
      <c r="BN17" s="685"/>
      <c r="BO17" s="686" t="s">
        <v>144</v>
      </c>
      <c r="BP17" s="686"/>
      <c r="BQ17" s="686"/>
      <c r="BR17" s="686"/>
      <c r="BS17" s="692" t="s">
        <v>144</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580629</v>
      </c>
      <c r="CS17" s="684"/>
      <c r="CT17" s="684"/>
      <c r="CU17" s="684"/>
      <c r="CV17" s="684"/>
      <c r="CW17" s="684"/>
      <c r="CX17" s="684"/>
      <c r="CY17" s="685"/>
      <c r="CZ17" s="686">
        <v>9.6</v>
      </c>
      <c r="DA17" s="686"/>
      <c r="DB17" s="686"/>
      <c r="DC17" s="686"/>
      <c r="DD17" s="692" t="s">
        <v>135</v>
      </c>
      <c r="DE17" s="684"/>
      <c r="DF17" s="684"/>
      <c r="DG17" s="684"/>
      <c r="DH17" s="684"/>
      <c r="DI17" s="684"/>
      <c r="DJ17" s="684"/>
      <c r="DK17" s="684"/>
      <c r="DL17" s="684"/>
      <c r="DM17" s="684"/>
      <c r="DN17" s="684"/>
      <c r="DO17" s="684"/>
      <c r="DP17" s="685"/>
      <c r="DQ17" s="692">
        <v>580629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5482</v>
      </c>
      <c r="S18" s="684"/>
      <c r="T18" s="684"/>
      <c r="U18" s="684"/>
      <c r="V18" s="684"/>
      <c r="W18" s="684"/>
      <c r="X18" s="684"/>
      <c r="Y18" s="685"/>
      <c r="Z18" s="686">
        <v>0.1</v>
      </c>
      <c r="AA18" s="686"/>
      <c r="AB18" s="686"/>
      <c r="AC18" s="686"/>
      <c r="AD18" s="687">
        <v>5482</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144</v>
      </c>
      <c r="BH18" s="684"/>
      <c r="BI18" s="684"/>
      <c r="BJ18" s="684"/>
      <c r="BK18" s="684"/>
      <c r="BL18" s="684"/>
      <c r="BM18" s="684"/>
      <c r="BN18" s="685"/>
      <c r="BO18" s="686" t="s">
        <v>232</v>
      </c>
      <c r="BP18" s="686"/>
      <c r="BQ18" s="686"/>
      <c r="BR18" s="686"/>
      <c r="BS18" s="692" t="s">
        <v>144</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144</v>
      </c>
      <c r="CS18" s="684"/>
      <c r="CT18" s="684"/>
      <c r="CU18" s="684"/>
      <c r="CV18" s="684"/>
      <c r="CW18" s="684"/>
      <c r="CX18" s="684"/>
      <c r="CY18" s="685"/>
      <c r="CZ18" s="686" t="s">
        <v>144</v>
      </c>
      <c r="DA18" s="686"/>
      <c r="DB18" s="686"/>
      <c r="DC18" s="686"/>
      <c r="DD18" s="692" t="s">
        <v>144</v>
      </c>
      <c r="DE18" s="684"/>
      <c r="DF18" s="684"/>
      <c r="DG18" s="684"/>
      <c r="DH18" s="684"/>
      <c r="DI18" s="684"/>
      <c r="DJ18" s="684"/>
      <c r="DK18" s="684"/>
      <c r="DL18" s="684"/>
      <c r="DM18" s="684"/>
      <c r="DN18" s="684"/>
      <c r="DO18" s="684"/>
      <c r="DP18" s="685"/>
      <c r="DQ18" s="692" t="s">
        <v>144</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1084</v>
      </c>
      <c r="S19" s="684"/>
      <c r="T19" s="684"/>
      <c r="U19" s="684"/>
      <c r="V19" s="684"/>
      <c r="W19" s="684"/>
      <c r="X19" s="684"/>
      <c r="Y19" s="685"/>
      <c r="Z19" s="686">
        <v>0</v>
      </c>
      <c r="AA19" s="686"/>
      <c r="AB19" s="686"/>
      <c r="AC19" s="686"/>
      <c r="AD19" s="687">
        <v>1084</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144</v>
      </c>
      <c r="BH19" s="684"/>
      <c r="BI19" s="684"/>
      <c r="BJ19" s="684"/>
      <c r="BK19" s="684"/>
      <c r="BL19" s="684"/>
      <c r="BM19" s="684"/>
      <c r="BN19" s="685"/>
      <c r="BO19" s="686" t="s">
        <v>232</v>
      </c>
      <c r="BP19" s="686"/>
      <c r="BQ19" s="686"/>
      <c r="BR19" s="686"/>
      <c r="BS19" s="692" t="s">
        <v>144</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135</v>
      </c>
      <c r="DA19" s="686"/>
      <c r="DB19" s="686"/>
      <c r="DC19" s="686"/>
      <c r="DD19" s="692" t="s">
        <v>144</v>
      </c>
      <c r="DE19" s="684"/>
      <c r="DF19" s="684"/>
      <c r="DG19" s="684"/>
      <c r="DH19" s="684"/>
      <c r="DI19" s="684"/>
      <c r="DJ19" s="684"/>
      <c r="DK19" s="684"/>
      <c r="DL19" s="684"/>
      <c r="DM19" s="684"/>
      <c r="DN19" s="684"/>
      <c r="DO19" s="684"/>
      <c r="DP19" s="685"/>
      <c r="DQ19" s="692" t="s">
        <v>144</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339</v>
      </c>
      <c r="S20" s="684"/>
      <c r="T20" s="684"/>
      <c r="U20" s="684"/>
      <c r="V20" s="684"/>
      <c r="W20" s="684"/>
      <c r="X20" s="684"/>
      <c r="Y20" s="685"/>
      <c r="Z20" s="686">
        <v>0</v>
      </c>
      <c r="AA20" s="686"/>
      <c r="AB20" s="686"/>
      <c r="AC20" s="686"/>
      <c r="AD20" s="687">
        <v>339</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144</v>
      </c>
      <c r="BH20" s="684"/>
      <c r="BI20" s="684"/>
      <c r="BJ20" s="684"/>
      <c r="BK20" s="684"/>
      <c r="BL20" s="684"/>
      <c r="BM20" s="684"/>
      <c r="BN20" s="685"/>
      <c r="BO20" s="686" t="s">
        <v>144</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6053830</v>
      </c>
      <c r="CS20" s="684"/>
      <c r="CT20" s="684"/>
      <c r="CU20" s="684"/>
      <c r="CV20" s="684"/>
      <c r="CW20" s="684"/>
      <c r="CX20" s="684"/>
      <c r="CY20" s="685"/>
      <c r="CZ20" s="686">
        <v>100</v>
      </c>
      <c r="DA20" s="686"/>
      <c r="DB20" s="686"/>
      <c r="DC20" s="686"/>
      <c r="DD20" s="692">
        <v>1600050</v>
      </c>
      <c r="DE20" s="684"/>
      <c r="DF20" s="684"/>
      <c r="DG20" s="684"/>
      <c r="DH20" s="684"/>
      <c r="DI20" s="684"/>
      <c r="DJ20" s="684"/>
      <c r="DK20" s="684"/>
      <c r="DL20" s="684"/>
      <c r="DM20" s="684"/>
      <c r="DN20" s="684"/>
      <c r="DO20" s="684"/>
      <c r="DP20" s="685"/>
      <c r="DQ20" s="692">
        <v>3717794</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17171</v>
      </c>
      <c r="S21" s="684"/>
      <c r="T21" s="684"/>
      <c r="U21" s="684"/>
      <c r="V21" s="684"/>
      <c r="W21" s="684"/>
      <c r="X21" s="684"/>
      <c r="Y21" s="685"/>
      <c r="Z21" s="686">
        <v>0.3</v>
      </c>
      <c r="AA21" s="686"/>
      <c r="AB21" s="686"/>
      <c r="AC21" s="686"/>
      <c r="AD21" s="687">
        <v>17171</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144</v>
      </c>
      <c r="BH21" s="684"/>
      <c r="BI21" s="684"/>
      <c r="BJ21" s="684"/>
      <c r="BK21" s="684"/>
      <c r="BL21" s="684"/>
      <c r="BM21" s="684"/>
      <c r="BN21" s="685"/>
      <c r="BO21" s="686" t="s">
        <v>232</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2018214</v>
      </c>
      <c r="S22" s="684"/>
      <c r="T22" s="684"/>
      <c r="U22" s="684"/>
      <c r="V22" s="684"/>
      <c r="W22" s="684"/>
      <c r="X22" s="684"/>
      <c r="Y22" s="685"/>
      <c r="Z22" s="686">
        <v>32.6</v>
      </c>
      <c r="AA22" s="686"/>
      <c r="AB22" s="686"/>
      <c r="AC22" s="686"/>
      <c r="AD22" s="687">
        <v>1892390</v>
      </c>
      <c r="AE22" s="687"/>
      <c r="AF22" s="687"/>
      <c r="AG22" s="687"/>
      <c r="AH22" s="687"/>
      <c r="AI22" s="687"/>
      <c r="AJ22" s="687"/>
      <c r="AK22" s="687"/>
      <c r="AL22" s="688">
        <v>60.3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135</v>
      </c>
      <c r="BH22" s="684"/>
      <c r="BI22" s="684"/>
      <c r="BJ22" s="684"/>
      <c r="BK22" s="684"/>
      <c r="BL22" s="684"/>
      <c r="BM22" s="684"/>
      <c r="BN22" s="685"/>
      <c r="BO22" s="686" t="s">
        <v>232</v>
      </c>
      <c r="BP22" s="686"/>
      <c r="BQ22" s="686"/>
      <c r="BR22" s="686"/>
      <c r="BS22" s="692" t="s">
        <v>144</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1892390</v>
      </c>
      <c r="S23" s="684"/>
      <c r="T23" s="684"/>
      <c r="U23" s="684"/>
      <c r="V23" s="684"/>
      <c r="W23" s="684"/>
      <c r="X23" s="684"/>
      <c r="Y23" s="685"/>
      <c r="Z23" s="686">
        <v>30.6</v>
      </c>
      <c r="AA23" s="686"/>
      <c r="AB23" s="686"/>
      <c r="AC23" s="686"/>
      <c r="AD23" s="687">
        <v>1892390</v>
      </c>
      <c r="AE23" s="687"/>
      <c r="AF23" s="687"/>
      <c r="AG23" s="687"/>
      <c r="AH23" s="687"/>
      <c r="AI23" s="687"/>
      <c r="AJ23" s="687"/>
      <c r="AK23" s="687"/>
      <c r="AL23" s="688">
        <v>60.3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135</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125824</v>
      </c>
      <c r="S24" s="684"/>
      <c r="T24" s="684"/>
      <c r="U24" s="684"/>
      <c r="V24" s="684"/>
      <c r="W24" s="684"/>
      <c r="X24" s="684"/>
      <c r="Y24" s="685"/>
      <c r="Z24" s="686">
        <v>2</v>
      </c>
      <c r="AA24" s="686"/>
      <c r="AB24" s="686"/>
      <c r="AC24" s="686"/>
      <c r="AD24" s="687" t="s">
        <v>144</v>
      </c>
      <c r="AE24" s="687"/>
      <c r="AF24" s="687"/>
      <c r="AG24" s="687"/>
      <c r="AH24" s="687"/>
      <c r="AI24" s="687"/>
      <c r="AJ24" s="687"/>
      <c r="AK24" s="687"/>
      <c r="AL24" s="688" t="s">
        <v>144</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144</v>
      </c>
      <c r="BH24" s="684"/>
      <c r="BI24" s="684"/>
      <c r="BJ24" s="684"/>
      <c r="BK24" s="684"/>
      <c r="BL24" s="684"/>
      <c r="BM24" s="684"/>
      <c r="BN24" s="685"/>
      <c r="BO24" s="686" t="s">
        <v>144</v>
      </c>
      <c r="BP24" s="686"/>
      <c r="BQ24" s="686"/>
      <c r="BR24" s="686"/>
      <c r="BS24" s="692" t="s">
        <v>144</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1743341</v>
      </c>
      <c r="CS24" s="673"/>
      <c r="CT24" s="673"/>
      <c r="CU24" s="673"/>
      <c r="CV24" s="673"/>
      <c r="CW24" s="673"/>
      <c r="CX24" s="673"/>
      <c r="CY24" s="674"/>
      <c r="CZ24" s="677">
        <v>28.8</v>
      </c>
      <c r="DA24" s="678"/>
      <c r="DB24" s="678"/>
      <c r="DC24" s="697"/>
      <c r="DD24" s="722">
        <v>1383407</v>
      </c>
      <c r="DE24" s="673"/>
      <c r="DF24" s="673"/>
      <c r="DG24" s="673"/>
      <c r="DH24" s="673"/>
      <c r="DI24" s="673"/>
      <c r="DJ24" s="673"/>
      <c r="DK24" s="674"/>
      <c r="DL24" s="722">
        <v>1380088</v>
      </c>
      <c r="DM24" s="673"/>
      <c r="DN24" s="673"/>
      <c r="DO24" s="673"/>
      <c r="DP24" s="673"/>
      <c r="DQ24" s="673"/>
      <c r="DR24" s="673"/>
      <c r="DS24" s="673"/>
      <c r="DT24" s="673"/>
      <c r="DU24" s="673"/>
      <c r="DV24" s="674"/>
      <c r="DW24" s="677">
        <v>42.4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144</v>
      </c>
      <c r="S25" s="684"/>
      <c r="T25" s="684"/>
      <c r="U25" s="684"/>
      <c r="V25" s="684"/>
      <c r="W25" s="684"/>
      <c r="X25" s="684"/>
      <c r="Y25" s="685"/>
      <c r="Z25" s="686" t="s">
        <v>135</v>
      </c>
      <c r="AA25" s="686"/>
      <c r="AB25" s="686"/>
      <c r="AC25" s="686"/>
      <c r="AD25" s="687" t="s">
        <v>232</v>
      </c>
      <c r="AE25" s="687"/>
      <c r="AF25" s="687"/>
      <c r="AG25" s="687"/>
      <c r="AH25" s="687"/>
      <c r="AI25" s="687"/>
      <c r="AJ25" s="687"/>
      <c r="AK25" s="687"/>
      <c r="AL25" s="688" t="s">
        <v>232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135</v>
      </c>
      <c r="BH25" s="684"/>
      <c r="BI25" s="684"/>
      <c r="BJ25" s="684"/>
      <c r="BK25" s="684"/>
      <c r="BL25" s="684"/>
      <c r="BM25" s="684"/>
      <c r="BN25" s="685"/>
      <c r="BO25" s="686" t="s">
        <v>135</v>
      </c>
      <c r="BP25" s="686"/>
      <c r="BQ25" s="686"/>
      <c r="BR25" s="686"/>
      <c r="BS25" s="692" t="s">
        <v>144</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714457</v>
      </c>
      <c r="CS25" s="719"/>
      <c r="CT25" s="719"/>
      <c r="CU25" s="719"/>
      <c r="CV25" s="719"/>
      <c r="CW25" s="719"/>
      <c r="CX25" s="719"/>
      <c r="CY25" s="720"/>
      <c r="CZ25" s="688">
        <v>11.8</v>
      </c>
      <c r="DA25" s="717"/>
      <c r="DB25" s="717"/>
      <c r="DC25" s="721"/>
      <c r="DD25" s="692">
        <v>653311</v>
      </c>
      <c r="DE25" s="719"/>
      <c r="DF25" s="719"/>
      <c r="DG25" s="719"/>
      <c r="DH25" s="719"/>
      <c r="DI25" s="719"/>
      <c r="DJ25" s="719"/>
      <c r="DK25" s="720"/>
      <c r="DL25" s="692">
        <v>649992</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3250344</v>
      </c>
      <c r="S26" s="684"/>
      <c r="T26" s="684"/>
      <c r="U26" s="684"/>
      <c r="V26" s="684"/>
      <c r="W26" s="684"/>
      <c r="X26" s="684"/>
      <c r="Y26" s="685"/>
      <c r="Z26" s="686">
        <v>52.5</v>
      </c>
      <c r="AA26" s="686"/>
      <c r="AB26" s="686"/>
      <c r="AC26" s="686"/>
      <c r="AD26" s="687">
        <v>3124520</v>
      </c>
      <c r="AE26" s="687"/>
      <c r="AF26" s="687"/>
      <c r="AG26" s="687"/>
      <c r="AH26" s="687"/>
      <c r="AI26" s="687"/>
      <c r="AJ26" s="687"/>
      <c r="AK26" s="687"/>
      <c r="AL26" s="688">
        <v>99.5</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144</v>
      </c>
      <c r="BH26" s="684"/>
      <c r="BI26" s="684"/>
      <c r="BJ26" s="684"/>
      <c r="BK26" s="684"/>
      <c r="BL26" s="684"/>
      <c r="BM26" s="684"/>
      <c r="BN26" s="685"/>
      <c r="BO26" s="686" t="s">
        <v>144</v>
      </c>
      <c r="BP26" s="686"/>
      <c r="BQ26" s="686"/>
      <c r="BR26" s="686"/>
      <c r="BS26" s="692" t="s">
        <v>144</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444124</v>
      </c>
      <c r="CS26" s="684"/>
      <c r="CT26" s="684"/>
      <c r="CU26" s="684"/>
      <c r="CV26" s="684"/>
      <c r="CW26" s="684"/>
      <c r="CX26" s="684"/>
      <c r="CY26" s="685"/>
      <c r="CZ26" s="688">
        <v>7.3</v>
      </c>
      <c r="DA26" s="717"/>
      <c r="DB26" s="717"/>
      <c r="DC26" s="721"/>
      <c r="DD26" s="692">
        <v>390308</v>
      </c>
      <c r="DE26" s="684"/>
      <c r="DF26" s="684"/>
      <c r="DG26" s="684"/>
      <c r="DH26" s="684"/>
      <c r="DI26" s="684"/>
      <c r="DJ26" s="684"/>
      <c r="DK26" s="685"/>
      <c r="DL26" s="692" t="s">
        <v>144</v>
      </c>
      <c r="DM26" s="684"/>
      <c r="DN26" s="684"/>
      <c r="DO26" s="684"/>
      <c r="DP26" s="684"/>
      <c r="DQ26" s="684"/>
      <c r="DR26" s="684"/>
      <c r="DS26" s="684"/>
      <c r="DT26" s="684"/>
      <c r="DU26" s="684"/>
      <c r="DV26" s="685"/>
      <c r="DW26" s="688" t="s">
        <v>135</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1058</v>
      </c>
      <c r="S27" s="684"/>
      <c r="T27" s="684"/>
      <c r="U27" s="684"/>
      <c r="V27" s="684"/>
      <c r="W27" s="684"/>
      <c r="X27" s="684"/>
      <c r="Y27" s="685"/>
      <c r="Z27" s="686">
        <v>0</v>
      </c>
      <c r="AA27" s="686"/>
      <c r="AB27" s="686"/>
      <c r="AC27" s="686"/>
      <c r="AD27" s="687">
        <v>1058</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955103</v>
      </c>
      <c r="BH27" s="684"/>
      <c r="BI27" s="684"/>
      <c r="BJ27" s="684"/>
      <c r="BK27" s="684"/>
      <c r="BL27" s="684"/>
      <c r="BM27" s="684"/>
      <c r="BN27" s="685"/>
      <c r="BO27" s="686">
        <v>100</v>
      </c>
      <c r="BP27" s="686"/>
      <c r="BQ27" s="686"/>
      <c r="BR27" s="686"/>
      <c r="BS27" s="692">
        <v>7170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448255</v>
      </c>
      <c r="CS27" s="719"/>
      <c r="CT27" s="719"/>
      <c r="CU27" s="719"/>
      <c r="CV27" s="719"/>
      <c r="CW27" s="719"/>
      <c r="CX27" s="719"/>
      <c r="CY27" s="720"/>
      <c r="CZ27" s="688">
        <v>7.4</v>
      </c>
      <c r="DA27" s="717"/>
      <c r="DB27" s="717"/>
      <c r="DC27" s="721"/>
      <c r="DD27" s="692">
        <v>149467</v>
      </c>
      <c r="DE27" s="719"/>
      <c r="DF27" s="719"/>
      <c r="DG27" s="719"/>
      <c r="DH27" s="719"/>
      <c r="DI27" s="719"/>
      <c r="DJ27" s="719"/>
      <c r="DK27" s="720"/>
      <c r="DL27" s="692">
        <v>149467</v>
      </c>
      <c r="DM27" s="719"/>
      <c r="DN27" s="719"/>
      <c r="DO27" s="719"/>
      <c r="DP27" s="719"/>
      <c r="DQ27" s="719"/>
      <c r="DR27" s="719"/>
      <c r="DS27" s="719"/>
      <c r="DT27" s="719"/>
      <c r="DU27" s="719"/>
      <c r="DV27" s="720"/>
      <c r="DW27" s="688">
        <v>4.5999999999999996</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11089</v>
      </c>
      <c r="S28" s="684"/>
      <c r="T28" s="684"/>
      <c r="U28" s="684"/>
      <c r="V28" s="684"/>
      <c r="W28" s="684"/>
      <c r="X28" s="684"/>
      <c r="Y28" s="685"/>
      <c r="Z28" s="686">
        <v>0.2</v>
      </c>
      <c r="AA28" s="686"/>
      <c r="AB28" s="686"/>
      <c r="AC28" s="686"/>
      <c r="AD28" s="687" t="s">
        <v>135</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580629</v>
      </c>
      <c r="CS28" s="684"/>
      <c r="CT28" s="684"/>
      <c r="CU28" s="684"/>
      <c r="CV28" s="684"/>
      <c r="CW28" s="684"/>
      <c r="CX28" s="684"/>
      <c r="CY28" s="685"/>
      <c r="CZ28" s="688">
        <v>9.6</v>
      </c>
      <c r="DA28" s="717"/>
      <c r="DB28" s="717"/>
      <c r="DC28" s="721"/>
      <c r="DD28" s="692">
        <v>580629</v>
      </c>
      <c r="DE28" s="684"/>
      <c r="DF28" s="684"/>
      <c r="DG28" s="684"/>
      <c r="DH28" s="684"/>
      <c r="DI28" s="684"/>
      <c r="DJ28" s="684"/>
      <c r="DK28" s="685"/>
      <c r="DL28" s="692">
        <v>580629</v>
      </c>
      <c r="DM28" s="684"/>
      <c r="DN28" s="684"/>
      <c r="DO28" s="684"/>
      <c r="DP28" s="684"/>
      <c r="DQ28" s="684"/>
      <c r="DR28" s="684"/>
      <c r="DS28" s="684"/>
      <c r="DT28" s="684"/>
      <c r="DU28" s="684"/>
      <c r="DV28" s="685"/>
      <c r="DW28" s="688">
        <v>17.8</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82217</v>
      </c>
      <c r="S29" s="684"/>
      <c r="T29" s="684"/>
      <c r="U29" s="684"/>
      <c r="V29" s="684"/>
      <c r="W29" s="684"/>
      <c r="X29" s="684"/>
      <c r="Y29" s="685"/>
      <c r="Z29" s="686">
        <v>1.3</v>
      </c>
      <c r="AA29" s="686"/>
      <c r="AB29" s="686"/>
      <c r="AC29" s="686"/>
      <c r="AD29" s="687">
        <v>4229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580567</v>
      </c>
      <c r="CS29" s="719"/>
      <c r="CT29" s="719"/>
      <c r="CU29" s="719"/>
      <c r="CV29" s="719"/>
      <c r="CW29" s="719"/>
      <c r="CX29" s="719"/>
      <c r="CY29" s="720"/>
      <c r="CZ29" s="688">
        <v>9.6</v>
      </c>
      <c r="DA29" s="717"/>
      <c r="DB29" s="717"/>
      <c r="DC29" s="721"/>
      <c r="DD29" s="692">
        <v>580567</v>
      </c>
      <c r="DE29" s="719"/>
      <c r="DF29" s="719"/>
      <c r="DG29" s="719"/>
      <c r="DH29" s="719"/>
      <c r="DI29" s="719"/>
      <c r="DJ29" s="719"/>
      <c r="DK29" s="720"/>
      <c r="DL29" s="692">
        <v>580567</v>
      </c>
      <c r="DM29" s="719"/>
      <c r="DN29" s="719"/>
      <c r="DO29" s="719"/>
      <c r="DP29" s="719"/>
      <c r="DQ29" s="719"/>
      <c r="DR29" s="719"/>
      <c r="DS29" s="719"/>
      <c r="DT29" s="719"/>
      <c r="DU29" s="719"/>
      <c r="DV29" s="720"/>
      <c r="DW29" s="688">
        <v>17.8</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17437</v>
      </c>
      <c r="S30" s="684"/>
      <c r="T30" s="684"/>
      <c r="U30" s="684"/>
      <c r="V30" s="684"/>
      <c r="W30" s="684"/>
      <c r="X30" s="684"/>
      <c r="Y30" s="685"/>
      <c r="Z30" s="686">
        <v>0.3</v>
      </c>
      <c r="AA30" s="686"/>
      <c r="AB30" s="686"/>
      <c r="AC30" s="686"/>
      <c r="AD30" s="687" t="s">
        <v>135</v>
      </c>
      <c r="AE30" s="687"/>
      <c r="AF30" s="687"/>
      <c r="AG30" s="687"/>
      <c r="AH30" s="687"/>
      <c r="AI30" s="687"/>
      <c r="AJ30" s="687"/>
      <c r="AK30" s="687"/>
      <c r="AL30" s="688" t="s">
        <v>144</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563448</v>
      </c>
      <c r="CS30" s="684"/>
      <c r="CT30" s="684"/>
      <c r="CU30" s="684"/>
      <c r="CV30" s="684"/>
      <c r="CW30" s="684"/>
      <c r="CX30" s="684"/>
      <c r="CY30" s="685"/>
      <c r="CZ30" s="688">
        <v>9.3000000000000007</v>
      </c>
      <c r="DA30" s="717"/>
      <c r="DB30" s="717"/>
      <c r="DC30" s="721"/>
      <c r="DD30" s="692">
        <v>563448</v>
      </c>
      <c r="DE30" s="684"/>
      <c r="DF30" s="684"/>
      <c r="DG30" s="684"/>
      <c r="DH30" s="684"/>
      <c r="DI30" s="684"/>
      <c r="DJ30" s="684"/>
      <c r="DK30" s="685"/>
      <c r="DL30" s="692">
        <v>563448</v>
      </c>
      <c r="DM30" s="684"/>
      <c r="DN30" s="684"/>
      <c r="DO30" s="684"/>
      <c r="DP30" s="684"/>
      <c r="DQ30" s="684"/>
      <c r="DR30" s="684"/>
      <c r="DS30" s="684"/>
      <c r="DT30" s="684"/>
      <c r="DU30" s="684"/>
      <c r="DV30" s="685"/>
      <c r="DW30" s="688">
        <v>17.3</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490749</v>
      </c>
      <c r="S31" s="684"/>
      <c r="T31" s="684"/>
      <c r="U31" s="684"/>
      <c r="V31" s="684"/>
      <c r="W31" s="684"/>
      <c r="X31" s="684"/>
      <c r="Y31" s="685"/>
      <c r="Z31" s="686">
        <v>7.9</v>
      </c>
      <c r="AA31" s="686"/>
      <c r="AB31" s="686"/>
      <c r="AC31" s="686"/>
      <c r="AD31" s="687" t="s">
        <v>144</v>
      </c>
      <c r="AE31" s="687"/>
      <c r="AF31" s="687"/>
      <c r="AG31" s="687"/>
      <c r="AH31" s="687"/>
      <c r="AI31" s="687"/>
      <c r="AJ31" s="687"/>
      <c r="AK31" s="687"/>
      <c r="AL31" s="688" t="s">
        <v>232</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99.1</v>
      </c>
      <c r="BH31" s="738"/>
      <c r="BI31" s="738"/>
      <c r="BJ31" s="738"/>
      <c r="BK31" s="738"/>
      <c r="BL31" s="738"/>
      <c r="BM31" s="678">
        <v>96.8</v>
      </c>
      <c r="BN31" s="738"/>
      <c r="BO31" s="738"/>
      <c r="BP31" s="738"/>
      <c r="BQ31" s="739"/>
      <c r="BR31" s="751">
        <v>99</v>
      </c>
      <c r="BS31" s="738"/>
      <c r="BT31" s="738"/>
      <c r="BU31" s="738"/>
      <c r="BV31" s="738"/>
      <c r="BW31" s="738"/>
      <c r="BX31" s="678">
        <v>96.2</v>
      </c>
      <c r="BY31" s="738"/>
      <c r="BZ31" s="738"/>
      <c r="CA31" s="738"/>
      <c r="CB31" s="739"/>
      <c r="CD31" s="725"/>
      <c r="CE31" s="726"/>
      <c r="CF31" s="698" t="s">
        <v>310</v>
      </c>
      <c r="CG31" s="699"/>
      <c r="CH31" s="699"/>
      <c r="CI31" s="699"/>
      <c r="CJ31" s="699"/>
      <c r="CK31" s="699"/>
      <c r="CL31" s="699"/>
      <c r="CM31" s="699"/>
      <c r="CN31" s="699"/>
      <c r="CO31" s="699"/>
      <c r="CP31" s="699"/>
      <c r="CQ31" s="700"/>
      <c r="CR31" s="683">
        <v>17119</v>
      </c>
      <c r="CS31" s="719"/>
      <c r="CT31" s="719"/>
      <c r="CU31" s="719"/>
      <c r="CV31" s="719"/>
      <c r="CW31" s="719"/>
      <c r="CX31" s="719"/>
      <c r="CY31" s="720"/>
      <c r="CZ31" s="688">
        <v>0.3</v>
      </c>
      <c r="DA31" s="717"/>
      <c r="DB31" s="717"/>
      <c r="DC31" s="721"/>
      <c r="DD31" s="692">
        <v>17119</v>
      </c>
      <c r="DE31" s="719"/>
      <c r="DF31" s="719"/>
      <c r="DG31" s="719"/>
      <c r="DH31" s="719"/>
      <c r="DI31" s="719"/>
      <c r="DJ31" s="719"/>
      <c r="DK31" s="720"/>
      <c r="DL31" s="692">
        <v>17119</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135</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135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99.4</v>
      </c>
      <c r="BH32" s="719"/>
      <c r="BI32" s="719"/>
      <c r="BJ32" s="719"/>
      <c r="BK32" s="719"/>
      <c r="BL32" s="719"/>
      <c r="BM32" s="689">
        <v>97.7</v>
      </c>
      <c r="BN32" s="749"/>
      <c r="BO32" s="749"/>
      <c r="BP32" s="749"/>
      <c r="BQ32" s="750"/>
      <c r="BR32" s="752">
        <v>99.1</v>
      </c>
      <c r="BS32" s="719"/>
      <c r="BT32" s="719"/>
      <c r="BU32" s="719"/>
      <c r="BV32" s="719"/>
      <c r="BW32" s="719"/>
      <c r="BX32" s="689">
        <v>97.1</v>
      </c>
      <c r="BY32" s="749"/>
      <c r="BZ32" s="749"/>
      <c r="CA32" s="749"/>
      <c r="CB32" s="750"/>
      <c r="CD32" s="727"/>
      <c r="CE32" s="728"/>
      <c r="CF32" s="698" t="s">
        <v>314</v>
      </c>
      <c r="CG32" s="699"/>
      <c r="CH32" s="699"/>
      <c r="CI32" s="699"/>
      <c r="CJ32" s="699"/>
      <c r="CK32" s="699"/>
      <c r="CL32" s="699"/>
      <c r="CM32" s="699"/>
      <c r="CN32" s="699"/>
      <c r="CO32" s="699"/>
      <c r="CP32" s="699"/>
      <c r="CQ32" s="700"/>
      <c r="CR32" s="683">
        <v>62</v>
      </c>
      <c r="CS32" s="684"/>
      <c r="CT32" s="684"/>
      <c r="CU32" s="684"/>
      <c r="CV32" s="684"/>
      <c r="CW32" s="684"/>
      <c r="CX32" s="684"/>
      <c r="CY32" s="685"/>
      <c r="CZ32" s="688">
        <v>0</v>
      </c>
      <c r="DA32" s="717"/>
      <c r="DB32" s="717"/>
      <c r="DC32" s="721"/>
      <c r="DD32" s="692">
        <v>62</v>
      </c>
      <c r="DE32" s="684"/>
      <c r="DF32" s="684"/>
      <c r="DG32" s="684"/>
      <c r="DH32" s="684"/>
      <c r="DI32" s="684"/>
      <c r="DJ32" s="684"/>
      <c r="DK32" s="685"/>
      <c r="DL32" s="692">
        <v>62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546404</v>
      </c>
      <c r="S33" s="684"/>
      <c r="T33" s="684"/>
      <c r="U33" s="684"/>
      <c r="V33" s="684"/>
      <c r="W33" s="684"/>
      <c r="X33" s="684"/>
      <c r="Y33" s="685"/>
      <c r="Z33" s="686">
        <v>8.8000000000000007</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98.7</v>
      </c>
      <c r="BH33" s="754"/>
      <c r="BI33" s="754"/>
      <c r="BJ33" s="754"/>
      <c r="BK33" s="754"/>
      <c r="BL33" s="754"/>
      <c r="BM33" s="755">
        <v>95.3</v>
      </c>
      <c r="BN33" s="754"/>
      <c r="BO33" s="754"/>
      <c r="BP33" s="754"/>
      <c r="BQ33" s="756"/>
      <c r="BR33" s="753">
        <v>98.7</v>
      </c>
      <c r="BS33" s="754"/>
      <c r="BT33" s="754"/>
      <c r="BU33" s="754"/>
      <c r="BV33" s="754"/>
      <c r="BW33" s="754"/>
      <c r="BX33" s="755">
        <v>94.8</v>
      </c>
      <c r="BY33" s="754"/>
      <c r="BZ33" s="754"/>
      <c r="CA33" s="754"/>
      <c r="CB33" s="756"/>
      <c r="CD33" s="698" t="s">
        <v>317</v>
      </c>
      <c r="CE33" s="699"/>
      <c r="CF33" s="699"/>
      <c r="CG33" s="699"/>
      <c r="CH33" s="699"/>
      <c r="CI33" s="699"/>
      <c r="CJ33" s="699"/>
      <c r="CK33" s="699"/>
      <c r="CL33" s="699"/>
      <c r="CM33" s="699"/>
      <c r="CN33" s="699"/>
      <c r="CO33" s="699"/>
      <c r="CP33" s="699"/>
      <c r="CQ33" s="700"/>
      <c r="CR33" s="683">
        <v>2661014</v>
      </c>
      <c r="CS33" s="719"/>
      <c r="CT33" s="719"/>
      <c r="CU33" s="719"/>
      <c r="CV33" s="719"/>
      <c r="CW33" s="719"/>
      <c r="CX33" s="719"/>
      <c r="CY33" s="720"/>
      <c r="CZ33" s="688">
        <v>44</v>
      </c>
      <c r="DA33" s="717"/>
      <c r="DB33" s="717"/>
      <c r="DC33" s="721"/>
      <c r="DD33" s="692">
        <v>1931149</v>
      </c>
      <c r="DE33" s="719"/>
      <c r="DF33" s="719"/>
      <c r="DG33" s="719"/>
      <c r="DH33" s="719"/>
      <c r="DI33" s="719"/>
      <c r="DJ33" s="719"/>
      <c r="DK33" s="720"/>
      <c r="DL33" s="692">
        <v>1598559</v>
      </c>
      <c r="DM33" s="719"/>
      <c r="DN33" s="719"/>
      <c r="DO33" s="719"/>
      <c r="DP33" s="719"/>
      <c r="DQ33" s="719"/>
      <c r="DR33" s="719"/>
      <c r="DS33" s="719"/>
      <c r="DT33" s="719"/>
      <c r="DU33" s="719"/>
      <c r="DV33" s="720"/>
      <c r="DW33" s="688">
        <v>49.1</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16527</v>
      </c>
      <c r="S34" s="684"/>
      <c r="T34" s="684"/>
      <c r="U34" s="684"/>
      <c r="V34" s="684"/>
      <c r="W34" s="684"/>
      <c r="X34" s="684"/>
      <c r="Y34" s="685"/>
      <c r="Z34" s="686">
        <v>0.3</v>
      </c>
      <c r="AA34" s="686"/>
      <c r="AB34" s="686"/>
      <c r="AC34" s="686"/>
      <c r="AD34" s="687">
        <v>6882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935649</v>
      </c>
      <c r="CS34" s="684"/>
      <c r="CT34" s="684"/>
      <c r="CU34" s="684"/>
      <c r="CV34" s="684"/>
      <c r="CW34" s="684"/>
      <c r="CX34" s="684"/>
      <c r="CY34" s="685"/>
      <c r="CZ34" s="688">
        <v>15.5</v>
      </c>
      <c r="DA34" s="717"/>
      <c r="DB34" s="717"/>
      <c r="DC34" s="721"/>
      <c r="DD34" s="692">
        <v>637815</v>
      </c>
      <c r="DE34" s="684"/>
      <c r="DF34" s="684"/>
      <c r="DG34" s="684"/>
      <c r="DH34" s="684"/>
      <c r="DI34" s="684"/>
      <c r="DJ34" s="684"/>
      <c r="DK34" s="685"/>
      <c r="DL34" s="692">
        <v>423249</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63640</v>
      </c>
      <c r="S35" s="684"/>
      <c r="T35" s="684"/>
      <c r="U35" s="684"/>
      <c r="V35" s="684"/>
      <c r="W35" s="684"/>
      <c r="X35" s="684"/>
      <c r="Y35" s="685"/>
      <c r="Z35" s="686">
        <v>1</v>
      </c>
      <c r="AA35" s="686"/>
      <c r="AB35" s="686"/>
      <c r="AC35" s="686"/>
      <c r="AD35" s="687" t="s">
        <v>144</v>
      </c>
      <c r="AE35" s="687"/>
      <c r="AF35" s="687"/>
      <c r="AG35" s="687"/>
      <c r="AH35" s="687"/>
      <c r="AI35" s="687"/>
      <c r="AJ35" s="687"/>
      <c r="AK35" s="687"/>
      <c r="AL35" s="688" t="s">
        <v>144</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51010</v>
      </c>
      <c r="CS35" s="719"/>
      <c r="CT35" s="719"/>
      <c r="CU35" s="719"/>
      <c r="CV35" s="719"/>
      <c r="CW35" s="719"/>
      <c r="CX35" s="719"/>
      <c r="CY35" s="720"/>
      <c r="CZ35" s="688">
        <v>0.8</v>
      </c>
      <c r="DA35" s="717"/>
      <c r="DB35" s="717"/>
      <c r="DC35" s="721"/>
      <c r="DD35" s="692">
        <v>48969</v>
      </c>
      <c r="DE35" s="719"/>
      <c r="DF35" s="719"/>
      <c r="DG35" s="719"/>
      <c r="DH35" s="719"/>
      <c r="DI35" s="719"/>
      <c r="DJ35" s="719"/>
      <c r="DK35" s="720"/>
      <c r="DL35" s="692">
        <v>45149</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596948</v>
      </c>
      <c r="S36" s="684"/>
      <c r="T36" s="684"/>
      <c r="U36" s="684"/>
      <c r="V36" s="684"/>
      <c r="W36" s="684"/>
      <c r="X36" s="684"/>
      <c r="Y36" s="685"/>
      <c r="Z36" s="686">
        <v>9.6</v>
      </c>
      <c r="AA36" s="686"/>
      <c r="AB36" s="686"/>
      <c r="AC36" s="686"/>
      <c r="AD36" s="687" t="s">
        <v>144</v>
      </c>
      <c r="AE36" s="687"/>
      <c r="AF36" s="687"/>
      <c r="AG36" s="687"/>
      <c r="AH36" s="687"/>
      <c r="AI36" s="687"/>
      <c r="AJ36" s="687"/>
      <c r="AK36" s="687"/>
      <c r="AL36" s="688" t="s">
        <v>232</v>
      </c>
      <c r="AM36" s="689"/>
      <c r="AN36" s="689"/>
      <c r="AO36" s="690"/>
      <c r="AP36" s="235"/>
      <c r="AQ36" s="757" t="s">
        <v>325</v>
      </c>
      <c r="AR36" s="758"/>
      <c r="AS36" s="758"/>
      <c r="AT36" s="758"/>
      <c r="AU36" s="758"/>
      <c r="AV36" s="758"/>
      <c r="AW36" s="758"/>
      <c r="AX36" s="758"/>
      <c r="AY36" s="759"/>
      <c r="AZ36" s="672">
        <v>658473</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5184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912494</v>
      </c>
      <c r="CS36" s="684"/>
      <c r="CT36" s="684"/>
      <c r="CU36" s="684"/>
      <c r="CV36" s="684"/>
      <c r="CW36" s="684"/>
      <c r="CX36" s="684"/>
      <c r="CY36" s="685"/>
      <c r="CZ36" s="688">
        <v>15.1</v>
      </c>
      <c r="DA36" s="717"/>
      <c r="DB36" s="717"/>
      <c r="DC36" s="721"/>
      <c r="DD36" s="692">
        <v>637981</v>
      </c>
      <c r="DE36" s="684"/>
      <c r="DF36" s="684"/>
      <c r="DG36" s="684"/>
      <c r="DH36" s="684"/>
      <c r="DI36" s="684"/>
      <c r="DJ36" s="684"/>
      <c r="DK36" s="685"/>
      <c r="DL36" s="692">
        <v>525373</v>
      </c>
      <c r="DM36" s="684"/>
      <c r="DN36" s="684"/>
      <c r="DO36" s="684"/>
      <c r="DP36" s="684"/>
      <c r="DQ36" s="684"/>
      <c r="DR36" s="684"/>
      <c r="DS36" s="684"/>
      <c r="DT36" s="684"/>
      <c r="DU36" s="684"/>
      <c r="DV36" s="685"/>
      <c r="DW36" s="688">
        <v>16.100000000000001</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175511</v>
      </c>
      <c r="S37" s="684"/>
      <c r="T37" s="684"/>
      <c r="U37" s="684"/>
      <c r="V37" s="684"/>
      <c r="W37" s="684"/>
      <c r="X37" s="684"/>
      <c r="Y37" s="685"/>
      <c r="Z37" s="686">
        <v>2.8</v>
      </c>
      <c r="AA37" s="686"/>
      <c r="AB37" s="686"/>
      <c r="AC37" s="686"/>
      <c r="AD37" s="687" t="s">
        <v>232</v>
      </c>
      <c r="AE37" s="687"/>
      <c r="AF37" s="687"/>
      <c r="AG37" s="687"/>
      <c r="AH37" s="687"/>
      <c r="AI37" s="687"/>
      <c r="AJ37" s="687"/>
      <c r="AK37" s="687"/>
      <c r="AL37" s="688" t="s">
        <v>144</v>
      </c>
      <c r="AM37" s="689"/>
      <c r="AN37" s="689"/>
      <c r="AO37" s="690"/>
      <c r="AQ37" s="761" t="s">
        <v>329</v>
      </c>
      <c r="AR37" s="762"/>
      <c r="AS37" s="762"/>
      <c r="AT37" s="762"/>
      <c r="AU37" s="762"/>
      <c r="AV37" s="762"/>
      <c r="AW37" s="762"/>
      <c r="AX37" s="762"/>
      <c r="AY37" s="763"/>
      <c r="AZ37" s="683">
        <v>249965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-163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528104</v>
      </c>
      <c r="CS37" s="719"/>
      <c r="CT37" s="719"/>
      <c r="CU37" s="719"/>
      <c r="CV37" s="719"/>
      <c r="CW37" s="719"/>
      <c r="CX37" s="719"/>
      <c r="CY37" s="720"/>
      <c r="CZ37" s="688">
        <v>8.6999999999999993</v>
      </c>
      <c r="DA37" s="717"/>
      <c r="DB37" s="717"/>
      <c r="DC37" s="721"/>
      <c r="DD37" s="692">
        <v>376302</v>
      </c>
      <c r="DE37" s="719"/>
      <c r="DF37" s="719"/>
      <c r="DG37" s="719"/>
      <c r="DH37" s="719"/>
      <c r="DI37" s="719"/>
      <c r="DJ37" s="719"/>
      <c r="DK37" s="720"/>
      <c r="DL37" s="692">
        <v>349948</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151523</v>
      </c>
      <c r="S38" s="684"/>
      <c r="T38" s="684"/>
      <c r="U38" s="684"/>
      <c r="V38" s="684"/>
      <c r="W38" s="684"/>
      <c r="X38" s="684"/>
      <c r="Y38" s="685"/>
      <c r="Z38" s="686">
        <v>2.4</v>
      </c>
      <c r="AA38" s="686"/>
      <c r="AB38" s="686"/>
      <c r="AC38" s="686"/>
      <c r="AD38" s="687">
        <v>3055</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4931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1478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657603</v>
      </c>
      <c r="CS38" s="684"/>
      <c r="CT38" s="684"/>
      <c r="CU38" s="684"/>
      <c r="CV38" s="684"/>
      <c r="CW38" s="684"/>
      <c r="CX38" s="684"/>
      <c r="CY38" s="685"/>
      <c r="CZ38" s="688">
        <v>10.9</v>
      </c>
      <c r="DA38" s="717"/>
      <c r="DB38" s="717"/>
      <c r="DC38" s="721"/>
      <c r="DD38" s="692">
        <v>594788</v>
      </c>
      <c r="DE38" s="684"/>
      <c r="DF38" s="684"/>
      <c r="DG38" s="684"/>
      <c r="DH38" s="684"/>
      <c r="DI38" s="684"/>
      <c r="DJ38" s="684"/>
      <c r="DK38" s="685"/>
      <c r="DL38" s="692">
        <v>594788</v>
      </c>
      <c r="DM38" s="684"/>
      <c r="DN38" s="684"/>
      <c r="DO38" s="684"/>
      <c r="DP38" s="684"/>
      <c r="DQ38" s="684"/>
      <c r="DR38" s="684"/>
      <c r="DS38" s="684"/>
      <c r="DT38" s="684"/>
      <c r="DU38" s="684"/>
      <c r="DV38" s="685"/>
      <c r="DW38" s="688">
        <v>18.3</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785500</v>
      </c>
      <c r="S39" s="684"/>
      <c r="T39" s="684"/>
      <c r="U39" s="684"/>
      <c r="V39" s="684"/>
      <c r="W39" s="684"/>
      <c r="X39" s="684"/>
      <c r="Y39" s="685"/>
      <c r="Z39" s="686">
        <v>12.7</v>
      </c>
      <c r="AA39" s="686"/>
      <c r="AB39" s="686"/>
      <c r="AC39" s="686"/>
      <c r="AD39" s="687" t="s">
        <v>135</v>
      </c>
      <c r="AE39" s="687"/>
      <c r="AF39" s="687"/>
      <c r="AG39" s="687"/>
      <c r="AH39" s="687"/>
      <c r="AI39" s="687"/>
      <c r="AJ39" s="687"/>
      <c r="AK39" s="687"/>
      <c r="AL39" s="688" t="s">
        <v>144</v>
      </c>
      <c r="AM39" s="689"/>
      <c r="AN39" s="689"/>
      <c r="AO39" s="690"/>
      <c r="AQ39" s="761" t="s">
        <v>337</v>
      </c>
      <c r="AR39" s="762"/>
      <c r="AS39" s="762"/>
      <c r="AT39" s="762"/>
      <c r="AU39" s="762"/>
      <c r="AV39" s="762"/>
      <c r="AW39" s="762"/>
      <c r="AX39" s="762"/>
      <c r="AY39" s="763"/>
      <c r="AZ39" s="683">
        <v>870</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2292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64258</v>
      </c>
      <c r="CS39" s="719"/>
      <c r="CT39" s="719"/>
      <c r="CU39" s="719"/>
      <c r="CV39" s="719"/>
      <c r="CW39" s="719"/>
      <c r="CX39" s="719"/>
      <c r="CY39" s="720"/>
      <c r="CZ39" s="688">
        <v>1.1000000000000001</v>
      </c>
      <c r="DA39" s="717"/>
      <c r="DB39" s="717"/>
      <c r="DC39" s="721"/>
      <c r="DD39" s="692">
        <v>1596</v>
      </c>
      <c r="DE39" s="719"/>
      <c r="DF39" s="719"/>
      <c r="DG39" s="719"/>
      <c r="DH39" s="719"/>
      <c r="DI39" s="719"/>
      <c r="DJ39" s="719"/>
      <c r="DK39" s="720"/>
      <c r="DL39" s="692" t="s">
        <v>135</v>
      </c>
      <c r="DM39" s="719"/>
      <c r="DN39" s="719"/>
      <c r="DO39" s="719"/>
      <c r="DP39" s="719"/>
      <c r="DQ39" s="719"/>
      <c r="DR39" s="719"/>
      <c r="DS39" s="719"/>
      <c r="DT39" s="719"/>
      <c r="DU39" s="719"/>
      <c r="DV39" s="720"/>
      <c r="DW39" s="688" t="s">
        <v>144</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232</v>
      </c>
      <c r="AA40" s="686"/>
      <c r="AB40" s="686"/>
      <c r="AC40" s="686"/>
      <c r="AD40" s="687" t="s">
        <v>144</v>
      </c>
      <c r="AE40" s="687"/>
      <c r="AF40" s="687"/>
      <c r="AG40" s="687"/>
      <c r="AH40" s="687"/>
      <c r="AI40" s="687"/>
      <c r="AJ40" s="687"/>
      <c r="AK40" s="687"/>
      <c r="AL40" s="688" t="s">
        <v>135</v>
      </c>
      <c r="AM40" s="689"/>
      <c r="AN40" s="689"/>
      <c r="AO40" s="690"/>
      <c r="AQ40" s="761" t="s">
        <v>341</v>
      </c>
      <c r="AR40" s="762"/>
      <c r="AS40" s="762"/>
      <c r="AT40" s="762"/>
      <c r="AU40" s="762"/>
      <c r="AV40" s="762"/>
      <c r="AW40" s="762"/>
      <c r="AX40" s="762"/>
      <c r="AY40" s="763"/>
      <c r="AZ40" s="683" t="s">
        <v>232</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40000</v>
      </c>
      <c r="CS40" s="684"/>
      <c r="CT40" s="684"/>
      <c r="CU40" s="684"/>
      <c r="CV40" s="684"/>
      <c r="CW40" s="684"/>
      <c r="CX40" s="684"/>
      <c r="CY40" s="685"/>
      <c r="CZ40" s="688">
        <v>0.7</v>
      </c>
      <c r="DA40" s="717"/>
      <c r="DB40" s="717"/>
      <c r="DC40" s="721"/>
      <c r="DD40" s="692">
        <v>10000</v>
      </c>
      <c r="DE40" s="684"/>
      <c r="DF40" s="684"/>
      <c r="DG40" s="684"/>
      <c r="DH40" s="684"/>
      <c r="DI40" s="684"/>
      <c r="DJ40" s="684"/>
      <c r="DK40" s="685"/>
      <c r="DL40" s="692">
        <v>10000</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117000</v>
      </c>
      <c r="S41" s="684"/>
      <c r="T41" s="684"/>
      <c r="U41" s="684"/>
      <c r="V41" s="684"/>
      <c r="W41" s="684"/>
      <c r="X41" s="684"/>
      <c r="Y41" s="685"/>
      <c r="Z41" s="686">
        <v>1.9</v>
      </c>
      <c r="AA41" s="686"/>
      <c r="AB41" s="686"/>
      <c r="AC41" s="686"/>
      <c r="AD41" s="687" t="s">
        <v>144</v>
      </c>
      <c r="AE41" s="687"/>
      <c r="AF41" s="687"/>
      <c r="AG41" s="687"/>
      <c r="AH41" s="687"/>
      <c r="AI41" s="687"/>
      <c r="AJ41" s="687"/>
      <c r="AK41" s="687"/>
      <c r="AL41" s="688" t="s">
        <v>144</v>
      </c>
      <c r="AM41" s="689"/>
      <c r="AN41" s="689"/>
      <c r="AO41" s="690"/>
      <c r="AQ41" s="761" t="s">
        <v>346</v>
      </c>
      <c r="AR41" s="762"/>
      <c r="AS41" s="762"/>
      <c r="AT41" s="762"/>
      <c r="AU41" s="762"/>
      <c r="AV41" s="762"/>
      <c r="AW41" s="762"/>
      <c r="AX41" s="762"/>
      <c r="AY41" s="763"/>
      <c r="AZ41" s="683">
        <v>62685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144</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144</v>
      </c>
      <c r="CS41" s="719"/>
      <c r="CT41" s="719"/>
      <c r="CU41" s="719"/>
      <c r="CV41" s="719"/>
      <c r="CW41" s="719"/>
      <c r="CX41" s="719"/>
      <c r="CY41" s="720"/>
      <c r="CZ41" s="688" t="s">
        <v>232</v>
      </c>
      <c r="DA41" s="717"/>
      <c r="DB41" s="717"/>
      <c r="DC41" s="721"/>
      <c r="DD41" s="692" t="s">
        <v>144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6188947</v>
      </c>
      <c r="S42" s="769"/>
      <c r="T42" s="769"/>
      <c r="U42" s="769"/>
      <c r="V42" s="769"/>
      <c r="W42" s="769"/>
      <c r="X42" s="769"/>
      <c r="Y42" s="777"/>
      <c r="Z42" s="778">
        <v>100</v>
      </c>
      <c r="AA42" s="778"/>
      <c r="AB42" s="778"/>
      <c r="AC42" s="778"/>
      <c r="AD42" s="779">
        <v>3139744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340022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1649475</v>
      </c>
      <c r="CS42" s="684"/>
      <c r="CT42" s="684"/>
      <c r="CU42" s="684"/>
      <c r="CV42" s="684"/>
      <c r="CW42" s="684"/>
      <c r="CX42" s="684"/>
      <c r="CY42" s="685"/>
      <c r="CZ42" s="688">
        <v>27.2</v>
      </c>
      <c r="DA42" s="689"/>
      <c r="DB42" s="689"/>
      <c r="DC42" s="701"/>
      <c r="DD42" s="692">
        <v>403238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185980</v>
      </c>
      <c r="CS43" s="719"/>
      <c r="CT43" s="719"/>
      <c r="CU43" s="719"/>
      <c r="CV43" s="719"/>
      <c r="CW43" s="719"/>
      <c r="CX43" s="719"/>
      <c r="CY43" s="720"/>
      <c r="CZ43" s="688">
        <v>3.1</v>
      </c>
      <c r="DA43" s="717"/>
      <c r="DB43" s="717"/>
      <c r="DC43" s="721"/>
      <c r="DD43" s="692">
        <v>185980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1600050</v>
      </c>
      <c r="CS44" s="684"/>
      <c r="CT44" s="684"/>
      <c r="CU44" s="684"/>
      <c r="CV44" s="684"/>
      <c r="CW44" s="684"/>
      <c r="CX44" s="684"/>
      <c r="CY44" s="685"/>
      <c r="CZ44" s="688">
        <v>26.4</v>
      </c>
      <c r="DA44" s="689"/>
      <c r="DB44" s="689"/>
      <c r="DC44" s="701"/>
      <c r="DD44" s="692">
        <v>399678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1268883</v>
      </c>
      <c r="CS45" s="719"/>
      <c r="CT45" s="719"/>
      <c r="CU45" s="719"/>
      <c r="CV45" s="719"/>
      <c r="CW45" s="719"/>
      <c r="CX45" s="719"/>
      <c r="CY45" s="720"/>
      <c r="CZ45" s="688">
        <v>21</v>
      </c>
      <c r="DA45" s="717"/>
      <c r="DB45" s="717"/>
      <c r="DC45" s="721"/>
      <c r="DD45" s="692">
        <v>211457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323541</v>
      </c>
      <c r="CS46" s="684"/>
      <c r="CT46" s="684"/>
      <c r="CU46" s="684"/>
      <c r="CV46" s="684"/>
      <c r="CW46" s="684"/>
      <c r="CX46" s="684"/>
      <c r="CY46" s="685"/>
      <c r="CZ46" s="688">
        <v>5.3</v>
      </c>
      <c r="DA46" s="689"/>
      <c r="DB46" s="689"/>
      <c r="DC46" s="701"/>
      <c r="DD46" s="692">
        <v>181641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49425</v>
      </c>
      <c r="CS47" s="719"/>
      <c r="CT47" s="719"/>
      <c r="CU47" s="719"/>
      <c r="CV47" s="719"/>
      <c r="CW47" s="719"/>
      <c r="CX47" s="719"/>
      <c r="CY47" s="720"/>
      <c r="CZ47" s="688">
        <v>0.8</v>
      </c>
      <c r="DA47" s="717"/>
      <c r="DB47" s="717"/>
      <c r="DC47" s="721"/>
      <c r="DD47" s="692">
        <v>3560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144</v>
      </c>
      <c r="DA48" s="689"/>
      <c r="DB48" s="689"/>
      <c r="DC48" s="701"/>
      <c r="DD48" s="692" t="s">
        <v>144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6053830</v>
      </c>
      <c r="CS49" s="754"/>
      <c r="CT49" s="754"/>
      <c r="CU49" s="754"/>
      <c r="CV49" s="754"/>
      <c r="CW49" s="754"/>
      <c r="CX49" s="754"/>
      <c r="CY49" s="785"/>
      <c r="CZ49" s="780">
        <v>100</v>
      </c>
      <c r="DA49" s="786"/>
      <c r="DB49" s="786"/>
      <c r="DC49" s="787"/>
      <c r="DD49" s="788">
        <v>3717794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5zzP3DYFNx5yHQ8b1jgHfqzfXtHQAbcIkUjbzDQJYEBAQibI8HSnHODtGTzjUB2R37vY3ZhvkPq6EM4ZzOD6Q==" saltValue="LIbJAlFX0K/L16QIKb7Ez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4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6183</v>
      </c>
      <c r="R7" s="819"/>
      <c r="S7" s="819"/>
      <c r="T7" s="819"/>
      <c r="U7" s="819"/>
      <c r="V7" s="819">
        <v>6054</v>
      </c>
      <c r="W7" s="819"/>
      <c r="X7" s="819"/>
      <c r="Y7" s="819"/>
      <c r="Z7" s="819"/>
      <c r="AA7" s="819">
        <v>129</v>
      </c>
      <c r="AB7" s="819"/>
      <c r="AC7" s="819"/>
      <c r="AD7" s="819"/>
      <c r="AE7" s="820"/>
      <c r="AF7" s="821">
        <v>75</v>
      </c>
      <c r="AG7" s="822"/>
      <c r="AH7" s="822"/>
      <c r="AI7" s="822"/>
      <c r="AJ7" s="823"/>
      <c r="AK7" s="858" t="s">
        <v>587</v>
      </c>
      <c r="AL7" s="859"/>
      <c r="AM7" s="859"/>
      <c r="AN7" s="859"/>
      <c r="AO7" s="859"/>
      <c r="AP7" s="859">
        <v>5181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t="s">
        <v>587</v>
      </c>
      <c r="CI7" s="856"/>
      <c r="CJ7" s="856"/>
      <c r="CK7" s="856"/>
      <c r="CL7" s="857"/>
      <c r="CM7" s="855">
        <v>57</v>
      </c>
      <c r="CN7" s="856"/>
      <c r="CO7" s="856"/>
      <c r="CP7" s="856"/>
      <c r="CQ7" s="857"/>
      <c r="CR7" s="855">
        <v>4</v>
      </c>
      <c r="CS7" s="856"/>
      <c r="CT7" s="856"/>
      <c r="CU7" s="856"/>
      <c r="CV7" s="857"/>
      <c r="CW7" s="855" t="s">
        <v>587</v>
      </c>
      <c r="CX7" s="856"/>
      <c r="CY7" s="856"/>
      <c r="CZ7" s="856"/>
      <c r="DA7" s="857"/>
      <c r="DB7" s="855" t="s">
        <v>587</v>
      </c>
      <c r="DC7" s="856"/>
      <c r="DD7" s="856"/>
      <c r="DE7" s="856"/>
      <c r="DF7" s="857"/>
      <c r="DG7" s="855" t="s">
        <v>587</v>
      </c>
      <c r="DH7" s="856"/>
      <c r="DI7" s="856"/>
      <c r="DJ7" s="856"/>
      <c r="DK7" s="857"/>
      <c r="DL7" s="855" t="s">
        <v>587</v>
      </c>
      <c r="DM7" s="856"/>
      <c r="DN7" s="856"/>
      <c r="DO7" s="856"/>
      <c r="DP7" s="857"/>
      <c r="DQ7" s="855" t="s">
        <v>587</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6</v>
      </c>
      <c r="R8" s="843"/>
      <c r="S8" s="843"/>
      <c r="T8" s="843"/>
      <c r="U8" s="843"/>
      <c r="V8" s="843">
        <v>0</v>
      </c>
      <c r="W8" s="843"/>
      <c r="X8" s="843"/>
      <c r="Y8" s="843"/>
      <c r="Z8" s="843"/>
      <c r="AA8" s="843">
        <v>6</v>
      </c>
      <c r="AB8" s="843"/>
      <c r="AC8" s="843"/>
      <c r="AD8" s="843"/>
      <c r="AE8" s="844"/>
      <c r="AF8" s="845">
        <v>6</v>
      </c>
      <c r="AG8" s="846"/>
      <c r="AH8" s="846"/>
      <c r="AI8" s="846"/>
      <c r="AJ8" s="847"/>
      <c r="AK8" s="848" t="s">
        <v>587</v>
      </c>
      <c r="AL8" s="849"/>
      <c r="AM8" s="849"/>
      <c r="AN8" s="849"/>
      <c r="AO8" s="849"/>
      <c r="AP8" s="849" t="s">
        <v>587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5"/>
      <c r="AL22" s="886"/>
      <c r="AM22" s="886"/>
      <c r="AN22" s="886"/>
      <c r="AO22" s="886"/>
      <c r="AP22" s="886"/>
      <c r="AQ22" s="886"/>
      <c r="AR22" s="886"/>
      <c r="AS22" s="886"/>
      <c r="AT22" s="886"/>
      <c r="AU22" s="887"/>
      <c r="AV22" s="887"/>
      <c r="AW22" s="887"/>
      <c r="AX22" s="887"/>
      <c r="AY22" s="888"/>
      <c r="AZ22" s="889" t="s">
        <v>387</v>
      </c>
      <c r="BA22" s="889"/>
      <c r="BB22" s="889"/>
      <c r="BC22" s="889"/>
      <c r="BD22" s="890"/>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f>Q7+Q8</f>
        <v>6189</v>
      </c>
      <c r="R23" s="878"/>
      <c r="S23" s="878"/>
      <c r="T23" s="878"/>
      <c r="U23" s="878"/>
      <c r="V23" s="877">
        <f t="shared" ref="V23" si="0">V7+V8</f>
        <v>6054</v>
      </c>
      <c r="W23" s="878"/>
      <c r="X23" s="878"/>
      <c r="Y23" s="878"/>
      <c r="Z23" s="878"/>
      <c r="AA23" s="877">
        <f t="shared" ref="AA23" si="1">AA7+AA8</f>
        <v>135</v>
      </c>
      <c r="AB23" s="878"/>
      <c r="AC23" s="878"/>
      <c r="AD23" s="878"/>
      <c r="AE23" s="878"/>
      <c r="AF23" s="879">
        <v>82</v>
      </c>
      <c r="AG23" s="878"/>
      <c r="AH23" s="878"/>
      <c r="AI23" s="878"/>
      <c r="AJ23" s="880"/>
      <c r="AK23" s="881"/>
      <c r="AL23" s="882"/>
      <c r="AM23" s="882"/>
      <c r="AN23" s="882"/>
      <c r="AO23" s="882"/>
      <c r="AP23" s="877">
        <v>5181</v>
      </c>
      <c r="AQ23" s="878"/>
      <c r="AR23" s="878"/>
      <c r="AS23" s="878"/>
      <c r="AT23" s="878"/>
      <c r="AU23" s="883"/>
      <c r="AV23" s="883"/>
      <c r="AW23" s="883"/>
      <c r="AX23" s="883"/>
      <c r="AY23" s="884"/>
      <c r="AZ23" s="892" t="s">
        <v>390</v>
      </c>
      <c r="BA23" s="893"/>
      <c r="BB23" s="893"/>
      <c r="BC23" s="893"/>
      <c r="BD23" s="894"/>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1" t="s">
        <v>391</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5" t="s">
        <v>396</v>
      </c>
      <c r="AG26" s="896"/>
      <c r="AH26" s="896"/>
      <c r="AI26" s="896"/>
      <c r="AJ26" s="897"/>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5">
        <v>1076</v>
      </c>
      <c r="R28" s="906"/>
      <c r="S28" s="906"/>
      <c r="T28" s="906"/>
      <c r="U28" s="906"/>
      <c r="V28" s="906">
        <v>1071</v>
      </c>
      <c r="W28" s="906"/>
      <c r="X28" s="906"/>
      <c r="Y28" s="906"/>
      <c r="Z28" s="906"/>
      <c r="AA28" s="906">
        <v>5</v>
      </c>
      <c r="AB28" s="906"/>
      <c r="AC28" s="906"/>
      <c r="AD28" s="906"/>
      <c r="AE28" s="907"/>
      <c r="AF28" s="908">
        <v>5</v>
      </c>
      <c r="AG28" s="906"/>
      <c r="AH28" s="906"/>
      <c r="AI28" s="906"/>
      <c r="AJ28" s="909"/>
      <c r="AK28" s="910">
        <v>63</v>
      </c>
      <c r="AL28" s="901"/>
      <c r="AM28" s="901"/>
      <c r="AN28" s="901"/>
      <c r="AO28" s="901"/>
      <c r="AP28" s="901" t="s">
        <v>587</v>
      </c>
      <c r="AQ28" s="901"/>
      <c r="AR28" s="901"/>
      <c r="AS28" s="901"/>
      <c r="AT28" s="901"/>
      <c r="AU28" s="901" t="s">
        <v>587</v>
      </c>
      <c r="AV28" s="901"/>
      <c r="AW28" s="901"/>
      <c r="AX28" s="901"/>
      <c r="AY28" s="901"/>
      <c r="AZ28" s="902"/>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141</v>
      </c>
      <c r="R29" s="843"/>
      <c r="S29" s="843"/>
      <c r="T29" s="843"/>
      <c r="U29" s="843"/>
      <c r="V29" s="843">
        <v>140</v>
      </c>
      <c r="W29" s="843"/>
      <c r="X29" s="843"/>
      <c r="Y29" s="843"/>
      <c r="Z29" s="843"/>
      <c r="AA29" s="843">
        <v>0</v>
      </c>
      <c r="AB29" s="843"/>
      <c r="AC29" s="843"/>
      <c r="AD29" s="843"/>
      <c r="AE29" s="844"/>
      <c r="AF29" s="845">
        <v>0</v>
      </c>
      <c r="AG29" s="846"/>
      <c r="AH29" s="846"/>
      <c r="AI29" s="846"/>
      <c r="AJ29" s="847"/>
      <c r="AK29" s="913">
        <v>36</v>
      </c>
      <c r="AL29" s="914"/>
      <c r="AM29" s="914"/>
      <c r="AN29" s="914"/>
      <c r="AO29" s="914"/>
      <c r="AP29" s="914" t="s">
        <v>587</v>
      </c>
      <c r="AQ29" s="914"/>
      <c r="AR29" s="914"/>
      <c r="AS29" s="914"/>
      <c r="AT29" s="914"/>
      <c r="AU29" s="914" t="s">
        <v>587</v>
      </c>
      <c r="AV29" s="914"/>
      <c r="AW29" s="914"/>
      <c r="AX29" s="914"/>
      <c r="AY29" s="914"/>
      <c r="AZ29" s="915"/>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228</v>
      </c>
      <c r="R30" s="843"/>
      <c r="S30" s="843"/>
      <c r="T30" s="843"/>
      <c r="U30" s="843"/>
      <c r="V30" s="843">
        <v>151</v>
      </c>
      <c r="W30" s="843"/>
      <c r="X30" s="843"/>
      <c r="Y30" s="843"/>
      <c r="Z30" s="843"/>
      <c r="AA30" s="843">
        <v>77</v>
      </c>
      <c r="AB30" s="843"/>
      <c r="AC30" s="843"/>
      <c r="AD30" s="843"/>
      <c r="AE30" s="844"/>
      <c r="AF30" s="845">
        <v>656</v>
      </c>
      <c r="AG30" s="846"/>
      <c r="AH30" s="846"/>
      <c r="AI30" s="846"/>
      <c r="AJ30" s="847"/>
      <c r="AK30" s="913" t="s">
        <v>587</v>
      </c>
      <c r="AL30" s="914"/>
      <c r="AM30" s="914"/>
      <c r="AN30" s="914"/>
      <c r="AO30" s="914"/>
      <c r="AP30" s="914">
        <v>98</v>
      </c>
      <c r="AQ30" s="914"/>
      <c r="AR30" s="914"/>
      <c r="AS30" s="914"/>
      <c r="AT30" s="914"/>
      <c r="AU30" s="914" t="s">
        <v>587</v>
      </c>
      <c r="AV30" s="914"/>
      <c r="AW30" s="914"/>
      <c r="AX30" s="914"/>
      <c r="AY30" s="914"/>
      <c r="AZ30" s="915"/>
      <c r="BA30" s="915"/>
      <c r="BB30" s="915"/>
      <c r="BC30" s="915"/>
      <c r="BD30" s="915"/>
      <c r="BE30" s="911" t="s">
        <v>404</v>
      </c>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9</v>
      </c>
      <c r="R31" s="843"/>
      <c r="S31" s="843"/>
      <c r="T31" s="843"/>
      <c r="U31" s="843"/>
      <c r="V31" s="843">
        <v>9</v>
      </c>
      <c r="W31" s="843"/>
      <c r="X31" s="843"/>
      <c r="Y31" s="843"/>
      <c r="Z31" s="843"/>
      <c r="AA31" s="843">
        <v>0</v>
      </c>
      <c r="AB31" s="843"/>
      <c r="AC31" s="843"/>
      <c r="AD31" s="843"/>
      <c r="AE31" s="844"/>
      <c r="AF31" s="845">
        <v>0</v>
      </c>
      <c r="AG31" s="846"/>
      <c r="AH31" s="846"/>
      <c r="AI31" s="846"/>
      <c r="AJ31" s="847"/>
      <c r="AK31" s="913">
        <v>5</v>
      </c>
      <c r="AL31" s="914"/>
      <c r="AM31" s="914"/>
      <c r="AN31" s="914"/>
      <c r="AO31" s="914"/>
      <c r="AP31" s="914">
        <v>47</v>
      </c>
      <c r="AQ31" s="914"/>
      <c r="AR31" s="914"/>
      <c r="AS31" s="914"/>
      <c r="AT31" s="914"/>
      <c r="AU31" s="914">
        <v>21</v>
      </c>
      <c r="AV31" s="914"/>
      <c r="AW31" s="914"/>
      <c r="AX31" s="914"/>
      <c r="AY31" s="914"/>
      <c r="AZ31" s="915"/>
      <c r="BA31" s="915"/>
      <c r="BB31" s="915"/>
      <c r="BC31" s="915"/>
      <c r="BD31" s="915"/>
      <c r="BE31" s="911" t="s">
        <v>406</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694</v>
      </c>
      <c r="R32" s="843"/>
      <c r="S32" s="843"/>
      <c r="T32" s="843"/>
      <c r="U32" s="843"/>
      <c r="V32" s="843">
        <v>686</v>
      </c>
      <c r="W32" s="843"/>
      <c r="X32" s="843"/>
      <c r="Y32" s="843"/>
      <c r="Z32" s="843"/>
      <c r="AA32" s="843">
        <v>8</v>
      </c>
      <c r="AB32" s="843"/>
      <c r="AC32" s="843"/>
      <c r="AD32" s="843"/>
      <c r="AE32" s="844"/>
      <c r="AF32" s="845">
        <v>8</v>
      </c>
      <c r="AG32" s="846"/>
      <c r="AH32" s="846"/>
      <c r="AI32" s="846"/>
      <c r="AJ32" s="847"/>
      <c r="AK32" s="913">
        <v>250</v>
      </c>
      <c r="AL32" s="914"/>
      <c r="AM32" s="914"/>
      <c r="AN32" s="914"/>
      <c r="AO32" s="914"/>
      <c r="AP32" s="914">
        <v>4451</v>
      </c>
      <c r="AQ32" s="914"/>
      <c r="AR32" s="914"/>
      <c r="AS32" s="914"/>
      <c r="AT32" s="914"/>
      <c r="AU32" s="914">
        <v>396</v>
      </c>
      <c r="AV32" s="914"/>
      <c r="AW32" s="914"/>
      <c r="AX32" s="914"/>
      <c r="AY32" s="914"/>
      <c r="AZ32" s="915"/>
      <c r="BA32" s="915"/>
      <c r="BB32" s="915"/>
      <c r="BC32" s="915"/>
      <c r="BD32" s="915"/>
      <c r="BE32" s="911" t="s">
        <v>406</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408</v>
      </c>
      <c r="BK62" s="889"/>
      <c r="BL62" s="889"/>
      <c r="BM62" s="889"/>
      <c r="BN62" s="890"/>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409</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669</v>
      </c>
      <c r="AG63" s="925"/>
      <c r="AH63" s="925"/>
      <c r="AI63" s="925"/>
      <c r="AJ63" s="926"/>
      <c r="AK63" s="927"/>
      <c r="AL63" s="922"/>
      <c r="AM63" s="922"/>
      <c r="AN63" s="922"/>
      <c r="AO63" s="922"/>
      <c r="AP63" s="925">
        <v>4596</v>
      </c>
      <c r="AQ63" s="925"/>
      <c r="AR63" s="925"/>
      <c r="AS63" s="925"/>
      <c r="AT63" s="925"/>
      <c r="AU63" s="925">
        <v>417</v>
      </c>
      <c r="AV63" s="925"/>
      <c r="AW63" s="925"/>
      <c r="AX63" s="925"/>
      <c r="AY63" s="925"/>
      <c r="AZ63" s="929"/>
      <c r="BA63" s="929"/>
      <c r="BB63" s="929"/>
      <c r="BC63" s="929"/>
      <c r="BD63" s="929"/>
      <c r="BE63" s="930"/>
      <c r="BF63" s="930"/>
      <c r="BG63" s="930"/>
      <c r="BH63" s="930"/>
      <c r="BI63" s="931"/>
      <c r="BJ63" s="932" t="s">
        <v>144</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5" t="s">
        <v>415</v>
      </c>
      <c r="AG66" s="896"/>
      <c r="AH66" s="896"/>
      <c r="AI66" s="896"/>
      <c r="AJ66" s="936"/>
      <c r="AK66" s="801" t="s">
        <v>416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899"/>
      <c r="AH67" s="899"/>
      <c r="AI67" s="899"/>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589</v>
      </c>
      <c r="C68" s="953"/>
      <c r="D68" s="953"/>
      <c r="E68" s="953"/>
      <c r="F68" s="953"/>
      <c r="G68" s="953"/>
      <c r="H68" s="953"/>
      <c r="I68" s="953"/>
      <c r="J68" s="953"/>
      <c r="K68" s="953"/>
      <c r="L68" s="953"/>
      <c r="M68" s="953"/>
      <c r="N68" s="953"/>
      <c r="O68" s="953"/>
      <c r="P68" s="954"/>
      <c r="Q68" s="955"/>
      <c r="R68" s="949"/>
      <c r="S68" s="949"/>
      <c r="T68" s="949"/>
      <c r="U68" s="949"/>
      <c r="V68" s="949"/>
      <c r="W68" s="949"/>
      <c r="X68" s="949"/>
      <c r="Y68" s="949"/>
      <c r="Z68" s="949"/>
      <c r="AA68" s="949"/>
      <c r="AB68" s="949"/>
      <c r="AC68" s="949"/>
      <c r="AD68" s="949"/>
      <c r="AE68" s="949"/>
      <c r="AF68" s="949"/>
      <c r="AG68" s="949"/>
      <c r="AH68" s="949"/>
      <c r="AI68" s="949"/>
      <c r="AJ68" s="949"/>
      <c r="AK68" s="949"/>
      <c r="AL68" s="949"/>
      <c r="AM68" s="949"/>
      <c r="AN68" s="949"/>
      <c r="AO68" s="949"/>
      <c r="AP68" s="949"/>
      <c r="AQ68" s="949"/>
      <c r="AR68" s="949"/>
      <c r="AS68" s="949"/>
      <c r="AT68" s="949"/>
      <c r="AU68" s="949"/>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590</v>
      </c>
      <c r="C69" s="957"/>
      <c r="D69" s="957"/>
      <c r="E69" s="957"/>
      <c r="F69" s="957"/>
      <c r="G69" s="957"/>
      <c r="H69" s="957"/>
      <c r="I69" s="957"/>
      <c r="J69" s="957"/>
      <c r="K69" s="957"/>
      <c r="L69" s="957"/>
      <c r="M69" s="957"/>
      <c r="N69" s="957"/>
      <c r="O69" s="957"/>
      <c r="P69" s="958"/>
      <c r="Q69" s="959">
        <v>1743</v>
      </c>
      <c r="R69" s="914"/>
      <c r="S69" s="914"/>
      <c r="T69" s="914"/>
      <c r="U69" s="914"/>
      <c r="V69" s="914">
        <v>1662</v>
      </c>
      <c r="W69" s="914"/>
      <c r="X69" s="914"/>
      <c r="Y69" s="914"/>
      <c r="Z69" s="914"/>
      <c r="AA69" s="914">
        <v>81</v>
      </c>
      <c r="AB69" s="914"/>
      <c r="AC69" s="914"/>
      <c r="AD69" s="914"/>
      <c r="AE69" s="914"/>
      <c r="AF69" s="914">
        <v>110</v>
      </c>
      <c r="AG69" s="914"/>
      <c r="AH69" s="914"/>
      <c r="AI69" s="914"/>
      <c r="AJ69" s="914"/>
      <c r="AK69" s="914">
        <v>0</v>
      </c>
      <c r="AL69" s="914"/>
      <c r="AM69" s="914"/>
      <c r="AN69" s="914"/>
      <c r="AO69" s="914"/>
      <c r="AP69" s="914">
        <v>281</v>
      </c>
      <c r="AQ69" s="914"/>
      <c r="AR69" s="914"/>
      <c r="AS69" s="914"/>
      <c r="AT69" s="914"/>
      <c r="AU69" s="914">
        <v>114</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591</v>
      </c>
      <c r="C70" s="957"/>
      <c r="D70" s="957"/>
      <c r="E70" s="957"/>
      <c r="F70" s="957"/>
      <c r="G70" s="957"/>
      <c r="H70" s="957"/>
      <c r="I70" s="957"/>
      <c r="J70" s="957"/>
      <c r="K70" s="957"/>
      <c r="L70" s="957"/>
      <c r="M70" s="957"/>
      <c r="N70" s="957"/>
      <c r="O70" s="957"/>
      <c r="P70" s="958"/>
      <c r="Q70" s="959">
        <v>8</v>
      </c>
      <c r="R70" s="914"/>
      <c r="S70" s="914"/>
      <c r="T70" s="914"/>
      <c r="U70" s="914"/>
      <c r="V70" s="914">
        <v>3</v>
      </c>
      <c r="W70" s="914"/>
      <c r="X70" s="914"/>
      <c r="Y70" s="914"/>
      <c r="Z70" s="914"/>
      <c r="AA70" s="914">
        <v>5</v>
      </c>
      <c r="AB70" s="914"/>
      <c r="AC70" s="914"/>
      <c r="AD70" s="914"/>
      <c r="AE70" s="914"/>
      <c r="AF70" s="914" t="s">
        <v>587</v>
      </c>
      <c r="AG70" s="914"/>
      <c r="AH70" s="914"/>
      <c r="AI70" s="914"/>
      <c r="AJ70" s="914"/>
      <c r="AK70" s="914">
        <v>0</v>
      </c>
      <c r="AL70" s="914"/>
      <c r="AM70" s="914"/>
      <c r="AN70" s="914"/>
      <c r="AO70" s="914"/>
      <c r="AP70" s="914" t="s">
        <v>587</v>
      </c>
      <c r="AQ70" s="914"/>
      <c r="AR70" s="914"/>
      <c r="AS70" s="914"/>
      <c r="AT70" s="914"/>
      <c r="AU70" s="914" t="s">
        <v>587</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592</v>
      </c>
      <c r="C71" s="957"/>
      <c r="D71" s="957"/>
      <c r="E71" s="957"/>
      <c r="F71" s="957"/>
      <c r="G71" s="957"/>
      <c r="H71" s="957"/>
      <c r="I71" s="957"/>
      <c r="J71" s="957"/>
      <c r="K71" s="957"/>
      <c r="L71" s="957"/>
      <c r="M71" s="957"/>
      <c r="N71" s="957"/>
      <c r="O71" s="957"/>
      <c r="P71" s="958"/>
      <c r="Q71" s="959">
        <v>267</v>
      </c>
      <c r="R71" s="914"/>
      <c r="S71" s="914"/>
      <c r="T71" s="914"/>
      <c r="U71" s="914"/>
      <c r="V71" s="914">
        <v>261</v>
      </c>
      <c r="W71" s="914"/>
      <c r="X71" s="914"/>
      <c r="Y71" s="914"/>
      <c r="Z71" s="914"/>
      <c r="AA71" s="914">
        <v>5</v>
      </c>
      <c r="AB71" s="914"/>
      <c r="AC71" s="914"/>
      <c r="AD71" s="914"/>
      <c r="AE71" s="914"/>
      <c r="AF71" s="914" t="s">
        <v>587</v>
      </c>
      <c r="AG71" s="914"/>
      <c r="AH71" s="914"/>
      <c r="AI71" s="914"/>
      <c r="AJ71" s="914"/>
      <c r="AK71" s="914">
        <v>0</v>
      </c>
      <c r="AL71" s="914"/>
      <c r="AM71" s="914"/>
      <c r="AN71" s="914"/>
      <c r="AO71" s="914"/>
      <c r="AP71" s="914" t="s">
        <v>587</v>
      </c>
      <c r="AQ71" s="914"/>
      <c r="AR71" s="914"/>
      <c r="AS71" s="914"/>
      <c r="AT71" s="914"/>
      <c r="AU71" s="914" t="s">
        <v>587</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593</v>
      </c>
      <c r="C72" s="957"/>
      <c r="D72" s="957"/>
      <c r="E72" s="957"/>
      <c r="F72" s="957"/>
      <c r="G72" s="957"/>
      <c r="H72" s="957"/>
      <c r="I72" s="957"/>
      <c r="J72" s="957"/>
      <c r="K72" s="957"/>
      <c r="L72" s="957"/>
      <c r="M72" s="957"/>
      <c r="N72" s="957"/>
      <c r="O72" s="957"/>
      <c r="P72" s="958"/>
      <c r="Q72" s="959">
        <v>7020</v>
      </c>
      <c r="R72" s="914"/>
      <c r="S72" s="914"/>
      <c r="T72" s="914"/>
      <c r="U72" s="914"/>
      <c r="V72" s="914">
        <v>7007</v>
      </c>
      <c r="W72" s="914"/>
      <c r="X72" s="914"/>
      <c r="Y72" s="914"/>
      <c r="Z72" s="914"/>
      <c r="AA72" s="914">
        <v>14</v>
      </c>
      <c r="AB72" s="914"/>
      <c r="AC72" s="914"/>
      <c r="AD72" s="914"/>
      <c r="AE72" s="914"/>
      <c r="AF72" s="914">
        <v>23</v>
      </c>
      <c r="AG72" s="914"/>
      <c r="AH72" s="914"/>
      <c r="AI72" s="914"/>
      <c r="AJ72" s="914"/>
      <c r="AK72" s="914">
        <v>43</v>
      </c>
      <c r="AL72" s="914"/>
      <c r="AM72" s="914"/>
      <c r="AN72" s="914"/>
      <c r="AO72" s="914"/>
      <c r="AP72" s="914" t="s">
        <v>587</v>
      </c>
      <c r="AQ72" s="914"/>
      <c r="AR72" s="914"/>
      <c r="AS72" s="914"/>
      <c r="AT72" s="914"/>
      <c r="AU72" s="914" t="s">
        <v>587</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594</v>
      </c>
      <c r="C73" s="957"/>
      <c r="D73" s="957"/>
      <c r="E73" s="957"/>
      <c r="F73" s="957"/>
      <c r="G73" s="957"/>
      <c r="H73" s="957"/>
      <c r="I73" s="957"/>
      <c r="J73" s="957"/>
      <c r="K73" s="957"/>
      <c r="L73" s="957"/>
      <c r="M73" s="957"/>
      <c r="N73" s="957"/>
      <c r="O73" s="957"/>
      <c r="P73" s="958"/>
      <c r="Q73" s="959">
        <v>18</v>
      </c>
      <c r="R73" s="914"/>
      <c r="S73" s="914"/>
      <c r="T73" s="914"/>
      <c r="U73" s="914"/>
      <c r="V73" s="914">
        <v>16</v>
      </c>
      <c r="W73" s="914"/>
      <c r="X73" s="914"/>
      <c r="Y73" s="914"/>
      <c r="Z73" s="914"/>
      <c r="AA73" s="914">
        <v>2</v>
      </c>
      <c r="AB73" s="914"/>
      <c r="AC73" s="914"/>
      <c r="AD73" s="914"/>
      <c r="AE73" s="914"/>
      <c r="AF73" s="914" t="s">
        <v>587</v>
      </c>
      <c r="AG73" s="914"/>
      <c r="AH73" s="914"/>
      <c r="AI73" s="914"/>
      <c r="AJ73" s="914"/>
      <c r="AK73" s="914">
        <v>0</v>
      </c>
      <c r="AL73" s="914"/>
      <c r="AM73" s="914"/>
      <c r="AN73" s="914"/>
      <c r="AO73" s="914"/>
      <c r="AP73" s="914" t="s">
        <v>587</v>
      </c>
      <c r="AQ73" s="914"/>
      <c r="AR73" s="914"/>
      <c r="AS73" s="914"/>
      <c r="AT73" s="914"/>
      <c r="AU73" s="914" t="s">
        <v>587</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595</v>
      </c>
      <c r="C74" s="957"/>
      <c r="D74" s="957"/>
      <c r="E74" s="957"/>
      <c r="F74" s="957"/>
      <c r="G74" s="957"/>
      <c r="H74" s="957"/>
      <c r="I74" s="957"/>
      <c r="J74" s="957"/>
      <c r="K74" s="957"/>
      <c r="L74" s="957"/>
      <c r="M74" s="957"/>
      <c r="N74" s="957"/>
      <c r="O74" s="957"/>
      <c r="P74" s="958"/>
      <c r="Q74" s="959">
        <v>1069</v>
      </c>
      <c r="R74" s="914"/>
      <c r="S74" s="914"/>
      <c r="T74" s="914"/>
      <c r="U74" s="914"/>
      <c r="V74" s="914">
        <v>1042</v>
      </c>
      <c r="W74" s="914"/>
      <c r="X74" s="914"/>
      <c r="Y74" s="914"/>
      <c r="Z74" s="914"/>
      <c r="AA74" s="914">
        <v>28</v>
      </c>
      <c r="AB74" s="914"/>
      <c r="AC74" s="914"/>
      <c r="AD74" s="914"/>
      <c r="AE74" s="914"/>
      <c r="AF74" s="914">
        <v>28</v>
      </c>
      <c r="AG74" s="914"/>
      <c r="AH74" s="914"/>
      <c r="AI74" s="914"/>
      <c r="AJ74" s="914"/>
      <c r="AK74" s="914">
        <v>11</v>
      </c>
      <c r="AL74" s="914"/>
      <c r="AM74" s="914"/>
      <c r="AN74" s="914"/>
      <c r="AO74" s="914"/>
      <c r="AP74" s="914" t="s">
        <v>603</v>
      </c>
      <c r="AQ74" s="914"/>
      <c r="AR74" s="914"/>
      <c r="AS74" s="914"/>
      <c r="AT74" s="914"/>
      <c r="AU74" s="914" t="s">
        <v>603</v>
      </c>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t="s">
        <v>596</v>
      </c>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t="s">
        <v>590</v>
      </c>
      <c r="C76" s="957"/>
      <c r="D76" s="957"/>
      <c r="E76" s="957"/>
      <c r="F76" s="957"/>
      <c r="G76" s="957"/>
      <c r="H76" s="957"/>
      <c r="I76" s="957"/>
      <c r="J76" s="957"/>
      <c r="K76" s="957"/>
      <c r="L76" s="957"/>
      <c r="M76" s="957"/>
      <c r="N76" s="957"/>
      <c r="O76" s="957"/>
      <c r="P76" s="958"/>
      <c r="Q76" s="962">
        <v>1097</v>
      </c>
      <c r="R76" s="963"/>
      <c r="S76" s="963"/>
      <c r="T76" s="963"/>
      <c r="U76" s="913"/>
      <c r="V76" s="964">
        <v>1024</v>
      </c>
      <c r="W76" s="963"/>
      <c r="X76" s="963"/>
      <c r="Y76" s="963"/>
      <c r="Z76" s="913"/>
      <c r="AA76" s="964">
        <v>73</v>
      </c>
      <c r="AB76" s="963"/>
      <c r="AC76" s="963"/>
      <c r="AD76" s="963"/>
      <c r="AE76" s="913"/>
      <c r="AF76" s="964">
        <v>73</v>
      </c>
      <c r="AG76" s="963"/>
      <c r="AH76" s="963"/>
      <c r="AI76" s="963"/>
      <c r="AJ76" s="913"/>
      <c r="AK76" s="964">
        <v>141</v>
      </c>
      <c r="AL76" s="963"/>
      <c r="AM76" s="963"/>
      <c r="AN76" s="963"/>
      <c r="AO76" s="913"/>
      <c r="AP76" s="964" t="s">
        <v>603</v>
      </c>
      <c r="AQ76" s="963"/>
      <c r="AR76" s="963"/>
      <c r="AS76" s="963"/>
      <c r="AT76" s="913"/>
      <c r="AU76" s="964" t="s">
        <v>603</v>
      </c>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t="s">
        <v>606</v>
      </c>
      <c r="C77" s="957"/>
      <c r="D77" s="957"/>
      <c r="E77" s="957"/>
      <c r="F77" s="957"/>
      <c r="G77" s="957"/>
      <c r="H77" s="957"/>
      <c r="I77" s="957"/>
      <c r="J77" s="957"/>
      <c r="K77" s="957"/>
      <c r="L77" s="957"/>
      <c r="M77" s="957"/>
      <c r="N77" s="957"/>
      <c r="O77" s="957"/>
      <c r="P77" s="958"/>
      <c r="Q77" s="962">
        <v>293449</v>
      </c>
      <c r="R77" s="963"/>
      <c r="S77" s="963"/>
      <c r="T77" s="963"/>
      <c r="U77" s="913"/>
      <c r="V77" s="964">
        <v>280469</v>
      </c>
      <c r="W77" s="963"/>
      <c r="X77" s="963"/>
      <c r="Y77" s="963"/>
      <c r="Z77" s="913"/>
      <c r="AA77" s="964">
        <v>12980</v>
      </c>
      <c r="AB77" s="963"/>
      <c r="AC77" s="963"/>
      <c r="AD77" s="963"/>
      <c r="AE77" s="913"/>
      <c r="AF77" s="964">
        <v>12980</v>
      </c>
      <c r="AG77" s="963"/>
      <c r="AH77" s="963"/>
      <c r="AI77" s="963"/>
      <c r="AJ77" s="913"/>
      <c r="AK77" s="964">
        <v>723</v>
      </c>
      <c r="AL77" s="963"/>
      <c r="AM77" s="963"/>
      <c r="AN77" s="963"/>
      <c r="AO77" s="913"/>
      <c r="AP77" s="964" t="s">
        <v>603</v>
      </c>
      <c r="AQ77" s="963"/>
      <c r="AR77" s="963"/>
      <c r="AS77" s="963"/>
      <c r="AT77" s="913"/>
      <c r="AU77" s="964" t="s">
        <v>603</v>
      </c>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t="s">
        <v>597</v>
      </c>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t="s">
        <v>590</v>
      </c>
      <c r="C79" s="957"/>
      <c r="D79" s="957"/>
      <c r="E79" s="957"/>
      <c r="F79" s="957"/>
      <c r="G79" s="957"/>
      <c r="H79" s="957"/>
      <c r="I79" s="957"/>
      <c r="J79" s="957"/>
      <c r="K79" s="957"/>
      <c r="L79" s="957"/>
      <c r="M79" s="957"/>
      <c r="N79" s="957"/>
      <c r="O79" s="957"/>
      <c r="P79" s="958"/>
      <c r="Q79" s="959">
        <v>6683</v>
      </c>
      <c r="R79" s="914"/>
      <c r="S79" s="914"/>
      <c r="T79" s="914"/>
      <c r="U79" s="914"/>
      <c r="V79" s="914">
        <v>6314</v>
      </c>
      <c r="W79" s="914"/>
      <c r="X79" s="914"/>
      <c r="Y79" s="914"/>
      <c r="Z79" s="914"/>
      <c r="AA79" s="914">
        <v>369</v>
      </c>
      <c r="AB79" s="914"/>
      <c r="AC79" s="914"/>
      <c r="AD79" s="914"/>
      <c r="AE79" s="914"/>
      <c r="AF79" s="914">
        <v>378</v>
      </c>
      <c r="AG79" s="914"/>
      <c r="AH79" s="914"/>
      <c r="AI79" s="914"/>
      <c r="AJ79" s="914"/>
      <c r="AK79" s="914">
        <v>350</v>
      </c>
      <c r="AL79" s="914"/>
      <c r="AM79" s="914"/>
      <c r="AN79" s="914"/>
      <c r="AO79" s="914"/>
      <c r="AP79" s="914" t="s">
        <v>603</v>
      </c>
      <c r="AQ79" s="914"/>
      <c r="AR79" s="914"/>
      <c r="AS79" s="914"/>
      <c r="AT79" s="914"/>
      <c r="AU79" s="914" t="s">
        <v>604</v>
      </c>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t="s">
        <v>605</v>
      </c>
      <c r="C80" s="957"/>
      <c r="D80" s="957"/>
      <c r="E80" s="957"/>
      <c r="F80" s="957"/>
      <c r="G80" s="957"/>
      <c r="H80" s="957"/>
      <c r="I80" s="957"/>
      <c r="J80" s="957"/>
      <c r="K80" s="957"/>
      <c r="L80" s="957"/>
      <c r="M80" s="957"/>
      <c r="N80" s="957"/>
      <c r="O80" s="957"/>
      <c r="P80" s="958"/>
      <c r="Q80" s="959">
        <v>14</v>
      </c>
      <c r="R80" s="914"/>
      <c r="S80" s="914"/>
      <c r="T80" s="914"/>
      <c r="U80" s="914"/>
      <c r="V80" s="914">
        <v>5</v>
      </c>
      <c r="W80" s="914"/>
      <c r="X80" s="914"/>
      <c r="Y80" s="914"/>
      <c r="Z80" s="914"/>
      <c r="AA80" s="914">
        <v>9</v>
      </c>
      <c r="AB80" s="914"/>
      <c r="AC80" s="914"/>
      <c r="AD80" s="914"/>
      <c r="AE80" s="914"/>
      <c r="AF80" s="914">
        <v>1</v>
      </c>
      <c r="AG80" s="914"/>
      <c r="AH80" s="914"/>
      <c r="AI80" s="914"/>
      <c r="AJ80" s="914"/>
      <c r="AK80" s="914">
        <v>9</v>
      </c>
      <c r="AL80" s="914"/>
      <c r="AM80" s="914"/>
      <c r="AN80" s="914"/>
      <c r="AO80" s="914"/>
      <c r="AP80" s="914" t="s">
        <v>603</v>
      </c>
      <c r="AQ80" s="914"/>
      <c r="AR80" s="914"/>
      <c r="AS80" s="914"/>
      <c r="AT80" s="914"/>
      <c r="AU80" s="914" t="s">
        <v>603</v>
      </c>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t="s">
        <v>598</v>
      </c>
      <c r="C81" s="957"/>
      <c r="D81" s="957"/>
      <c r="E81" s="957"/>
      <c r="F81" s="957"/>
      <c r="G81" s="957"/>
      <c r="H81" s="957"/>
      <c r="I81" s="957"/>
      <c r="J81" s="957"/>
      <c r="K81" s="957"/>
      <c r="L81" s="957"/>
      <c r="M81" s="957"/>
      <c r="N81" s="957"/>
      <c r="O81" s="957"/>
      <c r="P81" s="958"/>
      <c r="Q81" s="959">
        <v>44</v>
      </c>
      <c r="R81" s="914"/>
      <c r="S81" s="914"/>
      <c r="T81" s="914"/>
      <c r="U81" s="914"/>
      <c r="V81" s="914">
        <v>38</v>
      </c>
      <c r="W81" s="914"/>
      <c r="X81" s="914"/>
      <c r="Y81" s="914"/>
      <c r="Z81" s="914"/>
      <c r="AA81" s="914">
        <v>6</v>
      </c>
      <c r="AB81" s="914"/>
      <c r="AC81" s="914"/>
      <c r="AD81" s="914"/>
      <c r="AE81" s="914"/>
      <c r="AF81" s="914">
        <v>3</v>
      </c>
      <c r="AG81" s="914"/>
      <c r="AH81" s="914"/>
      <c r="AI81" s="914"/>
      <c r="AJ81" s="914"/>
      <c r="AK81" s="914">
        <v>11</v>
      </c>
      <c r="AL81" s="914"/>
      <c r="AM81" s="914"/>
      <c r="AN81" s="914"/>
      <c r="AO81" s="914"/>
      <c r="AP81" s="914" t="s">
        <v>587</v>
      </c>
      <c r="AQ81" s="914"/>
      <c r="AR81" s="914"/>
      <c r="AS81" s="914"/>
      <c r="AT81" s="914"/>
      <c r="AU81" s="914" t="s">
        <v>587</v>
      </c>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t="s">
        <v>599</v>
      </c>
      <c r="C82" s="957"/>
      <c r="D82" s="957"/>
      <c r="E82" s="957"/>
      <c r="F82" s="957"/>
      <c r="G82" s="957"/>
      <c r="H82" s="957"/>
      <c r="I82" s="957"/>
      <c r="J82" s="957"/>
      <c r="K82" s="957"/>
      <c r="L82" s="957"/>
      <c r="M82" s="957"/>
      <c r="N82" s="957"/>
      <c r="O82" s="957"/>
      <c r="P82" s="958"/>
      <c r="Q82" s="959">
        <v>6053</v>
      </c>
      <c r="R82" s="914"/>
      <c r="S82" s="914"/>
      <c r="T82" s="914"/>
      <c r="U82" s="914"/>
      <c r="V82" s="914">
        <v>6027</v>
      </c>
      <c r="W82" s="914"/>
      <c r="X82" s="914"/>
      <c r="Y82" s="914"/>
      <c r="Z82" s="914"/>
      <c r="AA82" s="914">
        <v>26</v>
      </c>
      <c r="AB82" s="914"/>
      <c r="AC82" s="914"/>
      <c r="AD82" s="914"/>
      <c r="AE82" s="914"/>
      <c r="AF82" s="914">
        <v>26</v>
      </c>
      <c r="AG82" s="914"/>
      <c r="AH82" s="914"/>
      <c r="AI82" s="914"/>
      <c r="AJ82" s="914"/>
      <c r="AK82" s="914" t="s">
        <v>587</v>
      </c>
      <c r="AL82" s="914"/>
      <c r="AM82" s="914"/>
      <c r="AN82" s="914"/>
      <c r="AO82" s="914"/>
      <c r="AP82" s="914" t="s">
        <v>603</v>
      </c>
      <c r="AQ82" s="914"/>
      <c r="AR82" s="914"/>
      <c r="AS82" s="914"/>
      <c r="AT82" s="914"/>
      <c r="AU82" s="914" t="s">
        <v>603</v>
      </c>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t="s">
        <v>600</v>
      </c>
      <c r="C83" s="957"/>
      <c r="D83" s="957"/>
      <c r="E83" s="957"/>
      <c r="F83" s="957"/>
      <c r="G83" s="957"/>
      <c r="H83" s="957"/>
      <c r="I83" s="957"/>
      <c r="J83" s="957"/>
      <c r="K83" s="957"/>
      <c r="L83" s="957"/>
      <c r="M83" s="957"/>
      <c r="N83" s="957"/>
      <c r="O83" s="957"/>
      <c r="P83" s="958"/>
      <c r="Q83" s="959">
        <v>161</v>
      </c>
      <c r="R83" s="914"/>
      <c r="S83" s="914"/>
      <c r="T83" s="914"/>
      <c r="U83" s="914"/>
      <c r="V83" s="914">
        <v>161</v>
      </c>
      <c r="W83" s="914"/>
      <c r="X83" s="914"/>
      <c r="Y83" s="914"/>
      <c r="Z83" s="914"/>
      <c r="AA83" s="914">
        <v>0</v>
      </c>
      <c r="AB83" s="914"/>
      <c r="AC83" s="914"/>
      <c r="AD83" s="914"/>
      <c r="AE83" s="914"/>
      <c r="AF83" s="914">
        <v>0</v>
      </c>
      <c r="AG83" s="914"/>
      <c r="AH83" s="914"/>
      <c r="AI83" s="914"/>
      <c r="AJ83" s="914"/>
      <c r="AK83" s="914" t="s">
        <v>587</v>
      </c>
      <c r="AL83" s="914"/>
      <c r="AM83" s="914"/>
      <c r="AN83" s="914"/>
      <c r="AO83" s="914"/>
      <c r="AP83" s="914">
        <v>180</v>
      </c>
      <c r="AQ83" s="914"/>
      <c r="AR83" s="914"/>
      <c r="AS83" s="914"/>
      <c r="AT83" s="914"/>
      <c r="AU83" s="914">
        <v>180</v>
      </c>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t="s">
        <v>601</v>
      </c>
      <c r="C84" s="957"/>
      <c r="D84" s="957"/>
      <c r="E84" s="957"/>
      <c r="F84" s="957"/>
      <c r="G84" s="957"/>
      <c r="H84" s="957"/>
      <c r="I84" s="957"/>
      <c r="J84" s="957"/>
      <c r="K84" s="957"/>
      <c r="L84" s="957"/>
      <c r="M84" s="957"/>
      <c r="N84" s="957"/>
      <c r="O84" s="957"/>
      <c r="P84" s="958"/>
      <c r="Q84" s="959">
        <v>0</v>
      </c>
      <c r="R84" s="914"/>
      <c r="S84" s="914"/>
      <c r="T84" s="914"/>
      <c r="U84" s="914"/>
      <c r="V84" s="914">
        <v>0</v>
      </c>
      <c r="W84" s="914"/>
      <c r="X84" s="914"/>
      <c r="Y84" s="914"/>
      <c r="Z84" s="914"/>
      <c r="AA84" s="914">
        <v>0</v>
      </c>
      <c r="AB84" s="914"/>
      <c r="AC84" s="914"/>
      <c r="AD84" s="914"/>
      <c r="AE84" s="914"/>
      <c r="AF84" s="914">
        <v>1</v>
      </c>
      <c r="AG84" s="914"/>
      <c r="AH84" s="914"/>
      <c r="AI84" s="914"/>
      <c r="AJ84" s="914"/>
      <c r="AK84" s="914" t="s">
        <v>587</v>
      </c>
      <c r="AL84" s="914"/>
      <c r="AM84" s="914"/>
      <c r="AN84" s="914"/>
      <c r="AO84" s="914"/>
      <c r="AP84" s="914" t="s">
        <v>587</v>
      </c>
      <c r="AQ84" s="914"/>
      <c r="AR84" s="914"/>
      <c r="AS84" s="914"/>
      <c r="AT84" s="914"/>
      <c r="AU84" s="914" t="s">
        <v>587</v>
      </c>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t="s">
        <v>602</v>
      </c>
      <c r="C85" s="957"/>
      <c r="D85" s="957"/>
      <c r="E85" s="957"/>
      <c r="F85" s="957"/>
      <c r="G85" s="957"/>
      <c r="H85" s="957"/>
      <c r="I85" s="957"/>
      <c r="J85" s="957"/>
      <c r="K85" s="957"/>
      <c r="L85" s="957"/>
      <c r="M85" s="957"/>
      <c r="N85" s="957"/>
      <c r="O85" s="957"/>
      <c r="P85" s="958"/>
      <c r="Q85" s="959">
        <v>194</v>
      </c>
      <c r="R85" s="914"/>
      <c r="S85" s="914"/>
      <c r="T85" s="914"/>
      <c r="U85" s="914"/>
      <c r="V85" s="914">
        <v>191</v>
      </c>
      <c r="W85" s="914"/>
      <c r="X85" s="914"/>
      <c r="Y85" s="914"/>
      <c r="Z85" s="914"/>
      <c r="AA85" s="914">
        <v>3</v>
      </c>
      <c r="AB85" s="914"/>
      <c r="AC85" s="914"/>
      <c r="AD85" s="914"/>
      <c r="AE85" s="914"/>
      <c r="AF85" s="914">
        <v>3</v>
      </c>
      <c r="AG85" s="914"/>
      <c r="AH85" s="914"/>
      <c r="AI85" s="914"/>
      <c r="AJ85" s="914"/>
      <c r="AK85" s="914" t="s">
        <v>603</v>
      </c>
      <c r="AL85" s="914"/>
      <c r="AM85" s="914"/>
      <c r="AN85" s="914"/>
      <c r="AO85" s="914"/>
      <c r="AP85" s="914" t="s">
        <v>603</v>
      </c>
      <c r="AQ85" s="914"/>
      <c r="AR85" s="914"/>
      <c r="AS85" s="914"/>
      <c r="AT85" s="914"/>
      <c r="AU85" s="914" t="s">
        <v>603</v>
      </c>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13626</v>
      </c>
      <c r="AG88" s="925"/>
      <c r="AH88" s="925"/>
      <c r="AI88" s="925"/>
      <c r="AJ88" s="925"/>
      <c r="AK88" s="922"/>
      <c r="AL88" s="922"/>
      <c r="AM88" s="922"/>
      <c r="AN88" s="922"/>
      <c r="AO88" s="922"/>
      <c r="AP88" s="925">
        <v>461</v>
      </c>
      <c r="AQ88" s="925"/>
      <c r="AR88" s="925"/>
      <c r="AS88" s="925"/>
      <c r="AT88" s="925"/>
      <c r="AU88" s="925">
        <v>294</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4</v>
      </c>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305</v>
      </c>
      <c r="AG109" s="978"/>
      <c r="AH109" s="978"/>
      <c r="AI109" s="978"/>
      <c r="AJ109" s="979"/>
      <c r="AK109" s="977" t="s">
        <v>304</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305</v>
      </c>
      <c r="BW109" s="978"/>
      <c r="BX109" s="978"/>
      <c r="BY109" s="978"/>
      <c r="BZ109" s="979"/>
      <c r="CA109" s="977" t="s">
        <v>304</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305</v>
      </c>
      <c r="DM109" s="978"/>
      <c r="DN109" s="978"/>
      <c r="DO109" s="978"/>
      <c r="DP109" s="979"/>
      <c r="DQ109" s="977" t="s">
        <v>304</v>
      </c>
      <c r="DR109" s="978"/>
      <c r="DS109" s="978"/>
      <c r="DT109" s="978"/>
      <c r="DU109" s="979"/>
      <c r="DV109" s="977" t="s">
        <v>429</v>
      </c>
      <c r="DW109" s="978"/>
      <c r="DX109" s="978"/>
      <c r="DY109" s="978"/>
      <c r="DZ109" s="980"/>
    </row>
    <row r="110" spans="1:131" s="247" customFormat="1" ht="26.25" customHeight="1" x14ac:dyDescent="0.15">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520928</v>
      </c>
      <c r="AB110" s="985"/>
      <c r="AC110" s="985"/>
      <c r="AD110" s="985"/>
      <c r="AE110" s="986"/>
      <c r="AF110" s="987">
        <v>524965</v>
      </c>
      <c r="AG110" s="985"/>
      <c r="AH110" s="985"/>
      <c r="AI110" s="985"/>
      <c r="AJ110" s="986"/>
      <c r="AK110" s="987">
        <v>580567</v>
      </c>
      <c r="AL110" s="985"/>
      <c r="AM110" s="985"/>
      <c r="AN110" s="985"/>
      <c r="AO110" s="986"/>
      <c r="AP110" s="988">
        <v>21.6</v>
      </c>
      <c r="AQ110" s="989"/>
      <c r="AR110" s="989"/>
      <c r="AS110" s="989"/>
      <c r="AT110" s="990"/>
      <c r="AU110" s="991" t="s">
        <v>73</v>
      </c>
      <c r="AV110" s="992"/>
      <c r="AW110" s="992"/>
      <c r="AX110" s="992"/>
      <c r="AY110" s="992"/>
      <c r="AZ110" s="1033" t="s">
        <v>432</v>
      </c>
      <c r="BA110" s="982"/>
      <c r="BB110" s="982"/>
      <c r="BC110" s="982"/>
      <c r="BD110" s="982"/>
      <c r="BE110" s="982"/>
      <c r="BF110" s="982"/>
      <c r="BG110" s="982"/>
      <c r="BH110" s="982"/>
      <c r="BI110" s="982"/>
      <c r="BJ110" s="982"/>
      <c r="BK110" s="982"/>
      <c r="BL110" s="982"/>
      <c r="BM110" s="982"/>
      <c r="BN110" s="982"/>
      <c r="BO110" s="982"/>
      <c r="BP110" s="983"/>
      <c r="BQ110" s="1019">
        <v>4889531</v>
      </c>
      <c r="BR110" s="1020"/>
      <c r="BS110" s="1020"/>
      <c r="BT110" s="1020"/>
      <c r="BU110" s="1020"/>
      <c r="BV110" s="1020">
        <v>4963615</v>
      </c>
      <c r="BW110" s="1020"/>
      <c r="BX110" s="1020"/>
      <c r="BY110" s="1020"/>
      <c r="BZ110" s="1020"/>
      <c r="CA110" s="1020">
        <v>5180667</v>
      </c>
      <c r="CB110" s="1020"/>
      <c r="CC110" s="1020"/>
      <c r="CD110" s="1020"/>
      <c r="CE110" s="1020"/>
      <c r="CF110" s="1034">
        <v>192.9</v>
      </c>
      <c r="CG110" s="1035"/>
      <c r="CH110" s="1035"/>
      <c r="CI110" s="1035"/>
      <c r="CJ110" s="1035"/>
      <c r="CK110" s="1036" t="s">
        <v>433</v>
      </c>
      <c r="CL110" s="1037"/>
      <c r="CM110" s="1016" t="s">
        <v>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435</v>
      </c>
      <c r="DH110" s="1020"/>
      <c r="DI110" s="1020"/>
      <c r="DJ110" s="1020"/>
      <c r="DK110" s="1020"/>
      <c r="DL110" s="1020" t="s">
        <v>435</v>
      </c>
      <c r="DM110" s="1020"/>
      <c r="DN110" s="1020"/>
      <c r="DO110" s="1020"/>
      <c r="DP110" s="1020"/>
      <c r="DQ110" s="1020" t="s">
        <v>435</v>
      </c>
      <c r="DR110" s="1020"/>
      <c r="DS110" s="1020"/>
      <c r="DT110" s="1020"/>
      <c r="DU110" s="1020"/>
      <c r="DV110" s="1021" t="s">
        <v>435</v>
      </c>
      <c r="DW110" s="1021"/>
      <c r="DX110" s="1021"/>
      <c r="DY110" s="1021"/>
      <c r="DZ110" s="1022"/>
    </row>
    <row r="111" spans="1:131" s="247" customFormat="1" ht="26.25" customHeight="1" x14ac:dyDescent="0.15">
      <c r="A111" s="1023" t="s">
        <v>436</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437</v>
      </c>
      <c r="AB111" s="1027"/>
      <c r="AC111" s="1027"/>
      <c r="AD111" s="1027"/>
      <c r="AE111" s="1028"/>
      <c r="AF111" s="1029" t="s">
        <v>437</v>
      </c>
      <c r="AG111" s="1027"/>
      <c r="AH111" s="1027"/>
      <c r="AI111" s="1027"/>
      <c r="AJ111" s="1028"/>
      <c r="AK111" s="1029" t="s">
        <v>144</v>
      </c>
      <c r="AL111" s="1027"/>
      <c r="AM111" s="1027"/>
      <c r="AN111" s="1027"/>
      <c r="AO111" s="1028"/>
      <c r="AP111" s="1030" t="s">
        <v>144</v>
      </c>
      <c r="AQ111" s="1031"/>
      <c r="AR111" s="1031"/>
      <c r="AS111" s="1031"/>
      <c r="AT111" s="1032"/>
      <c r="AU111" s="993"/>
      <c r="AV111" s="994"/>
      <c r="AW111" s="994"/>
      <c r="AX111" s="994"/>
      <c r="AY111" s="994"/>
      <c r="AZ111" s="1042" t="s">
        <v>438</v>
      </c>
      <c r="BA111" s="1043"/>
      <c r="BB111" s="1043"/>
      <c r="BC111" s="1043"/>
      <c r="BD111" s="1043"/>
      <c r="BE111" s="1043"/>
      <c r="BF111" s="1043"/>
      <c r="BG111" s="1043"/>
      <c r="BH111" s="1043"/>
      <c r="BI111" s="1043"/>
      <c r="BJ111" s="1043"/>
      <c r="BK111" s="1043"/>
      <c r="BL111" s="1043"/>
      <c r="BM111" s="1043"/>
      <c r="BN111" s="1043"/>
      <c r="BO111" s="1043"/>
      <c r="BP111" s="1044"/>
      <c r="BQ111" s="1012">
        <v>288626</v>
      </c>
      <c r="BR111" s="1013"/>
      <c r="BS111" s="1013"/>
      <c r="BT111" s="1013"/>
      <c r="BU111" s="1013"/>
      <c r="BV111" s="1013">
        <v>54798</v>
      </c>
      <c r="BW111" s="1013"/>
      <c r="BX111" s="1013"/>
      <c r="BY111" s="1013"/>
      <c r="BZ111" s="1013"/>
      <c r="CA111" s="1013">
        <v>42638</v>
      </c>
      <c r="CB111" s="1013"/>
      <c r="CC111" s="1013"/>
      <c r="CD111" s="1013"/>
      <c r="CE111" s="1013"/>
      <c r="CF111" s="1007">
        <v>1.6</v>
      </c>
      <c r="CG111" s="1008"/>
      <c r="CH111" s="1008"/>
      <c r="CI111" s="1008"/>
      <c r="CJ111" s="1008"/>
      <c r="CK111" s="1038"/>
      <c r="CL111" s="1039"/>
      <c r="CM111" s="1009" t="s">
        <v>439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144</v>
      </c>
      <c r="DH111" s="1013"/>
      <c r="DI111" s="1013"/>
      <c r="DJ111" s="1013"/>
      <c r="DK111" s="1013"/>
      <c r="DL111" s="1013" t="s">
        <v>435</v>
      </c>
      <c r="DM111" s="1013"/>
      <c r="DN111" s="1013"/>
      <c r="DO111" s="1013"/>
      <c r="DP111" s="1013"/>
      <c r="DQ111" s="1013" t="s">
        <v>440</v>
      </c>
      <c r="DR111" s="1013"/>
      <c r="DS111" s="1013"/>
      <c r="DT111" s="1013"/>
      <c r="DU111" s="1013"/>
      <c r="DV111" s="1014" t="s">
        <v>144</v>
      </c>
      <c r="DW111" s="1014"/>
      <c r="DX111" s="1014"/>
      <c r="DY111" s="1014"/>
      <c r="DZ111" s="1015"/>
    </row>
    <row r="112" spans="1:131" s="247" customFormat="1" ht="26.25" customHeight="1" x14ac:dyDescent="0.15">
      <c r="A112" s="1045" t="s">
        <v>441</v>
      </c>
      <c r="B112" s="1046"/>
      <c r="C112" s="1043" t="s">
        <v>442</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437</v>
      </c>
      <c r="AB112" s="1052"/>
      <c r="AC112" s="1052"/>
      <c r="AD112" s="1052"/>
      <c r="AE112" s="1053"/>
      <c r="AF112" s="1054" t="s">
        <v>144</v>
      </c>
      <c r="AG112" s="1052"/>
      <c r="AH112" s="1052"/>
      <c r="AI112" s="1052"/>
      <c r="AJ112" s="1053"/>
      <c r="AK112" s="1054" t="s">
        <v>443</v>
      </c>
      <c r="AL112" s="1052"/>
      <c r="AM112" s="1052"/>
      <c r="AN112" s="1052"/>
      <c r="AO112" s="1053"/>
      <c r="AP112" s="1055" t="s">
        <v>440</v>
      </c>
      <c r="AQ112" s="1056"/>
      <c r="AR112" s="1056"/>
      <c r="AS112" s="1056"/>
      <c r="AT112" s="1057"/>
      <c r="AU112" s="993"/>
      <c r="AV112" s="994"/>
      <c r="AW112" s="994"/>
      <c r="AX112" s="994"/>
      <c r="AY112" s="994"/>
      <c r="AZ112" s="1042" t="s">
        <v>444</v>
      </c>
      <c r="BA112" s="1043"/>
      <c r="BB112" s="1043"/>
      <c r="BC112" s="1043"/>
      <c r="BD112" s="1043"/>
      <c r="BE112" s="1043"/>
      <c r="BF112" s="1043"/>
      <c r="BG112" s="1043"/>
      <c r="BH112" s="1043"/>
      <c r="BI112" s="1043"/>
      <c r="BJ112" s="1043"/>
      <c r="BK112" s="1043"/>
      <c r="BL112" s="1043"/>
      <c r="BM112" s="1043"/>
      <c r="BN112" s="1043"/>
      <c r="BO112" s="1043"/>
      <c r="BP112" s="1044"/>
      <c r="BQ112" s="1012">
        <v>812728</v>
      </c>
      <c r="BR112" s="1013"/>
      <c r="BS112" s="1013"/>
      <c r="BT112" s="1013"/>
      <c r="BU112" s="1013"/>
      <c r="BV112" s="1013">
        <v>540868</v>
      </c>
      <c r="BW112" s="1013"/>
      <c r="BX112" s="1013"/>
      <c r="BY112" s="1013"/>
      <c r="BZ112" s="1013"/>
      <c r="CA112" s="1013">
        <v>417649</v>
      </c>
      <c r="CB112" s="1013"/>
      <c r="CC112" s="1013"/>
      <c r="CD112" s="1013"/>
      <c r="CE112" s="1013"/>
      <c r="CF112" s="1007">
        <v>15.6</v>
      </c>
      <c r="CG112" s="1008"/>
      <c r="CH112" s="1008"/>
      <c r="CI112" s="1008"/>
      <c r="CJ112" s="1008"/>
      <c r="CK112" s="1038"/>
      <c r="CL112" s="1039"/>
      <c r="CM112" s="1009" t="s">
        <v>445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435</v>
      </c>
      <c r="DH112" s="1013"/>
      <c r="DI112" s="1013"/>
      <c r="DJ112" s="1013"/>
      <c r="DK112" s="1013"/>
      <c r="DL112" s="1013" t="s">
        <v>443</v>
      </c>
      <c r="DM112" s="1013"/>
      <c r="DN112" s="1013"/>
      <c r="DO112" s="1013"/>
      <c r="DP112" s="1013"/>
      <c r="DQ112" s="1013" t="s">
        <v>435</v>
      </c>
      <c r="DR112" s="1013"/>
      <c r="DS112" s="1013"/>
      <c r="DT112" s="1013"/>
      <c r="DU112" s="1013"/>
      <c r="DV112" s="1014" t="s">
        <v>144</v>
      </c>
      <c r="DW112" s="1014"/>
      <c r="DX112" s="1014"/>
      <c r="DY112" s="1014"/>
      <c r="DZ112" s="1015"/>
    </row>
    <row r="113" spans="1:130" s="247" customFormat="1" ht="26.25" customHeight="1" x14ac:dyDescent="0.15">
      <c r="A113" s="1047"/>
      <c r="B113" s="1048"/>
      <c r="C113" s="1043" t="s">
        <v>446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201683</v>
      </c>
      <c r="AB113" s="1027"/>
      <c r="AC113" s="1027"/>
      <c r="AD113" s="1027"/>
      <c r="AE113" s="1028"/>
      <c r="AF113" s="1029">
        <v>184777</v>
      </c>
      <c r="AG113" s="1027"/>
      <c r="AH113" s="1027"/>
      <c r="AI113" s="1027"/>
      <c r="AJ113" s="1028"/>
      <c r="AK113" s="1029">
        <v>254896</v>
      </c>
      <c r="AL113" s="1027"/>
      <c r="AM113" s="1027"/>
      <c r="AN113" s="1027"/>
      <c r="AO113" s="1028"/>
      <c r="AP113" s="1030">
        <v>9.5</v>
      </c>
      <c r="AQ113" s="1031"/>
      <c r="AR113" s="1031"/>
      <c r="AS113" s="1031"/>
      <c r="AT113" s="1032"/>
      <c r="AU113" s="993"/>
      <c r="AV113" s="994"/>
      <c r="AW113" s="994"/>
      <c r="AX113" s="994"/>
      <c r="AY113" s="994"/>
      <c r="AZ113" s="1042" t="s">
        <v>447</v>
      </c>
      <c r="BA113" s="1043"/>
      <c r="BB113" s="1043"/>
      <c r="BC113" s="1043"/>
      <c r="BD113" s="1043"/>
      <c r="BE113" s="1043"/>
      <c r="BF113" s="1043"/>
      <c r="BG113" s="1043"/>
      <c r="BH113" s="1043"/>
      <c r="BI113" s="1043"/>
      <c r="BJ113" s="1043"/>
      <c r="BK113" s="1043"/>
      <c r="BL113" s="1043"/>
      <c r="BM113" s="1043"/>
      <c r="BN113" s="1043"/>
      <c r="BO113" s="1043"/>
      <c r="BP113" s="1044"/>
      <c r="BQ113" s="1012">
        <v>311775</v>
      </c>
      <c r="BR113" s="1013"/>
      <c r="BS113" s="1013"/>
      <c r="BT113" s="1013"/>
      <c r="BU113" s="1013"/>
      <c r="BV113" s="1013">
        <v>199677</v>
      </c>
      <c r="BW113" s="1013"/>
      <c r="BX113" s="1013"/>
      <c r="BY113" s="1013"/>
      <c r="BZ113" s="1013"/>
      <c r="CA113" s="1013">
        <v>179704</v>
      </c>
      <c r="CB113" s="1013"/>
      <c r="CC113" s="1013"/>
      <c r="CD113" s="1013"/>
      <c r="CE113" s="1013"/>
      <c r="CF113" s="1007">
        <v>6.7</v>
      </c>
      <c r="CG113" s="1008"/>
      <c r="CH113" s="1008"/>
      <c r="CI113" s="1008"/>
      <c r="CJ113" s="1008"/>
      <c r="CK113" s="1038"/>
      <c r="CL113" s="1039"/>
      <c r="CM113" s="1009" t="s">
        <v>448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144</v>
      </c>
      <c r="DH113" s="1052"/>
      <c r="DI113" s="1052"/>
      <c r="DJ113" s="1052"/>
      <c r="DK113" s="1053"/>
      <c r="DL113" s="1054" t="s">
        <v>435</v>
      </c>
      <c r="DM113" s="1052"/>
      <c r="DN113" s="1052"/>
      <c r="DO113" s="1052"/>
      <c r="DP113" s="1053"/>
      <c r="DQ113" s="1054" t="s">
        <v>144</v>
      </c>
      <c r="DR113" s="1052"/>
      <c r="DS113" s="1052"/>
      <c r="DT113" s="1052"/>
      <c r="DU113" s="1053"/>
      <c r="DV113" s="1055" t="s">
        <v>443</v>
      </c>
      <c r="DW113" s="1056"/>
      <c r="DX113" s="1056"/>
      <c r="DY113" s="1056"/>
      <c r="DZ113" s="1057"/>
    </row>
    <row r="114" spans="1:130" s="247" customFormat="1" ht="26.25" customHeight="1" x14ac:dyDescent="0.15">
      <c r="A114" s="1047"/>
      <c r="B114" s="1048"/>
      <c r="C114" s="1043" t="s">
        <v>449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39006</v>
      </c>
      <c r="AB114" s="1052"/>
      <c r="AC114" s="1052"/>
      <c r="AD114" s="1052"/>
      <c r="AE114" s="1053"/>
      <c r="AF114" s="1054">
        <v>37426</v>
      </c>
      <c r="AG114" s="1052"/>
      <c r="AH114" s="1052"/>
      <c r="AI114" s="1052"/>
      <c r="AJ114" s="1053"/>
      <c r="AK114" s="1054">
        <v>39325</v>
      </c>
      <c r="AL114" s="1052"/>
      <c r="AM114" s="1052"/>
      <c r="AN114" s="1052"/>
      <c r="AO114" s="1053"/>
      <c r="AP114" s="1055">
        <v>1.5</v>
      </c>
      <c r="AQ114" s="1056"/>
      <c r="AR114" s="1056"/>
      <c r="AS114" s="1056"/>
      <c r="AT114" s="1057"/>
      <c r="AU114" s="993"/>
      <c r="AV114" s="994"/>
      <c r="AW114" s="994"/>
      <c r="AX114" s="994"/>
      <c r="AY114" s="994"/>
      <c r="AZ114" s="1042" t="s">
        <v>450</v>
      </c>
      <c r="BA114" s="1043"/>
      <c r="BB114" s="1043"/>
      <c r="BC114" s="1043"/>
      <c r="BD114" s="1043"/>
      <c r="BE114" s="1043"/>
      <c r="BF114" s="1043"/>
      <c r="BG114" s="1043"/>
      <c r="BH114" s="1043"/>
      <c r="BI114" s="1043"/>
      <c r="BJ114" s="1043"/>
      <c r="BK114" s="1043"/>
      <c r="BL114" s="1043"/>
      <c r="BM114" s="1043"/>
      <c r="BN114" s="1043"/>
      <c r="BO114" s="1043"/>
      <c r="BP114" s="1044"/>
      <c r="BQ114" s="1012">
        <v>735049</v>
      </c>
      <c r="BR114" s="1013"/>
      <c r="BS114" s="1013"/>
      <c r="BT114" s="1013"/>
      <c r="BU114" s="1013"/>
      <c r="BV114" s="1013">
        <v>716765</v>
      </c>
      <c r="BW114" s="1013"/>
      <c r="BX114" s="1013"/>
      <c r="BY114" s="1013"/>
      <c r="BZ114" s="1013"/>
      <c r="CA114" s="1013">
        <v>705466</v>
      </c>
      <c r="CB114" s="1013"/>
      <c r="CC114" s="1013"/>
      <c r="CD114" s="1013"/>
      <c r="CE114" s="1013"/>
      <c r="CF114" s="1007">
        <v>26.3</v>
      </c>
      <c r="CG114" s="1008"/>
      <c r="CH114" s="1008"/>
      <c r="CI114" s="1008"/>
      <c r="CJ114" s="1008"/>
      <c r="CK114" s="1038"/>
      <c r="CL114" s="1039"/>
      <c r="CM114" s="1009" t="s">
        <v>451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144</v>
      </c>
      <c r="DH114" s="1052"/>
      <c r="DI114" s="1052"/>
      <c r="DJ114" s="1052"/>
      <c r="DK114" s="1053"/>
      <c r="DL114" s="1054" t="s">
        <v>144</v>
      </c>
      <c r="DM114" s="1052"/>
      <c r="DN114" s="1052"/>
      <c r="DO114" s="1052"/>
      <c r="DP114" s="1053"/>
      <c r="DQ114" s="1054" t="s">
        <v>435</v>
      </c>
      <c r="DR114" s="1052"/>
      <c r="DS114" s="1052"/>
      <c r="DT114" s="1052"/>
      <c r="DU114" s="1053"/>
      <c r="DV114" s="1055" t="s">
        <v>435</v>
      </c>
      <c r="DW114" s="1056"/>
      <c r="DX114" s="1056"/>
      <c r="DY114" s="1056"/>
      <c r="DZ114" s="1057"/>
    </row>
    <row r="115" spans="1:130" s="247" customFormat="1" ht="26.25" customHeight="1" x14ac:dyDescent="0.15">
      <c r="A115" s="1047"/>
      <c r="B115" s="1048"/>
      <c r="C115" s="1043" t="s">
        <v>452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43437</v>
      </c>
      <c r="AB115" s="1027"/>
      <c r="AC115" s="1027"/>
      <c r="AD115" s="1027"/>
      <c r="AE115" s="1028"/>
      <c r="AF115" s="1029">
        <v>21542</v>
      </c>
      <c r="AG115" s="1027"/>
      <c r="AH115" s="1027"/>
      <c r="AI115" s="1027"/>
      <c r="AJ115" s="1028"/>
      <c r="AK115" s="1029">
        <v>19705</v>
      </c>
      <c r="AL115" s="1027"/>
      <c r="AM115" s="1027"/>
      <c r="AN115" s="1027"/>
      <c r="AO115" s="1028"/>
      <c r="AP115" s="1030">
        <v>0.7</v>
      </c>
      <c r="AQ115" s="1031"/>
      <c r="AR115" s="1031"/>
      <c r="AS115" s="1031"/>
      <c r="AT115" s="1032"/>
      <c r="AU115" s="993"/>
      <c r="AV115" s="994"/>
      <c r="AW115" s="994"/>
      <c r="AX115" s="994"/>
      <c r="AY115" s="994"/>
      <c r="AZ115" s="1042" t="s">
        <v>453</v>
      </c>
      <c r="BA115" s="1043"/>
      <c r="BB115" s="1043"/>
      <c r="BC115" s="1043"/>
      <c r="BD115" s="1043"/>
      <c r="BE115" s="1043"/>
      <c r="BF115" s="1043"/>
      <c r="BG115" s="1043"/>
      <c r="BH115" s="1043"/>
      <c r="BI115" s="1043"/>
      <c r="BJ115" s="1043"/>
      <c r="BK115" s="1043"/>
      <c r="BL115" s="1043"/>
      <c r="BM115" s="1043"/>
      <c r="BN115" s="1043"/>
      <c r="BO115" s="1043"/>
      <c r="BP115" s="1044"/>
      <c r="BQ115" s="1012" t="s">
        <v>435</v>
      </c>
      <c r="BR115" s="1013"/>
      <c r="BS115" s="1013"/>
      <c r="BT115" s="1013"/>
      <c r="BU115" s="1013"/>
      <c r="BV115" s="1013" t="s">
        <v>144</v>
      </c>
      <c r="BW115" s="1013"/>
      <c r="BX115" s="1013"/>
      <c r="BY115" s="1013"/>
      <c r="BZ115" s="1013"/>
      <c r="CA115" s="1013" t="s">
        <v>440</v>
      </c>
      <c r="CB115" s="1013"/>
      <c r="CC115" s="1013"/>
      <c r="CD115" s="1013"/>
      <c r="CE115" s="1013"/>
      <c r="CF115" s="1007" t="s">
        <v>443</v>
      </c>
      <c r="CG115" s="1008"/>
      <c r="CH115" s="1008"/>
      <c r="CI115" s="1008"/>
      <c r="CJ115" s="1008"/>
      <c r="CK115" s="1038"/>
      <c r="CL115" s="1039"/>
      <c r="CM115" s="1042" t="s">
        <v>454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144</v>
      </c>
      <c r="DH115" s="1052"/>
      <c r="DI115" s="1052"/>
      <c r="DJ115" s="1052"/>
      <c r="DK115" s="1053"/>
      <c r="DL115" s="1054" t="s">
        <v>144</v>
      </c>
      <c r="DM115" s="1052"/>
      <c r="DN115" s="1052"/>
      <c r="DO115" s="1052"/>
      <c r="DP115" s="1053"/>
      <c r="DQ115" s="1054" t="s">
        <v>440</v>
      </c>
      <c r="DR115" s="1052"/>
      <c r="DS115" s="1052"/>
      <c r="DT115" s="1052"/>
      <c r="DU115" s="1053"/>
      <c r="DV115" s="1055" t="s">
        <v>144</v>
      </c>
      <c r="DW115" s="1056"/>
      <c r="DX115" s="1056"/>
      <c r="DY115" s="1056"/>
      <c r="DZ115" s="1057"/>
    </row>
    <row r="116" spans="1:130" s="247" customFormat="1" ht="26.25" customHeight="1" x14ac:dyDescent="0.15">
      <c r="A116" s="1049"/>
      <c r="B116" s="1050"/>
      <c r="C116" s="1058" t="s">
        <v>455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144</v>
      </c>
      <c r="AB116" s="1052"/>
      <c r="AC116" s="1052"/>
      <c r="AD116" s="1052"/>
      <c r="AE116" s="1053"/>
      <c r="AF116" s="1054" t="s">
        <v>440</v>
      </c>
      <c r="AG116" s="1052"/>
      <c r="AH116" s="1052"/>
      <c r="AI116" s="1052"/>
      <c r="AJ116" s="1053"/>
      <c r="AK116" s="1054">
        <v>62</v>
      </c>
      <c r="AL116" s="1052"/>
      <c r="AM116" s="1052"/>
      <c r="AN116" s="1052"/>
      <c r="AO116" s="1053"/>
      <c r="AP116" s="1055">
        <v>0</v>
      </c>
      <c r="AQ116" s="1056"/>
      <c r="AR116" s="1056"/>
      <c r="AS116" s="1056"/>
      <c r="AT116" s="1057"/>
      <c r="AU116" s="993"/>
      <c r="AV116" s="994"/>
      <c r="AW116" s="994"/>
      <c r="AX116" s="994"/>
      <c r="AY116" s="994"/>
      <c r="AZ116" s="1060" t="s">
        <v>456</v>
      </c>
      <c r="BA116" s="1061"/>
      <c r="BB116" s="1061"/>
      <c r="BC116" s="1061"/>
      <c r="BD116" s="1061"/>
      <c r="BE116" s="1061"/>
      <c r="BF116" s="1061"/>
      <c r="BG116" s="1061"/>
      <c r="BH116" s="1061"/>
      <c r="BI116" s="1061"/>
      <c r="BJ116" s="1061"/>
      <c r="BK116" s="1061"/>
      <c r="BL116" s="1061"/>
      <c r="BM116" s="1061"/>
      <c r="BN116" s="1061"/>
      <c r="BO116" s="1061"/>
      <c r="BP116" s="1062"/>
      <c r="BQ116" s="1012" t="s">
        <v>440</v>
      </c>
      <c r="BR116" s="1013"/>
      <c r="BS116" s="1013"/>
      <c r="BT116" s="1013"/>
      <c r="BU116" s="1013"/>
      <c r="BV116" s="1013" t="s">
        <v>435</v>
      </c>
      <c r="BW116" s="1013"/>
      <c r="BX116" s="1013"/>
      <c r="BY116" s="1013"/>
      <c r="BZ116" s="1013"/>
      <c r="CA116" s="1013" t="s">
        <v>440</v>
      </c>
      <c r="CB116" s="1013"/>
      <c r="CC116" s="1013"/>
      <c r="CD116" s="1013"/>
      <c r="CE116" s="1013"/>
      <c r="CF116" s="1007" t="s">
        <v>443</v>
      </c>
      <c r="CG116" s="1008"/>
      <c r="CH116" s="1008"/>
      <c r="CI116" s="1008"/>
      <c r="CJ116" s="1008"/>
      <c r="CK116" s="1038"/>
      <c r="CL116" s="1039"/>
      <c r="CM116" s="1009" t="s">
        <v>457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12459</v>
      </c>
      <c r="DH116" s="1052"/>
      <c r="DI116" s="1052"/>
      <c r="DJ116" s="1052"/>
      <c r="DK116" s="1053"/>
      <c r="DL116" s="1054">
        <v>3256</v>
      </c>
      <c r="DM116" s="1052"/>
      <c r="DN116" s="1052"/>
      <c r="DO116" s="1052"/>
      <c r="DP116" s="1053"/>
      <c r="DQ116" s="1054" t="s">
        <v>144</v>
      </c>
      <c r="DR116" s="1052"/>
      <c r="DS116" s="1052"/>
      <c r="DT116" s="1052"/>
      <c r="DU116" s="1053"/>
      <c r="DV116" s="1055" t="s">
        <v>440</v>
      </c>
      <c r="DW116" s="1056"/>
      <c r="DX116" s="1056"/>
      <c r="DY116" s="1056"/>
      <c r="DZ116" s="1057"/>
    </row>
    <row r="117" spans="1:130" s="247" customFormat="1" ht="26.25" customHeight="1" x14ac:dyDescent="0.15">
      <c r="A117" s="997"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458</v>
      </c>
      <c r="Z117" s="979"/>
      <c r="AA117" s="1069">
        <v>805054</v>
      </c>
      <c r="AB117" s="1070"/>
      <c r="AC117" s="1070"/>
      <c r="AD117" s="1070"/>
      <c r="AE117" s="1071"/>
      <c r="AF117" s="1072">
        <v>768710</v>
      </c>
      <c r="AG117" s="1070"/>
      <c r="AH117" s="1070"/>
      <c r="AI117" s="1070"/>
      <c r="AJ117" s="1071"/>
      <c r="AK117" s="1072">
        <v>894555</v>
      </c>
      <c r="AL117" s="1070"/>
      <c r="AM117" s="1070"/>
      <c r="AN117" s="1070"/>
      <c r="AO117" s="1071"/>
      <c r="AP117" s="1073"/>
      <c r="AQ117" s="1074"/>
      <c r="AR117" s="1074"/>
      <c r="AS117" s="1074"/>
      <c r="AT117" s="1075"/>
      <c r="AU117" s="993"/>
      <c r="AV117" s="994"/>
      <c r="AW117" s="994"/>
      <c r="AX117" s="994"/>
      <c r="AY117" s="994"/>
      <c r="AZ117" s="1060" t="s">
        <v>459</v>
      </c>
      <c r="BA117" s="1061"/>
      <c r="BB117" s="1061"/>
      <c r="BC117" s="1061"/>
      <c r="BD117" s="1061"/>
      <c r="BE117" s="1061"/>
      <c r="BF117" s="1061"/>
      <c r="BG117" s="1061"/>
      <c r="BH117" s="1061"/>
      <c r="BI117" s="1061"/>
      <c r="BJ117" s="1061"/>
      <c r="BK117" s="1061"/>
      <c r="BL117" s="1061"/>
      <c r="BM117" s="1061"/>
      <c r="BN117" s="1061"/>
      <c r="BO117" s="1061"/>
      <c r="BP117" s="1062"/>
      <c r="BQ117" s="1012" t="s">
        <v>144</v>
      </c>
      <c r="BR117" s="1013"/>
      <c r="BS117" s="1013"/>
      <c r="BT117" s="1013"/>
      <c r="BU117" s="1013"/>
      <c r="BV117" s="1013" t="s">
        <v>144</v>
      </c>
      <c r="BW117" s="1013"/>
      <c r="BX117" s="1013"/>
      <c r="BY117" s="1013"/>
      <c r="BZ117" s="1013"/>
      <c r="CA117" s="1013" t="s">
        <v>437</v>
      </c>
      <c r="CB117" s="1013"/>
      <c r="CC117" s="1013"/>
      <c r="CD117" s="1013"/>
      <c r="CE117" s="1013"/>
      <c r="CF117" s="1007" t="s">
        <v>440</v>
      </c>
      <c r="CG117" s="1008"/>
      <c r="CH117" s="1008"/>
      <c r="CI117" s="1008"/>
      <c r="CJ117" s="1008"/>
      <c r="CK117" s="1038"/>
      <c r="CL117" s="1039"/>
      <c r="CM117" s="1009" t="s">
        <v>460</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144</v>
      </c>
      <c r="DH117" s="1052"/>
      <c r="DI117" s="1052"/>
      <c r="DJ117" s="1052"/>
      <c r="DK117" s="1053"/>
      <c r="DL117" s="1054" t="s">
        <v>435</v>
      </c>
      <c r="DM117" s="1052"/>
      <c r="DN117" s="1052"/>
      <c r="DO117" s="1052"/>
      <c r="DP117" s="1053"/>
      <c r="DQ117" s="1054" t="s">
        <v>435</v>
      </c>
      <c r="DR117" s="1052"/>
      <c r="DS117" s="1052"/>
      <c r="DT117" s="1052"/>
      <c r="DU117" s="1053"/>
      <c r="DV117" s="1055" t="s">
        <v>144</v>
      </c>
      <c r="DW117" s="1056"/>
      <c r="DX117" s="1056"/>
      <c r="DY117" s="1056"/>
      <c r="DZ117" s="1057"/>
    </row>
    <row r="118" spans="1:130" s="247" customFormat="1" ht="26.25" customHeight="1" x14ac:dyDescent="0.15">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305</v>
      </c>
      <c r="AG118" s="978"/>
      <c r="AH118" s="978"/>
      <c r="AI118" s="978"/>
      <c r="AJ118" s="979"/>
      <c r="AK118" s="977" t="s">
        <v>304</v>
      </c>
      <c r="AL118" s="978"/>
      <c r="AM118" s="978"/>
      <c r="AN118" s="978"/>
      <c r="AO118" s="979"/>
      <c r="AP118" s="1064" t="s">
        <v>429</v>
      </c>
      <c r="AQ118" s="1065"/>
      <c r="AR118" s="1065"/>
      <c r="AS118" s="1065"/>
      <c r="AT118" s="1066"/>
      <c r="AU118" s="993"/>
      <c r="AV118" s="994"/>
      <c r="AW118" s="994"/>
      <c r="AX118" s="994"/>
      <c r="AY118" s="994"/>
      <c r="AZ118" s="1067" t="s">
        <v>461</v>
      </c>
      <c r="BA118" s="1058"/>
      <c r="BB118" s="1058"/>
      <c r="BC118" s="1058"/>
      <c r="BD118" s="1058"/>
      <c r="BE118" s="1058"/>
      <c r="BF118" s="1058"/>
      <c r="BG118" s="1058"/>
      <c r="BH118" s="1058"/>
      <c r="BI118" s="1058"/>
      <c r="BJ118" s="1058"/>
      <c r="BK118" s="1058"/>
      <c r="BL118" s="1058"/>
      <c r="BM118" s="1058"/>
      <c r="BN118" s="1058"/>
      <c r="BO118" s="1058"/>
      <c r="BP118" s="1059"/>
      <c r="BQ118" s="1090" t="s">
        <v>144</v>
      </c>
      <c r="BR118" s="1091"/>
      <c r="BS118" s="1091"/>
      <c r="BT118" s="1091"/>
      <c r="BU118" s="1091"/>
      <c r="BV118" s="1091" t="s">
        <v>144</v>
      </c>
      <c r="BW118" s="1091"/>
      <c r="BX118" s="1091"/>
      <c r="BY118" s="1091"/>
      <c r="BZ118" s="1091"/>
      <c r="CA118" s="1091" t="s">
        <v>437</v>
      </c>
      <c r="CB118" s="1091"/>
      <c r="CC118" s="1091"/>
      <c r="CD118" s="1091"/>
      <c r="CE118" s="1091"/>
      <c r="CF118" s="1007" t="s">
        <v>440</v>
      </c>
      <c r="CG118" s="1008"/>
      <c r="CH118" s="1008"/>
      <c r="CI118" s="1008"/>
      <c r="CJ118" s="1008"/>
      <c r="CK118" s="1038"/>
      <c r="CL118" s="1039"/>
      <c r="CM118" s="1009" t="s">
        <v>462</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144</v>
      </c>
      <c r="DH118" s="1052"/>
      <c r="DI118" s="1052"/>
      <c r="DJ118" s="1052"/>
      <c r="DK118" s="1053"/>
      <c r="DL118" s="1054" t="s">
        <v>440</v>
      </c>
      <c r="DM118" s="1052"/>
      <c r="DN118" s="1052"/>
      <c r="DO118" s="1052"/>
      <c r="DP118" s="1053"/>
      <c r="DQ118" s="1054" t="s">
        <v>144</v>
      </c>
      <c r="DR118" s="1052"/>
      <c r="DS118" s="1052"/>
      <c r="DT118" s="1052"/>
      <c r="DU118" s="1053"/>
      <c r="DV118" s="1055" t="s">
        <v>440</v>
      </c>
      <c r="DW118" s="1056"/>
      <c r="DX118" s="1056"/>
      <c r="DY118" s="1056"/>
      <c r="DZ118" s="1057"/>
    </row>
    <row r="119" spans="1:130" s="247" customFormat="1" ht="26.25" customHeight="1" x14ac:dyDescent="0.15">
      <c r="A119" s="1151" t="s">
        <v>433</v>
      </c>
      <c r="B119" s="1037"/>
      <c r="C119" s="1016" t="s">
        <v>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144</v>
      </c>
      <c r="AB119" s="985"/>
      <c r="AC119" s="985"/>
      <c r="AD119" s="985"/>
      <c r="AE119" s="986"/>
      <c r="AF119" s="987" t="s">
        <v>437</v>
      </c>
      <c r="AG119" s="985"/>
      <c r="AH119" s="985"/>
      <c r="AI119" s="985"/>
      <c r="AJ119" s="986"/>
      <c r="AK119" s="987" t="s">
        <v>437</v>
      </c>
      <c r="AL119" s="985"/>
      <c r="AM119" s="985"/>
      <c r="AN119" s="985"/>
      <c r="AO119" s="986"/>
      <c r="AP119" s="988" t="s">
        <v>437</v>
      </c>
      <c r="AQ119" s="989"/>
      <c r="AR119" s="989"/>
      <c r="AS119" s="989"/>
      <c r="AT119" s="990"/>
      <c r="AU119" s="995"/>
      <c r="AV119" s="996"/>
      <c r="AW119" s="996"/>
      <c r="AX119" s="996"/>
      <c r="AY119" s="996"/>
      <c r="AZ119" s="278" t="s">
        <v>186</v>
      </c>
      <c r="BA119" s="278"/>
      <c r="BB119" s="278"/>
      <c r="BC119" s="278"/>
      <c r="BD119" s="278"/>
      <c r="BE119" s="278"/>
      <c r="BF119" s="278"/>
      <c r="BG119" s="278"/>
      <c r="BH119" s="278"/>
      <c r="BI119" s="278"/>
      <c r="BJ119" s="278"/>
      <c r="BK119" s="278"/>
      <c r="BL119" s="278"/>
      <c r="BM119" s="278"/>
      <c r="BN119" s="278"/>
      <c r="BO119" s="1068" t="s">
        <v>463</v>
      </c>
      <c r="BP119" s="1099"/>
      <c r="BQ119" s="1090">
        <v>7037709</v>
      </c>
      <c r="BR119" s="1091"/>
      <c r="BS119" s="1091"/>
      <c r="BT119" s="1091"/>
      <c r="BU119" s="1091"/>
      <c r="BV119" s="1091">
        <v>6475723</v>
      </c>
      <c r="BW119" s="1091"/>
      <c r="BX119" s="1091"/>
      <c r="BY119" s="1091"/>
      <c r="BZ119" s="1091"/>
      <c r="CA119" s="1091">
        <v>6526124</v>
      </c>
      <c r="CB119" s="1091"/>
      <c r="CC119" s="1091"/>
      <c r="CD119" s="1091"/>
      <c r="CE119" s="1091"/>
      <c r="CF119" s="1092"/>
      <c r="CG119" s="1093"/>
      <c r="CH119" s="1093"/>
      <c r="CI119" s="1093"/>
      <c r="CJ119" s="1094"/>
      <c r="CK119" s="1040"/>
      <c r="CL119" s="1041"/>
      <c r="CM119" s="1095" t="s">
        <v>464</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276167</v>
      </c>
      <c r="DH119" s="1077"/>
      <c r="DI119" s="1077"/>
      <c r="DJ119" s="1077"/>
      <c r="DK119" s="1078"/>
      <c r="DL119" s="1076">
        <v>51542</v>
      </c>
      <c r="DM119" s="1077"/>
      <c r="DN119" s="1077"/>
      <c r="DO119" s="1077"/>
      <c r="DP119" s="1078"/>
      <c r="DQ119" s="1076">
        <v>42638</v>
      </c>
      <c r="DR119" s="1077"/>
      <c r="DS119" s="1077"/>
      <c r="DT119" s="1077"/>
      <c r="DU119" s="1078"/>
      <c r="DV119" s="1079">
        <v>1.6</v>
      </c>
      <c r="DW119" s="1080"/>
      <c r="DX119" s="1080"/>
      <c r="DY119" s="1080"/>
      <c r="DZ119" s="1081"/>
    </row>
    <row r="120" spans="1:130" s="247" customFormat="1" ht="26.25" customHeight="1" x14ac:dyDescent="0.15">
      <c r="A120" s="1152"/>
      <c r="B120" s="1039"/>
      <c r="C120" s="1009" t="s">
        <v>439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144</v>
      </c>
      <c r="AB120" s="1052"/>
      <c r="AC120" s="1052"/>
      <c r="AD120" s="1052"/>
      <c r="AE120" s="1053"/>
      <c r="AF120" s="1054" t="s">
        <v>144</v>
      </c>
      <c r="AG120" s="1052"/>
      <c r="AH120" s="1052"/>
      <c r="AI120" s="1052"/>
      <c r="AJ120" s="1053"/>
      <c r="AK120" s="1054" t="s">
        <v>144</v>
      </c>
      <c r="AL120" s="1052"/>
      <c r="AM120" s="1052"/>
      <c r="AN120" s="1052"/>
      <c r="AO120" s="1053"/>
      <c r="AP120" s="1055" t="s">
        <v>144</v>
      </c>
      <c r="AQ120" s="1056"/>
      <c r="AR120" s="1056"/>
      <c r="AS120" s="1056"/>
      <c r="AT120" s="1057"/>
      <c r="AU120" s="1082" t="s">
        <v>465</v>
      </c>
      <c r="AV120" s="1083"/>
      <c r="AW120" s="1083"/>
      <c r="AX120" s="1083"/>
      <c r="AY120" s="1084"/>
      <c r="AZ120" s="1033" t="s">
        <v>466</v>
      </c>
      <c r="BA120" s="982"/>
      <c r="BB120" s="982"/>
      <c r="BC120" s="982"/>
      <c r="BD120" s="982"/>
      <c r="BE120" s="982"/>
      <c r="BF120" s="982"/>
      <c r="BG120" s="982"/>
      <c r="BH120" s="982"/>
      <c r="BI120" s="982"/>
      <c r="BJ120" s="982"/>
      <c r="BK120" s="982"/>
      <c r="BL120" s="982"/>
      <c r="BM120" s="982"/>
      <c r="BN120" s="982"/>
      <c r="BO120" s="982"/>
      <c r="BP120" s="983"/>
      <c r="BQ120" s="1019">
        <v>2222717</v>
      </c>
      <c r="BR120" s="1020"/>
      <c r="BS120" s="1020"/>
      <c r="BT120" s="1020"/>
      <c r="BU120" s="1020"/>
      <c r="BV120" s="1020">
        <v>1832450</v>
      </c>
      <c r="BW120" s="1020"/>
      <c r="BX120" s="1020"/>
      <c r="BY120" s="1020"/>
      <c r="BZ120" s="1020"/>
      <c r="CA120" s="1020">
        <v>1341991</v>
      </c>
      <c r="CB120" s="1020"/>
      <c r="CC120" s="1020"/>
      <c r="CD120" s="1020"/>
      <c r="CE120" s="1020"/>
      <c r="CF120" s="1034">
        <v>50</v>
      </c>
      <c r="CG120" s="1035"/>
      <c r="CH120" s="1035"/>
      <c r="CI120" s="1035"/>
      <c r="CJ120" s="1035"/>
      <c r="CK120" s="1100" t="s">
        <v>467</v>
      </c>
      <c r="CL120" s="1101"/>
      <c r="CM120" s="1101"/>
      <c r="CN120" s="1101"/>
      <c r="CO120" s="1102"/>
      <c r="CP120" s="1108" t="s">
        <v>468</v>
      </c>
      <c r="CQ120" s="1109"/>
      <c r="CR120" s="1109"/>
      <c r="CS120" s="1109"/>
      <c r="CT120" s="1109"/>
      <c r="CU120" s="1109"/>
      <c r="CV120" s="1109"/>
      <c r="CW120" s="1109"/>
      <c r="CX120" s="1109"/>
      <c r="CY120" s="1109"/>
      <c r="CZ120" s="1109"/>
      <c r="DA120" s="1109"/>
      <c r="DB120" s="1109"/>
      <c r="DC120" s="1109"/>
      <c r="DD120" s="1109"/>
      <c r="DE120" s="1109"/>
      <c r="DF120" s="1110"/>
      <c r="DG120" s="1019">
        <v>787056</v>
      </c>
      <c r="DH120" s="1020"/>
      <c r="DI120" s="1020"/>
      <c r="DJ120" s="1020"/>
      <c r="DK120" s="1020"/>
      <c r="DL120" s="1020">
        <v>519528</v>
      </c>
      <c r="DM120" s="1020"/>
      <c r="DN120" s="1020"/>
      <c r="DO120" s="1020"/>
      <c r="DP120" s="1020"/>
      <c r="DQ120" s="1020">
        <v>396151</v>
      </c>
      <c r="DR120" s="1020"/>
      <c r="DS120" s="1020"/>
      <c r="DT120" s="1020"/>
      <c r="DU120" s="1020"/>
      <c r="DV120" s="1021">
        <v>14.8</v>
      </c>
      <c r="DW120" s="1021"/>
      <c r="DX120" s="1021"/>
      <c r="DY120" s="1021"/>
      <c r="DZ120" s="1022"/>
    </row>
    <row r="121" spans="1:130" s="247" customFormat="1" ht="26.25" customHeight="1" x14ac:dyDescent="0.15">
      <c r="A121" s="1152"/>
      <c r="B121" s="1039"/>
      <c r="C121" s="1060" t="s">
        <v>469</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144</v>
      </c>
      <c r="AB121" s="1052"/>
      <c r="AC121" s="1052"/>
      <c r="AD121" s="1052"/>
      <c r="AE121" s="1053"/>
      <c r="AF121" s="1054" t="s">
        <v>144</v>
      </c>
      <c r="AG121" s="1052"/>
      <c r="AH121" s="1052"/>
      <c r="AI121" s="1052"/>
      <c r="AJ121" s="1053"/>
      <c r="AK121" s="1054" t="s">
        <v>437</v>
      </c>
      <c r="AL121" s="1052"/>
      <c r="AM121" s="1052"/>
      <c r="AN121" s="1052"/>
      <c r="AO121" s="1053"/>
      <c r="AP121" s="1055" t="s">
        <v>144</v>
      </c>
      <c r="AQ121" s="1056"/>
      <c r="AR121" s="1056"/>
      <c r="AS121" s="1056"/>
      <c r="AT121" s="1057"/>
      <c r="AU121" s="1085"/>
      <c r="AV121" s="1086"/>
      <c r="AW121" s="1086"/>
      <c r="AX121" s="1086"/>
      <c r="AY121" s="1087"/>
      <c r="AZ121" s="1042" t="s">
        <v>470</v>
      </c>
      <c r="BA121" s="1043"/>
      <c r="BB121" s="1043"/>
      <c r="BC121" s="1043"/>
      <c r="BD121" s="1043"/>
      <c r="BE121" s="1043"/>
      <c r="BF121" s="1043"/>
      <c r="BG121" s="1043"/>
      <c r="BH121" s="1043"/>
      <c r="BI121" s="1043"/>
      <c r="BJ121" s="1043"/>
      <c r="BK121" s="1043"/>
      <c r="BL121" s="1043"/>
      <c r="BM121" s="1043"/>
      <c r="BN121" s="1043"/>
      <c r="BO121" s="1043"/>
      <c r="BP121" s="1044"/>
      <c r="BQ121" s="1012">
        <v>1948</v>
      </c>
      <c r="BR121" s="1013"/>
      <c r="BS121" s="1013"/>
      <c r="BT121" s="1013"/>
      <c r="BU121" s="1013"/>
      <c r="BV121" s="1013" t="s">
        <v>144</v>
      </c>
      <c r="BW121" s="1013"/>
      <c r="BX121" s="1013"/>
      <c r="BY121" s="1013"/>
      <c r="BZ121" s="1013"/>
      <c r="CA121" s="1013" t="s">
        <v>144</v>
      </c>
      <c r="CB121" s="1013"/>
      <c r="CC121" s="1013"/>
      <c r="CD121" s="1013"/>
      <c r="CE121" s="1013"/>
      <c r="CF121" s="1007" t="s">
        <v>440</v>
      </c>
      <c r="CG121" s="1008"/>
      <c r="CH121" s="1008"/>
      <c r="CI121" s="1008"/>
      <c r="CJ121" s="1008"/>
      <c r="CK121" s="1103"/>
      <c r="CL121" s="1104"/>
      <c r="CM121" s="1104"/>
      <c r="CN121" s="1104"/>
      <c r="CO121" s="1105"/>
      <c r="CP121" s="1113" t="s">
        <v>471</v>
      </c>
      <c r="CQ121" s="1114"/>
      <c r="CR121" s="1114"/>
      <c r="CS121" s="1114"/>
      <c r="CT121" s="1114"/>
      <c r="CU121" s="1114"/>
      <c r="CV121" s="1114"/>
      <c r="CW121" s="1114"/>
      <c r="CX121" s="1114"/>
      <c r="CY121" s="1114"/>
      <c r="CZ121" s="1114"/>
      <c r="DA121" s="1114"/>
      <c r="DB121" s="1114"/>
      <c r="DC121" s="1114"/>
      <c r="DD121" s="1114"/>
      <c r="DE121" s="1114"/>
      <c r="DF121" s="1115"/>
      <c r="DG121" s="1012">
        <v>25672</v>
      </c>
      <c r="DH121" s="1013"/>
      <c r="DI121" s="1013"/>
      <c r="DJ121" s="1013"/>
      <c r="DK121" s="1013"/>
      <c r="DL121" s="1013">
        <v>21340</v>
      </c>
      <c r="DM121" s="1013"/>
      <c r="DN121" s="1013"/>
      <c r="DO121" s="1013"/>
      <c r="DP121" s="1013"/>
      <c r="DQ121" s="1013">
        <v>21498</v>
      </c>
      <c r="DR121" s="1013"/>
      <c r="DS121" s="1013"/>
      <c r="DT121" s="1013"/>
      <c r="DU121" s="1013"/>
      <c r="DV121" s="1014">
        <v>0.8</v>
      </c>
      <c r="DW121" s="1014"/>
      <c r="DX121" s="1014"/>
      <c r="DY121" s="1014"/>
      <c r="DZ121" s="1015"/>
    </row>
    <row r="122" spans="1:130" s="247" customFormat="1" ht="26.25" customHeight="1" x14ac:dyDescent="0.15">
      <c r="A122" s="1152"/>
      <c r="B122" s="1039"/>
      <c r="C122" s="1009" t="s">
        <v>451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440</v>
      </c>
      <c r="AB122" s="1052"/>
      <c r="AC122" s="1052"/>
      <c r="AD122" s="1052"/>
      <c r="AE122" s="1053"/>
      <c r="AF122" s="1054" t="s">
        <v>144</v>
      </c>
      <c r="AG122" s="1052"/>
      <c r="AH122" s="1052"/>
      <c r="AI122" s="1052"/>
      <c r="AJ122" s="1053"/>
      <c r="AK122" s="1054" t="s">
        <v>437</v>
      </c>
      <c r="AL122" s="1052"/>
      <c r="AM122" s="1052"/>
      <c r="AN122" s="1052"/>
      <c r="AO122" s="1053"/>
      <c r="AP122" s="1055" t="s">
        <v>144</v>
      </c>
      <c r="AQ122" s="1056"/>
      <c r="AR122" s="1056"/>
      <c r="AS122" s="1056"/>
      <c r="AT122" s="1057"/>
      <c r="AU122" s="1085"/>
      <c r="AV122" s="1086"/>
      <c r="AW122" s="1086"/>
      <c r="AX122" s="1086"/>
      <c r="AY122" s="1087"/>
      <c r="AZ122" s="1067" t="s">
        <v>472</v>
      </c>
      <c r="BA122" s="1058"/>
      <c r="BB122" s="1058"/>
      <c r="BC122" s="1058"/>
      <c r="BD122" s="1058"/>
      <c r="BE122" s="1058"/>
      <c r="BF122" s="1058"/>
      <c r="BG122" s="1058"/>
      <c r="BH122" s="1058"/>
      <c r="BI122" s="1058"/>
      <c r="BJ122" s="1058"/>
      <c r="BK122" s="1058"/>
      <c r="BL122" s="1058"/>
      <c r="BM122" s="1058"/>
      <c r="BN122" s="1058"/>
      <c r="BO122" s="1058"/>
      <c r="BP122" s="1059"/>
      <c r="BQ122" s="1090">
        <v>6412352</v>
      </c>
      <c r="BR122" s="1091"/>
      <c r="BS122" s="1091"/>
      <c r="BT122" s="1091"/>
      <c r="BU122" s="1091"/>
      <c r="BV122" s="1091">
        <v>6323034</v>
      </c>
      <c r="BW122" s="1091"/>
      <c r="BX122" s="1091"/>
      <c r="BY122" s="1091"/>
      <c r="BZ122" s="1091"/>
      <c r="CA122" s="1091">
        <v>6119535</v>
      </c>
      <c r="CB122" s="1091"/>
      <c r="CC122" s="1091"/>
      <c r="CD122" s="1091"/>
      <c r="CE122" s="1091"/>
      <c r="CF122" s="1111">
        <v>227.9</v>
      </c>
      <c r="CG122" s="1112"/>
      <c r="CH122" s="1112"/>
      <c r="CI122" s="1112"/>
      <c r="CJ122" s="1112"/>
      <c r="CK122" s="1103"/>
      <c r="CL122" s="1104"/>
      <c r="CM122" s="1104"/>
      <c r="CN122" s="1104"/>
      <c r="CO122" s="1105"/>
      <c r="CP122" s="1113" t="s">
        <v>473</v>
      </c>
      <c r="CQ122" s="1114"/>
      <c r="CR122" s="1114"/>
      <c r="CS122" s="1114"/>
      <c r="CT122" s="1114"/>
      <c r="CU122" s="1114"/>
      <c r="CV122" s="1114"/>
      <c r="CW122" s="1114"/>
      <c r="CX122" s="1114"/>
      <c r="CY122" s="1114"/>
      <c r="CZ122" s="1114"/>
      <c r="DA122" s="1114"/>
      <c r="DB122" s="1114"/>
      <c r="DC122" s="1114"/>
      <c r="DD122" s="1114"/>
      <c r="DE122" s="1114"/>
      <c r="DF122" s="1115"/>
      <c r="DG122" s="1012" t="s">
        <v>144</v>
      </c>
      <c r="DH122" s="1013"/>
      <c r="DI122" s="1013"/>
      <c r="DJ122" s="1013"/>
      <c r="DK122" s="1013"/>
      <c r="DL122" s="1013" t="s">
        <v>437</v>
      </c>
      <c r="DM122" s="1013"/>
      <c r="DN122" s="1013"/>
      <c r="DO122" s="1013"/>
      <c r="DP122" s="1013"/>
      <c r="DQ122" s="1013" t="s">
        <v>144</v>
      </c>
      <c r="DR122" s="1013"/>
      <c r="DS122" s="1013"/>
      <c r="DT122" s="1013"/>
      <c r="DU122" s="1013"/>
      <c r="DV122" s="1014" t="s">
        <v>144</v>
      </c>
      <c r="DW122" s="1014"/>
      <c r="DX122" s="1014"/>
      <c r="DY122" s="1014"/>
      <c r="DZ122" s="1015"/>
    </row>
    <row r="123" spans="1:130" s="247" customFormat="1" ht="26.25" customHeight="1" x14ac:dyDescent="0.15">
      <c r="A123" s="1152"/>
      <c r="B123" s="1039"/>
      <c r="C123" s="1009" t="s">
        <v>457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144</v>
      </c>
      <c r="AB123" s="1052"/>
      <c r="AC123" s="1052"/>
      <c r="AD123" s="1052"/>
      <c r="AE123" s="1053"/>
      <c r="AF123" s="1054" t="s">
        <v>144</v>
      </c>
      <c r="AG123" s="1052"/>
      <c r="AH123" s="1052"/>
      <c r="AI123" s="1052"/>
      <c r="AJ123" s="1053"/>
      <c r="AK123" s="1054" t="s">
        <v>437</v>
      </c>
      <c r="AL123" s="1052"/>
      <c r="AM123" s="1052"/>
      <c r="AN123" s="1052"/>
      <c r="AO123" s="1053"/>
      <c r="AP123" s="1055" t="s">
        <v>144</v>
      </c>
      <c r="AQ123" s="1056"/>
      <c r="AR123" s="1056"/>
      <c r="AS123" s="1056"/>
      <c r="AT123" s="1057"/>
      <c r="AU123" s="1088"/>
      <c r="AV123" s="1089"/>
      <c r="AW123" s="1089"/>
      <c r="AX123" s="1089"/>
      <c r="AY123" s="1089"/>
      <c r="AZ123" s="278" t="s">
        <v>186</v>
      </c>
      <c r="BA123" s="278"/>
      <c r="BB123" s="278"/>
      <c r="BC123" s="278"/>
      <c r="BD123" s="278"/>
      <c r="BE123" s="278"/>
      <c r="BF123" s="278"/>
      <c r="BG123" s="278"/>
      <c r="BH123" s="278"/>
      <c r="BI123" s="278"/>
      <c r="BJ123" s="278"/>
      <c r="BK123" s="278"/>
      <c r="BL123" s="278"/>
      <c r="BM123" s="278"/>
      <c r="BN123" s="278"/>
      <c r="BO123" s="1068" t="s">
        <v>474</v>
      </c>
      <c r="BP123" s="1099"/>
      <c r="BQ123" s="1158">
        <v>8637017</v>
      </c>
      <c r="BR123" s="1159"/>
      <c r="BS123" s="1159"/>
      <c r="BT123" s="1159"/>
      <c r="BU123" s="1159"/>
      <c r="BV123" s="1159">
        <v>8155484</v>
      </c>
      <c r="BW123" s="1159"/>
      <c r="BX123" s="1159"/>
      <c r="BY123" s="1159"/>
      <c r="BZ123" s="1159"/>
      <c r="CA123" s="1159">
        <v>7461526</v>
      </c>
      <c r="CB123" s="1159"/>
      <c r="CC123" s="1159"/>
      <c r="CD123" s="1159"/>
      <c r="CE123" s="1159"/>
      <c r="CF123" s="1092"/>
      <c r="CG123" s="1093"/>
      <c r="CH123" s="1093"/>
      <c r="CI123" s="1093"/>
      <c r="CJ123" s="1094"/>
      <c r="CK123" s="1103"/>
      <c r="CL123" s="1104"/>
      <c r="CM123" s="1104"/>
      <c r="CN123" s="1104"/>
      <c r="CO123" s="1105"/>
      <c r="CP123" s="1113" t="s">
        <v>475</v>
      </c>
      <c r="CQ123" s="1114"/>
      <c r="CR123" s="1114"/>
      <c r="CS123" s="1114"/>
      <c r="CT123" s="1114"/>
      <c r="CU123" s="1114"/>
      <c r="CV123" s="1114"/>
      <c r="CW123" s="1114"/>
      <c r="CX123" s="1114"/>
      <c r="CY123" s="1114"/>
      <c r="CZ123" s="1114"/>
      <c r="DA123" s="1114"/>
      <c r="DB123" s="1114"/>
      <c r="DC123" s="1114"/>
      <c r="DD123" s="1114"/>
      <c r="DE123" s="1114"/>
      <c r="DF123" s="1115"/>
      <c r="DG123" s="1051" t="s">
        <v>144</v>
      </c>
      <c r="DH123" s="1052"/>
      <c r="DI123" s="1052"/>
      <c r="DJ123" s="1052"/>
      <c r="DK123" s="1053"/>
      <c r="DL123" s="1054" t="s">
        <v>144</v>
      </c>
      <c r="DM123" s="1052"/>
      <c r="DN123" s="1052"/>
      <c r="DO123" s="1052"/>
      <c r="DP123" s="1053"/>
      <c r="DQ123" s="1054" t="s">
        <v>144</v>
      </c>
      <c r="DR123" s="1052"/>
      <c r="DS123" s="1052"/>
      <c r="DT123" s="1052"/>
      <c r="DU123" s="1053"/>
      <c r="DV123" s="1055" t="s">
        <v>437</v>
      </c>
      <c r="DW123" s="1056"/>
      <c r="DX123" s="1056"/>
      <c r="DY123" s="1056"/>
      <c r="DZ123" s="1057"/>
    </row>
    <row r="124" spans="1:130" s="247" customFormat="1" ht="26.25" customHeight="1" thickBot="1" x14ac:dyDescent="0.2">
      <c r="A124" s="1152"/>
      <c r="B124" s="1039"/>
      <c r="C124" s="1009" t="s">
        <v>460</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437</v>
      </c>
      <c r="AB124" s="1052"/>
      <c r="AC124" s="1052"/>
      <c r="AD124" s="1052"/>
      <c r="AE124" s="1053"/>
      <c r="AF124" s="1054" t="s">
        <v>144</v>
      </c>
      <c r="AG124" s="1052"/>
      <c r="AH124" s="1052"/>
      <c r="AI124" s="1052"/>
      <c r="AJ124" s="1053"/>
      <c r="AK124" s="1054" t="s">
        <v>437</v>
      </c>
      <c r="AL124" s="1052"/>
      <c r="AM124" s="1052"/>
      <c r="AN124" s="1052"/>
      <c r="AO124" s="1053"/>
      <c r="AP124" s="1055" t="s">
        <v>437</v>
      </c>
      <c r="AQ124" s="1056"/>
      <c r="AR124" s="1056"/>
      <c r="AS124" s="1056"/>
      <c r="AT124" s="1057"/>
      <c r="AU124" s="1154" t="s">
        <v>476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437</v>
      </c>
      <c r="BR124" s="1121"/>
      <c r="BS124" s="1121"/>
      <c r="BT124" s="1121"/>
      <c r="BU124" s="1121"/>
      <c r="BV124" s="1121" t="s">
        <v>437</v>
      </c>
      <c r="BW124" s="1121"/>
      <c r="BX124" s="1121"/>
      <c r="BY124" s="1121"/>
      <c r="BZ124" s="1121"/>
      <c r="CA124" s="1121" t="s">
        <v>144</v>
      </c>
      <c r="CB124" s="1121"/>
      <c r="CC124" s="1121"/>
      <c r="CD124" s="1121"/>
      <c r="CE124" s="1121"/>
      <c r="CF124" s="1122"/>
      <c r="CG124" s="1123"/>
      <c r="CH124" s="1123"/>
      <c r="CI124" s="1123"/>
      <c r="CJ124" s="1124"/>
      <c r="CK124" s="1106"/>
      <c r="CL124" s="1106"/>
      <c r="CM124" s="1106"/>
      <c r="CN124" s="1106"/>
      <c r="CO124" s="1107"/>
      <c r="CP124" s="1113" t="s">
        <v>477</v>
      </c>
      <c r="CQ124" s="1114"/>
      <c r="CR124" s="1114"/>
      <c r="CS124" s="1114"/>
      <c r="CT124" s="1114"/>
      <c r="CU124" s="1114"/>
      <c r="CV124" s="1114"/>
      <c r="CW124" s="1114"/>
      <c r="CX124" s="1114"/>
      <c r="CY124" s="1114"/>
      <c r="CZ124" s="1114"/>
      <c r="DA124" s="1114"/>
      <c r="DB124" s="1114"/>
      <c r="DC124" s="1114"/>
      <c r="DD124" s="1114"/>
      <c r="DE124" s="1114"/>
      <c r="DF124" s="1115"/>
      <c r="DG124" s="1098" t="s">
        <v>144</v>
      </c>
      <c r="DH124" s="1077"/>
      <c r="DI124" s="1077"/>
      <c r="DJ124" s="1077"/>
      <c r="DK124" s="1078"/>
      <c r="DL124" s="1076" t="s">
        <v>144</v>
      </c>
      <c r="DM124" s="1077"/>
      <c r="DN124" s="1077"/>
      <c r="DO124" s="1077"/>
      <c r="DP124" s="1078"/>
      <c r="DQ124" s="1076" t="s">
        <v>144</v>
      </c>
      <c r="DR124" s="1077"/>
      <c r="DS124" s="1077"/>
      <c r="DT124" s="1077"/>
      <c r="DU124" s="1078"/>
      <c r="DV124" s="1079" t="s">
        <v>144</v>
      </c>
      <c r="DW124" s="1080"/>
      <c r="DX124" s="1080"/>
      <c r="DY124" s="1080"/>
      <c r="DZ124" s="1081"/>
    </row>
    <row r="125" spans="1:130" s="247" customFormat="1" ht="26.25" customHeight="1" x14ac:dyDescent="0.15">
      <c r="A125" s="1152"/>
      <c r="B125" s="1039"/>
      <c r="C125" s="1009" t="s">
        <v>462</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144</v>
      </c>
      <c r="AB125" s="1052"/>
      <c r="AC125" s="1052"/>
      <c r="AD125" s="1052"/>
      <c r="AE125" s="1053"/>
      <c r="AF125" s="1054" t="s">
        <v>144</v>
      </c>
      <c r="AG125" s="1052"/>
      <c r="AH125" s="1052"/>
      <c r="AI125" s="1052"/>
      <c r="AJ125" s="1053"/>
      <c r="AK125" s="1054" t="s">
        <v>144</v>
      </c>
      <c r="AL125" s="1052"/>
      <c r="AM125" s="1052"/>
      <c r="AN125" s="1052"/>
      <c r="AO125" s="1053"/>
      <c r="AP125" s="1055" t="s">
        <v>144</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478</v>
      </c>
      <c r="CL125" s="1101"/>
      <c r="CM125" s="1101"/>
      <c r="CN125" s="1101"/>
      <c r="CO125" s="1102"/>
      <c r="CP125" s="1033" t="s">
        <v>479</v>
      </c>
      <c r="CQ125" s="982"/>
      <c r="CR125" s="982"/>
      <c r="CS125" s="982"/>
      <c r="CT125" s="982"/>
      <c r="CU125" s="982"/>
      <c r="CV125" s="982"/>
      <c r="CW125" s="982"/>
      <c r="CX125" s="982"/>
      <c r="CY125" s="982"/>
      <c r="CZ125" s="982"/>
      <c r="DA125" s="982"/>
      <c r="DB125" s="982"/>
      <c r="DC125" s="982"/>
      <c r="DD125" s="982"/>
      <c r="DE125" s="982"/>
      <c r="DF125" s="983"/>
      <c r="DG125" s="1019" t="s">
        <v>144</v>
      </c>
      <c r="DH125" s="1020"/>
      <c r="DI125" s="1020"/>
      <c r="DJ125" s="1020"/>
      <c r="DK125" s="1020"/>
      <c r="DL125" s="1020" t="s">
        <v>144</v>
      </c>
      <c r="DM125" s="1020"/>
      <c r="DN125" s="1020"/>
      <c r="DO125" s="1020"/>
      <c r="DP125" s="1020"/>
      <c r="DQ125" s="1020" t="s">
        <v>144</v>
      </c>
      <c r="DR125" s="1020"/>
      <c r="DS125" s="1020"/>
      <c r="DT125" s="1020"/>
      <c r="DU125" s="1020"/>
      <c r="DV125" s="1021" t="s">
        <v>144</v>
      </c>
      <c r="DW125" s="1021"/>
      <c r="DX125" s="1021"/>
      <c r="DY125" s="1021"/>
      <c r="DZ125" s="1022"/>
    </row>
    <row r="126" spans="1:130" s="247" customFormat="1" ht="26.25" customHeight="1" thickBot="1" x14ac:dyDescent="0.2">
      <c r="A126" s="1152"/>
      <c r="B126" s="1039"/>
      <c r="C126" s="1009" t="s">
        <v>464</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144</v>
      </c>
      <c r="AB126" s="1052"/>
      <c r="AC126" s="1052"/>
      <c r="AD126" s="1052"/>
      <c r="AE126" s="1053"/>
      <c r="AF126" s="1054" t="s">
        <v>144</v>
      </c>
      <c r="AG126" s="1052"/>
      <c r="AH126" s="1052"/>
      <c r="AI126" s="1052"/>
      <c r="AJ126" s="1053"/>
      <c r="AK126" s="1054" t="s">
        <v>144</v>
      </c>
      <c r="AL126" s="1052"/>
      <c r="AM126" s="1052"/>
      <c r="AN126" s="1052"/>
      <c r="AO126" s="1053"/>
      <c r="AP126" s="1055" t="s">
        <v>144</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480</v>
      </c>
      <c r="CQ126" s="1043"/>
      <c r="CR126" s="1043"/>
      <c r="CS126" s="1043"/>
      <c r="CT126" s="1043"/>
      <c r="CU126" s="1043"/>
      <c r="CV126" s="1043"/>
      <c r="CW126" s="1043"/>
      <c r="CX126" s="1043"/>
      <c r="CY126" s="1043"/>
      <c r="CZ126" s="1043"/>
      <c r="DA126" s="1043"/>
      <c r="DB126" s="1043"/>
      <c r="DC126" s="1043"/>
      <c r="DD126" s="1043"/>
      <c r="DE126" s="1043"/>
      <c r="DF126" s="1044"/>
      <c r="DG126" s="1012" t="s">
        <v>144</v>
      </c>
      <c r="DH126" s="1013"/>
      <c r="DI126" s="1013"/>
      <c r="DJ126" s="1013"/>
      <c r="DK126" s="1013"/>
      <c r="DL126" s="1013" t="s">
        <v>144</v>
      </c>
      <c r="DM126" s="1013"/>
      <c r="DN126" s="1013"/>
      <c r="DO126" s="1013"/>
      <c r="DP126" s="1013"/>
      <c r="DQ126" s="1013" t="s">
        <v>144</v>
      </c>
      <c r="DR126" s="1013"/>
      <c r="DS126" s="1013"/>
      <c r="DT126" s="1013"/>
      <c r="DU126" s="1013"/>
      <c r="DV126" s="1014" t="s">
        <v>144</v>
      </c>
      <c r="DW126" s="1014"/>
      <c r="DX126" s="1014"/>
      <c r="DY126" s="1014"/>
      <c r="DZ126" s="1015"/>
    </row>
    <row r="127" spans="1:130" s="247" customFormat="1" ht="26.25" customHeight="1" x14ac:dyDescent="0.15">
      <c r="A127" s="1153"/>
      <c r="B127" s="1041"/>
      <c r="C127" s="1095" t="s">
        <v>481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43437</v>
      </c>
      <c r="AB127" s="1052"/>
      <c r="AC127" s="1052"/>
      <c r="AD127" s="1052"/>
      <c r="AE127" s="1053"/>
      <c r="AF127" s="1054">
        <v>21542</v>
      </c>
      <c r="AG127" s="1052"/>
      <c r="AH127" s="1052"/>
      <c r="AI127" s="1052"/>
      <c r="AJ127" s="1053"/>
      <c r="AK127" s="1054">
        <v>19705</v>
      </c>
      <c r="AL127" s="1052"/>
      <c r="AM127" s="1052"/>
      <c r="AN127" s="1052"/>
      <c r="AO127" s="1053"/>
      <c r="AP127" s="1055">
        <v>0.7</v>
      </c>
      <c r="AQ127" s="1056"/>
      <c r="AR127" s="1056"/>
      <c r="AS127" s="1056"/>
      <c r="AT127" s="1057"/>
      <c r="AU127" s="283"/>
      <c r="AV127" s="283"/>
      <c r="AW127" s="283"/>
      <c r="AX127" s="1125" t="s">
        <v>482</v>
      </c>
      <c r="AY127" s="1126"/>
      <c r="AZ127" s="1126"/>
      <c r="BA127" s="1126"/>
      <c r="BB127" s="1126"/>
      <c r="BC127" s="1126"/>
      <c r="BD127" s="1126"/>
      <c r="BE127" s="1127"/>
      <c r="BF127" s="1128" t="s">
        <v>483</v>
      </c>
      <c r="BG127" s="1126"/>
      <c r="BH127" s="1126"/>
      <c r="BI127" s="1126"/>
      <c r="BJ127" s="1126"/>
      <c r="BK127" s="1126"/>
      <c r="BL127" s="1127"/>
      <c r="BM127" s="1128" t="s">
        <v>484</v>
      </c>
      <c r="BN127" s="1126"/>
      <c r="BO127" s="1126"/>
      <c r="BP127" s="1126"/>
      <c r="BQ127" s="1126"/>
      <c r="BR127" s="1126"/>
      <c r="BS127" s="1127"/>
      <c r="BT127" s="1128" t="s">
        <v>485</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486</v>
      </c>
      <c r="CQ127" s="1043"/>
      <c r="CR127" s="1043"/>
      <c r="CS127" s="1043"/>
      <c r="CT127" s="1043"/>
      <c r="CU127" s="1043"/>
      <c r="CV127" s="1043"/>
      <c r="CW127" s="1043"/>
      <c r="CX127" s="1043"/>
      <c r="CY127" s="1043"/>
      <c r="CZ127" s="1043"/>
      <c r="DA127" s="1043"/>
      <c r="DB127" s="1043"/>
      <c r="DC127" s="1043"/>
      <c r="DD127" s="1043"/>
      <c r="DE127" s="1043"/>
      <c r="DF127" s="1044"/>
      <c r="DG127" s="1012" t="s">
        <v>144</v>
      </c>
      <c r="DH127" s="1013"/>
      <c r="DI127" s="1013"/>
      <c r="DJ127" s="1013"/>
      <c r="DK127" s="1013"/>
      <c r="DL127" s="1013" t="s">
        <v>144</v>
      </c>
      <c r="DM127" s="1013"/>
      <c r="DN127" s="1013"/>
      <c r="DO127" s="1013"/>
      <c r="DP127" s="1013"/>
      <c r="DQ127" s="1013" t="s">
        <v>144</v>
      </c>
      <c r="DR127" s="1013"/>
      <c r="DS127" s="1013"/>
      <c r="DT127" s="1013"/>
      <c r="DU127" s="1013"/>
      <c r="DV127" s="1014" t="s">
        <v>144</v>
      </c>
      <c r="DW127" s="1014"/>
      <c r="DX127" s="1014"/>
      <c r="DY127" s="1014"/>
      <c r="DZ127" s="1015"/>
    </row>
    <row r="128" spans="1:130" s="247" customFormat="1" ht="26.25" customHeight="1" thickBot="1" x14ac:dyDescent="0.2">
      <c r="A128" s="1136" t="s">
        <v>487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488</v>
      </c>
      <c r="X128" s="1138"/>
      <c r="Y128" s="1138"/>
      <c r="Z128" s="1139"/>
      <c r="AA128" s="1140" t="s">
        <v>144</v>
      </c>
      <c r="AB128" s="1141"/>
      <c r="AC128" s="1141"/>
      <c r="AD128" s="1141"/>
      <c r="AE128" s="1142"/>
      <c r="AF128" s="1143" t="s">
        <v>144</v>
      </c>
      <c r="AG128" s="1141"/>
      <c r="AH128" s="1141"/>
      <c r="AI128" s="1141"/>
      <c r="AJ128" s="1142"/>
      <c r="AK128" s="1143" t="s">
        <v>144</v>
      </c>
      <c r="AL128" s="1141"/>
      <c r="AM128" s="1141"/>
      <c r="AN128" s="1141"/>
      <c r="AO128" s="1142"/>
      <c r="AP128" s="1144"/>
      <c r="AQ128" s="1145"/>
      <c r="AR128" s="1145"/>
      <c r="AS128" s="1145"/>
      <c r="AT128" s="1146"/>
      <c r="AU128" s="283"/>
      <c r="AV128" s="283"/>
      <c r="AW128" s="283"/>
      <c r="AX128" s="981" t="s">
        <v>489</v>
      </c>
      <c r="AY128" s="982"/>
      <c r="AZ128" s="982"/>
      <c r="BA128" s="982"/>
      <c r="BB128" s="982"/>
      <c r="BC128" s="982"/>
      <c r="BD128" s="982"/>
      <c r="BE128" s="983"/>
      <c r="BF128" s="1147" t="s">
        <v>490</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491</v>
      </c>
      <c r="CQ128" s="1130"/>
      <c r="CR128" s="1130"/>
      <c r="CS128" s="1130"/>
      <c r="CT128" s="1130"/>
      <c r="CU128" s="1130"/>
      <c r="CV128" s="1130"/>
      <c r="CW128" s="1130"/>
      <c r="CX128" s="1130"/>
      <c r="CY128" s="1130"/>
      <c r="CZ128" s="1130"/>
      <c r="DA128" s="1130"/>
      <c r="DB128" s="1130"/>
      <c r="DC128" s="1130"/>
      <c r="DD128" s="1130"/>
      <c r="DE128" s="1130"/>
      <c r="DF128" s="1131"/>
      <c r="DG128" s="1132" t="s">
        <v>490</v>
      </c>
      <c r="DH128" s="1133"/>
      <c r="DI128" s="1133"/>
      <c r="DJ128" s="1133"/>
      <c r="DK128" s="1133"/>
      <c r="DL128" s="1133" t="s">
        <v>144</v>
      </c>
      <c r="DM128" s="1133"/>
      <c r="DN128" s="1133"/>
      <c r="DO128" s="1133"/>
      <c r="DP128" s="1133"/>
      <c r="DQ128" s="1133" t="s">
        <v>144</v>
      </c>
      <c r="DR128" s="1133"/>
      <c r="DS128" s="1133"/>
      <c r="DT128" s="1133"/>
      <c r="DU128" s="1133"/>
      <c r="DV128" s="1134" t="s">
        <v>492</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493</v>
      </c>
      <c r="X129" s="1167"/>
      <c r="Y129" s="1167"/>
      <c r="Z129" s="1168"/>
      <c r="AA129" s="1051">
        <v>3133379</v>
      </c>
      <c r="AB129" s="1052"/>
      <c r="AC129" s="1052"/>
      <c r="AD129" s="1052"/>
      <c r="AE129" s="1053"/>
      <c r="AF129" s="1054">
        <v>3167206</v>
      </c>
      <c r="AG129" s="1052"/>
      <c r="AH129" s="1052"/>
      <c r="AI129" s="1052"/>
      <c r="AJ129" s="1053"/>
      <c r="AK129" s="1054">
        <v>3202953</v>
      </c>
      <c r="AL129" s="1052"/>
      <c r="AM129" s="1052"/>
      <c r="AN129" s="1052"/>
      <c r="AO129" s="1053"/>
      <c r="AP129" s="1169"/>
      <c r="AQ129" s="1170"/>
      <c r="AR129" s="1170"/>
      <c r="AS129" s="1170"/>
      <c r="AT129" s="1171"/>
      <c r="AU129" s="285"/>
      <c r="AV129" s="285"/>
      <c r="AW129" s="285"/>
      <c r="AX129" s="1160" t="s">
        <v>494</v>
      </c>
      <c r="AY129" s="1043"/>
      <c r="AZ129" s="1043"/>
      <c r="BA129" s="1043"/>
      <c r="BB129" s="1043"/>
      <c r="BC129" s="1043"/>
      <c r="BD129" s="1043"/>
      <c r="BE129" s="1044"/>
      <c r="BF129" s="1161" t="s">
        <v>490</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496</v>
      </c>
      <c r="X130" s="1167"/>
      <c r="Y130" s="1167"/>
      <c r="Z130" s="1168"/>
      <c r="AA130" s="1051">
        <v>495990</v>
      </c>
      <c r="AB130" s="1052"/>
      <c r="AC130" s="1052"/>
      <c r="AD130" s="1052"/>
      <c r="AE130" s="1053"/>
      <c r="AF130" s="1054">
        <v>504489</v>
      </c>
      <c r="AG130" s="1052"/>
      <c r="AH130" s="1052"/>
      <c r="AI130" s="1052"/>
      <c r="AJ130" s="1053"/>
      <c r="AK130" s="1054">
        <v>517528</v>
      </c>
      <c r="AL130" s="1052"/>
      <c r="AM130" s="1052"/>
      <c r="AN130" s="1052"/>
      <c r="AO130" s="1053"/>
      <c r="AP130" s="1169"/>
      <c r="AQ130" s="1170"/>
      <c r="AR130" s="1170"/>
      <c r="AS130" s="1170"/>
      <c r="AT130" s="1171"/>
      <c r="AU130" s="285"/>
      <c r="AV130" s="285"/>
      <c r="AW130" s="285"/>
      <c r="AX130" s="1160" t="s">
        <v>497</v>
      </c>
      <c r="AY130" s="1043"/>
      <c r="AZ130" s="1043"/>
      <c r="BA130" s="1043"/>
      <c r="BB130" s="1043"/>
      <c r="BC130" s="1043"/>
      <c r="BD130" s="1043"/>
      <c r="BE130" s="1044"/>
      <c r="BF130" s="1197">
        <v>11.8</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498</v>
      </c>
      <c r="X131" s="1205"/>
      <c r="Y131" s="1205"/>
      <c r="Z131" s="1206"/>
      <c r="AA131" s="1098">
        <v>2637389</v>
      </c>
      <c r="AB131" s="1077"/>
      <c r="AC131" s="1077"/>
      <c r="AD131" s="1077"/>
      <c r="AE131" s="1078"/>
      <c r="AF131" s="1076">
        <v>2662717</v>
      </c>
      <c r="AG131" s="1077"/>
      <c r="AH131" s="1077"/>
      <c r="AI131" s="1077"/>
      <c r="AJ131" s="1078"/>
      <c r="AK131" s="1076">
        <v>2685425</v>
      </c>
      <c r="AL131" s="1077"/>
      <c r="AM131" s="1077"/>
      <c r="AN131" s="1077"/>
      <c r="AO131" s="1078"/>
      <c r="AP131" s="1207"/>
      <c r="AQ131" s="1208"/>
      <c r="AR131" s="1208"/>
      <c r="AS131" s="1208"/>
      <c r="AT131" s="1209"/>
      <c r="AU131" s="285"/>
      <c r="AV131" s="285"/>
      <c r="AW131" s="285"/>
      <c r="AX131" s="1179" t="s">
        <v>499</v>
      </c>
      <c r="AY131" s="1130"/>
      <c r="AZ131" s="1130"/>
      <c r="BA131" s="1130"/>
      <c r="BB131" s="1130"/>
      <c r="BC131" s="1130"/>
      <c r="BD131" s="1130"/>
      <c r="BE131" s="1131"/>
      <c r="BF131" s="1180" t="s">
        <v>492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501</v>
      </c>
      <c r="W132" s="1190"/>
      <c r="X132" s="1190"/>
      <c r="Y132" s="1190"/>
      <c r="Z132" s="1191"/>
      <c r="AA132" s="1192">
        <v>11.71855953</v>
      </c>
      <c r="AB132" s="1193"/>
      <c r="AC132" s="1193"/>
      <c r="AD132" s="1193"/>
      <c r="AE132" s="1194"/>
      <c r="AF132" s="1195">
        <v>9.9229846810000009</v>
      </c>
      <c r="AG132" s="1193"/>
      <c r="AH132" s="1193"/>
      <c r="AI132" s="1193"/>
      <c r="AJ132" s="1194"/>
      <c r="AK132" s="1195">
        <v>14.039751620000001</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502</v>
      </c>
      <c r="W133" s="1173"/>
      <c r="X133" s="1173"/>
      <c r="Y133" s="1173"/>
      <c r="Z133" s="1174"/>
      <c r="AA133" s="1175">
        <v>8.8000000000000007</v>
      </c>
      <c r="AB133" s="1176"/>
      <c r="AC133" s="1176"/>
      <c r="AD133" s="1176"/>
      <c r="AE133" s="1177"/>
      <c r="AF133" s="1175">
        <v>10.4</v>
      </c>
      <c r="AG133" s="1176"/>
      <c r="AH133" s="1176"/>
      <c r="AI133" s="1176"/>
      <c r="AJ133" s="1177"/>
      <c r="AK133" s="1175">
        <v>11.8</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G0fnfp8CzwtD27drCGxKg1ZwZRswYO8ieKMoDrqweyFyIIdI2xi0Tp55DpqxWewD0iOezyf69GFqFZy8A2www==" saltValue="lhgY0xCGPClEuy72atXe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M1" sqref="M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P2QlsXMD+e4RLVKsXSBm04Epeev0U1r6XxJ5SRCjXEmSVAJoqsJjxPQXpC/AAaurW+aV7syy54JmmnmMjgAw==" saltValue="SRyRRmV8iRba17srJWVL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9Zie2/+e+RllyTsQyVz97l8kiJ5YU9ygGk+Lf5QHVTj2QmNb1EUYumieqJaEL9uY19Nd990dTjBoOZboJZj1A==" saltValue="0dtF4ajh02vohnhl7mbZ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511</v>
      </c>
      <c r="AL9" s="1216"/>
      <c r="AM9" s="1216"/>
      <c r="AN9" s="1217"/>
      <c r="AO9" s="313">
        <v>714457</v>
      </c>
      <c r="AP9" s="313">
        <v>73016</v>
      </c>
      <c r="AQ9" s="314">
        <v>120360</v>
      </c>
      <c r="AR9" s="315">
        <v>-39.299999999999997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512</v>
      </c>
      <c r="AL10" s="1216"/>
      <c r="AM10" s="1216"/>
      <c r="AN10" s="1217"/>
      <c r="AO10" s="316">
        <v>233545</v>
      </c>
      <c r="AP10" s="316">
        <v>23868</v>
      </c>
      <c r="AQ10" s="317">
        <v>12817</v>
      </c>
      <c r="AR10" s="318">
        <v>86.2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513</v>
      </c>
      <c r="AL11" s="1216"/>
      <c r="AM11" s="1216"/>
      <c r="AN11" s="1217"/>
      <c r="AO11" s="316">
        <v>142595</v>
      </c>
      <c r="AP11" s="316">
        <v>14573</v>
      </c>
      <c r="AQ11" s="317">
        <v>19677</v>
      </c>
      <c r="AR11" s="318">
        <v>-25.9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514</v>
      </c>
      <c r="AL12" s="1216"/>
      <c r="AM12" s="1216"/>
      <c r="AN12" s="1217"/>
      <c r="AO12" s="316" t="s">
        <v>515</v>
      </c>
      <c r="AP12" s="316" t="s">
        <v>515</v>
      </c>
      <c r="AQ12" s="317">
        <v>1195</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516</v>
      </c>
      <c r="AL13" s="1216"/>
      <c r="AM13" s="1216"/>
      <c r="AN13" s="1217"/>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517</v>
      </c>
      <c r="AL14" s="1216"/>
      <c r="AM14" s="1216"/>
      <c r="AN14" s="1217"/>
      <c r="AO14" s="316">
        <v>11608</v>
      </c>
      <c r="AP14" s="316">
        <v>1186</v>
      </c>
      <c r="AQ14" s="317">
        <v>5328</v>
      </c>
      <c r="AR14" s="318">
        <v>-77.7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518</v>
      </c>
      <c r="AL15" s="1216"/>
      <c r="AM15" s="1216"/>
      <c r="AN15" s="1217"/>
      <c r="AO15" s="316">
        <v>185980</v>
      </c>
      <c r="AP15" s="316">
        <v>19007</v>
      </c>
      <c r="AQ15" s="317">
        <v>3216</v>
      </c>
      <c r="AR15" s="318">
        <v>491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519</v>
      </c>
      <c r="AL16" s="1219"/>
      <c r="AM16" s="1219"/>
      <c r="AN16" s="1220"/>
      <c r="AO16" s="316">
        <v>-62616</v>
      </c>
      <c r="AP16" s="316">
        <v>-6399</v>
      </c>
      <c r="AQ16" s="317">
        <v>-12293</v>
      </c>
      <c r="AR16" s="318">
        <v>-47.9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186</v>
      </c>
      <c r="AL17" s="1219"/>
      <c r="AM17" s="1219"/>
      <c r="AN17" s="1220"/>
      <c r="AO17" s="316">
        <v>1225569</v>
      </c>
      <c r="AP17" s="316">
        <v>125250</v>
      </c>
      <c r="AQ17" s="317">
        <v>150300</v>
      </c>
      <c r="AR17" s="318">
        <v>-16.7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524</v>
      </c>
      <c r="AL21" s="1211"/>
      <c r="AM21" s="1211"/>
      <c r="AN21" s="1212"/>
      <c r="AO21" s="328">
        <v>10.220000000000001</v>
      </c>
      <c r="AP21" s="329">
        <v>13.79</v>
      </c>
      <c r="AQ21" s="330">
        <v>-3.57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525</v>
      </c>
      <c r="AL22" s="1211"/>
      <c r="AM22" s="1211"/>
      <c r="AN22" s="1212"/>
      <c r="AO22" s="333">
        <v>95.6</v>
      </c>
      <c r="AP22" s="334">
        <v>95.2</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529</v>
      </c>
      <c r="AL32" s="1227"/>
      <c r="AM32" s="1227"/>
      <c r="AN32" s="1228"/>
      <c r="AO32" s="343">
        <v>580567</v>
      </c>
      <c r="AP32" s="343">
        <v>59332</v>
      </c>
      <c r="AQ32" s="344">
        <v>71832</v>
      </c>
      <c r="AR32" s="345">
        <v>-17.399999999999999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530</v>
      </c>
      <c r="AL33" s="1227"/>
      <c r="AM33" s="1227"/>
      <c r="AN33" s="1228"/>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531</v>
      </c>
      <c r="AL34" s="1227"/>
      <c r="AM34" s="1227"/>
      <c r="AN34" s="1228"/>
      <c r="AO34" s="343" t="s">
        <v>515</v>
      </c>
      <c r="AP34" s="343" t="s">
        <v>515</v>
      </c>
      <c r="AQ34" s="344">
        <v>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532</v>
      </c>
      <c r="AL35" s="1227"/>
      <c r="AM35" s="1227"/>
      <c r="AN35" s="1228"/>
      <c r="AO35" s="343">
        <v>254896</v>
      </c>
      <c r="AP35" s="343">
        <v>26050</v>
      </c>
      <c r="AQ35" s="344">
        <v>20841</v>
      </c>
      <c r="AR35" s="345">
        <v>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533</v>
      </c>
      <c r="AL36" s="1227"/>
      <c r="AM36" s="1227"/>
      <c r="AN36" s="1228"/>
      <c r="AO36" s="343">
        <v>39325</v>
      </c>
      <c r="AP36" s="343">
        <v>4019</v>
      </c>
      <c r="AQ36" s="344">
        <v>5244</v>
      </c>
      <c r="AR36" s="345">
        <v>-23.4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534</v>
      </c>
      <c r="AL37" s="1227"/>
      <c r="AM37" s="1227"/>
      <c r="AN37" s="1228"/>
      <c r="AO37" s="343">
        <v>19705</v>
      </c>
      <c r="AP37" s="343">
        <v>2014</v>
      </c>
      <c r="AQ37" s="344">
        <v>943</v>
      </c>
      <c r="AR37" s="345">
        <v>113.6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535</v>
      </c>
      <c r="AL38" s="1230"/>
      <c r="AM38" s="1230"/>
      <c r="AN38" s="1231"/>
      <c r="AO38" s="346">
        <v>62</v>
      </c>
      <c r="AP38" s="346">
        <v>6</v>
      </c>
      <c r="AQ38" s="347">
        <v>9</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536</v>
      </c>
      <c r="AL39" s="1230"/>
      <c r="AM39" s="1230"/>
      <c r="AN39" s="1231"/>
      <c r="AO39" s="343" t="s">
        <v>515</v>
      </c>
      <c r="AP39" s="343" t="s">
        <v>515</v>
      </c>
      <c r="AQ39" s="344">
        <v>-2885</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537</v>
      </c>
      <c r="AL40" s="1227"/>
      <c r="AM40" s="1227"/>
      <c r="AN40" s="1228"/>
      <c r="AO40" s="343">
        <v>-517528</v>
      </c>
      <c r="AP40" s="343">
        <v>-52890</v>
      </c>
      <c r="AQ40" s="344">
        <v>-64554</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297</v>
      </c>
      <c r="AL41" s="1233"/>
      <c r="AM41" s="1233"/>
      <c r="AN41" s="1234"/>
      <c r="AO41" s="343">
        <v>377027</v>
      </c>
      <c r="AP41" s="343">
        <v>38531</v>
      </c>
      <c r="AQ41" s="344">
        <v>31431</v>
      </c>
      <c r="AR41" s="345">
        <v>22.6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506</v>
      </c>
      <c r="AN49" s="1223" t="s">
        <v>541</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801603</v>
      </c>
      <c r="AN51" s="365">
        <v>78068</v>
      </c>
      <c r="AO51" s="366">
        <v>5.3</v>
      </c>
      <c r="AP51" s="367">
        <v>109920</v>
      </c>
      <c r="AQ51" s="368">
        <v>19.7</v>
      </c>
      <c r="AR51" s="369">
        <v>-14.4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564310</v>
      </c>
      <c r="AN52" s="373">
        <v>54958</v>
      </c>
      <c r="AO52" s="374">
        <v>4.8</v>
      </c>
      <c r="AP52" s="375">
        <v>62739</v>
      </c>
      <c r="AQ52" s="376">
        <v>15.2</v>
      </c>
      <c r="AR52" s="377">
        <v>-10.4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945610</v>
      </c>
      <c r="AN53" s="365">
        <v>93145</v>
      </c>
      <c r="AO53" s="366">
        <v>19.3</v>
      </c>
      <c r="AP53" s="367">
        <v>119882</v>
      </c>
      <c r="AQ53" s="368">
        <v>9.1</v>
      </c>
      <c r="AR53" s="369">
        <v>10.199999999999999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494395</v>
      </c>
      <c r="AN54" s="373">
        <v>48699</v>
      </c>
      <c r="AO54" s="374">
        <v>-11.4</v>
      </c>
      <c r="AP54" s="375">
        <v>66481</v>
      </c>
      <c r="AQ54" s="376">
        <v>6</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1254251</v>
      </c>
      <c r="AN55" s="365">
        <v>125000</v>
      </c>
      <c r="AO55" s="366">
        <v>34.200000000000003</v>
      </c>
      <c r="AP55" s="367">
        <v>116162</v>
      </c>
      <c r="AQ55" s="368">
        <v>-3.1</v>
      </c>
      <c r="AR55" s="369">
        <v>37.299999999999997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517145</v>
      </c>
      <c r="AN56" s="373">
        <v>51539</v>
      </c>
      <c r="AO56" s="374">
        <v>5.8</v>
      </c>
      <c r="AP56" s="375">
        <v>61562</v>
      </c>
      <c r="AQ56" s="376">
        <v>-7.4</v>
      </c>
      <c r="AR56" s="377">
        <v>13.2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1451278</v>
      </c>
      <c r="AN57" s="365">
        <v>147503</v>
      </c>
      <c r="AO57" s="366">
        <v>18</v>
      </c>
      <c r="AP57" s="367">
        <v>121449</v>
      </c>
      <c r="AQ57" s="368">
        <v>4.5999999999999996</v>
      </c>
      <c r="AR57" s="369">
        <v>13.4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403889</v>
      </c>
      <c r="AN58" s="373">
        <v>41050</v>
      </c>
      <c r="AO58" s="374">
        <v>-20.399999999999999</v>
      </c>
      <c r="AP58" s="375">
        <v>62922</v>
      </c>
      <c r="AQ58" s="376">
        <v>2.2000000000000002</v>
      </c>
      <c r="AR58" s="377">
        <v>-22.6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1600050</v>
      </c>
      <c r="AN59" s="365">
        <v>163521</v>
      </c>
      <c r="AO59" s="366">
        <v>10.9</v>
      </c>
      <c r="AP59" s="367">
        <v>145139</v>
      </c>
      <c r="AQ59" s="368">
        <v>19.5</v>
      </c>
      <c r="AR59" s="369">
        <v>-8.6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323541</v>
      </c>
      <c r="AN60" s="373">
        <v>33065</v>
      </c>
      <c r="AO60" s="374">
        <v>-19.5</v>
      </c>
      <c r="AP60" s="375">
        <v>83762</v>
      </c>
      <c r="AQ60" s="376">
        <v>33.1</v>
      </c>
      <c r="AR60" s="377">
        <v>-52.6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1210558</v>
      </c>
      <c r="AN61" s="380">
        <v>121447</v>
      </c>
      <c r="AO61" s="381">
        <v>17.5</v>
      </c>
      <c r="AP61" s="382">
        <v>122510</v>
      </c>
      <c r="AQ61" s="383">
        <v>10</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460656</v>
      </c>
      <c r="AN62" s="373">
        <v>45862</v>
      </c>
      <c r="AO62" s="374">
        <v>-8.1</v>
      </c>
      <c r="AP62" s="375">
        <v>67493</v>
      </c>
      <c r="AQ62" s="376">
        <v>9.8000000000000007</v>
      </c>
      <c r="AR62" s="377">
        <v>-17.899999999999999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u7XcE5qJVMFJCZccIfXg1rJdzm50dZISkc2hzjQ6f8xLLcQedyc+YGbZ1kwBWKhmRzyPpAb2wM+ohgfbvn1mw==" saltValue="UTq+EHG5xqF1hUdozOxd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BL4Ge+5ZHmmF5FXFfj/zMbeOSyBSlU5nzUyWb1pfu+SEjmNGjQ0OkOcpEdFwWzlQ0rXS+kUM+OJetXxvbfVIeg==" saltValue="Q2kKSwmSdO00hI506T+s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RMdLXS0ZXhofr8IqQY626Z3juRLVOyYe4AgnXxRyRf/cSDqELqftl50tgG1mL84zSnBIjcJU/sWk/O7BF2nIA==" saltValue="3dgHvqRBntBrE2zo5cG5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5" t="s">
        <v>3</v>
      </c>
      <c r="D47" s="1235"/>
      <c r="E47" s="1236"/>
      <c r="F47" s="11">
        <v>27.43</v>
      </c>
      <c r="G47" s="12">
        <v>27.34</v>
      </c>
      <c r="H47" s="12">
        <v>26.55</v>
      </c>
      <c r="I47" s="12">
        <v>20.82</v>
      </c>
      <c r="J47" s="13">
        <v>13.81</v>
      </c>
    </row>
    <row r="48" spans="2:10" ht="57.75" customHeight="1" x14ac:dyDescent="0.15">
      <c r="B48" s="14"/>
      <c r="C48" s="1237" t="s">
        <v>4</v>
      </c>
      <c r="D48" s="1237"/>
      <c r="E48" s="1238"/>
      <c r="F48" s="15">
        <v>3.2</v>
      </c>
      <c r="G48" s="16">
        <v>0.24</v>
      </c>
      <c r="H48" s="16">
        <v>2.5299999999999998</v>
      </c>
      <c r="I48" s="16">
        <v>2.2200000000000002</v>
      </c>
      <c r="J48" s="17">
        <v>2.5499999999999998</v>
      </c>
    </row>
    <row r="49" spans="2:10" ht="57.75" customHeight="1" thickBot="1" x14ac:dyDescent="0.2">
      <c r="B49" s="18"/>
      <c r="C49" s="1239" t="s">
        <v>5</v>
      </c>
      <c r="D49" s="1239"/>
      <c r="E49" s="1240"/>
      <c r="F49" s="19">
        <v>1.55</v>
      </c>
      <c r="G49" s="20" t="s">
        <v>562</v>
      </c>
      <c r="H49" s="20">
        <v>0.75</v>
      </c>
      <c r="I49" s="20" t="s">
        <v>563</v>
      </c>
      <c r="J49" s="21" t="s">
        <v>564</v>
      </c>
    </row>
    <row r="50" spans="2:10" ht="13.5" customHeight="1" x14ac:dyDescent="0.15"/>
  </sheetData>
  <sheetProtection algorithmName="SHA-512" hashValue="0ldFr+3xgD9n5dTnHjioxra1csEcGz4P4sl6+hihZDI6YVML4DCr4lLlJMbUHjBXLcTUP2iHWZJ0bdo20EDCdQ==" saltValue="Vp5MzkOIFBoqZGK8xm9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2021-09-15T01:34:51Z</cp:lastPrinted>
  <dcterms:created xsi:type="dcterms:W3CDTF">2021-02-05T02:40:13Z</dcterms:created>
  <dcterms:modified xsi:type="dcterms:W3CDTF">2021-10-13T05:18:03Z</dcterms:modified>
  <cp:category/>
</cp:coreProperties>
</file>