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U34" i="10"/>
  <c r="U35" i="10" s="1"/>
  <c r="U36" i="10" s="1"/>
  <c r="C34" i="10"/>
  <c r="AM34" i="10" l="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<sst xmlns="http://schemas.openxmlformats.org/spreadsheetml/2006/main" count="1143" uniqueCount="632">
  <si>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</si>
  <si>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</si>
  <si>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</si>
  <si>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</si>
  <si>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</si>
  <si>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</si>
  <si>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</si>
  <si>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</si>
  <si>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</si>
  <si>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</si>
  <si>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</si>
  <si>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</si>
  <si>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</si>
  <si>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</si>
  <si>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</si>
  <si>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</si>
  <si>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</si>
  <si>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</si>
  <si>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</si>
  <si>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</si>
  <si>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</si>
  <si>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</si>
  <si>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</si>
  <si>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</si>
  <si>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</si>
  <si>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</si>
  <si>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</si>
  <si>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</si>
  <si>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</si>
  <si>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</si>
  <si>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</si>
  <si>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</si>
  <si>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</si>
  <si>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</si>
  <si>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</si>
  <si>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</si>
  <si>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</si>
  <si>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</si>
  <si>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</si>
  <si>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</si>
  <si>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</si>
  <si>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</si>
  <si>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</si>
  <si>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</si>
  <si>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</si>
  <si>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</si>
  <si>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</si>
  <si>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</si>
  <si>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</si>
  <si>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</si>
  <si>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</si>
  <si>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</si>
  <si>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</si>
  <si>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</si>
  <si>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</si>
  <si>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</si>
  <si>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</si>
  <si>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</si>
  <si>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</si>
  <si>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</si>
  <si>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</si>
  <si>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</si>
  <si>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</si>
  <si>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</si>
  <si>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</si>
  <si>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</si>
  <si>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</si>
  <si>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</si>
  <si>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</si>
  <si>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</si>
  <si>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</si>
  <si>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</si>
  <si>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</si>
  <si>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</si>
  <si>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</si>
  <si>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</si>
  <si>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</si>
  <si>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</si>
  <si>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</si>
  <si>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</si>
  <si>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</si>
  <si>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</si>
  <si>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</si>
  <si>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</si>
  <si>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</si>
  <si>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</si>
  <si>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</si>
  <si>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</si>
  <si>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</si>
  <si>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</si>
  <si>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</si>
  <si>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</si>
  <si>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</si>
  <si>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</si>
  <si>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</si>
  <si>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</si>
  <si>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</si>
  <si>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</si>
  <si>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小布施町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</si>
  <si>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</si>
  <si>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</si>
  <si>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</si>
  <si>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</si>
  <si>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</si>
  <si>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</si>
  <si>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</si>
  <si>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</si>
  <si>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</si>
  <si>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</si>
  <si>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</si>
  <si>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</si>
  <si>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</si>
  <si>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</si>
  <si>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</si>
  <si>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</si>
  <si>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</si>
  <si>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</si>
  <si>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</si>
  <si>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</si>
  <si>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</si>
  <si>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</si>
  <si>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</si>
  <si>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</si>
  <si>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</si>
  <si>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</si>
  <si>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</si>
  <si>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</si>
  <si>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</si>
  <si>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</si>
  <si>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</si>
  <si>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</si>
  <si>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</si>
  <si>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</si>
  <si>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</si>
  <si>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</si>
  <si>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</si>
  <si>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</si>
  <si>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</si>
  <si>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</si>
  <si>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</si>
  <si>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</si>
  <si>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</si>
  <si>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</si>
  <si>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</si>
  <si>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</si>
  <si>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</si>
  <si>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</si>
  <si>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</si>
  <si>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</si>
  <si>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</si>
  <si>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</si>
  <si>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</si>
  <si>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</si>
  <si>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</si>
  <si>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</si>
  <si>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</si>
  <si>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</si>
  <si>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</si>
  <si>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</si>
  <si>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</si>
  <si>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</si>
  <si>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</si>
  <si>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</si>
  <si>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</si>
  <si>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</si>
  <si>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</si>
  <si>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</si>
  <si>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</si>
  <si>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</si>
  <si>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</si>
  <si>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</si>
  <si>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</si>
  <si>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</si>
  <si>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</si>
  <si>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</si>
  <si>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</si>
  <si>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</si>
  <si>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</si>
  <si>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</si>
  <si>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</si>
  <si>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</si>
  <si>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</si>
  <si>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</si>
  <si>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</si>
  <si>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</si>
  <si>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</si>
  <si>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</si>
  <si>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</si>
  <si>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</si>
  <si>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</si>
  <si>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</si>
  <si>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</si>
  <si>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</si>
  <si>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</si>
  <si>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</si>
  <si>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</si>
  <si>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</si>
  <si>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</si>
  <si>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</si>
  <si>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</si>
  <si>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</si>
  <si>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</si>
  <si>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</si>
  <si>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</si>
  <si>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</si>
  <si>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</si>
  <si>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</si>
  <si>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</si>
  <si>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</si>
  <si>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</si>
  <si>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</si>
  <si>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</si>
  <si>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</si>
  <si>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</si>
  <si>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長野県小布施町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</si>
  <si>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</si>
  <si>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</si>
  <si>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</si>
  <si>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</si>
  <si>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</si>
  <si>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</si>
  <si>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</si>
  <si>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</si>
  <si>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</si>
  <si>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</si>
  <si>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</si>
  <si>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</si>
  <si>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</si>
  <si>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</si>
  <si>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</si>
  <si>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</si>
  <si>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</si>
  <si>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</si>
  <si>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</si>
  <si>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</si>
  <si>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</si>
  <si>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</si>
  <si>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</si>
  <si>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</si>
  <si>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</si>
  <si>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</si>
  <si>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</si>
  <si>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</si>
  <si>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</si>
  <si>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</si>
  <si>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</si>
  <si>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</si>
  <si>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</si>
  <si>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</si>
  <si>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</si>
  <si>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</si>
  <si>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</si>
  <si>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</si>
  <si>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</si>
  <si>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</si>
  <si>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</si>
  <si>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</si>
  <si>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</si>
  <si>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</si>
  <si>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</si>
  <si>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</si>
  <si>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</si>
  <si>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</si>
  <si>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</si>
  <si>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</si>
  <si>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</si>
  <si>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</si>
  <si>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</si>
  <si>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</si>
  <si>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</si>
  <si>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</si>
  <si>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</si>
  <si>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</si>
  <si>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</si>
  <si>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</si>
  <si>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</si>
  <si>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</si>
  <si>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</si>
  <si>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</si>
  <si>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</si>
  <si>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</si>
  <si>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</si>
  <si>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</si>
  <si>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</si>
  <si>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</si>
  <si>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</si>
  <si>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</si>
  <si>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</si>
  <si>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</si>
  <si>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</si>
  <si>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</si>
  <si>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</si>
  <si>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</si>
  <si>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</si>
  <si>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</si>
  <si>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</si>
  <si>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</si>
  <si>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</si>
  <si>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</si>
  <si>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</si>
  <si>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</si>
  <si>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</si>
  <si>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</si>
  <si>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</si>
  <si>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</si>
  <si>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</si>
  <si>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</si>
  <si>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</si>
  <si>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</si>
  <si>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</si>
  <si>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</si>
  <si>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</si>
  <si>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</si>
  <si>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</si>
  <si>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</si>
  <si>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</si>
  <si>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</si>
  <si>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</si>
  <si>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</si>
  <si>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</si>
  <si>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</si>
  <si>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</si>
  <si>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</si>
  <si>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</si>
  <si>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</si>
  <si>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</si>
  <si>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</si>
  <si>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</si>
  <si>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</si>
  <si>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</si>
  <si>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</si>
  <si>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</si>
  <si>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</si>
  <si>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</si>
  <si>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</si>
  <si>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</si>
  <si>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</si>
  <si>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</si>
  <si>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</si>
  <si>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</si>
  <si>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</si>
  <si>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</si>
  <si>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</si>
  <si>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</si>
  <si>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</si>
  <si>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</si>
  <si>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</si>
  <si>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</si>
  <si>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</si>
  <si>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</si>
  <si>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</si>
  <si>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</si>
  <si>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</si>
  <si>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</si>
  <si>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</si>
  <si>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</si>
  <si>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</si>
  <si>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</si>
  <si>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</si>
  <si>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</si>
  <si>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</si>
  <si>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</si>
  <si>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</si>
  <si>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</si>
  <si>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</si>
  <si>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</si>
  <si>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</si>
  <si>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</si>
  <si>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</si>
  <si>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長野県小布施町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</si>
  <si>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</si>
  <si>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</si>
  <si>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</si>
  <si>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</si>
  <si>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</si>
  <si>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</si>
  <si>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</si>
  <si>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</si>
  <si>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</si>
  <si>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</si>
  <si>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</si>
  <si>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</si>
  <si>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</si>
  <si>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</si>
  <si>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</si>
  <si>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</si>
  <si>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</si>
  <si>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</si>
  <si>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</si>
  <si>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</si>
  <si>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</si>
  <si>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</si>
  <si>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</si>
  <si>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</si>
  <si>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</si>
  <si>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</si>
  <si>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</si>
  <si>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</si>
  <si>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</si>
  <si>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</si>
  <si>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</si>
  <si>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</si>
  <si>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</si>
  <si>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</si>
  <si>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</si>
  <si>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</si>
  <si>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</si>
  <si>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</si>
  <si>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</si>
  <si>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</si>
  <si>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</si>
  <si>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</si>
  <si>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</si>
  <si>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</si>
  <si>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</si>
  <si>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</si>
  <si>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</si>
  <si>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</si>
  <si>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</si>
  <si>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</si>
  <si>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</si>
  <si>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</si>
  <si>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</si>
  <si>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</si>
  <si>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</si>
  <si>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</si>
  <si>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</si>
  <si>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</si>
  <si>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</si>
  <si>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</si>
  <si>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</si>
  <si>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</si>
  <si>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</si>
  <si>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</si>
  <si>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</si>
  <si>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</si>
  <si>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</si>
  <si>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</si>
  <si>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</si>
  <si>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</si>
  <si>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</si>
  <si>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</si>
  <si>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</si>
  <si>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</si>
  <si>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</si>
  <si>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</si>
  <si>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</si>
  <si>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</si>
  <si>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</si>
  <si>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</si>
  <si>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</si>
  <si>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</si>
  <si>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</si>
  <si>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</si>
  <si>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</si>
  <si>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</si>
  <si>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</si>
  <si>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</si>
  <si>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</si>
  <si>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</si>
  <si>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</si>
  <si>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</si>
  <si>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</si>
  <si>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</si>
  <si>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</si>
  <si>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</si>
  <si>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</si>
  <si>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</si>
  <si>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</si>
  <si>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</si>
  <si>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</si>
  <si>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</si>
  <si>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</si>
  <si>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</si>
  <si>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</si>
  <si>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</si>
  <si>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</si>
  <si>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</si>
  <si>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</si>
  <si>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</si>
  <si>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</si>
  <si>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</si>
  <si>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</si>
  <si>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</si>
  <si>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</si>
  <si>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</si>
  <si>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</si>
  <si>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</si>
  <si>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</si>
  <si>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</si>
  <si>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</si>
  <si>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</si>
  <si>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</si>
  <si>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</si>
  <si>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</si>
  <si>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</si>
  <si>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</si>
  <si>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</si>
  <si>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</si>
  <si>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</si>
  <si>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</si>
  <si>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</si>
  <si>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</si>
  <si>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</si>
  <si>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</si>
  <si>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</si>
  <si>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</si>
  <si>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</si>
  <si>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</si>
  <si>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</si>
  <si>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</si>
  <si>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</si>
  <si>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</si>
  <si>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</si>
  <si>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</si>
  <si>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</si>
  <si>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</si>
  <si>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</si>
  <si>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</si>
  <si>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</si>
  <si>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</si>
  <si>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</si>
  <si>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</si>
  <si>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</si>
  <si>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</si>
  <si>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</si>
  <si>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</si>
  <si>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</si>
  <si>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</si>
  <si>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</si>
  <si>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</si>
  <si>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</si>
  <si>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</si>
  <si>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</si>
  <si>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</si>
  <si>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</si>
  <si>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</si>
  <si>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</si>
  <si>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</si>
  <si>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</si>
  <si>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</si>
  <si>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</si>
  <si>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</si>
  <si>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</si>
  <si>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</si>
  <si>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</si>
  <si>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</si>
  <si>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</si>
  <si>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</si>
  <si>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</si>
  <si>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</si>
  <si>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</si>
  <si>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</si>
  <si>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</si>
  <si>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</si>
  <si>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</si>
  <si>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</si>
  <si>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</si>
  <si>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</si>
  <si>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</si>
  <si>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6.00</t>
  </si>
  <si>
    <t>水道事業会計</t>
  </si>
  <si>
    <t>一般会計</t>
  </si>
  <si>
    <t>介護保険特別会計</t>
  </si>
  <si>
    <t>国民健康保険特別会計</t>
  </si>
  <si>
    <t>下水道事業特別会計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</si>
  <si>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</si>
  <si>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</si>
  <si>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</si>
  <si>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</si>
  <si>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</si>
  <si>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</si>
  <si>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</si>
  <si>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</si>
  <si>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</si>
  <si>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</si>
  <si>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小布施町土地開発公社</t>
    <rPh sb="0" eb="4">
      <t>オブセマチ</t>
    </rPh>
    <rPh sb="4" eb="6">
      <t>トチ</t>
    </rPh>
    <rPh sb="6" eb="8">
      <t>カイハツ</t>
    </rPh>
    <rPh sb="8" eb="10">
      <t>コウシャ</t>
    </rPh>
    <phoneticPr fontId="2"/>
  </si>
  <si>
    <t>-</t>
    <phoneticPr fontId="2"/>
  </si>
  <si>
    <t>長野広域連合</t>
    <rPh sb="0" eb="2">
      <t>ナガノ</t>
    </rPh>
    <rPh sb="2" eb="4">
      <t>コウイキ</t>
    </rPh>
    <rPh sb="4" eb="6">
      <t>レンゴウ</t>
    </rPh>
    <phoneticPr fontId="2"/>
  </si>
  <si>
    <t>（一般会計）</t>
    <rPh sb="1" eb="3">
      <t>イッパン</t>
    </rPh>
    <rPh sb="3" eb="5">
      <t>カイケイ</t>
    </rPh>
    <phoneticPr fontId="2"/>
  </si>
  <si>
    <t>（老人福祉施設等運営事業特別会計）</t>
    <rPh sb="1" eb="3">
      <t>ロウジン</t>
    </rPh>
    <rPh sb="3" eb="5">
      <t>フクシ</t>
    </rPh>
    <rPh sb="5" eb="7">
      <t>シセツ</t>
    </rPh>
    <rPh sb="7" eb="8">
      <t>ナド</t>
    </rPh>
    <rPh sb="8" eb="10">
      <t>ウンエイ</t>
    </rPh>
    <rPh sb="10" eb="12">
      <t>ジギョウ</t>
    </rPh>
    <rPh sb="12" eb="14">
      <t>トクベツ</t>
    </rPh>
    <rPh sb="14" eb="16">
      <t>カイケイ</t>
    </rPh>
    <phoneticPr fontId="2"/>
  </si>
  <si>
    <t>（長野地域ふるさと事業特別会計）</t>
    <rPh sb="1" eb="3">
      <t>ナガノ</t>
    </rPh>
    <rPh sb="3" eb="5">
      <t>チイキ</t>
    </rPh>
    <rPh sb="9" eb="11">
      <t>ジギョウ</t>
    </rPh>
    <rPh sb="11" eb="13">
      <t>トクベツ</t>
    </rPh>
    <rPh sb="13" eb="15">
      <t>カイケイ</t>
    </rPh>
    <phoneticPr fontId="2"/>
  </si>
  <si>
    <t>（ごみ処理施設事業特別会計）</t>
    <rPh sb="3" eb="5">
      <t>ショリ</t>
    </rPh>
    <rPh sb="5" eb="7">
      <t>シセツ</t>
    </rPh>
    <rPh sb="7" eb="9">
      <t>ジギョウ</t>
    </rPh>
    <rPh sb="9" eb="11">
      <t>トクベツ</t>
    </rPh>
    <rPh sb="11" eb="13">
      <t>カイケイ</t>
    </rPh>
    <phoneticPr fontId="2"/>
  </si>
  <si>
    <t>高山村外一市一町財産組合</t>
    <rPh sb="0" eb="3">
      <t>タカヤマムラ</t>
    </rPh>
    <rPh sb="3" eb="4">
      <t>ホカ</t>
    </rPh>
    <rPh sb="4" eb="6">
      <t>イッシ</t>
    </rPh>
    <rPh sb="6" eb="8">
      <t>イッチョウ</t>
    </rPh>
    <rPh sb="8" eb="10">
      <t>ザイサン</t>
    </rPh>
    <rPh sb="10" eb="12">
      <t>クミアイ</t>
    </rPh>
    <phoneticPr fontId="2"/>
  </si>
  <si>
    <t>北信保健衛生施設組合</t>
    <rPh sb="0" eb="2">
      <t>ホクシン</t>
    </rPh>
    <rPh sb="2" eb="4">
      <t>ホケン</t>
    </rPh>
    <rPh sb="4" eb="6">
      <t>エイセイ</t>
    </rPh>
    <rPh sb="6" eb="8">
      <t>シセツ</t>
    </rPh>
    <rPh sb="8" eb="10">
      <t>クミアイ</t>
    </rPh>
    <phoneticPr fontId="2"/>
  </si>
  <si>
    <t>（じん芥処理事業特別会計)</t>
    <rPh sb="3" eb="4">
      <t>カイ</t>
    </rPh>
    <rPh sb="4" eb="6">
      <t>ショリ</t>
    </rPh>
    <rPh sb="6" eb="8">
      <t>ジギョウ</t>
    </rPh>
    <rPh sb="8" eb="10">
      <t>トクベツ</t>
    </rPh>
    <rPh sb="10" eb="12">
      <t>カイケイ</t>
    </rPh>
    <phoneticPr fontId="2"/>
  </si>
  <si>
    <t>須高行政事務組合</t>
    <rPh sb="0" eb="2">
      <t>スコウ</t>
    </rPh>
    <rPh sb="2" eb="4">
      <t>ギョウセイ</t>
    </rPh>
    <rPh sb="4" eb="6">
      <t>ジム</t>
    </rPh>
    <rPh sb="6" eb="8">
      <t>クミアイ</t>
    </rPh>
    <phoneticPr fontId="2"/>
  </si>
  <si>
    <t>長野県市町村自治振興組合</t>
    <rPh sb="0" eb="3">
      <t>ナガノケン</t>
    </rPh>
    <rPh sb="3" eb="6">
      <t>シチョウソン</t>
    </rPh>
    <rPh sb="6" eb="8">
      <t>ジチ</t>
    </rPh>
    <rPh sb="8" eb="10">
      <t>シンコウ</t>
    </rPh>
    <rPh sb="10" eb="12">
      <t>クミアイ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</si>
  <si>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</si>
  <si>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t>
    <phoneticPr fontId="2"/>
  </si>
  <si>
    <t>-</t>
    <phoneticPr fontId="2"/>
  </si>
  <si>
    <t>-</t>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</si>
  <si>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</si>
  <si>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(一般会計)</t>
    <rPh sb="1" eb="3">
      <t>イッパン</t>
    </rPh>
    <rPh sb="3" eb="5">
      <t>カイケイ</t>
    </rPh>
    <phoneticPr fontId="2"/>
  </si>
  <si>
    <t>(後期高齢者医療特別会計)</t>
    <rPh sb="1" eb="3">
      <t>コウキ</t>
    </rPh>
    <rPh sb="3" eb="6">
      <t>コウレイシャ</t>
    </rPh>
    <rPh sb="6" eb="8">
      <t>イリョウ</t>
    </rPh>
    <rPh sb="8" eb="10">
      <t>トクベツ</t>
    </rPh>
    <rPh sb="10" eb="12">
      <t>カイケイ</t>
    </rPh>
    <phoneticPr fontId="2"/>
  </si>
  <si>
    <t xml:space="preserve"> </t>
    <phoneticPr fontId="2"/>
  </si>
  <si>
    <t>-</t>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</si>
  <si>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</si>
  <si>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</si>
  <si>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</si>
  <si>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長野県市町村総合事務組合</t>
    <rPh sb="0" eb="3">
      <t>ナガノケン</t>
    </rPh>
    <rPh sb="3" eb="6">
      <t>シチョウソン</t>
    </rPh>
    <rPh sb="6" eb="8">
      <t>ソウゴウ</t>
    </rPh>
    <rPh sb="8" eb="10">
      <t>ジム</t>
    </rPh>
    <rPh sb="10" eb="12">
      <t>クミアイ</t>
    </rPh>
    <phoneticPr fontId="2"/>
  </si>
  <si>
    <t>(一般会計)</t>
    <rPh sb="1" eb="3">
      <t>イッパン</t>
    </rPh>
    <rPh sb="3" eb="5">
      <t>カイケイ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</si>
  <si>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</si>
  <si>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t>
    <phoneticPr fontId="2"/>
  </si>
  <si>
    <t>-</t>
    <phoneticPr fontId="2"/>
  </si>
  <si>
    <t>-</t>
    <phoneticPr fontId="2"/>
  </si>
  <si>
    <t>小布施ふるさと応援基金</t>
    <rPh sb="0" eb="3">
      <t>オブセ</t>
    </rPh>
    <rPh sb="7" eb="9">
      <t>オウエン</t>
    </rPh>
    <rPh sb="9" eb="11">
      <t>キキン</t>
    </rPh>
    <phoneticPr fontId="5"/>
  </si>
  <si>
    <t>大規模建設事業資金積立基金</t>
    <rPh sb="0" eb="3">
      <t>ダイキボ</t>
    </rPh>
    <rPh sb="3" eb="5">
      <t>ケンセツ</t>
    </rPh>
    <rPh sb="5" eb="7">
      <t>ジギョウ</t>
    </rPh>
    <rPh sb="7" eb="9">
      <t>シキン</t>
    </rPh>
    <rPh sb="9" eb="11">
      <t>ツミタテ</t>
    </rPh>
    <rPh sb="11" eb="13">
      <t>キキン</t>
    </rPh>
    <phoneticPr fontId="5"/>
  </si>
  <si>
    <t>社会福祉積立基金</t>
    <rPh sb="0" eb="2">
      <t>シャカイ</t>
    </rPh>
    <rPh sb="2" eb="4">
      <t>フクシ</t>
    </rPh>
    <rPh sb="4" eb="6">
      <t>ツミタテ</t>
    </rPh>
    <rPh sb="6" eb="8">
      <t>キキン</t>
    </rPh>
    <phoneticPr fontId="5"/>
  </si>
  <si>
    <t>教育文化施設資金積立基金</t>
    <rPh sb="0" eb="2">
      <t>キョウイク</t>
    </rPh>
    <rPh sb="2" eb="4">
      <t>ブンカ</t>
    </rPh>
    <rPh sb="4" eb="6">
      <t>シセツ</t>
    </rPh>
    <rPh sb="6" eb="8">
      <t>シキン</t>
    </rPh>
    <rPh sb="8" eb="10">
      <t>ツミタテ</t>
    </rPh>
    <rPh sb="10" eb="12">
      <t>キキン</t>
    </rPh>
    <phoneticPr fontId="5"/>
  </si>
  <si>
    <t>消防賞じゅつ金積立基金</t>
    <rPh sb="0" eb="2">
      <t>ショウボウ</t>
    </rPh>
    <rPh sb="2" eb="3">
      <t>ショウ</t>
    </rPh>
    <rPh sb="6" eb="7">
      <t>キン</t>
    </rPh>
    <rPh sb="7" eb="9">
      <t>ツミタテ</t>
    </rPh>
    <rPh sb="9" eb="11">
      <t>キキン</t>
    </rPh>
    <phoneticPr fontId="5"/>
  </si>
  <si>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</si>
  <si>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</si>
  <si>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</si>
  <si>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</si>
  <si>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</si>
  <si>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</si>
  <si>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</si>
  <si>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</si>
  <si>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</si>
  <si>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</si>
  <si>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</si>
  <si>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</si>
  <si>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</si>
  <si>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</si>
  <si>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</si>
  <si>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</si>
  <si>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</si>
  <si>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</si>
  <si>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</si>
  <si>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地方債の繰上償還と新規発行を抑制してきた結果、将来負担比率は算定されていない。一方で、有形固定資産減価償却率は類似団体より高い数値にあるが、個別施設計画に基づいた施設の維持管理を進めている。</t>
    <rPh sb="0" eb="3">
      <t>チホウサイ</t>
    </rPh>
    <rPh sb="4" eb="6">
      <t>クリアゲ</t>
    </rPh>
    <rPh sb="6" eb="8">
      <t>ショウカン</t>
    </rPh>
    <rPh sb="9" eb="11">
      <t>シンキ</t>
    </rPh>
    <rPh sb="11" eb="13">
      <t>ハッコウ</t>
    </rPh>
    <rPh sb="14" eb="16">
      <t>ヨクセイ</t>
    </rPh>
    <rPh sb="20" eb="22">
      <t>ケッカ</t>
    </rPh>
    <rPh sb="23" eb="25">
      <t>ショウライ</t>
    </rPh>
    <rPh sb="25" eb="27">
      <t>フタン</t>
    </rPh>
    <rPh sb="27" eb="29">
      <t>ヒリツ</t>
    </rPh>
    <rPh sb="30" eb="32">
      <t>サンテイ</t>
    </rPh>
    <rPh sb="39" eb="41">
      <t>イッポウ</t>
    </rPh>
    <rPh sb="43" eb="45">
      <t>ユウケイ</t>
    </rPh>
    <rPh sb="45" eb="47">
      <t>コテイ</t>
    </rPh>
    <rPh sb="47" eb="49">
      <t>シサン</t>
    </rPh>
    <rPh sb="49" eb="51">
      <t>ゲンカ</t>
    </rPh>
    <rPh sb="51" eb="53">
      <t>ショウキャク</t>
    </rPh>
    <rPh sb="53" eb="54">
      <t>リツ</t>
    </rPh>
    <rPh sb="55" eb="57">
      <t>ルイジ</t>
    </rPh>
    <rPh sb="57" eb="59">
      <t>ダンタイ</t>
    </rPh>
    <rPh sb="61" eb="62">
      <t>タカ</t>
    </rPh>
    <rPh sb="63" eb="65">
      <t>スウチ</t>
    </rPh>
    <rPh sb="70" eb="72">
      <t>コベツ</t>
    </rPh>
    <rPh sb="72" eb="74">
      <t>シセツ</t>
    </rPh>
    <rPh sb="74" eb="76">
      <t>ケイカク</t>
    </rPh>
    <rPh sb="77" eb="78">
      <t>モト</t>
    </rPh>
    <rPh sb="81" eb="83">
      <t>シセツ</t>
    </rPh>
    <rPh sb="84" eb="86">
      <t>イジ</t>
    </rPh>
    <rPh sb="86" eb="88">
      <t>カンリ</t>
    </rPh>
    <rPh sb="89" eb="90">
      <t>スス</t>
    </rPh>
    <phoneticPr fontId="5"/>
  </si>
  <si>
    <t>地方債の繰上償還と新規発行を抑制した結果、将来負担比率は算定されていない。実質公債費比率についても地方債の元利償還金の減少により横ばいではあるが、今後は低下していくものと想定される。</t>
    <rPh sb="0" eb="3">
      <t>チホウサイ</t>
    </rPh>
    <rPh sb="4" eb="6">
      <t>クリアゲ</t>
    </rPh>
    <rPh sb="6" eb="8">
      <t>ショウカン</t>
    </rPh>
    <rPh sb="9" eb="11">
      <t>シンキ</t>
    </rPh>
    <rPh sb="11" eb="13">
      <t>ハッコウ</t>
    </rPh>
    <rPh sb="14" eb="16">
      <t>ヨクセイ</t>
    </rPh>
    <rPh sb="18" eb="20">
      <t>ケッカ</t>
    </rPh>
    <rPh sb="21" eb="23">
      <t>ショウライ</t>
    </rPh>
    <rPh sb="23" eb="25">
      <t>フタン</t>
    </rPh>
    <rPh sb="25" eb="27">
      <t>ヒリツ</t>
    </rPh>
    <rPh sb="28" eb="30">
      <t>サンテイ</t>
    </rPh>
    <rPh sb="37" eb="39">
      <t>ジッシツ</t>
    </rPh>
    <rPh sb="39" eb="42">
      <t>コウサイヒ</t>
    </rPh>
    <rPh sb="42" eb="44">
      <t>ヒリツ</t>
    </rPh>
    <rPh sb="49" eb="52">
      <t>チホウサイ</t>
    </rPh>
    <rPh sb="53" eb="55">
      <t>ガンリ</t>
    </rPh>
    <rPh sb="55" eb="58">
      <t>ショウカンキン</t>
    </rPh>
    <rPh sb="59" eb="61">
      <t>ゲンショウ</t>
    </rPh>
    <rPh sb="64" eb="65">
      <t>ヨコ</t>
    </rPh>
    <rPh sb="73" eb="75">
      <t>コンゴ</t>
    </rPh>
    <rPh sb="76" eb="78">
      <t>テイカ</t>
    </rPh>
    <rPh sb="85" eb="87">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</si>
</sst>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201A-40C9-B3DC-3F492990A4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53110</c:v>
                </c:pt>
                <c:pt idx="1">
                  <c:v>49097</c:v>
                </c:pt>
                <c:pt idx="2">
                  <c:v>40313</c:v>
                </c:pt>
                <c:pt idx="3">
                  <c:v>49467</c:v>
                </c:pt>
                <c:pt idx="4">
                  <c:v>30098</c:v>
                </c:pt>
              </c:numCache>
            </c:numRef>
          </c:val>
          <c:smooth val="0"/>
          <c:extLst>
            <c:ext xmlns:c16="http://schemas.microsoft.com/office/drawing/2014/chart" uri="{C3380CC4-5D6E-409C-BE32-E72D297353CC}">
              <c16:uniqueId val="{00000001-201A-40C9-B3DC-3F492990A458}"/>
            </c:ext>
          </c:extLst>
        </c:ser>
        <c:dLbls>
          <c:showLegendKey val="0"/>
          <c:showVal val="0"/>
          <c:showCatName val="0"/>
          <c:showSerName val="0"/>
          <c:showPercent val="0"/>
          <c:showBubbleSize val="0"/>
        </c:dLbls>
        <c:marker val="1"/>
        <c:smooth val="0"/>
        <c:axId val="371700120"/>
        <c:axId val="371702472"/>
      </c:lineChart>
      <c:catAx>
        <c:axId val="371700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1702472"/>
        <c:crosses val="autoZero"/>
        <c:auto val="1"/>
        <c:lblAlgn val="ctr"/>
        <c:lblOffset val="100"/>
        <c:tickLblSkip val="1"/>
        <c:tickMarkSkip val="1"/>
        <c:noMultiLvlLbl val="0"/>
      </c:catAx>
      <c:valAx>
        <c:axId val="3717024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1700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10.28</c:v>
                </c:pt>
                <c:pt idx="1">
                  <c:v>9.3000000000000007</c:v>
                </c:pt>
                <c:pt idx="2">
                  <c:v>11.52</c:v>
                </c:pt>
                <c:pt idx="3">
                  <c:v>8.39</c:v>
                </c:pt>
                <c:pt idx="4">
                  <c:v>21.04</c:v>
                </c:pt>
              </c:numCache>
            </c:numRef>
          </c:val>
          <c:extLst>
            <c:ext xmlns:c16="http://schemas.microsoft.com/office/drawing/2014/chart" uri="{C3380CC4-5D6E-409C-BE32-E72D297353CC}">
              <c16:uniqueId val="{00000000-3F0E-49B6-98C6-4896BD6F28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13.24</c:v>
                </c:pt>
                <c:pt idx="1">
                  <c:v>8.75</c:v>
                </c:pt>
                <c:pt idx="2">
                  <c:v>10.39</c:v>
                </c:pt>
                <c:pt idx="3">
                  <c:v>13.85</c:v>
                </c:pt>
                <c:pt idx="4">
                  <c:v>13.24</c:v>
                </c:pt>
              </c:numCache>
            </c:numRef>
          </c:val>
          <c:extLst>
            <c:ext xmlns:c16="http://schemas.microsoft.com/office/drawing/2014/chart" uri="{C3380CC4-5D6E-409C-BE32-E72D297353CC}">
              <c16:uniqueId val="{00000001-3F0E-49B6-98C6-4896BD6F289F}"/>
            </c:ext>
          </c:extLst>
        </c:ser>
        <c:dLbls>
          <c:showLegendKey val="0"/>
          <c:showVal val="0"/>
          <c:showCatName val="0"/>
          <c:showSerName val="0"/>
          <c:showPercent val="0"/>
          <c:showBubbleSize val="0"/>
        </c:dLbls>
        <c:gapWidth val="250"/>
        <c:overlap val="100"/>
        <c:axId val="407875848"/>
        <c:axId val="407876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2.16</c:v>
                </c:pt>
                <c:pt idx="1">
                  <c:v>-6</c:v>
                </c:pt>
                <c:pt idx="2">
                  <c:v>5.05</c:v>
                </c:pt>
                <c:pt idx="3">
                  <c:v>1.5</c:v>
                </c:pt>
                <c:pt idx="4">
                  <c:v>14.11</c:v>
                </c:pt>
              </c:numCache>
            </c:numRef>
          </c:val>
          <c:smooth val="0"/>
          <c:extLst>
            <c:ext xmlns:c16="http://schemas.microsoft.com/office/drawing/2014/chart" uri="{C3380CC4-5D6E-409C-BE32-E72D297353CC}">
              <c16:uniqueId val="{00000002-3F0E-49B6-98C6-4896BD6F289F}"/>
            </c:ext>
          </c:extLst>
        </c:ser>
        <c:dLbls>
          <c:showLegendKey val="0"/>
          <c:showVal val="0"/>
          <c:showCatName val="0"/>
          <c:showSerName val="0"/>
          <c:showPercent val="0"/>
          <c:showBubbleSize val="0"/>
        </c:dLbls>
        <c:marker val="1"/>
        <c:smooth val="0"/>
        <c:axId val="407875848"/>
        <c:axId val="407876240"/>
      </c:lineChart>
      <c:catAx>
        <c:axId val="407875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7876240"/>
        <c:crosses val="autoZero"/>
        <c:auto val="1"/>
        <c:lblAlgn val="ctr"/>
        <c:lblOffset val="100"/>
        <c:tickLblSkip val="1"/>
        <c:tickMarkSkip val="1"/>
        <c:noMultiLvlLbl val="0"/>
      </c:catAx>
      <c:valAx>
        <c:axId val="40787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875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4C33-4CC1-80F9-6FD90FF93C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33-4CC1-80F9-6FD90FF93CF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C33-4CC1-80F9-6FD90FF93CF6}"/>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4C33-4CC1-80F9-6FD90FF93CF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0.34</c:v>
                </c:pt>
                <c:pt idx="4">
                  <c:v>#N/A</c:v>
                </c:pt>
                <c:pt idx="5">
                  <c:v>0</c:v>
                </c:pt>
                <c:pt idx="6">
                  <c:v>#N/A</c:v>
                </c:pt>
                <c:pt idx="7">
                  <c:v>0.01</c:v>
                </c:pt>
                <c:pt idx="8">
                  <c:v>#N/A</c:v>
                </c:pt>
                <c:pt idx="9">
                  <c:v>0.02</c:v>
                </c:pt>
              </c:numCache>
            </c:numRef>
          </c:val>
          <c:extLst>
            <c:ext xmlns:c16="http://schemas.microsoft.com/office/drawing/2014/chart" uri="{C3380CC4-5D6E-409C-BE32-E72D297353CC}">
              <c16:uniqueId val="{00000004-4C33-4CC1-80F9-6FD90FF93CF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0.17</c:v>
                </c:pt>
                <c:pt idx="8">
                  <c:v>#N/A</c:v>
                </c:pt>
                <c:pt idx="9">
                  <c:v>0.03</c:v>
                </c:pt>
              </c:numCache>
            </c:numRef>
          </c:val>
          <c:extLst>
            <c:ext xmlns:c16="http://schemas.microsoft.com/office/drawing/2014/chart" uri="{C3380CC4-5D6E-409C-BE32-E72D297353CC}">
              <c16:uniqueId val="{00000005-4C33-4CC1-80F9-6FD90FF93CF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2.65</c:v>
                </c:pt>
                <c:pt idx="2">
                  <c:v>#N/A</c:v>
                </c:pt>
                <c:pt idx="3">
                  <c:v>4.21</c:v>
                </c:pt>
                <c:pt idx="4">
                  <c:v>#N/A</c:v>
                </c:pt>
                <c:pt idx="5">
                  <c:v>4.83</c:v>
                </c:pt>
                <c:pt idx="6">
                  <c:v>#N/A</c:v>
                </c:pt>
                <c:pt idx="7">
                  <c:v>2.54</c:v>
                </c:pt>
                <c:pt idx="8">
                  <c:v>#N/A</c:v>
                </c:pt>
                <c:pt idx="9">
                  <c:v>0.59</c:v>
                </c:pt>
              </c:numCache>
            </c:numRef>
          </c:val>
          <c:extLst>
            <c:ext xmlns:c16="http://schemas.microsoft.com/office/drawing/2014/chart" uri="{C3380CC4-5D6E-409C-BE32-E72D297353CC}">
              <c16:uniqueId val="{00000006-4C33-4CC1-80F9-6FD90FF93CF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1.33</c:v>
                </c:pt>
                <c:pt idx="2">
                  <c:v>#N/A</c:v>
                </c:pt>
                <c:pt idx="3">
                  <c:v>1.28</c:v>
                </c:pt>
                <c:pt idx="4">
                  <c:v>#N/A</c:v>
                </c:pt>
                <c:pt idx="5">
                  <c:v>1.44</c:v>
                </c:pt>
                <c:pt idx="6">
                  <c:v>#N/A</c:v>
                </c:pt>
                <c:pt idx="7">
                  <c:v>2.4300000000000002</c:v>
                </c:pt>
                <c:pt idx="8">
                  <c:v>#N/A</c:v>
                </c:pt>
                <c:pt idx="9">
                  <c:v>2.29</c:v>
                </c:pt>
              </c:numCache>
            </c:numRef>
          </c:val>
          <c:extLst>
            <c:ext xmlns:c16="http://schemas.microsoft.com/office/drawing/2014/chart" uri="{C3380CC4-5D6E-409C-BE32-E72D297353CC}">
              <c16:uniqueId val="{00000007-4C33-4CC1-80F9-6FD90FF93CF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10.28</c:v>
                </c:pt>
                <c:pt idx="2">
                  <c:v>#N/A</c:v>
                </c:pt>
                <c:pt idx="3">
                  <c:v>9.2899999999999991</c:v>
                </c:pt>
                <c:pt idx="4">
                  <c:v>#N/A</c:v>
                </c:pt>
                <c:pt idx="5">
                  <c:v>11.51</c:v>
                </c:pt>
                <c:pt idx="6">
                  <c:v>#N/A</c:v>
                </c:pt>
                <c:pt idx="7">
                  <c:v>8.3800000000000008</c:v>
                </c:pt>
                <c:pt idx="8">
                  <c:v>#N/A</c:v>
                </c:pt>
                <c:pt idx="9">
                  <c:v>21.03</c:v>
                </c:pt>
              </c:numCache>
            </c:numRef>
          </c:val>
          <c:extLst>
            <c:ext xmlns:c16="http://schemas.microsoft.com/office/drawing/2014/chart" uri="{C3380CC4-5D6E-409C-BE32-E72D297353CC}">
              <c16:uniqueId val="{00000008-4C33-4CC1-80F9-6FD90FF93CF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21.57</c:v>
                </c:pt>
                <c:pt idx="2">
                  <c:v>#N/A</c:v>
                </c:pt>
                <c:pt idx="3">
                  <c:v>22.96</c:v>
                </c:pt>
                <c:pt idx="4">
                  <c:v>#N/A</c:v>
                </c:pt>
                <c:pt idx="5">
                  <c:v>23.96</c:v>
                </c:pt>
                <c:pt idx="6">
                  <c:v>#N/A</c:v>
                </c:pt>
                <c:pt idx="7">
                  <c:v>25</c:v>
                </c:pt>
                <c:pt idx="8">
                  <c:v>#N/A</c:v>
                </c:pt>
                <c:pt idx="9">
                  <c:v>26.51</c:v>
                </c:pt>
              </c:numCache>
            </c:numRef>
          </c:val>
          <c:extLst>
            <c:ext xmlns:c16="http://schemas.microsoft.com/office/drawing/2014/chart" uri="{C3380CC4-5D6E-409C-BE32-E72D297353CC}">
              <c16:uniqueId val="{00000009-4C33-4CC1-80F9-6FD90FF93CF6}"/>
            </c:ext>
          </c:extLst>
        </c:ser>
        <c:dLbls>
          <c:showLegendKey val="0"/>
          <c:showVal val="0"/>
          <c:showCatName val="0"/>
          <c:showSerName val="0"/>
          <c:showPercent val="0"/>
          <c:showBubbleSize val="0"/>
        </c:dLbls>
        <c:gapWidth val="150"/>
        <c:overlap val="100"/>
        <c:axId val="407874672"/>
        <c:axId val="407873104"/>
      </c:barChart>
      <c:catAx>
        <c:axId val="40787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873104"/>
        <c:crosses val="autoZero"/>
        <c:auto val="1"/>
        <c:lblAlgn val="ctr"/>
        <c:lblOffset val="100"/>
        <c:tickLblSkip val="1"/>
        <c:tickMarkSkip val="1"/>
        <c:noMultiLvlLbl val="0"/>
      </c:catAx>
      <c:valAx>
        <c:axId val="407873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874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507</c:v>
                </c:pt>
                <c:pt idx="5">
                  <c:v>474</c:v>
                </c:pt>
                <c:pt idx="8">
                  <c:v>461</c:v>
                </c:pt>
                <c:pt idx="11">
                  <c:v>433</c:v>
                </c:pt>
                <c:pt idx="14">
                  <c:v>396</c:v>
                </c:pt>
              </c:numCache>
            </c:numRef>
          </c:val>
          <c:extLst>
            <c:ext xmlns:c16="http://schemas.microsoft.com/office/drawing/2014/chart" uri="{C3380CC4-5D6E-409C-BE32-E72D297353CC}">
              <c16:uniqueId val="{00000000-0795-4D31-8EFA-2EF8DDCD76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95-4D31-8EFA-2EF8DDCD76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24</c:v>
                </c:pt>
                <c:pt idx="3">
                  <c:v>22</c:v>
                </c:pt>
                <c:pt idx="6">
                  <c:v>9</c:v>
                </c:pt>
                <c:pt idx="9">
                  <c:v>8</c:v>
                </c:pt>
                <c:pt idx="12">
                  <c:v>7</c:v>
                </c:pt>
              </c:numCache>
            </c:numRef>
          </c:val>
          <c:extLst>
            <c:ext xmlns:c16="http://schemas.microsoft.com/office/drawing/2014/chart" uri="{C3380CC4-5D6E-409C-BE32-E72D297353CC}">
              <c16:uniqueId val="{00000002-0795-4D31-8EFA-2EF8DDCD76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5</c:v>
                </c:pt>
                <c:pt idx="6">
                  <c:v>5</c:v>
                </c:pt>
                <c:pt idx="9">
                  <c:v>15</c:v>
                </c:pt>
                <c:pt idx="12">
                  <c:v>12</c:v>
                </c:pt>
              </c:numCache>
            </c:numRef>
          </c:val>
          <c:extLst>
            <c:ext xmlns:c16="http://schemas.microsoft.com/office/drawing/2014/chart" uri="{C3380CC4-5D6E-409C-BE32-E72D297353CC}">
              <c16:uniqueId val="{00000003-0795-4D31-8EFA-2EF8DDCD76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241</c:v>
                </c:pt>
                <c:pt idx="3">
                  <c:v>248</c:v>
                </c:pt>
                <c:pt idx="6">
                  <c:v>226</c:v>
                </c:pt>
                <c:pt idx="9">
                  <c:v>247</c:v>
                </c:pt>
                <c:pt idx="12">
                  <c:v>161</c:v>
                </c:pt>
              </c:numCache>
            </c:numRef>
          </c:val>
          <c:extLst>
            <c:ext xmlns:c16="http://schemas.microsoft.com/office/drawing/2014/chart" uri="{C3380CC4-5D6E-409C-BE32-E72D297353CC}">
              <c16:uniqueId val="{00000004-0795-4D31-8EFA-2EF8DDCD76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95-4D31-8EFA-2EF8DDCD76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95-4D31-8EFA-2EF8DDCD76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429</c:v>
                </c:pt>
                <c:pt idx="3">
                  <c:v>403</c:v>
                </c:pt>
                <c:pt idx="6">
                  <c:v>390</c:v>
                </c:pt>
                <c:pt idx="9">
                  <c:v>385</c:v>
                </c:pt>
                <c:pt idx="12">
                  <c:v>366</c:v>
                </c:pt>
              </c:numCache>
            </c:numRef>
          </c:val>
          <c:extLst>
            <c:ext xmlns:c16="http://schemas.microsoft.com/office/drawing/2014/chart" uri="{C3380CC4-5D6E-409C-BE32-E72D297353CC}">
              <c16:uniqueId val="{00000007-0795-4D31-8EFA-2EF8DDCD76D6}"/>
            </c:ext>
          </c:extLst>
        </c:ser>
        <c:dLbls>
          <c:showLegendKey val="0"/>
          <c:showVal val="0"/>
          <c:showCatName val="0"/>
          <c:showSerName val="0"/>
          <c:showPercent val="0"/>
          <c:showBubbleSize val="0"/>
        </c:dLbls>
        <c:gapWidth val="100"/>
        <c:overlap val="100"/>
        <c:axId val="407871536"/>
        <c:axId val="407876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196</c:v>
                </c:pt>
                <c:pt idx="2">
                  <c:v>#N/A</c:v>
                </c:pt>
                <c:pt idx="3">
                  <c:v>#N/A</c:v>
                </c:pt>
                <c:pt idx="4">
                  <c:v>204</c:v>
                </c:pt>
                <c:pt idx="5">
                  <c:v>#N/A</c:v>
                </c:pt>
                <c:pt idx="6">
                  <c:v>#N/A</c:v>
                </c:pt>
                <c:pt idx="7">
                  <c:v>169</c:v>
                </c:pt>
                <c:pt idx="8">
                  <c:v>#N/A</c:v>
                </c:pt>
                <c:pt idx="9">
                  <c:v>#N/A</c:v>
                </c:pt>
                <c:pt idx="10">
                  <c:v>222</c:v>
                </c:pt>
                <c:pt idx="11">
                  <c:v>#N/A</c:v>
                </c:pt>
                <c:pt idx="12">
                  <c:v>#N/A</c:v>
                </c:pt>
                <c:pt idx="13">
                  <c:v>150</c:v>
                </c:pt>
                <c:pt idx="14">
                  <c:v>#N/A</c:v>
                </c:pt>
              </c:numCache>
            </c:numRef>
          </c:val>
          <c:smooth val="0"/>
          <c:extLst>
            <c:ext xmlns:c16="http://schemas.microsoft.com/office/drawing/2014/chart" uri="{C3380CC4-5D6E-409C-BE32-E72D297353CC}">
              <c16:uniqueId val="{00000008-0795-4D31-8EFA-2EF8DDCD76D6}"/>
            </c:ext>
          </c:extLst>
        </c:ser>
        <c:dLbls>
          <c:showLegendKey val="0"/>
          <c:showVal val="0"/>
          <c:showCatName val="0"/>
          <c:showSerName val="0"/>
          <c:showPercent val="0"/>
          <c:showBubbleSize val="0"/>
        </c:dLbls>
        <c:marker val="1"/>
        <c:smooth val="0"/>
        <c:axId val="407871536"/>
        <c:axId val="407876632"/>
      </c:lineChart>
      <c:catAx>
        <c:axId val="40787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876632"/>
        <c:crosses val="autoZero"/>
        <c:auto val="1"/>
        <c:lblAlgn val="ctr"/>
        <c:lblOffset val="100"/>
        <c:tickLblSkip val="1"/>
        <c:tickMarkSkip val="1"/>
        <c:noMultiLvlLbl val="0"/>
      </c:catAx>
      <c:valAx>
        <c:axId val="407876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87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4060</c:v>
                </c:pt>
                <c:pt idx="5">
                  <c:v>3912</c:v>
                </c:pt>
                <c:pt idx="8">
                  <c:v>3791</c:v>
                </c:pt>
                <c:pt idx="11">
                  <c:v>3624</c:v>
                </c:pt>
                <c:pt idx="14">
                  <c:v>3464</c:v>
                </c:pt>
              </c:numCache>
            </c:numRef>
          </c:val>
          <c:extLst>
            <c:ext xmlns:c16="http://schemas.microsoft.com/office/drawing/2014/chart" uri="{C3380CC4-5D6E-409C-BE32-E72D297353CC}">
              <c16:uniqueId val="{00000000-5156-4632-B043-49B2B54A34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294</c:v>
                </c:pt>
                <c:pt idx="5">
                  <c:v>325</c:v>
                </c:pt>
                <c:pt idx="8">
                  <c:v>250</c:v>
                </c:pt>
                <c:pt idx="11">
                  <c:v>158</c:v>
                </c:pt>
                <c:pt idx="14">
                  <c:v>81</c:v>
                </c:pt>
              </c:numCache>
            </c:numRef>
          </c:val>
          <c:extLst>
            <c:ext xmlns:c16="http://schemas.microsoft.com/office/drawing/2014/chart" uri="{C3380CC4-5D6E-409C-BE32-E72D297353CC}">
              <c16:uniqueId val="{00000001-5156-4632-B043-49B2B54A34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842</c:v>
                </c:pt>
                <c:pt idx="5">
                  <c:v>786</c:v>
                </c:pt>
                <c:pt idx="8">
                  <c:v>941</c:v>
                </c:pt>
                <c:pt idx="11">
                  <c:v>1266</c:v>
                </c:pt>
                <c:pt idx="14">
                  <c:v>1406</c:v>
                </c:pt>
              </c:numCache>
            </c:numRef>
          </c:val>
          <c:extLst>
            <c:ext xmlns:c16="http://schemas.microsoft.com/office/drawing/2014/chart" uri="{C3380CC4-5D6E-409C-BE32-E72D297353CC}">
              <c16:uniqueId val="{00000002-5156-4632-B043-49B2B54A34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56-4632-B043-49B2B54A34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56-4632-B043-49B2B54A34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56-4632-B043-49B2B54A34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752</c:v>
                </c:pt>
                <c:pt idx="3">
                  <c:v>765</c:v>
                </c:pt>
                <c:pt idx="6">
                  <c:v>743</c:v>
                </c:pt>
                <c:pt idx="9">
                  <c:v>655</c:v>
                </c:pt>
                <c:pt idx="12">
                  <c:v>599</c:v>
                </c:pt>
              </c:numCache>
            </c:numRef>
          </c:val>
          <c:extLst>
            <c:ext xmlns:c16="http://schemas.microsoft.com/office/drawing/2014/chart" uri="{C3380CC4-5D6E-409C-BE32-E72D297353CC}">
              <c16:uniqueId val="{00000006-5156-4632-B043-49B2B54A34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119</c:v>
                </c:pt>
                <c:pt idx="3">
                  <c:v>196</c:v>
                </c:pt>
                <c:pt idx="6">
                  <c:v>179</c:v>
                </c:pt>
                <c:pt idx="9">
                  <c:v>159</c:v>
                </c:pt>
                <c:pt idx="12">
                  <c:v>128</c:v>
                </c:pt>
              </c:numCache>
            </c:numRef>
          </c:val>
          <c:extLst>
            <c:ext xmlns:c16="http://schemas.microsoft.com/office/drawing/2014/chart" uri="{C3380CC4-5D6E-409C-BE32-E72D297353CC}">
              <c16:uniqueId val="{00000007-5156-4632-B043-49B2B54A34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1890</c:v>
                </c:pt>
                <c:pt idx="3">
                  <c:v>1765</c:v>
                </c:pt>
                <c:pt idx="6">
                  <c:v>1540</c:v>
                </c:pt>
                <c:pt idx="9">
                  <c:v>1359</c:v>
                </c:pt>
                <c:pt idx="12">
                  <c:v>1153</c:v>
                </c:pt>
              </c:numCache>
            </c:numRef>
          </c:val>
          <c:extLst>
            <c:ext xmlns:c16="http://schemas.microsoft.com/office/drawing/2014/chart" uri="{C3380CC4-5D6E-409C-BE32-E72D297353CC}">
              <c16:uniqueId val="{00000008-5156-4632-B043-49B2B54A34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72</c:v>
                </c:pt>
                <c:pt idx="3">
                  <c:v>51</c:v>
                </c:pt>
                <c:pt idx="6">
                  <c:v>43</c:v>
                </c:pt>
                <c:pt idx="9">
                  <c:v>36</c:v>
                </c:pt>
                <c:pt idx="12">
                  <c:v>29</c:v>
                </c:pt>
              </c:numCache>
            </c:numRef>
          </c:val>
          <c:extLst>
            <c:ext xmlns:c16="http://schemas.microsoft.com/office/drawing/2014/chart" uri="{C3380CC4-5D6E-409C-BE32-E72D297353CC}">
              <c16:uniqueId val="{00000009-5156-4632-B043-49B2B54A34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3154</c:v>
                </c:pt>
                <c:pt idx="3">
                  <c:v>3000</c:v>
                </c:pt>
                <c:pt idx="6">
                  <c:v>2874</c:v>
                </c:pt>
                <c:pt idx="9">
                  <c:v>2749</c:v>
                </c:pt>
                <c:pt idx="12">
                  <c:v>2726</c:v>
                </c:pt>
              </c:numCache>
            </c:numRef>
          </c:val>
          <c:extLst>
            <c:ext xmlns:c16="http://schemas.microsoft.com/office/drawing/2014/chart" uri="{C3380CC4-5D6E-409C-BE32-E72D297353CC}">
              <c16:uniqueId val="{0000000A-5156-4632-B043-49B2B54A34FB}"/>
            </c:ext>
          </c:extLst>
        </c:ser>
        <c:dLbls>
          <c:showLegendKey val="0"/>
          <c:showVal val="0"/>
          <c:showCatName val="0"/>
          <c:showSerName val="0"/>
          <c:showPercent val="0"/>
          <c:showBubbleSize val="0"/>
        </c:dLbls>
        <c:gapWidth val="100"/>
        <c:overlap val="100"/>
        <c:axId val="407871928"/>
        <c:axId val="407875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790</c:v>
                </c:pt>
                <c:pt idx="2">
                  <c:v>#N/A</c:v>
                </c:pt>
                <c:pt idx="3">
                  <c:v>#N/A</c:v>
                </c:pt>
                <c:pt idx="4">
                  <c:v>753</c:v>
                </c:pt>
                <c:pt idx="5">
                  <c:v>#N/A</c:v>
                </c:pt>
                <c:pt idx="6">
                  <c:v>#N/A</c:v>
                </c:pt>
                <c:pt idx="7">
                  <c:v>398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156-4632-B043-49B2B54A34FB}"/>
            </c:ext>
          </c:extLst>
        </c:ser>
        <c:dLbls>
          <c:showLegendKey val="0"/>
          <c:showVal val="0"/>
          <c:showCatName val="0"/>
          <c:showSerName val="0"/>
          <c:showPercent val="0"/>
          <c:showBubbleSize val="0"/>
        </c:dLbls>
        <c:marker val="1"/>
        <c:smooth val="0"/>
        <c:axId val="407871928"/>
        <c:axId val="407875456"/>
      </c:lineChart>
      <c:catAx>
        <c:axId val="407871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7875456"/>
        <c:crosses val="autoZero"/>
        <c:auto val="1"/>
        <c:lblAlgn val="ctr"/>
        <c:lblOffset val="100"/>
        <c:tickLblSkip val="1"/>
        <c:tickMarkSkip val="1"/>
        <c:noMultiLvlLbl val="0"/>
      </c:catAx>
      <c:valAx>
        <c:axId val="40787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871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307</c:v>
                </c:pt>
                <c:pt idx="1">
                  <c:v>411</c:v>
                </c:pt>
                <c:pt idx="2">
                  <c:v>395</c:v>
                </c:pt>
              </c:numCache>
            </c:numRef>
          </c:val>
          <c:extLst>
            <c:ext xmlns:c16="http://schemas.microsoft.com/office/drawing/2014/chart" uri="{C3380CC4-5D6E-409C-BE32-E72D297353CC}">
              <c16:uniqueId val="{00000000-26C1-4E55-816D-B0FEAD884C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93</c:v>
                </c:pt>
                <c:pt idx="1">
                  <c:v>61</c:v>
                </c:pt>
                <c:pt idx="2">
                  <c:v>3</c:v>
                </c:pt>
              </c:numCache>
            </c:numRef>
          </c:val>
          <c:extLst>
            <c:ext xmlns:c16="http://schemas.microsoft.com/office/drawing/2014/chart" uri="{C3380CC4-5D6E-409C-BE32-E72D297353CC}">
              <c16:uniqueId val="{00000001-26C1-4E55-816D-B0FEAD884C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186</c:v>
                </c:pt>
                <c:pt idx="1">
                  <c:v>290</c:v>
                </c:pt>
                <c:pt idx="2">
                  <c:v>423</c:v>
                </c:pt>
              </c:numCache>
            </c:numRef>
          </c:val>
          <c:extLst>
            <c:ext xmlns:c16="http://schemas.microsoft.com/office/drawing/2014/chart" uri="{C3380CC4-5D6E-409C-BE32-E72D297353CC}">
              <c16:uniqueId val="{00000002-26C1-4E55-816D-B0FEAD884C6E}"/>
            </c:ext>
          </c:extLst>
        </c:ser>
        <c:dLbls>
          <c:showLegendKey val="0"/>
          <c:showVal val="0"/>
          <c:showCatName val="0"/>
          <c:showSerName val="0"/>
          <c:showPercent val="0"/>
          <c:showBubbleSize val="0"/>
        </c:dLbls>
        <c:gapWidth val="120"/>
        <c:overlap val="100"/>
        <c:axId val="416162752"/>
        <c:axId val="416161576"/>
      </c:barChart>
      <c:catAx>
        <c:axId val="41616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6161576"/>
        <c:crosses val="autoZero"/>
        <c:auto val="1"/>
        <c:lblAlgn val="ctr"/>
        <c:lblOffset val="100"/>
        <c:tickLblSkip val="1"/>
        <c:tickMarkSkip val="1"/>
        <c:noMultiLvlLbl val="0"/>
      </c:catAx>
      <c:valAx>
        <c:axId val="416161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616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{A61457B0-9885-4897-9CF6-75054B7F6F92}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18F-46B2-9E40-0F5BC72A37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{51C093AE-4ED0-420E-BBD3-9DF55B9D7870}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8F-46B2-9E40-0F5BC72A37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{67D8EAB1-5590-4C78-B086-34DEE4C5B9A8}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8F-46B2-9E40-0F5BC72A37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{808241DF-DF3E-4B1E-A8EC-564279AA3D51}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8F-46B2-9E40-0F5BC72A37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{9D6BB060-9283-462E-9D35-A78975941D77}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8F-46B2-9E40-0F5BC72A373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{4A051872-CF96-4904-ACA4-D3D21C989B56}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18F-46B2-9E40-0F5BC72A373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{E8AC6B6E-6B7C-4DAF-8D70-112294A05EFF}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18F-46B2-9E40-0F5BC72A373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{E8F36880-C5F2-4A70-8233-5CB4EDABF3D1}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18F-46B2-9E40-0F5BC72A373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{0F364140-F910-4544-AB0A-09B564E732F9}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18F-46B2-9E40-0F5BC72A37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62.1</c:v>
                </c:pt>
                <c:pt idx="16">
                  <c:v>64</c:v>
                </c:pt>
                <c:pt idx="24">
                  <c:v>65.599999999999994</c:v>
                </c:pt>
                <c:pt idx="32">
                  <c:v>67.599999999999994</c:v>
                </c:pt>
              </c:numCache>
            </c:numRef>
          </c:xVal>
          <c:yVal>
            <c:numRef>
              <c:f>公会計指標分析・財政指標組合せ分析表!$BP$51:$DC$51</c:f>
              <c:numCache>
                <c:formatCode>#,##0.0;"▲ "#,##0.0</c:formatCode>
                <c:ptCount val="40"/>
                <c:pt idx="0">
                  <c:v>30.2</c:v>
                </c:pt>
                <c:pt idx="8">
                  <c:v>29.2</c:v>
                </c:pt>
                <c:pt idx="16">
                  <c:v>15.6</c:v>
                </c:pt>
              </c:numCache>
            </c:numRef>
          </c:yVal>
          <c:smooth val="0"/>
          <c:extLst>
            <c:ext xmlns:c16="http://schemas.microsoft.com/office/drawing/2014/chart" uri="{C3380CC4-5D6E-409C-BE32-E72D297353CC}">
              <c16:uniqueId val="{00000009-918F-46B2-9E40-0F5BC72A373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{0D5DD6E2-D801-4B5C-B4AE-F73B9A1D1C7C}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18F-46B2-9E40-0F5BC72A373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{79BF52D8-EA10-4A63-9874-E13FE7DB1C14}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8F-46B2-9E40-0F5BC72A37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{7BA48E20-C4EB-4B92-9101-3D252F85045F}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8F-46B2-9E40-0F5BC72A37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{A9333113-2C1C-4319-8698-F715C315DE32}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8F-46B2-9E40-0F5BC72A37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{0FCF9072-0DF3-4BF3-AEFA-E2C9C2AB5743}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8F-46B2-9E40-0F5BC72A373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{A46E2614-8A8E-4263-8451-6767A6C698CE}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18F-46B2-9E40-0F5BC72A3738}"/>
                </c:ext>
              </c:extLst>
            </c:dLbl>
            <c:dLbl>
              <c:idx val="16"/>
              <c:layout>
                <c:manualLayout>
                  <c:x val="-4.5797569605124176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{6AE6E617-CE66-4C04-BB0B-0DF3DDEF4D63}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18F-46B2-9E40-0F5BC72A3738}"/>
                </c:ext>
              </c:extLst>
            </c:dLbl>
            <c:dLbl>
              <c:idx val="24"/>
              <c:layout>
                <c:manualLayout>
                  <c:x val="-1.849283133402043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{2A1FD4B7-4A35-4C13-9D19-6A7B455E98FF}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18F-46B2-9E40-0F5BC72A373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{3D063BAE-16BA-4A09-8FAC-0E9194C43617}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18F-46B2-9E40-0F5BC72A37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55.6</c:v>
                </c:pt>
                <c:pt idx="8">
                  <c:v>59.8</c:v>
                </c:pt>
                <c:pt idx="16">
                  <c:v>61.4</c:v>
                </c:pt>
                <c:pt idx="24">
                  <c:v>61.4</c:v>
                </c:pt>
                <c:pt idx="32">
                  <c:v>62.5</c:v>
                </c:pt>
              </c:numCache>
            </c:numRef>
          </c:xVal>
          <c:yVal>
            <c:numRef>
              <c:f>公会計指標分析・財政指標組合せ分析表!$BP$55:$DC$55</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918F-46B2-9E40-0F5BC72A3738}"/>
            </c:ext>
          </c:extLst>
        </c:ser>
        <c:dLbls>
          <c:showLegendKey val="0"/>
          <c:showVal val="1"/>
          <c:showCatName val="0"/>
          <c:showSerName val="0"/>
          <c:showPercent val="0"/>
          <c:showBubbleSize val="0"/>
        </c:dLbls>
        <c:axId val="416162360"/>
        <c:axId val="416163144"/>
      </c:scatterChart>
      <c:valAx>
        <c:axId val="416162360"/>
        <c:scaling>
          <c:orientation val="minMax"/>
          <c:max val="64.7"/>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6163144"/>
        <c:crosses val="autoZero"/>
        <c:crossBetween val="midCat"/>
      </c:valAx>
      <c:valAx>
        <c:axId val="416163144"/>
        <c:scaling>
          <c:orientation val="minMax"/>
          <c:max val="6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6162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{BD9B179A-F515-4897-9B28-D63562BD208E}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E6D-441C-AA08-39418F43BD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{A6F939CD-AE17-4C69-AC97-E244BBEC8252}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6D-441C-AA08-39418F43BD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{20B67D45-4C20-4280-905F-9DC416A45DFE}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6D-441C-AA08-39418F43BD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{306F373C-7F4A-4710-A09B-57F21B1AE3F6}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6D-441C-AA08-39418F43BD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{5893ECDD-4697-4E35-BFFD-AF0E350C0FAB}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6D-441C-AA08-39418F43BD6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{3D87D87F-EFAE-417D-9F16-BE45D1FCE851}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E6D-441C-AA08-39418F43BD6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{6F7166EF-84E5-404B-B271-A090AE73B7DC}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E6D-441C-AA08-39418F43BD6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{E7F3B6AA-62C3-4E0A-B314-1DC4CD7E5C80}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E6D-441C-AA08-39418F43BD6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{4A4108EA-3CE1-4E3D-A583-F8AE9A5E04EE}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E6D-441C-AA08-39418F43BD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7.7</c:v>
                </c:pt>
                <c:pt idx="16">
                  <c:v>7.3</c:v>
                </c:pt>
                <c:pt idx="24">
                  <c:v>7.7</c:v>
                </c:pt>
                <c:pt idx="32">
                  <c:v>7</c:v>
                </c:pt>
              </c:numCache>
            </c:numRef>
          </c:xVal>
          <c:yVal>
            <c:numRef>
              <c:f>公会計指標分析・財政指標組合せ分析表!$BP$73:$DC$73</c:f>
              <c:numCache>
                <c:formatCode>#,##0.0;"▲ "#,##0.0</c:formatCode>
                <c:ptCount val="40"/>
                <c:pt idx="0">
                  <c:v>30.2</c:v>
                </c:pt>
                <c:pt idx="8">
                  <c:v>29.2</c:v>
                </c:pt>
                <c:pt idx="16">
                  <c:v>15.6</c:v>
                </c:pt>
              </c:numCache>
            </c:numRef>
          </c:yVal>
          <c:smooth val="0"/>
          <c:extLst>
            <c:ext xmlns:c16="http://schemas.microsoft.com/office/drawing/2014/chart" uri="{C3380CC4-5D6E-409C-BE32-E72D297353CC}">
              <c16:uniqueId val="{00000009-5E6D-441C-AA08-39418F43BD6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{EC4A29B4-4336-4E25-940B-3101EA56357B}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E6D-441C-AA08-39418F43BD6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{24E1B724-12B9-43F1-A9F7-41E391133A5A}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6D-441C-AA08-39418F43BD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{1A96BA8C-0846-41C6-8722-B5CA4FE00E02}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6D-441C-AA08-39418F43BD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{B81242E4-0DA3-4F25-A4B7-6A642AFFCD00}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6D-441C-AA08-39418F43BD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{D8B26AFD-2EAE-431C-A8C4-038A7300ED1F}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6D-441C-AA08-39418F43BD6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{B97AA744-E24D-4340-B2C5-279B97731B50}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E6D-441C-AA08-39418F43BD62}"/>
                </c:ext>
              </c:extLst>
            </c:dLbl>
            <c:dLbl>
              <c:idx val="16"/>
              <c:layout>
                <c:manualLayout>
                  <c:x val="-4.5160355153971272E-2"/>
                  <c:y val="-5.44312069193448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{9AFF3265-231F-4AF7-A746-201D3F60C289}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E6D-441C-AA08-39418F43BD62}"/>
                </c:ext>
              </c:extLst>
            </c:dLbl>
            <c:dLbl>
              <c:idx val="24"/>
              <c:layout>
                <c:manualLayout>
                  <c:x val="-1.8235628084250128E-2"/>
                  <c:y val="-7.040208725624302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{94FB0641-E6BE-4F0D-8F1D-CD2B29B7208D}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E6D-441C-AA08-39418F43BD6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{00D19F32-37EB-4D26-B3A5-C627D3FB6484}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E6D-441C-AA08-39418F43BD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5E6D-441C-AA08-39418F43BD62}"/>
            </c:ext>
          </c:extLst>
        </c:ser>
        <c:dLbls>
          <c:showLegendKey val="0"/>
          <c:showVal val="1"/>
          <c:showCatName val="0"/>
          <c:showSerName val="0"/>
          <c:showPercent val="0"/>
          <c:showBubbleSize val="0"/>
        </c:dLbls>
        <c:axId val="416163928"/>
        <c:axId val="416164320"/>
      </c:scatterChart>
      <c:valAx>
        <c:axId val="416163928"/>
        <c:scaling>
          <c:orientation val="minMax"/>
          <c:max val="11.1"/>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6164320"/>
        <c:crosses val="autoZero"/>
        <c:crossBetween val="midCat"/>
      </c:valAx>
      <c:valAx>
        <c:axId val="416164320"/>
        <c:scaling>
          <c:orientation val="minMax"/>
          <c:max val="6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61639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一般会計・公営企業会計共に町債の新たな借り入れを抑制し、町債の残高の圧縮に努めた結果、年々元利償還金等は減少している。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公共施設の適切な維持管理に向け、公共施設の長寿命化計画の策定を図り、大規模な施設更新等の新たな借り入れの軽減に取り組む。</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の現在高、公営企業等繰入見込額、組合等負担等見込額ともに減少している。中でも一般会計等に係る地方債については、建設事業費の抑制に努め町債の発行額を償還額以下に抑えその圧縮に努めてきた。</a:t>
          </a:r>
          <a:endParaRPr lang="ja-JP" altLang="ja-JP" sz="1400">
            <a:effectLst/>
          </a:endParaRPr>
        </a:p>
        <a:p>
          <a:r>
            <a:rPr kumimoji="1" lang="ja-JP" altLang="ja-JP" sz="1100">
              <a:solidFill>
                <a:schemeClr val="dk1"/>
              </a:solidFill>
              <a:effectLst/>
              <a:latin typeface="+mn-lt"/>
              <a:ea typeface="+mn-ea"/>
              <a:cs typeface="+mn-cs"/>
            </a:rPr>
            <a:t>　一方、充当可能基金については、財政調整基金の取り崩しにより減少が続いてきたが、第一に町債残高の圧縮に努めること、第二に物件費賃金をはじめとする運営経費を削減し財政調整基金等充当可能基金の積み立てを図ることにより、将来負担比率の上昇を抑制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長野県小布施町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財政調整基金を</a:t>
          </a:r>
          <a:r>
            <a:rPr kumimoji="1" lang="en-US" altLang="ja-JP" sz="1100">
              <a:solidFill>
                <a:schemeClr val="dk1"/>
              </a:solidFill>
              <a:effectLst/>
              <a:latin typeface="+mn-lt"/>
              <a:ea typeface="+mn-ea"/>
              <a:cs typeface="+mn-cs"/>
            </a:rPr>
            <a:t>227</a:t>
          </a:r>
          <a:r>
            <a:rPr kumimoji="1" lang="ja-JP" altLang="ja-JP" sz="1100">
              <a:solidFill>
                <a:schemeClr val="dk1"/>
              </a:solidFill>
              <a:effectLst/>
              <a:latin typeface="+mn-lt"/>
              <a:ea typeface="+mn-ea"/>
              <a:cs typeface="+mn-cs"/>
            </a:rPr>
            <a:t>百万円取崩したが、決算時において</a:t>
          </a:r>
          <a:r>
            <a:rPr kumimoji="1" lang="en-US" altLang="ja-JP" sz="1100">
              <a:solidFill>
                <a:schemeClr val="dk1"/>
              </a:solidFill>
              <a:effectLst/>
              <a:latin typeface="+mn-lt"/>
              <a:ea typeface="+mn-ea"/>
              <a:cs typeface="+mn-cs"/>
            </a:rPr>
            <a:t>210</a:t>
          </a:r>
          <a:r>
            <a:rPr kumimoji="1" lang="ja-JP" altLang="ja-JP" sz="1100">
              <a:solidFill>
                <a:schemeClr val="dk1"/>
              </a:solidFill>
              <a:effectLst/>
              <a:latin typeface="+mn-lt"/>
              <a:ea typeface="+mn-ea"/>
              <a:cs typeface="+mn-cs"/>
            </a:rPr>
            <a:t>百万円を積み立てることができた。また、ふるさと応援基金に</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百万円を積み立てたこと等により、</a:t>
          </a: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基金全体としては、</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今後施設の大規模修繕等多大な経費がかかってくることが予想されるため、大規模建設事業資金積立</a:t>
          </a:r>
          <a:r>
            <a:rPr kumimoji="1" lang="ja-JP" altLang="en-US" sz="1100">
              <a:solidFill>
                <a:schemeClr val="dk1"/>
              </a:solidFill>
              <a:effectLst/>
              <a:latin typeface="+mn-lt"/>
              <a:ea typeface="+mn-ea"/>
              <a:cs typeface="+mn-cs"/>
            </a:rPr>
            <a:t>基金</a:t>
          </a:r>
          <a:r>
            <a:rPr kumimoji="1" lang="ja-JP" altLang="ja-JP" sz="1100">
              <a:solidFill>
                <a:schemeClr val="dk1"/>
              </a:solidFill>
              <a:effectLst/>
              <a:latin typeface="+mn-lt"/>
              <a:ea typeface="+mn-ea"/>
              <a:cs typeface="+mn-cs"/>
            </a:rPr>
            <a:t>の計画的な積立を行っていきたい。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・大規模建設事業資金積立</a:t>
          </a:r>
          <a:r>
            <a:rPr kumimoji="1" lang="ja-JP" altLang="en-US" sz="1100">
              <a:solidFill>
                <a:schemeClr val="dk1"/>
              </a:solidFill>
              <a:effectLst/>
              <a:latin typeface="+mn-lt"/>
              <a:ea typeface="+mn-ea"/>
              <a:cs typeface="+mn-cs"/>
            </a:rPr>
            <a:t>基</a:t>
          </a:r>
          <a:r>
            <a:rPr kumimoji="1" lang="ja-JP" altLang="ja-JP" sz="1100">
              <a:solidFill>
                <a:schemeClr val="dk1"/>
              </a:solidFill>
              <a:effectLst/>
              <a:latin typeface="+mn-lt"/>
              <a:ea typeface="+mn-ea"/>
              <a:cs typeface="+mn-cs"/>
            </a:rPr>
            <a:t>金　大規模な建設事業及び公共施設の改修事業の資金に充てるための経費の健全な運営を図る。</a:t>
          </a:r>
          <a:endParaRPr lang="ja-JP" altLang="ja-JP" sz="1400">
            <a:effectLst/>
          </a:endParaRPr>
        </a:p>
        <a:p>
          <a:r>
            <a:rPr kumimoji="1" lang="ja-JP" altLang="ja-JP" sz="1100">
              <a:solidFill>
                <a:schemeClr val="dk1"/>
              </a:solidFill>
              <a:effectLst/>
              <a:latin typeface="+mn-lt"/>
              <a:ea typeface="+mn-ea"/>
              <a:cs typeface="+mn-cs"/>
            </a:rPr>
            <a:t>　・社会福祉積立基金　社会福祉事業に充てるための経費の健全な運営を図る。</a:t>
          </a:r>
          <a:endParaRPr lang="ja-JP" altLang="ja-JP" sz="1400">
            <a:effectLst/>
          </a:endParaRPr>
        </a:p>
        <a:p>
          <a:r>
            <a:rPr kumimoji="1" lang="ja-JP" altLang="ja-JP" sz="1100">
              <a:solidFill>
                <a:schemeClr val="dk1"/>
              </a:solidFill>
              <a:effectLst/>
              <a:latin typeface="+mn-lt"/>
              <a:ea typeface="+mn-ea"/>
              <a:cs typeface="+mn-cs"/>
            </a:rPr>
            <a:t>　・教育文化施設資金積立基金　教育文化施設の充実について財政の健全な運営を図る。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ふるさと応援基金が好調であり</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百万円を積み立てたことにより、</a:t>
          </a:r>
          <a:r>
            <a:rPr kumimoji="1" lang="en-US" altLang="ja-JP" sz="1100">
              <a:solidFill>
                <a:schemeClr val="dk1"/>
              </a:solidFill>
              <a:effectLst/>
              <a:latin typeface="+mn-lt"/>
              <a:ea typeface="+mn-ea"/>
              <a:cs typeface="+mn-cs"/>
            </a:rPr>
            <a:t>133</a:t>
          </a:r>
          <a:r>
            <a:rPr kumimoji="1" lang="ja-JP" altLang="ja-JP" sz="1100">
              <a:solidFill>
                <a:schemeClr val="dk1"/>
              </a:solidFill>
              <a:effectLst/>
              <a:latin typeface="+mn-lt"/>
              <a:ea typeface="+mn-ea"/>
              <a:cs typeface="+mn-cs"/>
            </a:rPr>
            <a:t>百万円増加した。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今後の公共施設の大規模修繕や統廃合に対応するため、大規模建設事業資金積立</a:t>
          </a:r>
          <a:r>
            <a:rPr kumimoji="1" lang="ja-JP" altLang="en-US" sz="1100">
              <a:solidFill>
                <a:schemeClr val="dk1"/>
              </a:solidFill>
              <a:effectLst/>
              <a:latin typeface="+mn-lt"/>
              <a:ea typeface="+mn-ea"/>
              <a:cs typeface="+mn-cs"/>
            </a:rPr>
            <a:t>基</a:t>
          </a:r>
          <a:r>
            <a:rPr kumimoji="1" lang="ja-JP" altLang="ja-JP" sz="1100">
              <a:solidFill>
                <a:schemeClr val="dk1"/>
              </a:solidFill>
              <a:effectLst/>
              <a:latin typeface="+mn-lt"/>
              <a:ea typeface="+mn-ea"/>
              <a:cs typeface="+mn-cs"/>
            </a:rPr>
            <a:t>金に計画的に積立を行っていきたい。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227</a:t>
          </a:r>
          <a:r>
            <a:rPr kumimoji="1" lang="ja-JP" altLang="ja-JP" sz="1100">
              <a:solidFill>
                <a:schemeClr val="dk1"/>
              </a:solidFill>
              <a:effectLst/>
              <a:latin typeface="+mn-lt"/>
              <a:ea typeface="+mn-ea"/>
              <a:cs typeface="+mn-cs"/>
            </a:rPr>
            <a:t>百万円取崩したが、決算時において</a:t>
          </a:r>
          <a:r>
            <a:rPr kumimoji="1" lang="en-US" altLang="ja-JP" sz="1100">
              <a:solidFill>
                <a:schemeClr val="dk1"/>
              </a:solidFill>
              <a:effectLst/>
              <a:latin typeface="+mn-lt"/>
              <a:ea typeface="+mn-ea"/>
              <a:cs typeface="+mn-cs"/>
            </a:rPr>
            <a:t>210</a:t>
          </a:r>
          <a:r>
            <a:rPr kumimoji="1" lang="ja-JP" altLang="ja-JP" sz="1100">
              <a:solidFill>
                <a:schemeClr val="dk1"/>
              </a:solidFill>
              <a:effectLst/>
              <a:latin typeface="+mn-lt"/>
              <a:ea typeface="+mn-ea"/>
              <a:cs typeface="+mn-cs"/>
            </a:rPr>
            <a:t>百万円を積み立てた</a:t>
          </a:r>
          <a:r>
            <a:rPr kumimoji="1" lang="ja-JP" altLang="en-US" sz="1100">
              <a:solidFill>
                <a:schemeClr val="dk1"/>
              </a:solidFill>
              <a:effectLst/>
              <a:latin typeface="+mn-lt"/>
              <a:ea typeface="+mn-ea"/>
              <a:cs typeface="+mn-cs"/>
            </a:rPr>
            <a:t>ため</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億円を目標にして積立を行っていきたい。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繰上げ償還の財源に充てるため、</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百万円を取り崩したことにより減少した。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今後も繰上げ償還の財源に</a:t>
          </a:r>
          <a:r>
            <a:rPr kumimoji="1" lang="ja-JP" altLang="ja-JP" sz="1100">
              <a:solidFill>
                <a:schemeClr val="dk1"/>
              </a:solidFill>
              <a:effectLst/>
              <a:latin typeface="+mn-lt"/>
              <a:ea typeface="+mn-ea"/>
              <a:cs typeface="+mn-cs"/>
            </a:rPr>
            <a:t>充て</a:t>
          </a:r>
          <a:r>
            <a:rPr kumimoji="1" lang="ja-JP" altLang="en-US" sz="1100">
              <a:solidFill>
                <a:schemeClr val="dk1"/>
              </a:solidFill>
              <a:effectLst/>
              <a:latin typeface="+mn-lt"/>
              <a:ea typeface="+mn-ea"/>
              <a:cs typeface="+mn-cs"/>
            </a:rPr>
            <a:t>ていくた</a:t>
          </a:r>
          <a:r>
            <a:rPr kumimoji="1" lang="ja-JP" altLang="ja-JP" sz="1100">
              <a:solidFill>
                <a:schemeClr val="dk1"/>
              </a:solidFill>
              <a:effectLst/>
              <a:latin typeface="+mn-lt"/>
              <a:ea typeface="+mn-ea"/>
              <a:cs typeface="+mn-cs"/>
            </a:rPr>
            <a:t>め、取り崩し</a:t>
          </a:r>
          <a:r>
            <a:rPr kumimoji="1" lang="ja-JP" altLang="en-US" sz="1100">
              <a:solidFill>
                <a:schemeClr val="dk1"/>
              </a:solidFill>
              <a:effectLst/>
              <a:latin typeface="+mn-lt"/>
              <a:ea typeface="+mn-ea"/>
              <a:cs typeface="+mn-cs"/>
            </a:rPr>
            <a:t>をしていくとともに、定期的な積立を行っていきたい</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11,030
10,974
19.12
5,995,049
5,246,198
627,981
2,984,764
2,726,099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有形固定資産減価償却率は類似団体より高い水準にあるが、それぞれの公共施設等について個別施設計画を策定済みであり、当該計画に基づいた施設の維持管理を適切に進めている。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71" name="直線コネクタ 70"/>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2"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3" name="直線コネクタ 72"/>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4"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5" name="直線コネクタ 74"/>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149424</xdr:rowOff>
    </xdr:from>
    <xdr:ext cx="405111" cy="259045"/>
    <xdr:sp macro="" textlink="">
      <xdr:nvSpPr>
        <xdr:cNvPr id="76" name="有形固定資産減価償却率平均値テキスト"/>
        <xdr:cNvSpPr txBox="1"/>
      </xdr:nvSpPr>
      <xdr:spPr>
        <a:xfrm>
          <a:off x="4813300" y="6064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77" name="フローチャート: 判断 76"/>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78" name="フローチャート: 判断 77"/>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79" name="フローチャート: 判断 78"/>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80" name="フローチャート: 判断 79"/>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81" name="フローチャート: 判断 80"/>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112395</xdr:rowOff>
    </xdr:from>
    <xdr:to>
      <xdr:col>23</xdr:col>
      <xdr:colOff>136525</xdr:colOff>
      <xdr:row>33</xdr:row>
      <xdr:rowOff>42545</xdr:rowOff>
    </xdr:to>
    <xdr:sp macro="" textlink="">
      <xdr:nvSpPr>
        <xdr:cNvPr id="87" name="楕円 86"/>
        <xdr:cNvSpPr/>
      </xdr:nvSpPr>
      <xdr:spPr>
        <a:xfrm>
          <a:off x="47117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90822</xdr:rowOff>
    </xdr:from>
    <xdr:ext cx="405111" cy="259045"/>
    <xdr:sp macro="" textlink="">
      <xdr:nvSpPr>
        <xdr:cNvPr id="88" name="有形固定資産減価償却率該当値テキスト"/>
        <xdr:cNvSpPr txBox="1"/>
      </xdr:nvSpPr>
      <xdr:spPr>
        <a:xfrm>
          <a:off x="4813300" y="634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50709</xdr:rowOff>
    </xdr:from>
    <xdr:to>
      <xdr:col>19</xdr:col>
      <xdr:colOff>187325</xdr:colOff>
      <xdr:row>32</xdr:row>
      <xdr:rowOff>152309</xdr:rowOff>
    </xdr:to>
    <xdr:sp macro="" textlink="">
      <xdr:nvSpPr>
        <xdr:cNvPr id="89" name="楕円 88"/>
        <xdr:cNvSpPr/>
      </xdr:nvSpPr>
      <xdr:spPr>
        <a:xfrm>
          <a:off x="4000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101509</xdr:rowOff>
    </xdr:from>
    <xdr:to>
      <xdr:col>23</xdr:col>
      <xdr:colOff>85725</xdr:colOff>
      <xdr:row>32</xdr:row>
      <xdr:rowOff>163195</xdr:rowOff>
    </xdr:to>
    <xdr:cxnSp macro="">
      <xdr:nvCxnSpPr>
        <xdr:cNvPr id="90" name="直線コネクタ 89"/>
        <xdr:cNvCxnSpPr/>
      </xdr:nvCxnSpPr>
      <xdr:spPr>
        <a:xfrm>
          <a:off x="4051300" y="6359434"/>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1361</xdr:rowOff>
    </xdr:from>
    <xdr:to>
      <xdr:col>15</xdr:col>
      <xdr:colOff>187325</xdr:colOff>
      <xdr:row>32</xdr:row>
      <xdr:rowOff>102961</xdr:rowOff>
    </xdr:to>
    <xdr:sp macro="" textlink="">
      <xdr:nvSpPr>
        <xdr:cNvPr id="91" name="楕円 90"/>
        <xdr:cNvSpPr/>
      </xdr:nvSpPr>
      <xdr:spPr>
        <a:xfrm>
          <a:off x="32385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52161</xdr:rowOff>
    </xdr:from>
    <xdr:to>
      <xdr:col>19</xdr:col>
      <xdr:colOff>136525</xdr:colOff>
      <xdr:row>32</xdr:row>
      <xdr:rowOff>101509</xdr:rowOff>
    </xdr:to>
    <xdr:cxnSp macro="">
      <xdr:nvCxnSpPr>
        <xdr:cNvPr id="92" name="直線コネクタ 91"/>
        <xdr:cNvCxnSpPr/>
      </xdr:nvCxnSpPr>
      <xdr:spPr>
        <a:xfrm>
          <a:off x="3289300" y="631008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114209</xdr:rowOff>
    </xdr:from>
    <xdr:to>
      <xdr:col>11</xdr:col>
      <xdr:colOff>187325</xdr:colOff>
      <xdr:row>32</xdr:row>
      <xdr:rowOff>44359</xdr:rowOff>
    </xdr:to>
    <xdr:sp macro="" textlink="">
      <xdr:nvSpPr>
        <xdr:cNvPr id="93" name="楕円 92"/>
        <xdr:cNvSpPr/>
      </xdr:nvSpPr>
      <xdr:spPr>
        <a:xfrm>
          <a:off x="2476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165009</xdr:rowOff>
    </xdr:from>
    <xdr:to>
      <xdr:col>15</xdr:col>
      <xdr:colOff>136525</xdr:colOff>
      <xdr:row>32</xdr:row>
      <xdr:rowOff>52161</xdr:rowOff>
    </xdr:to>
    <xdr:cxnSp macro="">
      <xdr:nvCxnSpPr>
        <xdr:cNvPr id="94" name="直線コネクタ 93"/>
        <xdr:cNvCxnSpPr/>
      </xdr:nvCxnSpPr>
      <xdr:spPr>
        <a:xfrm>
          <a:off x="2527300" y="625148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74114</xdr:rowOff>
    </xdr:from>
    <xdr:to>
      <xdr:col>7</xdr:col>
      <xdr:colOff>187325</xdr:colOff>
      <xdr:row>32</xdr:row>
      <xdr:rowOff>4264</xdr:rowOff>
    </xdr:to>
    <xdr:sp macro="" textlink="">
      <xdr:nvSpPr>
        <xdr:cNvPr id="95" name="楕円 94"/>
        <xdr:cNvSpPr/>
      </xdr:nvSpPr>
      <xdr:spPr>
        <a:xfrm>
          <a:off x="1714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124914</xdr:rowOff>
    </xdr:from>
    <xdr:to>
      <xdr:col>11</xdr:col>
      <xdr:colOff>136525</xdr:colOff>
      <xdr:row>31</xdr:row>
      <xdr:rowOff>165009</xdr:rowOff>
    </xdr:to>
    <xdr:cxnSp macro="">
      <xdr:nvCxnSpPr>
        <xdr:cNvPr id="96" name="直線コネクタ 95"/>
        <xdr:cNvCxnSpPr/>
      </xdr:nvCxnSpPr>
      <xdr:spPr>
        <a:xfrm>
          <a:off x="1765300" y="6211389"/>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39296</xdr:rowOff>
    </xdr:from>
    <xdr:ext cx="405111" cy="259045"/>
    <xdr:sp macro="" textlink="">
      <xdr:nvSpPr>
        <xdr:cNvPr id="97" name="n_1aveValue有形固定資産減価償却率"/>
        <xdr:cNvSpPr txBox="1"/>
      </xdr:nvSpPr>
      <xdr:spPr>
        <a:xfrm>
          <a:off x="38360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39296</xdr:rowOff>
    </xdr:from>
    <xdr:ext cx="405111" cy="259045"/>
    <xdr:sp macro="" textlink="">
      <xdr:nvSpPr>
        <xdr:cNvPr id="98" name="n_2aveValue有形固定資産減価償却率"/>
        <xdr:cNvSpPr txBox="1"/>
      </xdr:nvSpPr>
      <xdr:spPr>
        <a:xfrm>
          <a:off x="30867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161398</xdr:rowOff>
    </xdr:from>
    <xdr:ext cx="405111" cy="259045"/>
    <xdr:sp macro="" textlink="">
      <xdr:nvSpPr>
        <xdr:cNvPr id="99" name="n_3aveValue有形固定資産減価償却率"/>
        <xdr:cNvSpPr txBox="1"/>
      </xdr:nvSpPr>
      <xdr:spPr>
        <a:xfrm>
          <a:off x="2324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31858</xdr:rowOff>
    </xdr:from>
    <xdr:ext cx="405111" cy="259045"/>
    <xdr:sp macro="" textlink="">
      <xdr:nvSpPr>
        <xdr:cNvPr id="100" name="n_4aveValue有形固定資産減価償却率"/>
        <xdr:cNvSpPr txBox="1"/>
      </xdr:nvSpPr>
      <xdr:spPr>
        <a:xfrm>
          <a:off x="1562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143436</xdr:rowOff>
    </xdr:from>
    <xdr:ext cx="405111" cy="259045"/>
    <xdr:sp macro="" textlink="">
      <xdr:nvSpPr>
        <xdr:cNvPr id="101" name="n_1mainValue有形固定資産減価償却率"/>
        <xdr:cNvSpPr txBox="1"/>
      </xdr:nvSpPr>
      <xdr:spPr>
        <a:xfrm>
          <a:off x="38360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94088</xdr:rowOff>
    </xdr:from>
    <xdr:ext cx="405111" cy="259045"/>
    <xdr:sp macro="" textlink="">
      <xdr:nvSpPr>
        <xdr:cNvPr id="102" name="n_2mainValue有形固定資産減価償却率"/>
        <xdr:cNvSpPr txBox="1"/>
      </xdr:nvSpPr>
      <xdr:spPr>
        <a:xfrm>
          <a:off x="3086744" y="635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35486</xdr:rowOff>
    </xdr:from>
    <xdr:ext cx="405111" cy="259045"/>
    <xdr:sp macro="" textlink="">
      <xdr:nvSpPr>
        <xdr:cNvPr id="103" name="n_3mainValue有形固定資産減価償却率"/>
        <xdr:cNvSpPr txBox="1"/>
      </xdr:nvSpPr>
      <xdr:spPr>
        <a:xfrm>
          <a:off x="2324744" y="629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166841</xdr:rowOff>
    </xdr:from>
    <xdr:ext cx="405111" cy="259045"/>
    <xdr:sp macro="" textlink="">
      <xdr:nvSpPr>
        <xdr:cNvPr id="104" name="n_4mainValue有形固定資産減価償却率"/>
        <xdr:cNvSpPr txBox="1"/>
      </xdr:nvSpPr>
      <xdr:spPr>
        <a:xfrm>
          <a:off x="15627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債務償還比率は類似団体平均を大きく下回っており、主な原因としては平成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年度から令和元年度にかけて</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千万円の繰上償還を行い、地方債の新規発行も償還額以下に抑えていることが要因と考えられる。</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35" name="直線コネクタ 134"/>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36" name="債務償還比率最小値テキスト"/>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37" name="直線コネクタ 136"/>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38" name="債務償還比率最大値テキスト"/>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39" name="直線コネクタ 138"/>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80124</xdr:rowOff>
    </xdr:from>
    <xdr:ext cx="469744" cy="259045"/>
    <xdr:sp macro="" textlink="">
      <xdr:nvSpPr>
        <xdr:cNvPr id="140" name="債務償還比率平均値テキスト"/>
        <xdr:cNvSpPr txBox="1"/>
      </xdr:nvSpPr>
      <xdr:spPr>
        <a:xfrm>
          <a:off x="14846300" y="582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41" name="フローチャート: 判断 140"/>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42" name="フローチャート: 判断 141"/>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43" name="フローチャート: 判断 142"/>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44" name="フローチャート: 判断 143"/>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45" name="フローチャート: 判断 144"/>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43985</xdr:rowOff>
    </xdr:from>
    <xdr:to>
      <xdr:col>76</xdr:col>
      <xdr:colOff>73025</xdr:colOff>
      <xdr:row>28</xdr:row>
      <xdr:rowOff>145585</xdr:rowOff>
    </xdr:to>
    <xdr:sp macro="" textlink="">
      <xdr:nvSpPr>
        <xdr:cNvPr id="151" name="楕円 150"/>
        <xdr:cNvSpPr/>
      </xdr:nvSpPr>
      <xdr:spPr>
        <a:xfrm>
          <a:off x="14744700" y="56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66862</xdr:rowOff>
    </xdr:from>
    <xdr:ext cx="469744" cy="259045"/>
    <xdr:sp macro="" textlink="">
      <xdr:nvSpPr>
        <xdr:cNvPr id="152" name="債務償還比率該当値テキスト"/>
        <xdr:cNvSpPr txBox="1"/>
      </xdr:nvSpPr>
      <xdr:spPr>
        <a:xfrm>
          <a:off x="14846300" y="546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45526</xdr:rowOff>
    </xdr:from>
    <xdr:to>
      <xdr:col>72</xdr:col>
      <xdr:colOff>123825</xdr:colOff>
      <xdr:row>28</xdr:row>
      <xdr:rowOff>147126</xdr:rowOff>
    </xdr:to>
    <xdr:sp macro="" textlink="">
      <xdr:nvSpPr>
        <xdr:cNvPr id="153" name="楕円 152"/>
        <xdr:cNvSpPr/>
      </xdr:nvSpPr>
      <xdr:spPr>
        <a:xfrm>
          <a:off x="14033500" y="561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94785</xdr:rowOff>
    </xdr:from>
    <xdr:to>
      <xdr:col>76</xdr:col>
      <xdr:colOff>22225</xdr:colOff>
      <xdr:row>28</xdr:row>
      <xdr:rowOff>96326</xdr:rowOff>
    </xdr:to>
    <xdr:cxnSp macro="">
      <xdr:nvCxnSpPr>
        <xdr:cNvPr id="154" name="直線コネクタ 153"/>
        <xdr:cNvCxnSpPr/>
      </xdr:nvCxnSpPr>
      <xdr:spPr>
        <a:xfrm flipV="1">
          <a:off x="14084300" y="5666910"/>
          <a:ext cx="7112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104334</xdr:rowOff>
    </xdr:from>
    <xdr:to>
      <xdr:col>68</xdr:col>
      <xdr:colOff>123825</xdr:colOff>
      <xdr:row>29</xdr:row>
      <xdr:rowOff>34484</xdr:rowOff>
    </xdr:to>
    <xdr:sp macro="" textlink="">
      <xdr:nvSpPr>
        <xdr:cNvPr id="155" name="楕円 154"/>
        <xdr:cNvSpPr/>
      </xdr:nvSpPr>
      <xdr:spPr>
        <a:xfrm>
          <a:off x="13271500" y="567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96326</xdr:rowOff>
    </xdr:from>
    <xdr:to>
      <xdr:col>72</xdr:col>
      <xdr:colOff>73025</xdr:colOff>
      <xdr:row>28</xdr:row>
      <xdr:rowOff>155134</xdr:rowOff>
    </xdr:to>
    <xdr:cxnSp macro="">
      <xdr:nvCxnSpPr>
        <xdr:cNvPr id="156" name="直線コネクタ 155"/>
        <xdr:cNvCxnSpPr/>
      </xdr:nvCxnSpPr>
      <xdr:spPr>
        <a:xfrm flipV="1">
          <a:off x="13322300" y="5668451"/>
          <a:ext cx="762000" cy="5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135074</xdr:rowOff>
    </xdr:from>
    <xdr:to>
      <xdr:col>64</xdr:col>
      <xdr:colOff>123825</xdr:colOff>
      <xdr:row>29</xdr:row>
      <xdr:rowOff>65224</xdr:rowOff>
    </xdr:to>
    <xdr:sp macro="" textlink="">
      <xdr:nvSpPr>
        <xdr:cNvPr id="157" name="楕円 156"/>
        <xdr:cNvSpPr/>
      </xdr:nvSpPr>
      <xdr:spPr>
        <a:xfrm>
          <a:off x="12509500" y="57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155134</xdr:rowOff>
    </xdr:from>
    <xdr:to>
      <xdr:col>68</xdr:col>
      <xdr:colOff>73025</xdr:colOff>
      <xdr:row>29</xdr:row>
      <xdr:rowOff>14424</xdr:rowOff>
    </xdr:to>
    <xdr:cxnSp macro="">
      <xdr:nvCxnSpPr>
        <xdr:cNvPr id="158" name="直線コネクタ 157"/>
        <xdr:cNvCxnSpPr/>
      </xdr:nvCxnSpPr>
      <xdr:spPr>
        <a:xfrm flipV="1">
          <a:off x="12560300" y="5727259"/>
          <a:ext cx="762000" cy="3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112661</xdr:rowOff>
    </xdr:from>
    <xdr:to>
      <xdr:col>60</xdr:col>
      <xdr:colOff>123825</xdr:colOff>
      <xdr:row>29</xdr:row>
      <xdr:rowOff>42811</xdr:rowOff>
    </xdr:to>
    <xdr:sp macro="" textlink="">
      <xdr:nvSpPr>
        <xdr:cNvPr id="159" name="楕円 158"/>
        <xdr:cNvSpPr/>
      </xdr:nvSpPr>
      <xdr:spPr>
        <a:xfrm>
          <a:off x="11747500" y="568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163461</xdr:rowOff>
    </xdr:from>
    <xdr:to>
      <xdr:col>64</xdr:col>
      <xdr:colOff>73025</xdr:colOff>
      <xdr:row>29</xdr:row>
      <xdr:rowOff>14424</xdr:rowOff>
    </xdr:to>
    <xdr:cxnSp macro="">
      <xdr:nvCxnSpPr>
        <xdr:cNvPr id="160" name="直線コネクタ 159"/>
        <xdr:cNvCxnSpPr/>
      </xdr:nvCxnSpPr>
      <xdr:spPr>
        <a:xfrm>
          <a:off x="11798300" y="5735586"/>
          <a:ext cx="762000" cy="2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21843</xdr:rowOff>
    </xdr:from>
    <xdr:ext cx="469744" cy="259045"/>
    <xdr:sp macro="" textlink="">
      <xdr:nvSpPr>
        <xdr:cNvPr id="161" name="n_1aveValue債務償還比率"/>
        <xdr:cNvSpPr txBox="1"/>
      </xdr:nvSpPr>
      <xdr:spPr>
        <a:xfrm>
          <a:off x="13836727" y="593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13618</xdr:rowOff>
    </xdr:from>
    <xdr:ext cx="469744" cy="259045"/>
    <xdr:sp macro="" textlink="">
      <xdr:nvSpPr>
        <xdr:cNvPr id="162" name="n_2aveValue債務償還比率"/>
        <xdr:cNvSpPr txBox="1"/>
      </xdr:nvSpPr>
      <xdr:spPr>
        <a:xfrm>
          <a:off x="13087427" y="59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15572</xdr:rowOff>
    </xdr:from>
    <xdr:ext cx="469744" cy="259045"/>
    <xdr:sp macro="" textlink="">
      <xdr:nvSpPr>
        <xdr:cNvPr id="163" name="n_3aveValue債務償還比率"/>
        <xdr:cNvSpPr txBox="1"/>
      </xdr:nvSpPr>
      <xdr:spPr>
        <a:xfrm>
          <a:off x="12325427" y="59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160908</xdr:rowOff>
    </xdr:from>
    <xdr:ext cx="469744" cy="259045"/>
    <xdr:sp macro="" textlink="">
      <xdr:nvSpPr>
        <xdr:cNvPr id="164" name="n_4aveValue債務償還比率"/>
        <xdr:cNvSpPr txBox="1"/>
      </xdr:nvSpPr>
      <xdr:spPr>
        <a:xfrm>
          <a:off x="11563427" y="590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163653</xdr:rowOff>
    </xdr:from>
    <xdr:ext cx="469744" cy="259045"/>
    <xdr:sp macro="" textlink="">
      <xdr:nvSpPr>
        <xdr:cNvPr id="165" name="n_1mainValue債務償還比率"/>
        <xdr:cNvSpPr txBox="1"/>
      </xdr:nvSpPr>
      <xdr:spPr>
        <a:xfrm>
          <a:off x="13836727" y="539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51011</xdr:rowOff>
    </xdr:from>
    <xdr:ext cx="469744" cy="259045"/>
    <xdr:sp macro="" textlink="">
      <xdr:nvSpPr>
        <xdr:cNvPr id="166" name="n_2mainValue債務償還比率"/>
        <xdr:cNvSpPr txBox="1"/>
      </xdr:nvSpPr>
      <xdr:spPr>
        <a:xfrm>
          <a:off x="13087427" y="545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81751</xdr:rowOff>
    </xdr:from>
    <xdr:ext cx="469744" cy="259045"/>
    <xdr:sp macro="" textlink="">
      <xdr:nvSpPr>
        <xdr:cNvPr id="167" name="n_3mainValue債務償還比率"/>
        <xdr:cNvSpPr txBox="1"/>
      </xdr:nvSpPr>
      <xdr:spPr>
        <a:xfrm>
          <a:off x="12325427" y="548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59338</xdr:rowOff>
    </xdr:from>
    <xdr:ext cx="469744" cy="259045"/>
    <xdr:sp macro="" textlink="">
      <xdr:nvSpPr>
        <xdr:cNvPr id="168" name="n_4mainValue債務償還比率"/>
        <xdr:cNvSpPr txBox="1"/>
      </xdr:nvSpPr>
      <xdr:spPr>
        <a:xfrm>
          <a:off x="11563427" y="546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11,030
10,974
19.12
5,995,049
5,246,198
627,981
2,984,764
2,726,099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63137</xdr:rowOff>
    </xdr:from>
    <xdr:to>
      <xdr:col>24</xdr:col>
      <xdr:colOff>62865</xdr:colOff>
      <xdr:row>41</xdr:row>
      <xdr:rowOff>103959</xdr:rowOff>
    </xdr:to>
    <xdr:cxnSp macro="">
      <xdr:nvCxnSpPr>
        <xdr:cNvPr id="59" name="直線コネクタ 58"/>
        <xdr:cNvCxnSpPr/>
      </xdr:nvCxnSpPr>
      <xdr:spPr>
        <a:xfrm flipV="1">
          <a:off x="4634865" y="5892437"/>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60" name="【道路】&#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1" name="直線コネクタ 60"/>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9814</xdr:rowOff>
    </xdr:from>
    <xdr:ext cx="405111" cy="259045"/>
    <xdr:sp macro="" textlink="">
      <xdr:nvSpPr>
        <xdr:cNvPr id="62" name="【道路】&#10;有形固定資産減価償却率最大値テキスト"/>
        <xdr:cNvSpPr txBox="1"/>
      </xdr:nvSpPr>
      <xdr:spPr>
        <a:xfrm>
          <a:off x="4673600" y="5667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63137</xdr:rowOff>
    </xdr:from>
    <xdr:to>
      <xdr:col>24</xdr:col>
      <xdr:colOff>152400</xdr:colOff>
      <xdr:row>34</xdr:row>
      <xdr:rowOff>63137</xdr:rowOff>
    </xdr:to>
    <xdr:cxnSp macro="">
      <xdr:nvCxnSpPr>
        <xdr:cNvPr id="63" name="直線コネクタ 62"/>
        <xdr:cNvCxnSpPr/>
      </xdr:nvCxnSpPr>
      <xdr:spPr>
        <a:xfrm>
          <a:off x="4546600" y="589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4" name="【道路】&#10;有形固定資産減価償却率平均値テキスト"/>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5" name="フローチャート: 判断 64"/>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149497</xdr:rowOff>
    </xdr:from>
    <xdr:to>
      <xdr:col>20</xdr:col>
      <xdr:colOff>38100</xdr:colOff>
      <xdr:row>37</xdr:row>
      <xdr:rowOff>79647</xdr:rowOff>
    </xdr:to>
    <xdr:sp macro="" textlink="">
      <xdr:nvSpPr>
        <xdr:cNvPr id="66" name="フローチャート: 判断 65"/>
        <xdr:cNvSpPr/>
      </xdr:nvSpPr>
      <xdr:spPr>
        <a:xfrm>
          <a:off x="3746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7" name="フローチャート: 判断 66"/>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103777</xdr:rowOff>
    </xdr:from>
    <xdr:to>
      <xdr:col>10</xdr:col>
      <xdr:colOff>165100</xdr:colOff>
      <xdr:row>37</xdr:row>
      <xdr:rowOff>33927</xdr:rowOff>
    </xdr:to>
    <xdr:sp macro="" textlink="">
      <xdr:nvSpPr>
        <xdr:cNvPr id="68" name="フローチャート: 判断 67"/>
        <xdr:cNvSpPr/>
      </xdr:nvSpPr>
      <xdr:spPr>
        <a:xfrm>
          <a:off x="1968500"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128270</xdr:rowOff>
    </xdr:from>
    <xdr:to>
      <xdr:col>6</xdr:col>
      <xdr:colOff>38100</xdr:colOff>
      <xdr:row>36</xdr:row>
      <xdr:rowOff>58420</xdr:rowOff>
    </xdr:to>
    <xdr:sp macro="" textlink="">
      <xdr:nvSpPr>
        <xdr:cNvPr id="69" name="フローチャート: 判断 68"/>
        <xdr:cNvSpPr/>
      </xdr:nvSpPr>
      <xdr:spPr>
        <a:xfrm>
          <a:off x="1079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12337</xdr:rowOff>
    </xdr:from>
    <xdr:to>
      <xdr:col>24</xdr:col>
      <xdr:colOff>114300</xdr:colOff>
      <xdr:row>34</xdr:row>
      <xdr:rowOff>113937</xdr:rowOff>
    </xdr:to>
    <xdr:sp macro="" textlink="">
      <xdr:nvSpPr>
        <xdr:cNvPr id="75" name="楕円 74"/>
        <xdr:cNvSpPr/>
      </xdr:nvSpPr>
      <xdr:spPr>
        <a:xfrm>
          <a:off x="4584700" y="58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136814</xdr:rowOff>
    </xdr:from>
    <xdr:ext cx="405111" cy="259045"/>
    <xdr:sp macro="" textlink="">
      <xdr:nvSpPr>
        <xdr:cNvPr id="76" name="【道路】&#10;有形固定資産減価償却率該当値テキスト"/>
        <xdr:cNvSpPr txBox="1"/>
      </xdr:nvSpPr>
      <xdr:spPr>
        <a:xfrm>
          <a:off x="4673600" y="5794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128270</xdr:rowOff>
    </xdr:from>
    <xdr:to>
      <xdr:col>20</xdr:col>
      <xdr:colOff>38100</xdr:colOff>
      <xdr:row>34</xdr:row>
      <xdr:rowOff>58420</xdr:rowOff>
    </xdr:to>
    <xdr:sp macro="" textlink="">
      <xdr:nvSpPr>
        <xdr:cNvPr id="77" name="楕円 76"/>
        <xdr:cNvSpPr/>
      </xdr:nvSpPr>
      <xdr:spPr>
        <a:xfrm>
          <a:off x="3746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7620</xdr:rowOff>
    </xdr:from>
    <xdr:to>
      <xdr:col>24</xdr:col>
      <xdr:colOff>63500</xdr:colOff>
      <xdr:row>34</xdr:row>
      <xdr:rowOff>63137</xdr:rowOff>
    </xdr:to>
    <xdr:cxnSp macro="">
      <xdr:nvCxnSpPr>
        <xdr:cNvPr id="78" name="直線コネクタ 77"/>
        <xdr:cNvCxnSpPr/>
      </xdr:nvCxnSpPr>
      <xdr:spPr>
        <a:xfrm>
          <a:off x="3797300" y="583692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59690</xdr:rowOff>
    </xdr:from>
    <xdr:to>
      <xdr:col>15</xdr:col>
      <xdr:colOff>101600</xdr:colOff>
      <xdr:row>33</xdr:row>
      <xdr:rowOff>161290</xdr:rowOff>
    </xdr:to>
    <xdr:sp macro="" textlink="">
      <xdr:nvSpPr>
        <xdr:cNvPr id="79" name="楕円 78"/>
        <xdr:cNvSpPr/>
      </xdr:nvSpPr>
      <xdr:spPr>
        <a:xfrm>
          <a:off x="2857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110490</xdr:rowOff>
    </xdr:from>
    <xdr:to>
      <xdr:col>19</xdr:col>
      <xdr:colOff>177800</xdr:colOff>
      <xdr:row>34</xdr:row>
      <xdr:rowOff>7620</xdr:rowOff>
    </xdr:to>
    <xdr:cxnSp macro="">
      <xdr:nvCxnSpPr>
        <xdr:cNvPr id="80" name="直線コネクタ 79"/>
        <xdr:cNvCxnSpPr/>
      </xdr:nvCxnSpPr>
      <xdr:spPr>
        <a:xfrm>
          <a:off x="2908300" y="5768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7439</xdr:rowOff>
    </xdr:from>
    <xdr:to>
      <xdr:col>10</xdr:col>
      <xdr:colOff>165100</xdr:colOff>
      <xdr:row>33</xdr:row>
      <xdr:rowOff>109039</xdr:rowOff>
    </xdr:to>
    <xdr:sp macro="" textlink="">
      <xdr:nvSpPr>
        <xdr:cNvPr id="81" name="楕円 80"/>
        <xdr:cNvSpPr/>
      </xdr:nvSpPr>
      <xdr:spPr>
        <a:xfrm>
          <a:off x="1968500" y="56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58239</xdr:rowOff>
    </xdr:from>
    <xdr:to>
      <xdr:col>15</xdr:col>
      <xdr:colOff>50800</xdr:colOff>
      <xdr:row>33</xdr:row>
      <xdr:rowOff>110490</xdr:rowOff>
    </xdr:to>
    <xdr:cxnSp macro="">
      <xdr:nvCxnSpPr>
        <xdr:cNvPr id="82" name="直線コネクタ 81"/>
        <xdr:cNvCxnSpPr/>
      </xdr:nvCxnSpPr>
      <xdr:spPr>
        <a:xfrm>
          <a:off x="2019300" y="571608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149497</xdr:rowOff>
    </xdr:from>
    <xdr:to>
      <xdr:col>6</xdr:col>
      <xdr:colOff>38100</xdr:colOff>
      <xdr:row>33</xdr:row>
      <xdr:rowOff>79647</xdr:rowOff>
    </xdr:to>
    <xdr:sp macro="" textlink="">
      <xdr:nvSpPr>
        <xdr:cNvPr id="83" name="楕円 82"/>
        <xdr:cNvSpPr/>
      </xdr:nvSpPr>
      <xdr:spPr>
        <a:xfrm>
          <a:off x="1079500" y="563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28847</xdr:rowOff>
    </xdr:from>
    <xdr:to>
      <xdr:col>10</xdr:col>
      <xdr:colOff>114300</xdr:colOff>
      <xdr:row>33</xdr:row>
      <xdr:rowOff>58239</xdr:rowOff>
    </xdr:to>
    <xdr:cxnSp macro="">
      <xdr:nvCxnSpPr>
        <xdr:cNvPr id="84" name="直線コネクタ 83"/>
        <xdr:cNvCxnSpPr/>
      </xdr:nvCxnSpPr>
      <xdr:spPr>
        <a:xfrm>
          <a:off x="1130300" y="568669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70774</xdr:rowOff>
    </xdr:from>
    <xdr:ext cx="405111" cy="259045"/>
    <xdr:sp macro="" textlink="">
      <xdr:nvSpPr>
        <xdr:cNvPr id="85" name="n_1aveValue【道路】&#10;有形固定資産減価償却率"/>
        <xdr:cNvSpPr txBox="1"/>
      </xdr:nvSpPr>
      <xdr:spPr>
        <a:xfrm>
          <a:off x="35820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74040</xdr:rowOff>
    </xdr:from>
    <xdr:ext cx="405111" cy="259045"/>
    <xdr:sp macro="" textlink="">
      <xdr:nvSpPr>
        <xdr:cNvPr id="86" name="n_2aveValue【道路】&#10;有形固定資産減価償却率"/>
        <xdr:cNvSpPr txBox="1"/>
      </xdr:nvSpPr>
      <xdr:spPr>
        <a:xfrm>
          <a:off x="2705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25054</xdr:rowOff>
    </xdr:from>
    <xdr:ext cx="405111" cy="259045"/>
    <xdr:sp macro="" textlink="">
      <xdr:nvSpPr>
        <xdr:cNvPr id="87" name="n_3aveValue【道路】&#10;有形固定資産減価償却率"/>
        <xdr:cNvSpPr txBox="1"/>
      </xdr:nvSpPr>
      <xdr:spPr>
        <a:xfrm>
          <a:off x="1816744" y="636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49547</xdr:rowOff>
    </xdr:from>
    <xdr:ext cx="405111" cy="259045"/>
    <xdr:sp macro="" textlink="">
      <xdr:nvSpPr>
        <xdr:cNvPr id="88" name="n_4aveValue【道路】&#10;有形固定資産減価償却率"/>
        <xdr:cNvSpPr txBox="1"/>
      </xdr:nvSpPr>
      <xdr:spPr>
        <a:xfrm>
          <a:off x="9277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74947</xdr:rowOff>
    </xdr:from>
    <xdr:ext cx="405111" cy="259045"/>
    <xdr:sp macro="" textlink="">
      <xdr:nvSpPr>
        <xdr:cNvPr id="89" name="n_1mainValue【道路】&#10;有形固定資産減価償却率"/>
        <xdr:cNvSpPr txBox="1"/>
      </xdr:nvSpPr>
      <xdr:spPr>
        <a:xfrm>
          <a:off x="35820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6367</xdr:rowOff>
    </xdr:from>
    <xdr:ext cx="405111" cy="259045"/>
    <xdr:sp macro="" textlink="">
      <xdr:nvSpPr>
        <xdr:cNvPr id="90" name="n_2mainValue【道路】&#10;有形固定資産減価償却率"/>
        <xdr:cNvSpPr txBox="1"/>
      </xdr:nvSpPr>
      <xdr:spPr>
        <a:xfrm>
          <a:off x="2705744"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125566</xdr:rowOff>
    </xdr:from>
    <xdr:ext cx="405111" cy="259045"/>
    <xdr:sp macro="" textlink="">
      <xdr:nvSpPr>
        <xdr:cNvPr id="91" name="n_3mainValue【道路】&#10;有形固定資産減価償却率"/>
        <xdr:cNvSpPr txBox="1"/>
      </xdr:nvSpPr>
      <xdr:spPr>
        <a:xfrm>
          <a:off x="1816744" y="544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96174</xdr:rowOff>
    </xdr:from>
    <xdr:ext cx="405111" cy="259045"/>
    <xdr:sp macro="" textlink="">
      <xdr:nvSpPr>
        <xdr:cNvPr id="92" name="n_4mainValue【道路】&#10;有形固定資産減価償却率"/>
        <xdr:cNvSpPr txBox="1"/>
      </xdr:nvSpPr>
      <xdr:spPr>
        <a:xfrm>
          <a:off x="927744" y="5411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2" name="テキスト ボックス 11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16" name="直線コネクタ 115"/>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17" name="【道路】&#10;一人当たり延長最小値テキスト"/>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8" name="直線コネクタ 117"/>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9" name="【道路】&#10;一人当たり延長最大値テキスト"/>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20" name="直線コネクタ 119"/>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142403</xdr:rowOff>
    </xdr:from>
    <xdr:ext cx="534377" cy="259045"/>
    <xdr:sp macro="" textlink="">
      <xdr:nvSpPr>
        <xdr:cNvPr id="121" name="【道路】&#10;一人当たり延長平均値テキスト"/>
        <xdr:cNvSpPr txBox="1"/>
      </xdr:nvSpPr>
      <xdr:spPr>
        <a:xfrm>
          <a:off x="10515600" y="6314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22" name="フローチャート: 判断 121"/>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23" name="フローチャート: 判断 122"/>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24" name="フローチャート: 判断 123"/>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25" name="フローチャート: 判断 124"/>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26" name="フローチャート: 判断 125"/>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12618</xdr:rowOff>
    </xdr:from>
    <xdr:to>
      <xdr:col>55</xdr:col>
      <xdr:colOff>50800</xdr:colOff>
      <xdr:row>40</xdr:row>
      <xdr:rowOff>114218</xdr:rowOff>
    </xdr:to>
    <xdr:sp macro="" textlink="">
      <xdr:nvSpPr>
        <xdr:cNvPr id="132" name="楕円 131"/>
        <xdr:cNvSpPr/>
      </xdr:nvSpPr>
      <xdr:spPr>
        <a:xfrm>
          <a:off x="10426700" y="687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98995</xdr:rowOff>
    </xdr:from>
    <xdr:ext cx="534377" cy="259045"/>
    <xdr:sp macro="" textlink="">
      <xdr:nvSpPr>
        <xdr:cNvPr id="133" name="【道路】&#10;一人当たり延長該当値テキスト"/>
        <xdr:cNvSpPr txBox="1"/>
      </xdr:nvSpPr>
      <xdr:spPr>
        <a:xfrm>
          <a:off x="10515600" y="678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12789</xdr:rowOff>
    </xdr:from>
    <xdr:to>
      <xdr:col>50</xdr:col>
      <xdr:colOff>165100</xdr:colOff>
      <xdr:row>40</xdr:row>
      <xdr:rowOff>114389</xdr:rowOff>
    </xdr:to>
    <xdr:sp macro="" textlink="">
      <xdr:nvSpPr>
        <xdr:cNvPr id="134" name="楕円 133"/>
        <xdr:cNvSpPr/>
      </xdr:nvSpPr>
      <xdr:spPr>
        <a:xfrm>
          <a:off x="9588500" y="68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63418</xdr:rowOff>
    </xdr:from>
    <xdr:to>
      <xdr:col>55</xdr:col>
      <xdr:colOff>0</xdr:colOff>
      <xdr:row>40</xdr:row>
      <xdr:rowOff>63589</xdr:rowOff>
    </xdr:to>
    <xdr:cxnSp macro="">
      <xdr:nvCxnSpPr>
        <xdr:cNvPr id="135" name="直線コネクタ 134"/>
        <xdr:cNvCxnSpPr/>
      </xdr:nvCxnSpPr>
      <xdr:spPr>
        <a:xfrm flipV="1">
          <a:off x="9639300" y="6921418"/>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14522</xdr:rowOff>
    </xdr:from>
    <xdr:to>
      <xdr:col>46</xdr:col>
      <xdr:colOff>38100</xdr:colOff>
      <xdr:row>40</xdr:row>
      <xdr:rowOff>116122</xdr:rowOff>
    </xdr:to>
    <xdr:sp macro="" textlink="">
      <xdr:nvSpPr>
        <xdr:cNvPr id="136" name="楕円 135"/>
        <xdr:cNvSpPr/>
      </xdr:nvSpPr>
      <xdr:spPr>
        <a:xfrm>
          <a:off x="8699500" y="68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63589</xdr:rowOff>
    </xdr:from>
    <xdr:to>
      <xdr:col>50</xdr:col>
      <xdr:colOff>114300</xdr:colOff>
      <xdr:row>40</xdr:row>
      <xdr:rowOff>65322</xdr:rowOff>
    </xdr:to>
    <xdr:cxnSp macro="">
      <xdr:nvCxnSpPr>
        <xdr:cNvPr id="137" name="直線コネクタ 136"/>
        <xdr:cNvCxnSpPr/>
      </xdr:nvCxnSpPr>
      <xdr:spPr>
        <a:xfrm flipV="1">
          <a:off x="8750300" y="6921589"/>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31991</xdr:rowOff>
    </xdr:from>
    <xdr:to>
      <xdr:col>41</xdr:col>
      <xdr:colOff>101600</xdr:colOff>
      <xdr:row>40</xdr:row>
      <xdr:rowOff>133591</xdr:rowOff>
    </xdr:to>
    <xdr:sp macro="" textlink="">
      <xdr:nvSpPr>
        <xdr:cNvPr id="138" name="楕円 137"/>
        <xdr:cNvSpPr/>
      </xdr:nvSpPr>
      <xdr:spPr>
        <a:xfrm>
          <a:off x="7810500" y="688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65322</xdr:rowOff>
    </xdr:from>
    <xdr:to>
      <xdr:col>45</xdr:col>
      <xdr:colOff>177800</xdr:colOff>
      <xdr:row>40</xdr:row>
      <xdr:rowOff>82791</xdr:rowOff>
    </xdr:to>
    <xdr:cxnSp macro="">
      <xdr:nvCxnSpPr>
        <xdr:cNvPr id="139" name="直線コネクタ 138"/>
        <xdr:cNvCxnSpPr/>
      </xdr:nvCxnSpPr>
      <xdr:spPr>
        <a:xfrm flipV="1">
          <a:off x="7861300" y="6923322"/>
          <a:ext cx="8890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60223</xdr:rowOff>
    </xdr:from>
    <xdr:to>
      <xdr:col>36</xdr:col>
      <xdr:colOff>165100</xdr:colOff>
      <xdr:row>40</xdr:row>
      <xdr:rowOff>161823</xdr:rowOff>
    </xdr:to>
    <xdr:sp macro="" textlink="">
      <xdr:nvSpPr>
        <xdr:cNvPr id="140" name="楕円 139"/>
        <xdr:cNvSpPr/>
      </xdr:nvSpPr>
      <xdr:spPr>
        <a:xfrm>
          <a:off x="6921500" y="691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82791</xdr:rowOff>
    </xdr:from>
    <xdr:to>
      <xdr:col>41</xdr:col>
      <xdr:colOff>50800</xdr:colOff>
      <xdr:row>40</xdr:row>
      <xdr:rowOff>111023</xdr:rowOff>
    </xdr:to>
    <xdr:cxnSp macro="">
      <xdr:nvCxnSpPr>
        <xdr:cNvPr id="141" name="直線コネクタ 140"/>
        <xdr:cNvCxnSpPr/>
      </xdr:nvCxnSpPr>
      <xdr:spPr>
        <a:xfrm flipV="1">
          <a:off x="6972300" y="6940791"/>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76528</xdr:rowOff>
    </xdr:from>
    <xdr:ext cx="534377" cy="259045"/>
    <xdr:sp macro="" textlink="">
      <xdr:nvSpPr>
        <xdr:cNvPr id="142" name="n_1aveValue【道路】&#10;一人当たり延長"/>
        <xdr:cNvSpPr txBox="1"/>
      </xdr:nvSpPr>
      <xdr:spPr>
        <a:xfrm>
          <a:off x="9359411" y="62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97331</xdr:rowOff>
    </xdr:from>
    <xdr:ext cx="534377" cy="259045"/>
    <xdr:sp macro="" textlink="">
      <xdr:nvSpPr>
        <xdr:cNvPr id="143" name="n_2aveValue【道路】&#10;一人当たり延長"/>
        <xdr:cNvSpPr txBox="1"/>
      </xdr:nvSpPr>
      <xdr:spPr>
        <a:xfrm>
          <a:off x="84831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123315</xdr:rowOff>
    </xdr:from>
    <xdr:ext cx="534377" cy="259045"/>
    <xdr:sp macro="" textlink="">
      <xdr:nvSpPr>
        <xdr:cNvPr id="144" name="n_3aveValue【道路】&#10;一人当たり延長"/>
        <xdr:cNvSpPr txBox="1"/>
      </xdr:nvSpPr>
      <xdr:spPr>
        <a:xfrm>
          <a:off x="7594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34523</xdr:rowOff>
    </xdr:from>
    <xdr:ext cx="534377" cy="259045"/>
    <xdr:sp macro="" textlink="">
      <xdr:nvSpPr>
        <xdr:cNvPr id="145" name="n_4aveValue【道路】&#10;一人当たり延長"/>
        <xdr:cNvSpPr txBox="1"/>
      </xdr:nvSpPr>
      <xdr:spPr>
        <a:xfrm>
          <a:off x="6705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105516</xdr:rowOff>
    </xdr:from>
    <xdr:ext cx="534377" cy="259045"/>
    <xdr:sp macro="" textlink="">
      <xdr:nvSpPr>
        <xdr:cNvPr id="146" name="n_1mainValue【道路】&#10;一人当たり延長"/>
        <xdr:cNvSpPr txBox="1"/>
      </xdr:nvSpPr>
      <xdr:spPr>
        <a:xfrm>
          <a:off x="9359411" y="696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107249</xdr:rowOff>
    </xdr:from>
    <xdr:ext cx="534377" cy="259045"/>
    <xdr:sp macro="" textlink="">
      <xdr:nvSpPr>
        <xdr:cNvPr id="147" name="n_2mainValue【道路】&#10;一人当たり延長"/>
        <xdr:cNvSpPr txBox="1"/>
      </xdr:nvSpPr>
      <xdr:spPr>
        <a:xfrm>
          <a:off x="8483111" y="6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124718</xdr:rowOff>
    </xdr:from>
    <xdr:ext cx="534377" cy="259045"/>
    <xdr:sp macro="" textlink="">
      <xdr:nvSpPr>
        <xdr:cNvPr id="148" name="n_3mainValue【道路】&#10;一人当たり延長"/>
        <xdr:cNvSpPr txBox="1"/>
      </xdr:nvSpPr>
      <xdr:spPr>
        <a:xfrm>
          <a:off x="7594111" y="698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152950</xdr:rowOff>
    </xdr:from>
    <xdr:ext cx="534377" cy="259045"/>
    <xdr:sp macro="" textlink="">
      <xdr:nvSpPr>
        <xdr:cNvPr id="149" name="n_4mainValue【道路】&#10;一人当たり延長"/>
        <xdr:cNvSpPr txBox="1"/>
      </xdr:nvSpPr>
      <xdr:spPr>
        <a:xfrm>
          <a:off x="6705111" y="70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2" name="テキスト ボックス 16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0" name="テキスト ボックス 16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2" name="テキスト ボックス 17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74" name="直線コネクタ 173"/>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5" name="【橋りょう・トンネル】&#10;有形固定資産減価償却率最小値テキスト"/>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6" name="直線コネクタ 175"/>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77"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8" name="直線コネクタ 177"/>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79" name="【橋りょう・トンネル】&#10;有形固定資産減価償却率平均値テキスト"/>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80" name="フローチャート: 判断 179"/>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81" name="フローチャート: 判断 180"/>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82" name="フローチャート: 判断 181"/>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83" name="フローチャート: 判断 182"/>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84" name="フローチャート: 判断 183"/>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122555</xdr:rowOff>
    </xdr:from>
    <xdr:to>
      <xdr:col>24</xdr:col>
      <xdr:colOff>114300</xdr:colOff>
      <xdr:row>62</xdr:row>
      <xdr:rowOff>52705</xdr:rowOff>
    </xdr:to>
    <xdr:sp macro="" textlink="">
      <xdr:nvSpPr>
        <xdr:cNvPr id="190" name="楕円 189"/>
        <xdr:cNvSpPr/>
      </xdr:nvSpPr>
      <xdr:spPr>
        <a:xfrm>
          <a:off x="45847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100982</xdr:rowOff>
    </xdr:from>
    <xdr:ext cx="405111" cy="259045"/>
    <xdr:sp macro="" textlink="">
      <xdr:nvSpPr>
        <xdr:cNvPr id="191" name="【橋りょう・トンネル】&#10;有形固定資産減価償却率該当値テキスト"/>
        <xdr:cNvSpPr txBox="1"/>
      </xdr:nvSpPr>
      <xdr:spPr>
        <a:xfrm>
          <a:off x="4673600"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84455</xdr:rowOff>
    </xdr:from>
    <xdr:to>
      <xdr:col>20</xdr:col>
      <xdr:colOff>38100</xdr:colOff>
      <xdr:row>62</xdr:row>
      <xdr:rowOff>14605</xdr:rowOff>
    </xdr:to>
    <xdr:sp macro="" textlink="">
      <xdr:nvSpPr>
        <xdr:cNvPr id="192" name="楕円 191"/>
        <xdr:cNvSpPr/>
      </xdr:nvSpPr>
      <xdr:spPr>
        <a:xfrm>
          <a:off x="3746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135255</xdr:rowOff>
    </xdr:from>
    <xdr:to>
      <xdr:col>24</xdr:col>
      <xdr:colOff>63500</xdr:colOff>
      <xdr:row>62</xdr:row>
      <xdr:rowOff>1905</xdr:rowOff>
    </xdr:to>
    <xdr:cxnSp macro="">
      <xdr:nvCxnSpPr>
        <xdr:cNvPr id="193" name="直線コネクタ 192"/>
        <xdr:cNvCxnSpPr/>
      </xdr:nvCxnSpPr>
      <xdr:spPr>
        <a:xfrm>
          <a:off x="3797300" y="105937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44450</xdr:rowOff>
    </xdr:from>
    <xdr:to>
      <xdr:col>15</xdr:col>
      <xdr:colOff>101600</xdr:colOff>
      <xdr:row>61</xdr:row>
      <xdr:rowOff>146050</xdr:rowOff>
    </xdr:to>
    <xdr:sp macro="" textlink="">
      <xdr:nvSpPr>
        <xdr:cNvPr id="194" name="楕円 193"/>
        <xdr:cNvSpPr/>
      </xdr:nvSpPr>
      <xdr:spPr>
        <a:xfrm>
          <a:off x="2857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95250</xdr:rowOff>
    </xdr:from>
    <xdr:to>
      <xdr:col>19</xdr:col>
      <xdr:colOff>177800</xdr:colOff>
      <xdr:row>61</xdr:row>
      <xdr:rowOff>135255</xdr:rowOff>
    </xdr:to>
    <xdr:cxnSp macro="">
      <xdr:nvCxnSpPr>
        <xdr:cNvPr id="195" name="直線コネクタ 194"/>
        <xdr:cNvCxnSpPr/>
      </xdr:nvCxnSpPr>
      <xdr:spPr>
        <a:xfrm>
          <a:off x="2908300" y="105537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196" name="楕円 195"/>
        <xdr:cNvSpPr/>
      </xdr:nvSpPr>
      <xdr:spPr>
        <a:xfrm>
          <a:off x="196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57150</xdr:rowOff>
    </xdr:from>
    <xdr:to>
      <xdr:col>15</xdr:col>
      <xdr:colOff>50800</xdr:colOff>
      <xdr:row>61</xdr:row>
      <xdr:rowOff>95250</xdr:rowOff>
    </xdr:to>
    <xdr:cxnSp macro="">
      <xdr:nvCxnSpPr>
        <xdr:cNvPr id="197" name="直線コネクタ 196"/>
        <xdr:cNvCxnSpPr/>
      </xdr:nvCxnSpPr>
      <xdr:spPr>
        <a:xfrm>
          <a:off x="2019300" y="1051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158750</xdr:rowOff>
    </xdr:from>
    <xdr:to>
      <xdr:col>6</xdr:col>
      <xdr:colOff>38100</xdr:colOff>
      <xdr:row>61</xdr:row>
      <xdr:rowOff>88900</xdr:rowOff>
    </xdr:to>
    <xdr:sp macro="" textlink="">
      <xdr:nvSpPr>
        <xdr:cNvPr id="198" name="楕円 197"/>
        <xdr:cNvSpPr/>
      </xdr:nvSpPr>
      <xdr:spPr>
        <a:xfrm>
          <a:off x="1079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38100</xdr:rowOff>
    </xdr:from>
    <xdr:to>
      <xdr:col>10</xdr:col>
      <xdr:colOff>114300</xdr:colOff>
      <xdr:row>61</xdr:row>
      <xdr:rowOff>57150</xdr:rowOff>
    </xdr:to>
    <xdr:cxnSp macro="">
      <xdr:nvCxnSpPr>
        <xdr:cNvPr id="199" name="直線コネクタ 198"/>
        <xdr:cNvCxnSpPr/>
      </xdr:nvCxnSpPr>
      <xdr:spPr>
        <a:xfrm>
          <a:off x="1130300" y="10496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132097</xdr:rowOff>
    </xdr:from>
    <xdr:ext cx="405111" cy="259045"/>
    <xdr:sp macro="" textlink="">
      <xdr:nvSpPr>
        <xdr:cNvPr id="200" name="n_1aveValue【橋りょう・トンネ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201" name="n_2aveValue【橋りょう・トンネル】&#10;有形固定資産減価償却率"/>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202" name="n_3aveValue【橋りょう・トンネル】&#10;有形固定資産減価償却率"/>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203" name="n_4aveValue【橋りょう・トンネル】&#10;有形固定資産減価償却率"/>
        <xdr:cNvSpPr txBox="1"/>
      </xdr:nvSpPr>
      <xdr:spPr>
        <a:xfrm>
          <a:off x="927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5732</xdr:rowOff>
    </xdr:from>
    <xdr:ext cx="405111" cy="259045"/>
    <xdr:sp macro="" textlink="">
      <xdr:nvSpPr>
        <xdr:cNvPr id="204" name="n_1mainValue【橋りょう・トンネル】&#10;有形固定資産減価償却率"/>
        <xdr:cNvSpPr txBox="1"/>
      </xdr:nvSpPr>
      <xdr:spPr>
        <a:xfrm>
          <a:off x="35820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137177</xdr:rowOff>
    </xdr:from>
    <xdr:ext cx="405111" cy="259045"/>
    <xdr:sp macro="" textlink="">
      <xdr:nvSpPr>
        <xdr:cNvPr id="205" name="n_2mainValue【橋りょう・トンネル】&#10;有形固定資産減価償却率"/>
        <xdr:cNvSpPr txBox="1"/>
      </xdr:nvSpPr>
      <xdr:spPr>
        <a:xfrm>
          <a:off x="2705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99077</xdr:rowOff>
    </xdr:from>
    <xdr:ext cx="405111" cy="259045"/>
    <xdr:sp macro="" textlink="">
      <xdr:nvSpPr>
        <xdr:cNvPr id="206" name="n_3mainValue【橋りょう・トンネル】&#10;有形固定資産減価償却率"/>
        <xdr:cNvSpPr txBox="1"/>
      </xdr:nvSpPr>
      <xdr:spPr>
        <a:xfrm>
          <a:off x="1816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80027</xdr:rowOff>
    </xdr:from>
    <xdr:ext cx="405111" cy="259045"/>
    <xdr:sp macro="" textlink="">
      <xdr:nvSpPr>
        <xdr:cNvPr id="207" name="n_4mainValue【橋りょう・トンネル】&#10;有形固定資産減価償却率"/>
        <xdr:cNvSpPr txBox="1"/>
      </xdr:nvSpPr>
      <xdr:spPr>
        <a:xfrm>
          <a:off x="927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33" name="直線コネクタ 232"/>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34" name="【橋りょう・トンネル】&#10;一人当たり有形固定資産（償却資産）額最小値テキスト"/>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35" name="直線コネクタ 234"/>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36" name="【橋りょう・トンネル】&#10;一人当たり有形固定資産（償却資産）額最大値テキスト"/>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37" name="直線コネクタ 236"/>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111276</xdr:rowOff>
    </xdr:from>
    <xdr:ext cx="599010" cy="259045"/>
    <xdr:sp macro="" textlink="">
      <xdr:nvSpPr>
        <xdr:cNvPr id="238" name="【橋りょう・トンネル】&#10;一人当たり有形固定資産（償却資産）額平均値テキスト"/>
        <xdr:cNvSpPr txBox="1"/>
      </xdr:nvSpPr>
      <xdr:spPr>
        <a:xfrm>
          <a:off x="10515600" y="1039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39" name="フローチャート: 判断 238"/>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40" name="フローチャート: 判断 239"/>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41" name="フローチャート: 判断 240"/>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42" name="フローチャート: 判断 241"/>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43" name="フローチャート: 判断 242"/>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91744</xdr:rowOff>
    </xdr:from>
    <xdr:to>
      <xdr:col>55</xdr:col>
      <xdr:colOff>50800</xdr:colOff>
      <xdr:row>64</xdr:row>
      <xdr:rowOff>21894</xdr:rowOff>
    </xdr:to>
    <xdr:sp macro="" textlink="">
      <xdr:nvSpPr>
        <xdr:cNvPr id="249" name="楕円 248"/>
        <xdr:cNvSpPr/>
      </xdr:nvSpPr>
      <xdr:spPr>
        <a:xfrm>
          <a:off x="10426700" y="1089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6671</xdr:rowOff>
    </xdr:from>
    <xdr:ext cx="599010" cy="259045"/>
    <xdr:sp macro="" textlink="">
      <xdr:nvSpPr>
        <xdr:cNvPr id="250" name="【橋りょう・トンネル】&#10;一人当たり有形固定資産（償却資産）額該当値テキスト"/>
        <xdr:cNvSpPr txBox="1"/>
      </xdr:nvSpPr>
      <xdr:spPr>
        <a:xfrm>
          <a:off x="10515600" y="1080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91381</xdr:rowOff>
    </xdr:from>
    <xdr:to>
      <xdr:col>50</xdr:col>
      <xdr:colOff>165100</xdr:colOff>
      <xdr:row>64</xdr:row>
      <xdr:rowOff>21531</xdr:rowOff>
    </xdr:to>
    <xdr:sp macro="" textlink="">
      <xdr:nvSpPr>
        <xdr:cNvPr id="251" name="楕円 250"/>
        <xdr:cNvSpPr/>
      </xdr:nvSpPr>
      <xdr:spPr>
        <a:xfrm>
          <a:off x="9588500" y="1089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142181</xdr:rowOff>
    </xdr:from>
    <xdr:to>
      <xdr:col>55</xdr:col>
      <xdr:colOff>0</xdr:colOff>
      <xdr:row>63</xdr:row>
      <xdr:rowOff>142544</xdr:rowOff>
    </xdr:to>
    <xdr:cxnSp macro="">
      <xdr:nvCxnSpPr>
        <xdr:cNvPr id="252" name="直線コネクタ 251"/>
        <xdr:cNvCxnSpPr/>
      </xdr:nvCxnSpPr>
      <xdr:spPr>
        <a:xfrm>
          <a:off x="9639300" y="10943531"/>
          <a:ext cx="8382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92220</xdr:rowOff>
    </xdr:from>
    <xdr:to>
      <xdr:col>46</xdr:col>
      <xdr:colOff>38100</xdr:colOff>
      <xdr:row>64</xdr:row>
      <xdr:rowOff>22370</xdr:rowOff>
    </xdr:to>
    <xdr:sp macro="" textlink="">
      <xdr:nvSpPr>
        <xdr:cNvPr id="253" name="楕円 252"/>
        <xdr:cNvSpPr/>
      </xdr:nvSpPr>
      <xdr:spPr>
        <a:xfrm>
          <a:off x="8699500" y="108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142181</xdr:rowOff>
    </xdr:from>
    <xdr:to>
      <xdr:col>50</xdr:col>
      <xdr:colOff>114300</xdr:colOff>
      <xdr:row>63</xdr:row>
      <xdr:rowOff>143020</xdr:rowOff>
    </xdr:to>
    <xdr:cxnSp macro="">
      <xdr:nvCxnSpPr>
        <xdr:cNvPr id="254" name="直線コネクタ 253"/>
        <xdr:cNvCxnSpPr/>
      </xdr:nvCxnSpPr>
      <xdr:spPr>
        <a:xfrm flipV="1">
          <a:off x="8750300" y="10943531"/>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92907</xdr:rowOff>
    </xdr:from>
    <xdr:to>
      <xdr:col>41</xdr:col>
      <xdr:colOff>101600</xdr:colOff>
      <xdr:row>64</xdr:row>
      <xdr:rowOff>23057</xdr:rowOff>
    </xdr:to>
    <xdr:sp macro="" textlink="">
      <xdr:nvSpPr>
        <xdr:cNvPr id="255" name="楕円 254"/>
        <xdr:cNvSpPr/>
      </xdr:nvSpPr>
      <xdr:spPr>
        <a:xfrm>
          <a:off x="7810500" y="1089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143020</xdr:rowOff>
    </xdr:from>
    <xdr:to>
      <xdr:col>45</xdr:col>
      <xdr:colOff>177800</xdr:colOff>
      <xdr:row>63</xdr:row>
      <xdr:rowOff>143707</xdr:rowOff>
    </xdr:to>
    <xdr:cxnSp macro="">
      <xdr:nvCxnSpPr>
        <xdr:cNvPr id="256" name="直線コネクタ 255"/>
        <xdr:cNvCxnSpPr/>
      </xdr:nvCxnSpPr>
      <xdr:spPr>
        <a:xfrm flipV="1">
          <a:off x="7861300" y="10944370"/>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98224</xdr:rowOff>
    </xdr:from>
    <xdr:to>
      <xdr:col>36</xdr:col>
      <xdr:colOff>165100</xdr:colOff>
      <xdr:row>64</xdr:row>
      <xdr:rowOff>28374</xdr:rowOff>
    </xdr:to>
    <xdr:sp macro="" textlink="">
      <xdr:nvSpPr>
        <xdr:cNvPr id="257" name="楕円 256"/>
        <xdr:cNvSpPr/>
      </xdr:nvSpPr>
      <xdr:spPr>
        <a:xfrm>
          <a:off x="6921500" y="108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143707</xdr:rowOff>
    </xdr:from>
    <xdr:to>
      <xdr:col>41</xdr:col>
      <xdr:colOff>50800</xdr:colOff>
      <xdr:row>63</xdr:row>
      <xdr:rowOff>149024</xdr:rowOff>
    </xdr:to>
    <xdr:cxnSp macro="">
      <xdr:nvCxnSpPr>
        <xdr:cNvPr id="258" name="直線コネクタ 257"/>
        <xdr:cNvCxnSpPr/>
      </xdr:nvCxnSpPr>
      <xdr:spPr>
        <a:xfrm flipV="1">
          <a:off x="6972300" y="10945057"/>
          <a:ext cx="889000" cy="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61415</xdr:rowOff>
    </xdr:from>
    <xdr:ext cx="599010" cy="259045"/>
    <xdr:sp macro="" textlink="">
      <xdr:nvSpPr>
        <xdr:cNvPr id="259" name="n_1aveValue【橋りょう・トンネル】&#10;一人当たり有形固定資産（償却資産）額"/>
        <xdr:cNvSpPr txBox="1"/>
      </xdr:nvSpPr>
      <xdr:spPr>
        <a:xfrm>
          <a:off x="9327095" y="103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112670</xdr:rowOff>
    </xdr:from>
    <xdr:ext cx="599010" cy="259045"/>
    <xdr:sp macro="" textlink="">
      <xdr:nvSpPr>
        <xdr:cNvPr id="260" name="n_2aveValue【橋りょう・トンネル】&#10;一人当たり有形固定資産（償却資産）額"/>
        <xdr:cNvSpPr txBox="1"/>
      </xdr:nvSpPr>
      <xdr:spPr>
        <a:xfrm>
          <a:off x="84507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114731</xdr:rowOff>
    </xdr:from>
    <xdr:ext cx="599010" cy="259045"/>
    <xdr:sp macro="" textlink="">
      <xdr:nvSpPr>
        <xdr:cNvPr id="261" name="n_3aveValue【橋りょう・トンネル】&#10;一人当たり有形固定資産（償却資産）額"/>
        <xdr:cNvSpPr txBox="1"/>
      </xdr:nvSpPr>
      <xdr:spPr>
        <a:xfrm>
          <a:off x="7561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62" name="n_4aveValue【橋りょう・トンネル】&#10;一人当たり有形固定資産（償却資産）額"/>
        <xdr:cNvSpPr txBox="1"/>
      </xdr:nvSpPr>
      <xdr:spPr>
        <a:xfrm>
          <a:off x="6672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12658</xdr:rowOff>
    </xdr:from>
    <xdr:ext cx="599010" cy="259045"/>
    <xdr:sp macro="" textlink="">
      <xdr:nvSpPr>
        <xdr:cNvPr id="263" name="n_1mainValue【橋りょう・トンネル】&#10;一人当たり有形固定資産（償却資産）額"/>
        <xdr:cNvSpPr txBox="1"/>
      </xdr:nvSpPr>
      <xdr:spPr>
        <a:xfrm>
          <a:off x="9327095" y="1098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13497</xdr:rowOff>
    </xdr:from>
    <xdr:ext cx="599010" cy="259045"/>
    <xdr:sp macro="" textlink="">
      <xdr:nvSpPr>
        <xdr:cNvPr id="264" name="n_2mainValue【橋りょう・トンネル】&#10;一人当たり有形固定資産（償却資産）額"/>
        <xdr:cNvSpPr txBox="1"/>
      </xdr:nvSpPr>
      <xdr:spPr>
        <a:xfrm>
          <a:off x="8450795" y="1098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14184</xdr:rowOff>
    </xdr:from>
    <xdr:ext cx="599010" cy="259045"/>
    <xdr:sp macro="" textlink="">
      <xdr:nvSpPr>
        <xdr:cNvPr id="265" name="n_3mainValue【橋りょう・トンネル】&#10;一人当たり有形固定資産（償却資産）額"/>
        <xdr:cNvSpPr txBox="1"/>
      </xdr:nvSpPr>
      <xdr:spPr>
        <a:xfrm>
          <a:off x="7561795" y="1098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19501</xdr:rowOff>
    </xdr:from>
    <xdr:ext cx="599010" cy="259045"/>
    <xdr:sp macro="" textlink="">
      <xdr:nvSpPr>
        <xdr:cNvPr id="266" name="n_4mainValue【橋りょう・トンネル】&#10;一人当たり有形固定資産（償却資産）額"/>
        <xdr:cNvSpPr txBox="1"/>
      </xdr:nvSpPr>
      <xdr:spPr>
        <a:xfrm>
          <a:off x="6672795" y="1099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8" name="直線コネクタ 27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9" name="テキスト ボックス 27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0" name="直線コネクタ 27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1" name="テキスト ボックス 28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2" name="直線コネクタ 28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3" name="テキスト ボックス 28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4" name="直線コネクタ 28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5" name="テキスト ボックス 28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6" name="直線コネクタ 28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7" name="テキスト ボックス 28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8" name="直線コネクタ 28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9" name="テキスト ボックス 28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292" name="直線コネクタ 291"/>
        <xdr:cNvCxnSpPr/>
      </xdr:nvCxnSpPr>
      <xdr:spPr>
        <a:xfrm flipV="1">
          <a:off x="4634865" y="13473249"/>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95" name="【公営住宅】&#10;有形固定資産減価償却率最大値テキスト"/>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96" name="直線コネクタ 295"/>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37935</xdr:rowOff>
    </xdr:from>
    <xdr:ext cx="405111" cy="259045"/>
    <xdr:sp macro="" textlink="">
      <xdr:nvSpPr>
        <xdr:cNvPr id="297" name="【公営住宅】&#10;有形固定資産減価償却率平均値テキスト"/>
        <xdr:cNvSpPr txBox="1"/>
      </xdr:nvSpPr>
      <xdr:spPr>
        <a:xfrm>
          <a:off x="4673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98" name="フローチャート: 判断 297"/>
        <xdr:cNvSpPr/>
      </xdr:nvSpPr>
      <xdr:spPr>
        <a:xfrm>
          <a:off x="4584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99" name="フローチャート: 判断 298"/>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300" name="フローチャート: 判断 299"/>
        <xdr:cNvSpPr/>
      </xdr:nvSpPr>
      <xdr:spPr>
        <a:xfrm>
          <a:off x="2857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301" name="フローチャート: 判断 300"/>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302" name="フローチャート: 判断 301"/>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65677</xdr:rowOff>
    </xdr:from>
    <xdr:to>
      <xdr:col>24</xdr:col>
      <xdr:colOff>114300</xdr:colOff>
      <xdr:row>85</xdr:row>
      <xdr:rowOff>167277</xdr:rowOff>
    </xdr:to>
    <xdr:sp macro="" textlink="">
      <xdr:nvSpPr>
        <xdr:cNvPr id="308" name="楕円 307"/>
        <xdr:cNvSpPr/>
      </xdr:nvSpPr>
      <xdr:spPr>
        <a:xfrm>
          <a:off x="45847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44104</xdr:rowOff>
    </xdr:from>
    <xdr:ext cx="405111" cy="259045"/>
    <xdr:sp macro="" textlink="">
      <xdr:nvSpPr>
        <xdr:cNvPr id="309" name="【公営住宅】&#10;有形固定資産減価償却率該当値テキスト"/>
        <xdr:cNvSpPr txBox="1"/>
      </xdr:nvSpPr>
      <xdr:spPr>
        <a:xfrm>
          <a:off x="4673600" y="1461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163649</xdr:rowOff>
    </xdr:from>
    <xdr:to>
      <xdr:col>20</xdr:col>
      <xdr:colOff>38100</xdr:colOff>
      <xdr:row>85</xdr:row>
      <xdr:rowOff>93799</xdr:rowOff>
    </xdr:to>
    <xdr:sp macro="" textlink="">
      <xdr:nvSpPr>
        <xdr:cNvPr id="310" name="楕円 309"/>
        <xdr:cNvSpPr/>
      </xdr:nvSpPr>
      <xdr:spPr>
        <a:xfrm>
          <a:off x="3746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42999</xdr:rowOff>
    </xdr:from>
    <xdr:to>
      <xdr:col>24</xdr:col>
      <xdr:colOff>63500</xdr:colOff>
      <xdr:row>85</xdr:row>
      <xdr:rowOff>116477</xdr:rowOff>
    </xdr:to>
    <xdr:cxnSp macro="">
      <xdr:nvCxnSpPr>
        <xdr:cNvPr id="311" name="直線コネクタ 310"/>
        <xdr:cNvCxnSpPr/>
      </xdr:nvCxnSpPr>
      <xdr:spPr>
        <a:xfrm>
          <a:off x="3797300" y="14616249"/>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88537</xdr:rowOff>
    </xdr:from>
    <xdr:to>
      <xdr:col>15</xdr:col>
      <xdr:colOff>101600</xdr:colOff>
      <xdr:row>85</xdr:row>
      <xdr:rowOff>18687</xdr:rowOff>
    </xdr:to>
    <xdr:sp macro="" textlink="">
      <xdr:nvSpPr>
        <xdr:cNvPr id="312" name="楕円 311"/>
        <xdr:cNvSpPr/>
      </xdr:nvSpPr>
      <xdr:spPr>
        <a:xfrm>
          <a:off x="2857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139337</xdr:rowOff>
    </xdr:from>
    <xdr:to>
      <xdr:col>19</xdr:col>
      <xdr:colOff>177800</xdr:colOff>
      <xdr:row>85</xdr:row>
      <xdr:rowOff>42999</xdr:rowOff>
    </xdr:to>
    <xdr:cxnSp macro="">
      <xdr:nvCxnSpPr>
        <xdr:cNvPr id="313" name="直線コネクタ 312"/>
        <xdr:cNvCxnSpPr/>
      </xdr:nvCxnSpPr>
      <xdr:spPr>
        <a:xfrm>
          <a:off x="2908300" y="1454113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11793</xdr:rowOff>
    </xdr:from>
    <xdr:to>
      <xdr:col>10</xdr:col>
      <xdr:colOff>165100</xdr:colOff>
      <xdr:row>84</xdr:row>
      <xdr:rowOff>113393</xdr:rowOff>
    </xdr:to>
    <xdr:sp macro="" textlink="">
      <xdr:nvSpPr>
        <xdr:cNvPr id="314" name="楕円 313"/>
        <xdr:cNvSpPr/>
      </xdr:nvSpPr>
      <xdr:spPr>
        <a:xfrm>
          <a:off x="1968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62593</xdr:rowOff>
    </xdr:from>
    <xdr:to>
      <xdr:col>15</xdr:col>
      <xdr:colOff>50800</xdr:colOff>
      <xdr:row>84</xdr:row>
      <xdr:rowOff>139337</xdr:rowOff>
    </xdr:to>
    <xdr:cxnSp macro="">
      <xdr:nvCxnSpPr>
        <xdr:cNvPr id="315" name="直線コネクタ 314"/>
        <xdr:cNvCxnSpPr/>
      </xdr:nvCxnSpPr>
      <xdr:spPr>
        <a:xfrm>
          <a:off x="2019300" y="14464393"/>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130992</xdr:rowOff>
    </xdr:from>
    <xdr:to>
      <xdr:col>6</xdr:col>
      <xdr:colOff>38100</xdr:colOff>
      <xdr:row>84</xdr:row>
      <xdr:rowOff>61142</xdr:rowOff>
    </xdr:to>
    <xdr:sp macro="" textlink="">
      <xdr:nvSpPr>
        <xdr:cNvPr id="316" name="楕円 315"/>
        <xdr:cNvSpPr/>
      </xdr:nvSpPr>
      <xdr:spPr>
        <a:xfrm>
          <a:off x="1079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10342</xdr:rowOff>
    </xdr:from>
    <xdr:to>
      <xdr:col>10</xdr:col>
      <xdr:colOff>114300</xdr:colOff>
      <xdr:row>84</xdr:row>
      <xdr:rowOff>62593</xdr:rowOff>
    </xdr:to>
    <xdr:cxnSp macro="">
      <xdr:nvCxnSpPr>
        <xdr:cNvPr id="317" name="直線コネクタ 316"/>
        <xdr:cNvCxnSpPr/>
      </xdr:nvCxnSpPr>
      <xdr:spPr>
        <a:xfrm>
          <a:off x="1130300" y="1441214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5822</xdr:rowOff>
    </xdr:from>
    <xdr:ext cx="405111" cy="259045"/>
    <xdr:sp macro="" textlink="">
      <xdr:nvSpPr>
        <xdr:cNvPr id="318" name="n_1aveValue【公営住宅】&#10;有形固定資産減価償却率"/>
        <xdr:cNvSpPr txBox="1"/>
      </xdr:nvSpPr>
      <xdr:spPr>
        <a:xfrm>
          <a:off x="35820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7456</xdr:rowOff>
    </xdr:from>
    <xdr:ext cx="405111" cy="259045"/>
    <xdr:sp macro="" textlink="">
      <xdr:nvSpPr>
        <xdr:cNvPr id="319" name="n_2aveValue【公営住宅】&#10;有形固定資産減価償却率"/>
        <xdr:cNvSpPr txBox="1"/>
      </xdr:nvSpPr>
      <xdr:spPr>
        <a:xfrm>
          <a:off x="2705744" y="1406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20"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21" name="n_4aveValue【公営住宅】&#10;有形固定資産減価償却率"/>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84926</xdr:rowOff>
    </xdr:from>
    <xdr:ext cx="405111" cy="259045"/>
    <xdr:sp macro="" textlink="">
      <xdr:nvSpPr>
        <xdr:cNvPr id="322" name="n_1mainValue【公営住宅】&#10;有形固定資産減価償却率"/>
        <xdr:cNvSpPr txBox="1"/>
      </xdr:nvSpPr>
      <xdr:spPr>
        <a:xfrm>
          <a:off x="3582044"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9814</xdr:rowOff>
    </xdr:from>
    <xdr:ext cx="405111" cy="259045"/>
    <xdr:sp macro="" textlink="">
      <xdr:nvSpPr>
        <xdr:cNvPr id="323" name="n_2mainValue【公営住宅】&#10;有形固定資産減価償却率"/>
        <xdr:cNvSpPr txBox="1"/>
      </xdr:nvSpPr>
      <xdr:spPr>
        <a:xfrm>
          <a:off x="27057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104520</xdr:rowOff>
    </xdr:from>
    <xdr:ext cx="405111" cy="259045"/>
    <xdr:sp macro="" textlink="">
      <xdr:nvSpPr>
        <xdr:cNvPr id="324" name="n_3mainValue【公営住宅】&#10;有形固定資産減価償却率"/>
        <xdr:cNvSpPr txBox="1"/>
      </xdr:nvSpPr>
      <xdr:spPr>
        <a:xfrm>
          <a:off x="1816744"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52269</xdr:rowOff>
    </xdr:from>
    <xdr:ext cx="405111" cy="259045"/>
    <xdr:sp macro="" textlink="">
      <xdr:nvSpPr>
        <xdr:cNvPr id="325" name="n_4mainValue【公営住宅】&#10;有形固定資産減価償却率"/>
        <xdr:cNvSpPr txBox="1"/>
      </xdr:nvSpPr>
      <xdr:spPr>
        <a:xfrm>
          <a:off x="927744"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5" name="テキスト ボックス 34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349" name="直線コネクタ 348"/>
        <xdr:cNvCxnSpPr/>
      </xdr:nvCxnSpPr>
      <xdr:spPr>
        <a:xfrm flipV="1">
          <a:off x="10476865" y="13534262"/>
          <a:ext cx="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350" name="【公営住宅】&#10;一人当たり面積最小値テキスト"/>
        <xdr:cNvSpPr txBox="1"/>
      </xdr:nvSpPr>
      <xdr:spPr>
        <a:xfrm>
          <a:off x="10515600"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351" name="直線コネクタ 350"/>
        <xdr:cNvCxnSpPr/>
      </xdr:nvCxnSpPr>
      <xdr:spPr>
        <a:xfrm>
          <a:off x="10388600" y="1483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352" name="【公営住宅】&#10;一人当たり面積最大値テキスト"/>
        <xdr:cNvSpPr txBox="1"/>
      </xdr:nvSpPr>
      <xdr:spPr>
        <a:xfrm>
          <a:off x="10515600" y="133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353" name="直線コネクタ 352"/>
        <xdr:cNvCxnSpPr/>
      </xdr:nvCxnSpPr>
      <xdr:spPr>
        <a:xfrm>
          <a:off x="10388600" y="135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167530</xdr:rowOff>
    </xdr:from>
    <xdr:ext cx="469744" cy="259045"/>
    <xdr:sp macro="" textlink="">
      <xdr:nvSpPr>
        <xdr:cNvPr id="354" name="【公営住宅】&#10;一人当たり面積平均値テキスト"/>
        <xdr:cNvSpPr txBox="1"/>
      </xdr:nvSpPr>
      <xdr:spPr>
        <a:xfrm>
          <a:off x="10515600" y="1439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55" name="フローチャート: 判断 354"/>
        <xdr:cNvSpPr/>
      </xdr:nvSpPr>
      <xdr:spPr>
        <a:xfrm>
          <a:off x="10426700" y="1454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356" name="フローチャート: 判断 355"/>
        <xdr:cNvSpPr/>
      </xdr:nvSpPr>
      <xdr:spPr>
        <a:xfrm>
          <a:off x="9588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57" name="フローチャート: 判断 356"/>
        <xdr:cNvSpPr/>
      </xdr:nvSpPr>
      <xdr:spPr>
        <a:xfrm>
          <a:off x="8699500" y="145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358" name="フローチャート: 判断 357"/>
        <xdr:cNvSpPr/>
      </xdr:nvSpPr>
      <xdr:spPr>
        <a:xfrm>
          <a:off x="7810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359" name="フローチャート: 判断 358"/>
        <xdr:cNvSpPr/>
      </xdr:nvSpPr>
      <xdr:spPr>
        <a:xfrm>
          <a:off x="6921500" y="1458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21082</xdr:rowOff>
    </xdr:from>
    <xdr:to>
      <xdr:col>55</xdr:col>
      <xdr:colOff>50800</xdr:colOff>
      <xdr:row>86</xdr:row>
      <xdr:rowOff>122682</xdr:rowOff>
    </xdr:to>
    <xdr:sp macro="" textlink="">
      <xdr:nvSpPr>
        <xdr:cNvPr id="365" name="楕円 364"/>
        <xdr:cNvSpPr/>
      </xdr:nvSpPr>
      <xdr:spPr>
        <a:xfrm>
          <a:off x="10426700" y="1476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107459</xdr:rowOff>
    </xdr:from>
    <xdr:ext cx="469744" cy="259045"/>
    <xdr:sp macro="" textlink="">
      <xdr:nvSpPr>
        <xdr:cNvPr id="366" name="【公営住宅】&#10;一人当たり面積該当値テキスト"/>
        <xdr:cNvSpPr txBox="1"/>
      </xdr:nvSpPr>
      <xdr:spPr>
        <a:xfrm>
          <a:off x="10515600" y="146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20955</xdr:rowOff>
    </xdr:from>
    <xdr:to>
      <xdr:col>50</xdr:col>
      <xdr:colOff>165100</xdr:colOff>
      <xdr:row>86</xdr:row>
      <xdr:rowOff>122555</xdr:rowOff>
    </xdr:to>
    <xdr:sp macro="" textlink="">
      <xdr:nvSpPr>
        <xdr:cNvPr id="367" name="楕円 366"/>
        <xdr:cNvSpPr/>
      </xdr:nvSpPr>
      <xdr:spPr>
        <a:xfrm>
          <a:off x="9588500" y="1476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71755</xdr:rowOff>
    </xdr:from>
    <xdr:to>
      <xdr:col>55</xdr:col>
      <xdr:colOff>0</xdr:colOff>
      <xdr:row>86</xdr:row>
      <xdr:rowOff>71882</xdr:rowOff>
    </xdr:to>
    <xdr:cxnSp macro="">
      <xdr:nvCxnSpPr>
        <xdr:cNvPr id="368" name="直線コネクタ 367"/>
        <xdr:cNvCxnSpPr/>
      </xdr:nvCxnSpPr>
      <xdr:spPr>
        <a:xfrm>
          <a:off x="9639300" y="14816455"/>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21210</xdr:rowOff>
    </xdr:from>
    <xdr:to>
      <xdr:col>46</xdr:col>
      <xdr:colOff>38100</xdr:colOff>
      <xdr:row>86</xdr:row>
      <xdr:rowOff>122810</xdr:rowOff>
    </xdr:to>
    <xdr:sp macro="" textlink="">
      <xdr:nvSpPr>
        <xdr:cNvPr id="369" name="楕円 368"/>
        <xdr:cNvSpPr/>
      </xdr:nvSpPr>
      <xdr:spPr>
        <a:xfrm>
          <a:off x="8699500" y="147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71755</xdr:rowOff>
    </xdr:from>
    <xdr:to>
      <xdr:col>50</xdr:col>
      <xdr:colOff>114300</xdr:colOff>
      <xdr:row>86</xdr:row>
      <xdr:rowOff>72010</xdr:rowOff>
    </xdr:to>
    <xdr:cxnSp macro="">
      <xdr:nvCxnSpPr>
        <xdr:cNvPr id="370" name="直線コネクタ 369"/>
        <xdr:cNvCxnSpPr/>
      </xdr:nvCxnSpPr>
      <xdr:spPr>
        <a:xfrm flipV="1">
          <a:off x="8750300" y="14816455"/>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20701</xdr:rowOff>
    </xdr:from>
    <xdr:to>
      <xdr:col>41</xdr:col>
      <xdr:colOff>101600</xdr:colOff>
      <xdr:row>86</xdr:row>
      <xdr:rowOff>122301</xdr:rowOff>
    </xdr:to>
    <xdr:sp macro="" textlink="">
      <xdr:nvSpPr>
        <xdr:cNvPr id="371" name="楕円 370"/>
        <xdr:cNvSpPr/>
      </xdr:nvSpPr>
      <xdr:spPr>
        <a:xfrm>
          <a:off x="7810500" y="1476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71501</xdr:rowOff>
    </xdr:from>
    <xdr:to>
      <xdr:col>45</xdr:col>
      <xdr:colOff>177800</xdr:colOff>
      <xdr:row>86</xdr:row>
      <xdr:rowOff>72010</xdr:rowOff>
    </xdr:to>
    <xdr:cxnSp macro="">
      <xdr:nvCxnSpPr>
        <xdr:cNvPr id="372" name="直線コネクタ 371"/>
        <xdr:cNvCxnSpPr/>
      </xdr:nvCxnSpPr>
      <xdr:spPr>
        <a:xfrm>
          <a:off x="7861300" y="14816201"/>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17780</xdr:rowOff>
    </xdr:from>
    <xdr:to>
      <xdr:col>36</xdr:col>
      <xdr:colOff>165100</xdr:colOff>
      <xdr:row>86</xdr:row>
      <xdr:rowOff>119380</xdr:rowOff>
    </xdr:to>
    <xdr:sp macro="" textlink="">
      <xdr:nvSpPr>
        <xdr:cNvPr id="373" name="楕円 372"/>
        <xdr:cNvSpPr/>
      </xdr:nvSpPr>
      <xdr:spPr>
        <a:xfrm>
          <a:off x="6921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68580</xdr:rowOff>
    </xdr:from>
    <xdr:to>
      <xdr:col>41</xdr:col>
      <xdr:colOff>50800</xdr:colOff>
      <xdr:row>86</xdr:row>
      <xdr:rowOff>71501</xdr:rowOff>
    </xdr:to>
    <xdr:cxnSp macro="">
      <xdr:nvCxnSpPr>
        <xdr:cNvPr id="374" name="直線コネクタ 373"/>
        <xdr:cNvCxnSpPr/>
      </xdr:nvCxnSpPr>
      <xdr:spPr>
        <a:xfrm>
          <a:off x="6972300" y="14813280"/>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115333</xdr:rowOff>
    </xdr:from>
    <xdr:ext cx="469744" cy="259045"/>
    <xdr:sp macro="" textlink="">
      <xdr:nvSpPr>
        <xdr:cNvPr id="375" name="n_1aveValue【公営住宅】&#10;一人当たり面積"/>
        <xdr:cNvSpPr txBox="1"/>
      </xdr:nvSpPr>
      <xdr:spPr>
        <a:xfrm>
          <a:off x="9391727"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129812</xdr:rowOff>
    </xdr:from>
    <xdr:ext cx="469744" cy="259045"/>
    <xdr:sp macro="" textlink="">
      <xdr:nvSpPr>
        <xdr:cNvPr id="376" name="n_2aveValue【公営住宅】&#10;一人当たり面積"/>
        <xdr:cNvSpPr txBox="1"/>
      </xdr:nvSpPr>
      <xdr:spPr>
        <a:xfrm>
          <a:off x="8515427" y="143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133748</xdr:rowOff>
    </xdr:from>
    <xdr:ext cx="469744" cy="259045"/>
    <xdr:sp macro="" textlink="">
      <xdr:nvSpPr>
        <xdr:cNvPr id="377" name="n_3aveValue【公営住宅】&#10;一人当たり面積"/>
        <xdr:cNvSpPr txBox="1"/>
      </xdr:nvSpPr>
      <xdr:spPr>
        <a:xfrm>
          <a:off x="7626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128540</xdr:rowOff>
    </xdr:from>
    <xdr:ext cx="469744" cy="259045"/>
    <xdr:sp macro="" textlink="">
      <xdr:nvSpPr>
        <xdr:cNvPr id="378" name="n_4aveValue【公営住宅】&#10;一人当たり面積"/>
        <xdr:cNvSpPr txBox="1"/>
      </xdr:nvSpPr>
      <xdr:spPr>
        <a:xfrm>
          <a:off x="6737427"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113682</xdr:rowOff>
    </xdr:from>
    <xdr:ext cx="469744" cy="259045"/>
    <xdr:sp macro="" textlink="">
      <xdr:nvSpPr>
        <xdr:cNvPr id="379" name="n_1mainValue【公営住宅】&#10;一人当たり面積"/>
        <xdr:cNvSpPr txBox="1"/>
      </xdr:nvSpPr>
      <xdr:spPr>
        <a:xfrm>
          <a:off x="9391727" y="1485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113937</xdr:rowOff>
    </xdr:from>
    <xdr:ext cx="469744" cy="259045"/>
    <xdr:sp macro="" textlink="">
      <xdr:nvSpPr>
        <xdr:cNvPr id="380" name="n_2mainValue【公営住宅】&#10;一人当たり面積"/>
        <xdr:cNvSpPr txBox="1"/>
      </xdr:nvSpPr>
      <xdr:spPr>
        <a:xfrm>
          <a:off x="8515427" y="1485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113428</xdr:rowOff>
    </xdr:from>
    <xdr:ext cx="469744" cy="259045"/>
    <xdr:sp macro="" textlink="">
      <xdr:nvSpPr>
        <xdr:cNvPr id="381" name="n_3mainValue【公営住宅】&#10;一人当たり面積"/>
        <xdr:cNvSpPr txBox="1"/>
      </xdr:nvSpPr>
      <xdr:spPr>
        <a:xfrm>
          <a:off x="7626427" y="1485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110507</xdr:rowOff>
    </xdr:from>
    <xdr:ext cx="469744" cy="259045"/>
    <xdr:sp macro="" textlink="">
      <xdr:nvSpPr>
        <xdr:cNvPr id="382" name="n_4mainValue【公営住宅】&#10;一人当たり面積"/>
        <xdr:cNvSpPr txBox="1"/>
      </xdr:nvSpPr>
      <xdr:spPr>
        <a:xfrm>
          <a:off x="6737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423" name="直線コネクタ 422"/>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426" name="【認定こども園・幼稚園・保育所】&#10;有形固定資産減価償却率最大値テキスト"/>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427" name="直線コネクタ 426"/>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8272</xdr:rowOff>
    </xdr:from>
    <xdr:ext cx="405111" cy="259045"/>
    <xdr:sp macro="" textlink="">
      <xdr:nvSpPr>
        <xdr:cNvPr id="428" name="【認定こども園・幼稚園・保育所】&#10;有形固定資産減価償却率平均値テキスト"/>
        <xdr:cNvSpPr txBox="1"/>
      </xdr:nvSpPr>
      <xdr:spPr>
        <a:xfrm>
          <a:off x="16357600" y="618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29" name="フローチャート: 判断 428"/>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430" name="フローチャート: 判断 429"/>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31" name="フローチャート: 判断 430"/>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32" name="フローチャート: 判断 431"/>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33" name="フローチャート: 判断 432"/>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27305</xdr:rowOff>
    </xdr:from>
    <xdr:to>
      <xdr:col>85</xdr:col>
      <xdr:colOff>177800</xdr:colOff>
      <xdr:row>37</xdr:row>
      <xdr:rowOff>128905</xdr:rowOff>
    </xdr:to>
    <xdr:sp macro="" textlink="">
      <xdr:nvSpPr>
        <xdr:cNvPr id="439" name="楕円 438"/>
        <xdr:cNvSpPr/>
      </xdr:nvSpPr>
      <xdr:spPr>
        <a:xfrm>
          <a:off x="16268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5732</xdr:rowOff>
    </xdr:from>
    <xdr:ext cx="405111" cy="259045"/>
    <xdr:sp macro="" textlink="">
      <xdr:nvSpPr>
        <xdr:cNvPr id="440" name="【認定こども園・幼稚園・保育所】&#10;有形固定資産減価償却率該当値テキスト"/>
        <xdr:cNvSpPr txBox="1"/>
      </xdr:nvSpPr>
      <xdr:spPr>
        <a:xfrm>
          <a:off x="16357600" y="634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154940</xdr:rowOff>
    </xdr:from>
    <xdr:to>
      <xdr:col>81</xdr:col>
      <xdr:colOff>101600</xdr:colOff>
      <xdr:row>37</xdr:row>
      <xdr:rowOff>85090</xdr:rowOff>
    </xdr:to>
    <xdr:sp macro="" textlink="">
      <xdr:nvSpPr>
        <xdr:cNvPr id="441" name="楕円 440"/>
        <xdr:cNvSpPr/>
      </xdr:nvSpPr>
      <xdr:spPr>
        <a:xfrm>
          <a:off x="1543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34290</xdr:rowOff>
    </xdr:from>
    <xdr:to>
      <xdr:col>85</xdr:col>
      <xdr:colOff>127000</xdr:colOff>
      <xdr:row>37</xdr:row>
      <xdr:rowOff>78105</xdr:rowOff>
    </xdr:to>
    <xdr:cxnSp macro="">
      <xdr:nvCxnSpPr>
        <xdr:cNvPr id="442" name="直線コネクタ 441"/>
        <xdr:cNvCxnSpPr/>
      </xdr:nvCxnSpPr>
      <xdr:spPr>
        <a:xfrm>
          <a:off x="15481300" y="637794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111125</xdr:rowOff>
    </xdr:from>
    <xdr:to>
      <xdr:col>76</xdr:col>
      <xdr:colOff>165100</xdr:colOff>
      <xdr:row>37</xdr:row>
      <xdr:rowOff>41275</xdr:rowOff>
    </xdr:to>
    <xdr:sp macro="" textlink="">
      <xdr:nvSpPr>
        <xdr:cNvPr id="443" name="楕円 442"/>
        <xdr:cNvSpPr/>
      </xdr:nvSpPr>
      <xdr:spPr>
        <a:xfrm>
          <a:off x="14541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161925</xdr:rowOff>
    </xdr:from>
    <xdr:to>
      <xdr:col>81</xdr:col>
      <xdr:colOff>50800</xdr:colOff>
      <xdr:row>37</xdr:row>
      <xdr:rowOff>34290</xdr:rowOff>
    </xdr:to>
    <xdr:cxnSp macro="">
      <xdr:nvCxnSpPr>
        <xdr:cNvPr id="444" name="直線コネクタ 443"/>
        <xdr:cNvCxnSpPr/>
      </xdr:nvCxnSpPr>
      <xdr:spPr>
        <a:xfrm>
          <a:off x="14592300" y="63341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69215</xdr:rowOff>
    </xdr:from>
    <xdr:to>
      <xdr:col>72</xdr:col>
      <xdr:colOff>38100</xdr:colOff>
      <xdr:row>36</xdr:row>
      <xdr:rowOff>170815</xdr:rowOff>
    </xdr:to>
    <xdr:sp macro="" textlink="">
      <xdr:nvSpPr>
        <xdr:cNvPr id="445" name="楕円 444"/>
        <xdr:cNvSpPr/>
      </xdr:nvSpPr>
      <xdr:spPr>
        <a:xfrm>
          <a:off x="13652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120015</xdr:rowOff>
    </xdr:from>
    <xdr:to>
      <xdr:col>76</xdr:col>
      <xdr:colOff>114300</xdr:colOff>
      <xdr:row>36</xdr:row>
      <xdr:rowOff>161925</xdr:rowOff>
    </xdr:to>
    <xdr:cxnSp macro="">
      <xdr:nvCxnSpPr>
        <xdr:cNvPr id="446" name="直線コネクタ 445"/>
        <xdr:cNvCxnSpPr/>
      </xdr:nvCxnSpPr>
      <xdr:spPr>
        <a:xfrm>
          <a:off x="13703300" y="62922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166370</xdr:rowOff>
    </xdr:from>
    <xdr:to>
      <xdr:col>67</xdr:col>
      <xdr:colOff>101600</xdr:colOff>
      <xdr:row>36</xdr:row>
      <xdr:rowOff>96520</xdr:rowOff>
    </xdr:to>
    <xdr:sp macro="" textlink="">
      <xdr:nvSpPr>
        <xdr:cNvPr id="447" name="楕円 446"/>
        <xdr:cNvSpPr/>
      </xdr:nvSpPr>
      <xdr:spPr>
        <a:xfrm>
          <a:off x="12763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45720</xdr:rowOff>
    </xdr:from>
    <xdr:to>
      <xdr:col>71</xdr:col>
      <xdr:colOff>177800</xdr:colOff>
      <xdr:row>36</xdr:row>
      <xdr:rowOff>120015</xdr:rowOff>
    </xdr:to>
    <xdr:cxnSp macro="">
      <xdr:nvCxnSpPr>
        <xdr:cNvPr id="448" name="直線コネクタ 447"/>
        <xdr:cNvCxnSpPr/>
      </xdr:nvCxnSpPr>
      <xdr:spPr>
        <a:xfrm>
          <a:off x="12814300" y="62179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65422</xdr:rowOff>
    </xdr:from>
    <xdr:ext cx="405111" cy="259045"/>
    <xdr:sp macro="" textlink="">
      <xdr:nvSpPr>
        <xdr:cNvPr id="449" name="n_1aveValue【認定こども園・幼稚園・保育所】&#10;有形固定資産減価償却率"/>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80027</xdr:rowOff>
    </xdr:from>
    <xdr:ext cx="405111" cy="259045"/>
    <xdr:sp macro="" textlink="">
      <xdr:nvSpPr>
        <xdr:cNvPr id="450" name="n_2aveValue【認定こども園・幼稚園・保育所】&#10;有形固定資産減価償却率"/>
        <xdr:cNvSpPr txBox="1"/>
      </xdr:nvSpPr>
      <xdr:spPr>
        <a:xfrm>
          <a:off x="14389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26687</xdr:rowOff>
    </xdr:from>
    <xdr:ext cx="405111" cy="259045"/>
    <xdr:sp macro="" textlink="">
      <xdr:nvSpPr>
        <xdr:cNvPr id="451" name="n_3aveValue【認定こども園・幼稚園・保育所】&#10;有形固定資産減価償却率"/>
        <xdr:cNvSpPr txBox="1"/>
      </xdr:nvSpPr>
      <xdr:spPr>
        <a:xfrm>
          <a:off x="13500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102887</xdr:rowOff>
    </xdr:from>
    <xdr:ext cx="405111" cy="259045"/>
    <xdr:sp macro="" textlink="">
      <xdr:nvSpPr>
        <xdr:cNvPr id="452" name="n_4aveValue【認定こども園・幼稚園・保育所】&#10;有形固定資産減価償却率"/>
        <xdr:cNvSpPr txBox="1"/>
      </xdr:nvSpPr>
      <xdr:spPr>
        <a:xfrm>
          <a:off x="12611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76217</xdr:rowOff>
    </xdr:from>
    <xdr:ext cx="405111" cy="259045"/>
    <xdr:sp macro="" textlink="">
      <xdr:nvSpPr>
        <xdr:cNvPr id="453" name="n_1mainValue【認定こども園・幼稚園・保育所】&#10;有形固定資産減価償却率"/>
        <xdr:cNvSpPr txBox="1"/>
      </xdr:nvSpPr>
      <xdr:spPr>
        <a:xfrm>
          <a:off x="1526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57802</xdr:rowOff>
    </xdr:from>
    <xdr:ext cx="405111" cy="259045"/>
    <xdr:sp macro="" textlink="">
      <xdr:nvSpPr>
        <xdr:cNvPr id="454" name="n_2mainValue【認定こども園・幼稚園・保育所】&#10;有形固定資産減価償却率"/>
        <xdr:cNvSpPr txBox="1"/>
      </xdr:nvSpPr>
      <xdr:spPr>
        <a:xfrm>
          <a:off x="14389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15892</xdr:rowOff>
    </xdr:from>
    <xdr:ext cx="405111" cy="259045"/>
    <xdr:sp macro="" textlink="">
      <xdr:nvSpPr>
        <xdr:cNvPr id="455" name="n_3mainValue【認定こども園・幼稚園・保育所】&#10;有形固定資産減価償却率"/>
        <xdr:cNvSpPr txBox="1"/>
      </xdr:nvSpPr>
      <xdr:spPr>
        <a:xfrm>
          <a:off x="13500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113047</xdr:rowOff>
    </xdr:from>
    <xdr:ext cx="405111" cy="259045"/>
    <xdr:sp macro="" textlink="">
      <xdr:nvSpPr>
        <xdr:cNvPr id="456" name="n_4mainValue【認定こども園・幼稚園・保育所】&#10;有形固定資産減価償却率"/>
        <xdr:cNvSpPr txBox="1"/>
      </xdr:nvSpPr>
      <xdr:spPr>
        <a:xfrm>
          <a:off x="12611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8" name="テキスト ボックス 4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0" name="テキスト ボックス 4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2" name="テキスト ボックス 4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4" name="テキスト ボックス 4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478" name="直線コネクタ 477"/>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79" name="【認定こども園・幼稚園・保育所】&#10;一人当たり面積最小値テキスト"/>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80" name="直線コネクタ 479"/>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481" name="【認定こども園・幼稚園・保育所】&#10;一人当たり面積最大値テキスト"/>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482" name="直線コネクタ 481"/>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83" name="【認定こども園・幼稚園・保育所】&#10;一人当たり面積平均値テキスト"/>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84" name="フローチャート: 判断 483"/>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485" name="フローチャート: 判断 484"/>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486" name="フローチャート: 判断 485"/>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487" name="フローチャート: 判断 486"/>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488" name="フローチャート: 判断 487"/>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94" name="楕円 493"/>
        <xdr:cNvSpPr/>
      </xdr:nvSpPr>
      <xdr:spPr>
        <a:xfrm>
          <a:off x="221107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132859</xdr:rowOff>
    </xdr:from>
    <xdr:ext cx="469744" cy="259045"/>
    <xdr:sp macro="" textlink="">
      <xdr:nvSpPr>
        <xdr:cNvPr id="495" name="【認定こども園・幼稚園・保育所】&#10;一人当たり面積該当値テキスト"/>
        <xdr:cNvSpPr txBox="1"/>
      </xdr:nvSpPr>
      <xdr:spPr>
        <a:xfrm>
          <a:off x="22199600"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112268</xdr:rowOff>
    </xdr:from>
    <xdr:to>
      <xdr:col>112</xdr:col>
      <xdr:colOff>38100</xdr:colOff>
      <xdr:row>38</xdr:row>
      <xdr:rowOff>42418</xdr:rowOff>
    </xdr:to>
    <xdr:sp macro="" textlink="">
      <xdr:nvSpPr>
        <xdr:cNvPr id="496" name="楕円 495"/>
        <xdr:cNvSpPr/>
      </xdr:nvSpPr>
      <xdr:spPr>
        <a:xfrm>
          <a:off x="212725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160782</xdr:rowOff>
    </xdr:from>
    <xdr:to>
      <xdr:col>116</xdr:col>
      <xdr:colOff>63500</xdr:colOff>
      <xdr:row>37</xdr:row>
      <xdr:rowOff>163068</xdr:rowOff>
    </xdr:to>
    <xdr:cxnSp macro="">
      <xdr:nvCxnSpPr>
        <xdr:cNvPr id="497" name="直線コネクタ 496"/>
        <xdr:cNvCxnSpPr/>
      </xdr:nvCxnSpPr>
      <xdr:spPr>
        <a:xfrm flipV="1">
          <a:off x="21323300" y="65044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114554</xdr:rowOff>
    </xdr:from>
    <xdr:to>
      <xdr:col>107</xdr:col>
      <xdr:colOff>101600</xdr:colOff>
      <xdr:row>38</xdr:row>
      <xdr:rowOff>44704</xdr:rowOff>
    </xdr:to>
    <xdr:sp macro="" textlink="">
      <xdr:nvSpPr>
        <xdr:cNvPr id="498" name="楕円 497"/>
        <xdr:cNvSpPr/>
      </xdr:nvSpPr>
      <xdr:spPr>
        <a:xfrm>
          <a:off x="20383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163068</xdr:rowOff>
    </xdr:from>
    <xdr:to>
      <xdr:col>111</xdr:col>
      <xdr:colOff>177800</xdr:colOff>
      <xdr:row>37</xdr:row>
      <xdr:rowOff>165354</xdr:rowOff>
    </xdr:to>
    <xdr:cxnSp macro="">
      <xdr:nvCxnSpPr>
        <xdr:cNvPr id="499" name="直線コネクタ 498"/>
        <xdr:cNvCxnSpPr/>
      </xdr:nvCxnSpPr>
      <xdr:spPr>
        <a:xfrm flipV="1">
          <a:off x="20434300" y="65067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112268</xdr:rowOff>
    </xdr:from>
    <xdr:to>
      <xdr:col>102</xdr:col>
      <xdr:colOff>165100</xdr:colOff>
      <xdr:row>38</xdr:row>
      <xdr:rowOff>42418</xdr:rowOff>
    </xdr:to>
    <xdr:sp macro="" textlink="">
      <xdr:nvSpPr>
        <xdr:cNvPr id="500" name="楕円 499"/>
        <xdr:cNvSpPr/>
      </xdr:nvSpPr>
      <xdr:spPr>
        <a:xfrm>
          <a:off x="194945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163068</xdr:rowOff>
    </xdr:from>
    <xdr:to>
      <xdr:col>107</xdr:col>
      <xdr:colOff>50800</xdr:colOff>
      <xdr:row>37</xdr:row>
      <xdr:rowOff>165354</xdr:rowOff>
    </xdr:to>
    <xdr:cxnSp macro="">
      <xdr:nvCxnSpPr>
        <xdr:cNvPr id="501" name="直線コネクタ 500"/>
        <xdr:cNvCxnSpPr/>
      </xdr:nvCxnSpPr>
      <xdr:spPr>
        <a:xfrm>
          <a:off x="19545300" y="65067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144272</xdr:rowOff>
    </xdr:from>
    <xdr:to>
      <xdr:col>98</xdr:col>
      <xdr:colOff>38100</xdr:colOff>
      <xdr:row>38</xdr:row>
      <xdr:rowOff>74422</xdr:rowOff>
    </xdr:to>
    <xdr:sp macro="" textlink="">
      <xdr:nvSpPr>
        <xdr:cNvPr id="502" name="楕円 501"/>
        <xdr:cNvSpPr/>
      </xdr:nvSpPr>
      <xdr:spPr>
        <a:xfrm>
          <a:off x="18605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163068</xdr:rowOff>
    </xdr:from>
    <xdr:to>
      <xdr:col>102</xdr:col>
      <xdr:colOff>114300</xdr:colOff>
      <xdr:row>38</xdr:row>
      <xdr:rowOff>23622</xdr:rowOff>
    </xdr:to>
    <xdr:cxnSp macro="">
      <xdr:nvCxnSpPr>
        <xdr:cNvPr id="503" name="直線コネクタ 502"/>
        <xdr:cNvCxnSpPr/>
      </xdr:nvCxnSpPr>
      <xdr:spPr>
        <a:xfrm flipV="1">
          <a:off x="18656300" y="650671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65549</xdr:rowOff>
    </xdr:from>
    <xdr:ext cx="469744" cy="259045"/>
    <xdr:sp macro="" textlink="">
      <xdr:nvSpPr>
        <xdr:cNvPr id="504" name="n_1aveValue【認定こども園・幼稚園・保育所】&#10;一人当たり面積"/>
        <xdr:cNvSpPr txBox="1"/>
      </xdr:nvSpPr>
      <xdr:spPr>
        <a:xfrm>
          <a:off x="21075727" y="65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106697</xdr:rowOff>
    </xdr:from>
    <xdr:ext cx="469744" cy="259045"/>
    <xdr:sp macro="" textlink="">
      <xdr:nvSpPr>
        <xdr:cNvPr id="505" name="n_2aveValue【認定こども園・幼稚園・保育所】&#10;一人当たり面積"/>
        <xdr:cNvSpPr txBox="1"/>
      </xdr:nvSpPr>
      <xdr:spPr>
        <a:xfrm>
          <a:off x="201994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131843</xdr:rowOff>
    </xdr:from>
    <xdr:ext cx="469744" cy="259045"/>
    <xdr:sp macro="" textlink="">
      <xdr:nvSpPr>
        <xdr:cNvPr id="506" name="n_3aveValue【認定こども園・幼稚園・保育所】&#10;一人当たり面積"/>
        <xdr:cNvSpPr txBox="1"/>
      </xdr:nvSpPr>
      <xdr:spPr>
        <a:xfrm>
          <a:off x="19310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156989</xdr:rowOff>
    </xdr:from>
    <xdr:ext cx="469744" cy="259045"/>
    <xdr:sp macro="" textlink="">
      <xdr:nvSpPr>
        <xdr:cNvPr id="507" name="n_4aveValue【認定こども園・幼稚園・保育所】&#10;一人当たり面積"/>
        <xdr:cNvSpPr txBox="1"/>
      </xdr:nvSpPr>
      <xdr:spPr>
        <a:xfrm>
          <a:off x="184214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58945</xdr:rowOff>
    </xdr:from>
    <xdr:ext cx="469744" cy="259045"/>
    <xdr:sp macro="" textlink="">
      <xdr:nvSpPr>
        <xdr:cNvPr id="508" name="n_1mainValue【認定こども園・幼稚園・保育所】&#10;一人当たり面積"/>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61231</xdr:rowOff>
    </xdr:from>
    <xdr:ext cx="469744" cy="259045"/>
    <xdr:sp macro="" textlink="">
      <xdr:nvSpPr>
        <xdr:cNvPr id="509" name="n_2mainValue【認定こども園・幼稚園・保育所】&#10;一人当たり面積"/>
        <xdr:cNvSpPr txBox="1"/>
      </xdr:nvSpPr>
      <xdr:spPr>
        <a:xfrm>
          <a:off x="201994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58945</xdr:rowOff>
    </xdr:from>
    <xdr:ext cx="469744" cy="259045"/>
    <xdr:sp macro="" textlink="">
      <xdr:nvSpPr>
        <xdr:cNvPr id="510" name="n_3mainValue【認定こども園・幼稚園・保育所】&#10;一人当たり面積"/>
        <xdr:cNvSpPr txBox="1"/>
      </xdr:nvSpPr>
      <xdr:spPr>
        <a:xfrm>
          <a:off x="19310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90949</xdr:rowOff>
    </xdr:from>
    <xdr:ext cx="469744" cy="259045"/>
    <xdr:sp macro="" textlink="">
      <xdr:nvSpPr>
        <xdr:cNvPr id="511" name="n_4mainValue【認定こども園・幼稚園・保育所】&#10;一人当たり面積"/>
        <xdr:cNvSpPr txBox="1"/>
      </xdr:nvSpPr>
      <xdr:spPr>
        <a:xfrm>
          <a:off x="184214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538" name="直線コネクタ 537"/>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39"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40" name="直線コネクタ 539"/>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41"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42" name="直線コネクタ 541"/>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150058</xdr:rowOff>
    </xdr:from>
    <xdr:ext cx="405111" cy="259045"/>
    <xdr:sp macro="" textlink="">
      <xdr:nvSpPr>
        <xdr:cNvPr id="543" name="【学校施設】&#10;有形固定資産減価償却率平均値テキスト"/>
        <xdr:cNvSpPr txBox="1"/>
      </xdr:nvSpPr>
      <xdr:spPr>
        <a:xfrm>
          <a:off x="163576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44" name="フローチャート: 判断 543"/>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45" name="フローチャート: 判断 544"/>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6" name="フローチャート: 判断 545"/>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47" name="フローチャート: 判断 546"/>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8" name="フローチャート: 判断 547"/>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24312</xdr:rowOff>
    </xdr:from>
    <xdr:to>
      <xdr:col>85</xdr:col>
      <xdr:colOff>177800</xdr:colOff>
      <xdr:row>62</xdr:row>
      <xdr:rowOff>125912</xdr:rowOff>
    </xdr:to>
    <xdr:sp macro="" textlink="">
      <xdr:nvSpPr>
        <xdr:cNvPr id="554" name="楕円 553"/>
        <xdr:cNvSpPr/>
      </xdr:nvSpPr>
      <xdr:spPr>
        <a:xfrm>
          <a:off x="162687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2739</xdr:rowOff>
    </xdr:from>
    <xdr:ext cx="405111" cy="259045"/>
    <xdr:sp macro="" textlink="">
      <xdr:nvSpPr>
        <xdr:cNvPr id="555" name="【学校施設】&#10;有形固定資産減価償却率該当値テキスト"/>
        <xdr:cNvSpPr txBox="1"/>
      </xdr:nvSpPr>
      <xdr:spPr>
        <a:xfrm>
          <a:off x="16357600"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153307</xdr:rowOff>
    </xdr:from>
    <xdr:to>
      <xdr:col>81</xdr:col>
      <xdr:colOff>101600</xdr:colOff>
      <xdr:row>62</xdr:row>
      <xdr:rowOff>83457</xdr:rowOff>
    </xdr:to>
    <xdr:sp macro="" textlink="">
      <xdr:nvSpPr>
        <xdr:cNvPr id="556" name="楕円 555"/>
        <xdr:cNvSpPr/>
      </xdr:nvSpPr>
      <xdr:spPr>
        <a:xfrm>
          <a:off x="15430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32657</xdr:rowOff>
    </xdr:from>
    <xdr:to>
      <xdr:col>85</xdr:col>
      <xdr:colOff>127000</xdr:colOff>
      <xdr:row>62</xdr:row>
      <xdr:rowOff>75112</xdr:rowOff>
    </xdr:to>
    <xdr:cxnSp macro="">
      <xdr:nvCxnSpPr>
        <xdr:cNvPr id="557" name="直線コネクタ 556"/>
        <xdr:cNvCxnSpPr/>
      </xdr:nvCxnSpPr>
      <xdr:spPr>
        <a:xfrm>
          <a:off x="15481300" y="1066255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558" name="楕円 557"/>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32657</xdr:rowOff>
    </xdr:to>
    <xdr:cxnSp macro="">
      <xdr:nvCxnSpPr>
        <xdr:cNvPr id="559" name="直線コネクタ 558"/>
        <xdr:cNvCxnSpPr/>
      </xdr:nvCxnSpPr>
      <xdr:spPr>
        <a:xfrm>
          <a:off x="14592300" y="1060704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151674</xdr:rowOff>
    </xdr:from>
    <xdr:to>
      <xdr:col>72</xdr:col>
      <xdr:colOff>38100</xdr:colOff>
      <xdr:row>61</xdr:row>
      <xdr:rowOff>81824</xdr:rowOff>
    </xdr:to>
    <xdr:sp macro="" textlink="">
      <xdr:nvSpPr>
        <xdr:cNvPr id="560" name="楕円 559"/>
        <xdr:cNvSpPr/>
      </xdr:nvSpPr>
      <xdr:spPr>
        <a:xfrm>
          <a:off x="13652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31024</xdr:rowOff>
    </xdr:from>
    <xdr:to>
      <xdr:col>76</xdr:col>
      <xdr:colOff>114300</xdr:colOff>
      <xdr:row>61</xdr:row>
      <xdr:rowOff>148590</xdr:rowOff>
    </xdr:to>
    <xdr:cxnSp macro="">
      <xdr:nvCxnSpPr>
        <xdr:cNvPr id="561" name="直線コネクタ 560"/>
        <xdr:cNvCxnSpPr/>
      </xdr:nvCxnSpPr>
      <xdr:spPr>
        <a:xfrm>
          <a:off x="13703300" y="1048947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16147</xdr:rowOff>
    </xdr:from>
    <xdr:to>
      <xdr:col>67</xdr:col>
      <xdr:colOff>101600</xdr:colOff>
      <xdr:row>61</xdr:row>
      <xdr:rowOff>117747</xdr:rowOff>
    </xdr:to>
    <xdr:sp macro="" textlink="">
      <xdr:nvSpPr>
        <xdr:cNvPr id="562" name="楕円 561"/>
        <xdr:cNvSpPr/>
      </xdr:nvSpPr>
      <xdr:spPr>
        <a:xfrm>
          <a:off x="12763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31024</xdr:rowOff>
    </xdr:from>
    <xdr:to>
      <xdr:col>71</xdr:col>
      <xdr:colOff>177800</xdr:colOff>
      <xdr:row>61</xdr:row>
      <xdr:rowOff>66947</xdr:rowOff>
    </xdr:to>
    <xdr:cxnSp macro="">
      <xdr:nvCxnSpPr>
        <xdr:cNvPr id="563" name="直線コネクタ 562"/>
        <xdr:cNvCxnSpPr/>
      </xdr:nvCxnSpPr>
      <xdr:spPr>
        <a:xfrm flipV="1">
          <a:off x="12814300" y="104894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564" name="n_1aveValue【学校施設】&#10;有形固定資産減価償却率"/>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65" name="n_2ave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566" name="n_3aveValue【学校施設】&#10;有形固定資産減価償却率"/>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7" name="n_4aveValue【学校施設】&#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74584</xdr:rowOff>
    </xdr:from>
    <xdr:ext cx="405111" cy="259045"/>
    <xdr:sp macro="" textlink="">
      <xdr:nvSpPr>
        <xdr:cNvPr id="568" name="n_1mainValue【学校施設】&#10;有形固定資産減価償却率"/>
        <xdr:cNvSpPr txBox="1"/>
      </xdr:nvSpPr>
      <xdr:spPr>
        <a:xfrm>
          <a:off x="152660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569" name="n_2mainValue【学校施設】&#10;有形固定資産減価償却率"/>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72951</xdr:rowOff>
    </xdr:from>
    <xdr:ext cx="405111" cy="259045"/>
    <xdr:sp macro="" textlink="">
      <xdr:nvSpPr>
        <xdr:cNvPr id="570" name="n_3mainValue【学校施設】&#10;有形固定資産減価償却率"/>
        <xdr:cNvSpPr txBox="1"/>
      </xdr:nvSpPr>
      <xdr:spPr>
        <a:xfrm>
          <a:off x="13500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108874</xdr:rowOff>
    </xdr:from>
    <xdr:ext cx="405111" cy="259045"/>
    <xdr:sp macro="" textlink="">
      <xdr:nvSpPr>
        <xdr:cNvPr id="571" name="n_4mainValue【学校施設】&#10;有形固定資産減価償却率"/>
        <xdr:cNvSpPr txBox="1"/>
      </xdr:nvSpPr>
      <xdr:spPr>
        <a:xfrm>
          <a:off x="12611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2" name="テキスト ボックス 59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596" name="直線コネクタ 595"/>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597" name="【学校施設】&#10;一人当たり面積最小値テキスト"/>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598" name="直線コネクタ 597"/>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599" name="【学校施設】&#10;一人当たり面積最大値テキスト"/>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600" name="直線コネクタ 599"/>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47134</xdr:rowOff>
    </xdr:from>
    <xdr:ext cx="469744" cy="259045"/>
    <xdr:sp macro="" textlink="">
      <xdr:nvSpPr>
        <xdr:cNvPr id="601" name="【学校施設】&#10;一人当たり面積平均値テキスト"/>
        <xdr:cNvSpPr txBox="1"/>
      </xdr:nvSpPr>
      <xdr:spPr>
        <a:xfrm>
          <a:off x="22199600" y="10677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602" name="フローチャート: 判断 601"/>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603" name="フローチャート: 判断 602"/>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604" name="フローチャート: 判断 603"/>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605" name="フローチャート: 判断 604"/>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606" name="フローチャート: 判断 605"/>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73787</xdr:rowOff>
    </xdr:from>
    <xdr:to>
      <xdr:col>116</xdr:col>
      <xdr:colOff>114300</xdr:colOff>
      <xdr:row>65</xdr:row>
      <xdr:rowOff>3937</xdr:rowOff>
    </xdr:to>
    <xdr:sp macro="" textlink="">
      <xdr:nvSpPr>
        <xdr:cNvPr id="612" name="楕円 611"/>
        <xdr:cNvSpPr/>
      </xdr:nvSpPr>
      <xdr:spPr>
        <a:xfrm>
          <a:off x="22110700" y="1104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160164</xdr:rowOff>
    </xdr:from>
    <xdr:ext cx="469744" cy="259045"/>
    <xdr:sp macro="" textlink="">
      <xdr:nvSpPr>
        <xdr:cNvPr id="613" name="【学校施設】&#10;一人当たり面積該当値テキスト"/>
        <xdr:cNvSpPr txBox="1"/>
      </xdr:nvSpPr>
      <xdr:spPr>
        <a:xfrm>
          <a:off x="22199600" y="1096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73025</xdr:rowOff>
    </xdr:from>
    <xdr:to>
      <xdr:col>112</xdr:col>
      <xdr:colOff>38100</xdr:colOff>
      <xdr:row>65</xdr:row>
      <xdr:rowOff>3175</xdr:rowOff>
    </xdr:to>
    <xdr:sp macro="" textlink="">
      <xdr:nvSpPr>
        <xdr:cNvPr id="614" name="楕円 613"/>
        <xdr:cNvSpPr/>
      </xdr:nvSpPr>
      <xdr:spPr>
        <a:xfrm>
          <a:off x="212725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123825</xdr:rowOff>
    </xdr:from>
    <xdr:to>
      <xdr:col>116</xdr:col>
      <xdr:colOff>63500</xdr:colOff>
      <xdr:row>64</xdr:row>
      <xdr:rowOff>124587</xdr:rowOff>
    </xdr:to>
    <xdr:cxnSp macro="">
      <xdr:nvCxnSpPr>
        <xdr:cNvPr id="615" name="直線コネクタ 614"/>
        <xdr:cNvCxnSpPr/>
      </xdr:nvCxnSpPr>
      <xdr:spPr>
        <a:xfrm>
          <a:off x="21323300" y="1109662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74740</xdr:rowOff>
    </xdr:from>
    <xdr:to>
      <xdr:col>107</xdr:col>
      <xdr:colOff>101600</xdr:colOff>
      <xdr:row>65</xdr:row>
      <xdr:rowOff>4890</xdr:rowOff>
    </xdr:to>
    <xdr:sp macro="" textlink="">
      <xdr:nvSpPr>
        <xdr:cNvPr id="616" name="楕円 615"/>
        <xdr:cNvSpPr/>
      </xdr:nvSpPr>
      <xdr:spPr>
        <a:xfrm>
          <a:off x="20383500" y="110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123825</xdr:rowOff>
    </xdr:from>
    <xdr:to>
      <xdr:col>111</xdr:col>
      <xdr:colOff>177800</xdr:colOff>
      <xdr:row>64</xdr:row>
      <xdr:rowOff>125540</xdr:rowOff>
    </xdr:to>
    <xdr:cxnSp macro="">
      <xdr:nvCxnSpPr>
        <xdr:cNvPr id="617" name="直線コネクタ 616"/>
        <xdr:cNvCxnSpPr/>
      </xdr:nvCxnSpPr>
      <xdr:spPr>
        <a:xfrm flipV="1">
          <a:off x="20434300" y="1109662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80645</xdr:rowOff>
    </xdr:from>
    <xdr:to>
      <xdr:col>102</xdr:col>
      <xdr:colOff>165100</xdr:colOff>
      <xdr:row>65</xdr:row>
      <xdr:rowOff>10795</xdr:rowOff>
    </xdr:to>
    <xdr:sp macro="" textlink="">
      <xdr:nvSpPr>
        <xdr:cNvPr id="618" name="楕円 617"/>
        <xdr:cNvSpPr/>
      </xdr:nvSpPr>
      <xdr:spPr>
        <a:xfrm>
          <a:off x="19494500" y="110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125540</xdr:rowOff>
    </xdr:from>
    <xdr:to>
      <xdr:col>107</xdr:col>
      <xdr:colOff>50800</xdr:colOff>
      <xdr:row>64</xdr:row>
      <xdr:rowOff>131445</xdr:rowOff>
    </xdr:to>
    <xdr:cxnSp macro="">
      <xdr:nvCxnSpPr>
        <xdr:cNvPr id="619" name="直線コネクタ 618"/>
        <xdr:cNvCxnSpPr/>
      </xdr:nvCxnSpPr>
      <xdr:spPr>
        <a:xfrm flipV="1">
          <a:off x="19545300" y="11098340"/>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62738</xdr:rowOff>
    </xdr:from>
    <xdr:to>
      <xdr:col>98</xdr:col>
      <xdr:colOff>38100</xdr:colOff>
      <xdr:row>64</xdr:row>
      <xdr:rowOff>164338</xdr:rowOff>
    </xdr:to>
    <xdr:sp macro="" textlink="">
      <xdr:nvSpPr>
        <xdr:cNvPr id="620" name="楕円 619"/>
        <xdr:cNvSpPr/>
      </xdr:nvSpPr>
      <xdr:spPr>
        <a:xfrm>
          <a:off x="18605500" y="1103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113538</xdr:rowOff>
    </xdr:from>
    <xdr:to>
      <xdr:col>102</xdr:col>
      <xdr:colOff>114300</xdr:colOff>
      <xdr:row>64</xdr:row>
      <xdr:rowOff>131445</xdr:rowOff>
    </xdr:to>
    <xdr:cxnSp macro="">
      <xdr:nvCxnSpPr>
        <xdr:cNvPr id="621" name="直線コネクタ 620"/>
        <xdr:cNvCxnSpPr/>
      </xdr:nvCxnSpPr>
      <xdr:spPr>
        <a:xfrm>
          <a:off x="18656300" y="11086338"/>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152290</xdr:rowOff>
    </xdr:from>
    <xdr:ext cx="469744" cy="259045"/>
    <xdr:sp macro="" textlink="">
      <xdr:nvSpPr>
        <xdr:cNvPr id="622" name="n_1aveValue【学校施設】&#10;一人当たり面積"/>
        <xdr:cNvSpPr txBox="1"/>
      </xdr:nvSpPr>
      <xdr:spPr>
        <a:xfrm>
          <a:off x="21075727" y="1061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140670</xdr:rowOff>
    </xdr:from>
    <xdr:ext cx="469744" cy="259045"/>
    <xdr:sp macro="" textlink="">
      <xdr:nvSpPr>
        <xdr:cNvPr id="623" name="n_2aveValue【学校施設】&#10;一人当たり面積"/>
        <xdr:cNvSpPr txBox="1"/>
      </xdr:nvSpPr>
      <xdr:spPr>
        <a:xfrm>
          <a:off x="20199427" y="1059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167340</xdr:rowOff>
    </xdr:from>
    <xdr:ext cx="469744" cy="259045"/>
    <xdr:sp macro="" textlink="">
      <xdr:nvSpPr>
        <xdr:cNvPr id="624" name="n_3aveValue【学校施設】&#10;一人当たり面積"/>
        <xdr:cNvSpPr txBox="1"/>
      </xdr:nvSpPr>
      <xdr:spPr>
        <a:xfrm>
          <a:off x="19310427" y="1062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121238</xdr:rowOff>
    </xdr:from>
    <xdr:ext cx="469744" cy="259045"/>
    <xdr:sp macro="" textlink="">
      <xdr:nvSpPr>
        <xdr:cNvPr id="625" name="n_4aveValue【学校施設】&#10;一人当たり面積"/>
        <xdr:cNvSpPr txBox="1"/>
      </xdr:nvSpPr>
      <xdr:spPr>
        <a:xfrm>
          <a:off x="18421427" y="105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165752</xdr:rowOff>
    </xdr:from>
    <xdr:ext cx="469744" cy="259045"/>
    <xdr:sp macro="" textlink="">
      <xdr:nvSpPr>
        <xdr:cNvPr id="626" name="n_1mainValue【学校施設】&#10;一人当たり面積"/>
        <xdr:cNvSpPr txBox="1"/>
      </xdr:nvSpPr>
      <xdr:spPr>
        <a:xfrm>
          <a:off x="21075727" y="1113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167467</xdr:rowOff>
    </xdr:from>
    <xdr:ext cx="469744" cy="259045"/>
    <xdr:sp macro="" textlink="">
      <xdr:nvSpPr>
        <xdr:cNvPr id="627" name="n_2mainValue【学校施設】&#10;一人当たり面積"/>
        <xdr:cNvSpPr txBox="1"/>
      </xdr:nvSpPr>
      <xdr:spPr>
        <a:xfrm>
          <a:off x="20199427" y="1114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65</xdr:row>
      <xdr:rowOff>1922</xdr:rowOff>
    </xdr:from>
    <xdr:ext cx="469744" cy="259045"/>
    <xdr:sp macro="" textlink="">
      <xdr:nvSpPr>
        <xdr:cNvPr id="628" name="n_3mainValue【学校施設】&#10;一人当たり面積"/>
        <xdr:cNvSpPr txBox="1"/>
      </xdr:nvSpPr>
      <xdr:spPr>
        <a:xfrm>
          <a:off x="19310427" y="111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155465</xdr:rowOff>
    </xdr:from>
    <xdr:ext cx="469744" cy="259045"/>
    <xdr:sp macro="" textlink="">
      <xdr:nvSpPr>
        <xdr:cNvPr id="629" name="n_4mainValue【学校施設】&#10;一人当たり面積"/>
        <xdr:cNvSpPr txBox="1"/>
      </xdr:nvSpPr>
      <xdr:spPr>
        <a:xfrm>
          <a:off x="18421427" y="1112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7" name="直線コネクタ 65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8" name="テキスト ボックス 65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9" name="直線コネクタ 65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0" name="テキスト ボックス 65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3" name="直線コネクタ 66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4" name="テキスト ボックス 66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5" name="直線コネクタ 66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6" name="テキスト ボックス 66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8" name="テキスト ボックス 66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670" name="直線コネクタ 669"/>
        <xdr:cNvCxnSpPr/>
      </xdr:nvCxnSpPr>
      <xdr:spPr>
        <a:xfrm flipV="1">
          <a:off x="16318864" y="170897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671" name="【公民館】&#10;有形固定資産減価償却率最小値テキスト"/>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672" name="直線コネクタ 671"/>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673" name="【公民館】&#10;有形固定資産減価償却率最大値テキスト"/>
        <xdr:cNvSpPr txBox="1"/>
      </xdr:nvSpPr>
      <xdr:spPr>
        <a:xfrm>
          <a:off x="16357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674" name="直線コネクタ 673"/>
        <xdr:cNvCxnSpPr/>
      </xdr:nvCxnSpPr>
      <xdr:spPr>
        <a:xfrm>
          <a:off x="16230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139716</xdr:rowOff>
    </xdr:from>
    <xdr:ext cx="405111" cy="259045"/>
    <xdr:sp macro="" textlink="">
      <xdr:nvSpPr>
        <xdr:cNvPr id="675" name="【公民館】&#10;有形固定資産減価償却率平均値テキスト"/>
        <xdr:cNvSpPr txBox="1"/>
      </xdr:nvSpPr>
      <xdr:spPr>
        <a:xfrm>
          <a:off x="16357600" y="1779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676" name="フローチャート: 判断 675"/>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677" name="フローチャート: 判断 676"/>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678" name="フローチャート: 判断 677"/>
        <xdr:cNvSpPr/>
      </xdr:nvSpPr>
      <xdr:spPr>
        <a:xfrm>
          <a:off x="14541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79" name="フローチャート: 判断 678"/>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680" name="フローチャート: 判断 679"/>
        <xdr:cNvSpPr/>
      </xdr:nvSpPr>
      <xdr:spPr>
        <a:xfrm>
          <a:off x="127635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133986</xdr:rowOff>
    </xdr:from>
    <xdr:to>
      <xdr:col>85</xdr:col>
      <xdr:colOff>177800</xdr:colOff>
      <xdr:row>107</xdr:row>
      <xdr:rowOff>64136</xdr:rowOff>
    </xdr:to>
    <xdr:sp macro="" textlink="">
      <xdr:nvSpPr>
        <xdr:cNvPr id="686" name="楕円 685"/>
        <xdr:cNvSpPr/>
      </xdr:nvSpPr>
      <xdr:spPr>
        <a:xfrm>
          <a:off x="162687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112413</xdr:rowOff>
    </xdr:from>
    <xdr:ext cx="405111" cy="259045"/>
    <xdr:sp macro="" textlink="">
      <xdr:nvSpPr>
        <xdr:cNvPr id="687" name="【公民館】&#10;有形固定資産減価償却率該当値テキスト"/>
        <xdr:cNvSpPr txBox="1"/>
      </xdr:nvSpPr>
      <xdr:spPr>
        <a:xfrm>
          <a:off x="16357600"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99695</xdr:rowOff>
    </xdr:from>
    <xdr:to>
      <xdr:col>81</xdr:col>
      <xdr:colOff>101600</xdr:colOff>
      <xdr:row>107</xdr:row>
      <xdr:rowOff>29845</xdr:rowOff>
    </xdr:to>
    <xdr:sp macro="" textlink="">
      <xdr:nvSpPr>
        <xdr:cNvPr id="688" name="楕円 687"/>
        <xdr:cNvSpPr/>
      </xdr:nvSpPr>
      <xdr:spPr>
        <a:xfrm>
          <a:off x="15430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150495</xdr:rowOff>
    </xdr:from>
    <xdr:to>
      <xdr:col>85</xdr:col>
      <xdr:colOff>127000</xdr:colOff>
      <xdr:row>107</xdr:row>
      <xdr:rowOff>13336</xdr:rowOff>
    </xdr:to>
    <xdr:cxnSp macro="">
      <xdr:nvCxnSpPr>
        <xdr:cNvPr id="689" name="直線コネクタ 688"/>
        <xdr:cNvCxnSpPr/>
      </xdr:nvCxnSpPr>
      <xdr:spPr>
        <a:xfrm>
          <a:off x="15481300" y="183241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65405</xdr:rowOff>
    </xdr:from>
    <xdr:to>
      <xdr:col>76</xdr:col>
      <xdr:colOff>165100</xdr:colOff>
      <xdr:row>106</xdr:row>
      <xdr:rowOff>167005</xdr:rowOff>
    </xdr:to>
    <xdr:sp macro="" textlink="">
      <xdr:nvSpPr>
        <xdr:cNvPr id="690" name="楕円 689"/>
        <xdr:cNvSpPr/>
      </xdr:nvSpPr>
      <xdr:spPr>
        <a:xfrm>
          <a:off x="14541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116205</xdr:rowOff>
    </xdr:from>
    <xdr:to>
      <xdr:col>81</xdr:col>
      <xdr:colOff>50800</xdr:colOff>
      <xdr:row>106</xdr:row>
      <xdr:rowOff>150495</xdr:rowOff>
    </xdr:to>
    <xdr:cxnSp macro="">
      <xdr:nvCxnSpPr>
        <xdr:cNvPr id="691" name="直線コネクタ 690"/>
        <xdr:cNvCxnSpPr/>
      </xdr:nvCxnSpPr>
      <xdr:spPr>
        <a:xfrm>
          <a:off x="14592300" y="182899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25400</xdr:rowOff>
    </xdr:from>
    <xdr:to>
      <xdr:col>72</xdr:col>
      <xdr:colOff>38100</xdr:colOff>
      <xdr:row>106</xdr:row>
      <xdr:rowOff>127000</xdr:rowOff>
    </xdr:to>
    <xdr:sp macro="" textlink="">
      <xdr:nvSpPr>
        <xdr:cNvPr id="692" name="楕円 691"/>
        <xdr:cNvSpPr/>
      </xdr:nvSpPr>
      <xdr:spPr>
        <a:xfrm>
          <a:off x="1365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76200</xdr:rowOff>
    </xdr:from>
    <xdr:to>
      <xdr:col>76</xdr:col>
      <xdr:colOff>114300</xdr:colOff>
      <xdr:row>106</xdr:row>
      <xdr:rowOff>116205</xdr:rowOff>
    </xdr:to>
    <xdr:cxnSp macro="">
      <xdr:nvCxnSpPr>
        <xdr:cNvPr id="693" name="直線コネクタ 692"/>
        <xdr:cNvCxnSpPr/>
      </xdr:nvCxnSpPr>
      <xdr:spPr>
        <a:xfrm>
          <a:off x="13703300" y="18249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120650</xdr:rowOff>
    </xdr:from>
    <xdr:to>
      <xdr:col>67</xdr:col>
      <xdr:colOff>101600</xdr:colOff>
      <xdr:row>106</xdr:row>
      <xdr:rowOff>50800</xdr:rowOff>
    </xdr:to>
    <xdr:sp macro="" textlink="">
      <xdr:nvSpPr>
        <xdr:cNvPr id="694" name="楕円 693"/>
        <xdr:cNvSpPr/>
      </xdr:nvSpPr>
      <xdr:spPr>
        <a:xfrm>
          <a:off x="12763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0</xdr:rowOff>
    </xdr:from>
    <xdr:to>
      <xdr:col>71</xdr:col>
      <xdr:colOff>177800</xdr:colOff>
      <xdr:row>106</xdr:row>
      <xdr:rowOff>76200</xdr:rowOff>
    </xdr:to>
    <xdr:cxnSp macro="">
      <xdr:nvCxnSpPr>
        <xdr:cNvPr id="695" name="直線コネクタ 694"/>
        <xdr:cNvCxnSpPr/>
      </xdr:nvCxnSpPr>
      <xdr:spPr>
        <a:xfrm>
          <a:off x="12814300" y="18173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38752</xdr:rowOff>
    </xdr:from>
    <xdr:ext cx="405111" cy="259045"/>
    <xdr:sp macro="" textlink="">
      <xdr:nvSpPr>
        <xdr:cNvPr id="696" name="n_1aveValue【公民館】&#10;有形固定資産減価償却率"/>
        <xdr:cNvSpPr txBox="1"/>
      </xdr:nvSpPr>
      <xdr:spPr>
        <a:xfrm>
          <a:off x="152660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36847</xdr:rowOff>
    </xdr:from>
    <xdr:ext cx="405111" cy="259045"/>
    <xdr:sp macro="" textlink="">
      <xdr:nvSpPr>
        <xdr:cNvPr id="697" name="n_2aveValue【公民館】&#10;有形固定資産減価償却率"/>
        <xdr:cNvSpPr txBox="1"/>
      </xdr:nvSpPr>
      <xdr:spPr>
        <a:xfrm>
          <a:off x="14389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698" name="n_3aveValue【公民館】&#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168291</xdr:rowOff>
    </xdr:from>
    <xdr:ext cx="405111" cy="259045"/>
    <xdr:sp macro="" textlink="">
      <xdr:nvSpPr>
        <xdr:cNvPr id="699" name="n_4aveValue【公民館】&#10;有形固定資産減価償却率"/>
        <xdr:cNvSpPr txBox="1"/>
      </xdr:nvSpPr>
      <xdr:spPr>
        <a:xfrm>
          <a:off x="126117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20972</xdr:rowOff>
    </xdr:from>
    <xdr:ext cx="405111" cy="259045"/>
    <xdr:sp macro="" textlink="">
      <xdr:nvSpPr>
        <xdr:cNvPr id="700" name="n_1mainValue【公民館】&#10;有形固定資産減価償却率"/>
        <xdr:cNvSpPr txBox="1"/>
      </xdr:nvSpPr>
      <xdr:spPr>
        <a:xfrm>
          <a:off x="15266044" y="183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158132</xdr:rowOff>
    </xdr:from>
    <xdr:ext cx="405111" cy="259045"/>
    <xdr:sp macro="" textlink="">
      <xdr:nvSpPr>
        <xdr:cNvPr id="701" name="n_2mainValue【公民館】&#10;有形固定資産減価償却率"/>
        <xdr:cNvSpPr txBox="1"/>
      </xdr:nvSpPr>
      <xdr:spPr>
        <a:xfrm>
          <a:off x="14389744"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118127</xdr:rowOff>
    </xdr:from>
    <xdr:ext cx="405111" cy="259045"/>
    <xdr:sp macro="" textlink="">
      <xdr:nvSpPr>
        <xdr:cNvPr id="702" name="n_3mainValue【公民館】&#10;有形固定資産減価償却率"/>
        <xdr:cNvSpPr txBox="1"/>
      </xdr:nvSpPr>
      <xdr:spPr>
        <a:xfrm>
          <a:off x="13500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41927</xdr:rowOff>
    </xdr:from>
    <xdr:ext cx="405111" cy="259045"/>
    <xdr:sp macro="" textlink="">
      <xdr:nvSpPr>
        <xdr:cNvPr id="703" name="n_4mainValue【公民館】&#10;有形固定資産減価償却率"/>
        <xdr:cNvSpPr txBox="1"/>
      </xdr:nvSpPr>
      <xdr:spPr>
        <a:xfrm>
          <a:off x="12611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4" name="直線コネクタ 7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5" name="テキスト ボックス 7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6" name="直線コネクタ 7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7" name="テキスト ボックス 7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8" name="直線コネクタ 7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9" name="テキスト ボックス 7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0" name="直線コネクタ 7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1" name="テキスト ボックス 7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2" name="直線コネクタ 7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3" name="テキスト ボックス 7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94487</xdr:rowOff>
    </xdr:from>
    <xdr:to>
      <xdr:col>116</xdr:col>
      <xdr:colOff>62864</xdr:colOff>
      <xdr:row>108</xdr:row>
      <xdr:rowOff>104394</xdr:rowOff>
    </xdr:to>
    <xdr:cxnSp macro="">
      <xdr:nvCxnSpPr>
        <xdr:cNvPr id="727" name="直線コネクタ 726"/>
        <xdr:cNvCxnSpPr/>
      </xdr:nvCxnSpPr>
      <xdr:spPr>
        <a:xfrm flipV="1">
          <a:off x="22160864" y="17410937"/>
          <a:ext cx="0" cy="121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108221</xdr:rowOff>
    </xdr:from>
    <xdr:ext cx="469744" cy="259045"/>
    <xdr:sp macro="" textlink="">
      <xdr:nvSpPr>
        <xdr:cNvPr id="728" name="【公民館】&#10;一人当たり面積最小値テキスト"/>
        <xdr:cNvSpPr txBox="1"/>
      </xdr:nvSpPr>
      <xdr:spPr>
        <a:xfrm>
          <a:off x="22199600"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104394</xdr:rowOff>
    </xdr:from>
    <xdr:to>
      <xdr:col>116</xdr:col>
      <xdr:colOff>152400</xdr:colOff>
      <xdr:row>108</xdr:row>
      <xdr:rowOff>104394</xdr:rowOff>
    </xdr:to>
    <xdr:cxnSp macro="">
      <xdr:nvCxnSpPr>
        <xdr:cNvPr id="729" name="直線コネクタ 728"/>
        <xdr:cNvCxnSpPr/>
      </xdr:nvCxnSpPr>
      <xdr:spPr>
        <a:xfrm>
          <a:off x="22072600" y="1862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41164</xdr:rowOff>
    </xdr:from>
    <xdr:ext cx="469744" cy="259045"/>
    <xdr:sp macro="" textlink="">
      <xdr:nvSpPr>
        <xdr:cNvPr id="730" name="【公民館】&#10;一人当たり面積最大値テキスト"/>
        <xdr:cNvSpPr txBox="1"/>
      </xdr:nvSpPr>
      <xdr:spPr>
        <a:xfrm>
          <a:off x="22199600" y="17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94487</xdr:rowOff>
    </xdr:from>
    <xdr:to>
      <xdr:col>116</xdr:col>
      <xdr:colOff>152400</xdr:colOff>
      <xdr:row>101</xdr:row>
      <xdr:rowOff>94487</xdr:rowOff>
    </xdr:to>
    <xdr:cxnSp macro="">
      <xdr:nvCxnSpPr>
        <xdr:cNvPr id="731" name="直線コネクタ 730"/>
        <xdr:cNvCxnSpPr/>
      </xdr:nvCxnSpPr>
      <xdr:spPr>
        <a:xfrm>
          <a:off x="22072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33038</xdr:rowOff>
    </xdr:from>
    <xdr:ext cx="469744" cy="259045"/>
    <xdr:sp macro="" textlink="">
      <xdr:nvSpPr>
        <xdr:cNvPr id="732" name="【公民館】&#10;一人当たり面積平均値テキスト"/>
        <xdr:cNvSpPr txBox="1"/>
      </xdr:nvSpPr>
      <xdr:spPr>
        <a:xfrm>
          <a:off x="22199600" y="1820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733" name="フローチャート: 判断 732"/>
        <xdr:cNvSpPr/>
      </xdr:nvSpPr>
      <xdr:spPr>
        <a:xfrm>
          <a:off x="221107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13208</xdr:rowOff>
    </xdr:from>
    <xdr:to>
      <xdr:col>112</xdr:col>
      <xdr:colOff>38100</xdr:colOff>
      <xdr:row>107</xdr:row>
      <xdr:rowOff>114808</xdr:rowOff>
    </xdr:to>
    <xdr:sp macro="" textlink="">
      <xdr:nvSpPr>
        <xdr:cNvPr id="734" name="フローチャート: 判断 733"/>
        <xdr:cNvSpPr/>
      </xdr:nvSpPr>
      <xdr:spPr>
        <a:xfrm>
          <a:off x="21272500" y="183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25400</xdr:rowOff>
    </xdr:from>
    <xdr:to>
      <xdr:col>107</xdr:col>
      <xdr:colOff>101600</xdr:colOff>
      <xdr:row>107</xdr:row>
      <xdr:rowOff>127000</xdr:rowOff>
    </xdr:to>
    <xdr:sp macro="" textlink="">
      <xdr:nvSpPr>
        <xdr:cNvPr id="735" name="フローチャート: 判断 734"/>
        <xdr:cNvSpPr/>
      </xdr:nvSpPr>
      <xdr:spPr>
        <a:xfrm>
          <a:off x="20383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736" name="フローチャート: 判断 735"/>
        <xdr:cNvSpPr/>
      </xdr:nvSpPr>
      <xdr:spPr>
        <a:xfrm>
          <a:off x="19494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737" name="フローチャート: 判断 736"/>
        <xdr:cNvSpPr/>
      </xdr:nvSpPr>
      <xdr:spPr>
        <a:xfrm>
          <a:off x="18605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166370</xdr:rowOff>
    </xdr:from>
    <xdr:to>
      <xdr:col>116</xdr:col>
      <xdr:colOff>114300</xdr:colOff>
      <xdr:row>108</xdr:row>
      <xdr:rowOff>96520</xdr:rowOff>
    </xdr:to>
    <xdr:sp macro="" textlink="">
      <xdr:nvSpPr>
        <xdr:cNvPr id="743" name="楕円 742"/>
        <xdr:cNvSpPr/>
      </xdr:nvSpPr>
      <xdr:spPr>
        <a:xfrm>
          <a:off x="22110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81297</xdr:rowOff>
    </xdr:from>
    <xdr:ext cx="469744" cy="259045"/>
    <xdr:sp macro="" textlink="">
      <xdr:nvSpPr>
        <xdr:cNvPr id="744" name="【公民館】&#10;一人当たり面積該当値テキスト"/>
        <xdr:cNvSpPr txBox="1"/>
      </xdr:nvSpPr>
      <xdr:spPr>
        <a:xfrm>
          <a:off x="221996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745" name="楕円 744"/>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45720</xdr:rowOff>
    </xdr:from>
    <xdr:to>
      <xdr:col>116</xdr:col>
      <xdr:colOff>63500</xdr:colOff>
      <xdr:row>108</xdr:row>
      <xdr:rowOff>45720</xdr:rowOff>
    </xdr:to>
    <xdr:cxnSp macro="">
      <xdr:nvCxnSpPr>
        <xdr:cNvPr id="746" name="直線コネクタ 745"/>
        <xdr:cNvCxnSpPr/>
      </xdr:nvCxnSpPr>
      <xdr:spPr>
        <a:xfrm>
          <a:off x="21323300" y="1856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166370</xdr:rowOff>
    </xdr:from>
    <xdr:to>
      <xdr:col>107</xdr:col>
      <xdr:colOff>101600</xdr:colOff>
      <xdr:row>108</xdr:row>
      <xdr:rowOff>96520</xdr:rowOff>
    </xdr:to>
    <xdr:sp macro="" textlink="">
      <xdr:nvSpPr>
        <xdr:cNvPr id="747" name="楕円 746"/>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45720</xdr:rowOff>
    </xdr:from>
    <xdr:to>
      <xdr:col>111</xdr:col>
      <xdr:colOff>177800</xdr:colOff>
      <xdr:row>108</xdr:row>
      <xdr:rowOff>45720</xdr:rowOff>
    </xdr:to>
    <xdr:cxnSp macro="">
      <xdr:nvCxnSpPr>
        <xdr:cNvPr id="748" name="直線コネクタ 747"/>
        <xdr:cNvCxnSpPr/>
      </xdr:nvCxnSpPr>
      <xdr:spPr>
        <a:xfrm>
          <a:off x="20434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162561</xdr:rowOff>
    </xdr:from>
    <xdr:to>
      <xdr:col>102</xdr:col>
      <xdr:colOff>165100</xdr:colOff>
      <xdr:row>108</xdr:row>
      <xdr:rowOff>92711</xdr:rowOff>
    </xdr:to>
    <xdr:sp macro="" textlink="">
      <xdr:nvSpPr>
        <xdr:cNvPr id="749" name="楕円 748"/>
        <xdr:cNvSpPr/>
      </xdr:nvSpPr>
      <xdr:spPr>
        <a:xfrm>
          <a:off x="19494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41911</xdr:rowOff>
    </xdr:from>
    <xdr:to>
      <xdr:col>107</xdr:col>
      <xdr:colOff>50800</xdr:colOff>
      <xdr:row>108</xdr:row>
      <xdr:rowOff>45720</xdr:rowOff>
    </xdr:to>
    <xdr:cxnSp macro="">
      <xdr:nvCxnSpPr>
        <xdr:cNvPr id="750" name="直線コネクタ 749"/>
        <xdr:cNvCxnSpPr/>
      </xdr:nvCxnSpPr>
      <xdr:spPr>
        <a:xfrm>
          <a:off x="19545300" y="18558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15494</xdr:rowOff>
    </xdr:from>
    <xdr:to>
      <xdr:col>98</xdr:col>
      <xdr:colOff>38100</xdr:colOff>
      <xdr:row>108</xdr:row>
      <xdr:rowOff>117094</xdr:rowOff>
    </xdr:to>
    <xdr:sp macro="" textlink="">
      <xdr:nvSpPr>
        <xdr:cNvPr id="751" name="楕円 750"/>
        <xdr:cNvSpPr/>
      </xdr:nvSpPr>
      <xdr:spPr>
        <a:xfrm>
          <a:off x="18605500" y="1853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41911</xdr:rowOff>
    </xdr:from>
    <xdr:to>
      <xdr:col>102</xdr:col>
      <xdr:colOff>114300</xdr:colOff>
      <xdr:row>108</xdr:row>
      <xdr:rowOff>66294</xdr:rowOff>
    </xdr:to>
    <xdr:cxnSp macro="">
      <xdr:nvCxnSpPr>
        <xdr:cNvPr id="752" name="直線コネクタ 751"/>
        <xdr:cNvCxnSpPr/>
      </xdr:nvCxnSpPr>
      <xdr:spPr>
        <a:xfrm flipV="1">
          <a:off x="18656300" y="18558511"/>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131335</xdr:rowOff>
    </xdr:from>
    <xdr:ext cx="469744" cy="259045"/>
    <xdr:sp macro="" textlink="">
      <xdr:nvSpPr>
        <xdr:cNvPr id="753" name="n_1aveValue【公民館】&#10;一人当たり面積"/>
        <xdr:cNvSpPr txBox="1"/>
      </xdr:nvSpPr>
      <xdr:spPr>
        <a:xfrm>
          <a:off x="21075727" y="181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143527</xdr:rowOff>
    </xdr:from>
    <xdr:ext cx="469744" cy="259045"/>
    <xdr:sp macro="" textlink="">
      <xdr:nvSpPr>
        <xdr:cNvPr id="754" name="n_2aveValue【公民館】&#10;一人当たり面積"/>
        <xdr:cNvSpPr txBox="1"/>
      </xdr:nvSpPr>
      <xdr:spPr>
        <a:xfrm>
          <a:off x="20199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157242</xdr:rowOff>
    </xdr:from>
    <xdr:ext cx="469744" cy="259045"/>
    <xdr:sp macro="" textlink="">
      <xdr:nvSpPr>
        <xdr:cNvPr id="755" name="n_3aveValue【公民館】&#10;一人当たり面積"/>
        <xdr:cNvSpPr txBox="1"/>
      </xdr:nvSpPr>
      <xdr:spPr>
        <a:xfrm>
          <a:off x="19310427" y="181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169435</xdr:rowOff>
    </xdr:from>
    <xdr:ext cx="469744" cy="259045"/>
    <xdr:sp macro="" textlink="">
      <xdr:nvSpPr>
        <xdr:cNvPr id="756" name="n_4aveValue【公民館】&#10;一人当たり面積"/>
        <xdr:cNvSpPr txBox="1"/>
      </xdr:nvSpPr>
      <xdr:spPr>
        <a:xfrm>
          <a:off x="18421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757" name="n_1mainValue【公民館】&#10;一人当たり面積"/>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758" name="n_2mainValue【公民館】&#10;一人当たり面積"/>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83838</xdr:rowOff>
    </xdr:from>
    <xdr:ext cx="469744" cy="259045"/>
    <xdr:sp macro="" textlink="">
      <xdr:nvSpPr>
        <xdr:cNvPr id="759" name="n_3mainValue【公民館】&#10;一人当たり面積"/>
        <xdr:cNvSpPr txBox="1"/>
      </xdr:nvSpPr>
      <xdr:spPr>
        <a:xfrm>
          <a:off x="19310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108221</xdr:rowOff>
    </xdr:from>
    <xdr:ext cx="469744" cy="259045"/>
    <xdr:sp macro="" textlink="">
      <xdr:nvSpPr>
        <xdr:cNvPr id="760" name="n_4mainValue【公民館】&#10;一人当たり面積"/>
        <xdr:cNvSpPr txBox="1"/>
      </xdr:nvSpPr>
      <xdr:spPr>
        <a:xfrm>
          <a:off x="18421427"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道路の有形固定資産減価償却率は地域の要望等を踏まえ、計画的に修繕を行っているため低くなっている。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有形固定資産減価償却率が高くなっている公営住宅については木造で、平成</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年にかけて建築されているため、今後長寿命化計画を策定し、順次大規模改修等を行っていく。適切に日々の修繕を行っているため、使用する上での大きな問題はない。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11,030
10,974
19.12
5,995,049
5,246,198
627,981
2,984,764
2,726,099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28320</xdr:rowOff>
    </xdr:from>
    <xdr:ext cx="405111" cy="259045"/>
    <xdr:sp macro="" textlink="">
      <xdr:nvSpPr>
        <xdr:cNvPr id="63" name="【図書館】&#10;有形固定資産減価償却率平均値テキスト"/>
        <xdr:cNvSpPr txBox="1"/>
      </xdr:nvSpPr>
      <xdr:spPr>
        <a:xfrm>
          <a:off x="46736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64" name="フローチャート: 判断 63"/>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28666</xdr:rowOff>
    </xdr:from>
    <xdr:to>
      <xdr:col>20</xdr:col>
      <xdr:colOff>38100</xdr:colOff>
      <xdr:row>37</xdr:row>
      <xdr:rowOff>130266</xdr:rowOff>
    </xdr:to>
    <xdr:sp macro="" textlink="">
      <xdr:nvSpPr>
        <xdr:cNvPr id="65" name="フローチャート: 判断 64"/>
        <xdr:cNvSpPr/>
      </xdr:nvSpPr>
      <xdr:spPr>
        <a:xfrm>
          <a:off x="3746500" y="637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157661</xdr:rowOff>
    </xdr:from>
    <xdr:to>
      <xdr:col>6</xdr:col>
      <xdr:colOff>38100</xdr:colOff>
      <xdr:row>37</xdr:row>
      <xdr:rowOff>87811</xdr:rowOff>
    </xdr:to>
    <xdr:sp macro="" textlink="">
      <xdr:nvSpPr>
        <xdr:cNvPr id="68" name="フローチャート: 判断 67"/>
        <xdr:cNvSpPr/>
      </xdr:nvSpPr>
      <xdr:spPr>
        <a:xfrm>
          <a:off x="1079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40096</xdr:rowOff>
    </xdr:from>
    <xdr:to>
      <xdr:col>24</xdr:col>
      <xdr:colOff>114300</xdr:colOff>
      <xdr:row>37</xdr:row>
      <xdr:rowOff>141696</xdr:rowOff>
    </xdr:to>
    <xdr:sp macro="" textlink="">
      <xdr:nvSpPr>
        <xdr:cNvPr id="74" name="楕円 73"/>
        <xdr:cNvSpPr/>
      </xdr:nvSpPr>
      <xdr:spPr>
        <a:xfrm>
          <a:off x="45847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62973</xdr:rowOff>
    </xdr:from>
    <xdr:ext cx="405111" cy="259045"/>
    <xdr:sp macro="" textlink="">
      <xdr:nvSpPr>
        <xdr:cNvPr id="75" name="【図書館】&#10;有形固定資産減価償却率該当値テキスト"/>
        <xdr:cNvSpPr txBox="1"/>
      </xdr:nvSpPr>
      <xdr:spPr>
        <a:xfrm>
          <a:off x="4673600" y="623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167458</xdr:rowOff>
    </xdr:from>
    <xdr:to>
      <xdr:col>20</xdr:col>
      <xdr:colOff>38100</xdr:colOff>
      <xdr:row>37</xdr:row>
      <xdr:rowOff>97608</xdr:rowOff>
    </xdr:to>
    <xdr:sp macro="" textlink="">
      <xdr:nvSpPr>
        <xdr:cNvPr id="76" name="楕円 75"/>
        <xdr:cNvSpPr/>
      </xdr:nvSpPr>
      <xdr:spPr>
        <a:xfrm>
          <a:off x="3746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46808</xdr:rowOff>
    </xdr:from>
    <xdr:to>
      <xdr:col>24</xdr:col>
      <xdr:colOff>63500</xdr:colOff>
      <xdr:row>37</xdr:row>
      <xdr:rowOff>90896</xdr:rowOff>
    </xdr:to>
    <xdr:cxnSp macro="">
      <xdr:nvCxnSpPr>
        <xdr:cNvPr id="77" name="直線コネクタ 76"/>
        <xdr:cNvCxnSpPr/>
      </xdr:nvCxnSpPr>
      <xdr:spPr>
        <a:xfrm>
          <a:off x="3797300" y="639045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123372</xdr:rowOff>
    </xdr:from>
    <xdr:to>
      <xdr:col>15</xdr:col>
      <xdr:colOff>101600</xdr:colOff>
      <xdr:row>37</xdr:row>
      <xdr:rowOff>53522</xdr:rowOff>
    </xdr:to>
    <xdr:sp macro="" textlink="">
      <xdr:nvSpPr>
        <xdr:cNvPr id="78" name="楕円 77"/>
        <xdr:cNvSpPr/>
      </xdr:nvSpPr>
      <xdr:spPr>
        <a:xfrm>
          <a:off x="2857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2722</xdr:rowOff>
    </xdr:from>
    <xdr:to>
      <xdr:col>19</xdr:col>
      <xdr:colOff>177800</xdr:colOff>
      <xdr:row>37</xdr:row>
      <xdr:rowOff>46808</xdr:rowOff>
    </xdr:to>
    <xdr:cxnSp macro="">
      <xdr:nvCxnSpPr>
        <xdr:cNvPr id="79" name="直線コネクタ 78"/>
        <xdr:cNvCxnSpPr/>
      </xdr:nvCxnSpPr>
      <xdr:spPr>
        <a:xfrm>
          <a:off x="2908300" y="634637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79284</xdr:rowOff>
    </xdr:from>
    <xdr:to>
      <xdr:col>10</xdr:col>
      <xdr:colOff>165100</xdr:colOff>
      <xdr:row>37</xdr:row>
      <xdr:rowOff>9434</xdr:rowOff>
    </xdr:to>
    <xdr:sp macro="" textlink="">
      <xdr:nvSpPr>
        <xdr:cNvPr id="80" name="楕円 79"/>
        <xdr:cNvSpPr/>
      </xdr:nvSpPr>
      <xdr:spPr>
        <a:xfrm>
          <a:off x="19685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130084</xdr:rowOff>
    </xdr:from>
    <xdr:to>
      <xdr:col>15</xdr:col>
      <xdr:colOff>50800</xdr:colOff>
      <xdr:row>37</xdr:row>
      <xdr:rowOff>2722</xdr:rowOff>
    </xdr:to>
    <xdr:cxnSp macro="">
      <xdr:nvCxnSpPr>
        <xdr:cNvPr id="81" name="直線コネクタ 80"/>
        <xdr:cNvCxnSpPr/>
      </xdr:nvCxnSpPr>
      <xdr:spPr>
        <a:xfrm>
          <a:off x="2019300" y="630228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33564</xdr:rowOff>
    </xdr:from>
    <xdr:to>
      <xdr:col>6</xdr:col>
      <xdr:colOff>38100</xdr:colOff>
      <xdr:row>36</xdr:row>
      <xdr:rowOff>135164</xdr:rowOff>
    </xdr:to>
    <xdr:sp macro="" textlink="">
      <xdr:nvSpPr>
        <xdr:cNvPr id="82" name="楕円 81"/>
        <xdr:cNvSpPr/>
      </xdr:nvSpPr>
      <xdr:spPr>
        <a:xfrm>
          <a:off x="1079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84364</xdr:rowOff>
    </xdr:from>
    <xdr:to>
      <xdr:col>10</xdr:col>
      <xdr:colOff>114300</xdr:colOff>
      <xdr:row>36</xdr:row>
      <xdr:rowOff>130084</xdr:rowOff>
    </xdr:to>
    <xdr:cxnSp macro="">
      <xdr:nvCxnSpPr>
        <xdr:cNvPr id="83" name="直線コネクタ 82"/>
        <xdr:cNvCxnSpPr/>
      </xdr:nvCxnSpPr>
      <xdr:spPr>
        <a:xfrm>
          <a:off x="1130300" y="62565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121393</xdr:rowOff>
    </xdr:from>
    <xdr:ext cx="405111" cy="259045"/>
    <xdr:sp macro="" textlink="">
      <xdr:nvSpPr>
        <xdr:cNvPr id="84" name="n_1aveValue【図書館】&#10;有形固定資産減価償却率"/>
        <xdr:cNvSpPr txBox="1"/>
      </xdr:nvSpPr>
      <xdr:spPr>
        <a:xfrm>
          <a:off x="3582044"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5" name="n_2aveValue【図書館】&#10;有形固定資産減価償却率"/>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105064</xdr:rowOff>
    </xdr:from>
    <xdr:ext cx="405111" cy="259045"/>
    <xdr:sp macro="" textlink="">
      <xdr:nvSpPr>
        <xdr:cNvPr id="86" name="n_3aveValue【図書館】&#10;有形固定資産減価償却率"/>
        <xdr:cNvSpPr txBox="1"/>
      </xdr:nvSpPr>
      <xdr:spPr>
        <a:xfrm>
          <a:off x="1816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78938</xdr:rowOff>
    </xdr:from>
    <xdr:ext cx="405111" cy="259045"/>
    <xdr:sp macro="" textlink="">
      <xdr:nvSpPr>
        <xdr:cNvPr id="87" name="n_4aveValue【図書館】&#10;有形固定資産減価償却率"/>
        <xdr:cNvSpPr txBox="1"/>
      </xdr:nvSpPr>
      <xdr:spPr>
        <a:xfrm>
          <a:off x="927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114135</xdr:rowOff>
    </xdr:from>
    <xdr:ext cx="405111" cy="259045"/>
    <xdr:sp macro="" textlink="">
      <xdr:nvSpPr>
        <xdr:cNvPr id="88" name="n_1mainValue【図書館】&#10;有形固定資産減価償却率"/>
        <xdr:cNvSpPr txBox="1"/>
      </xdr:nvSpPr>
      <xdr:spPr>
        <a:xfrm>
          <a:off x="35820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9" name="n_2mainValue【図書館】&#10;有形固定資産減価償却率"/>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25961</xdr:rowOff>
    </xdr:from>
    <xdr:ext cx="405111" cy="259045"/>
    <xdr:sp macro="" textlink="">
      <xdr:nvSpPr>
        <xdr:cNvPr id="90" name="n_3mainValue【図書館】&#10;有形固定資産減価償却率"/>
        <xdr:cNvSpPr txBox="1"/>
      </xdr:nvSpPr>
      <xdr:spPr>
        <a:xfrm>
          <a:off x="1816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151691</xdr:rowOff>
    </xdr:from>
    <xdr:ext cx="405111" cy="259045"/>
    <xdr:sp macro="" textlink="">
      <xdr:nvSpPr>
        <xdr:cNvPr id="91" name="n_4mainValue【図書館】&#10;有形固定資産減価償却率"/>
        <xdr:cNvSpPr txBox="1"/>
      </xdr:nvSpPr>
      <xdr:spPr>
        <a:xfrm>
          <a:off x="9277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85344</xdr:rowOff>
    </xdr:from>
    <xdr:to>
      <xdr:col>54</xdr:col>
      <xdr:colOff>189865</xdr:colOff>
      <xdr:row>40</xdr:row>
      <xdr:rowOff>158496</xdr:rowOff>
    </xdr:to>
    <xdr:cxnSp macro="">
      <xdr:nvCxnSpPr>
        <xdr:cNvPr id="113" name="直線コネクタ 112"/>
        <xdr:cNvCxnSpPr/>
      </xdr:nvCxnSpPr>
      <xdr:spPr>
        <a:xfrm flipV="1">
          <a:off x="10476865" y="5914644"/>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162323</xdr:rowOff>
    </xdr:from>
    <xdr:ext cx="469744" cy="259045"/>
    <xdr:sp macro="" textlink="">
      <xdr:nvSpPr>
        <xdr:cNvPr id="114" name="【図書館】&#10;一人当たり面積最小値テキスト"/>
        <xdr:cNvSpPr txBox="1"/>
      </xdr:nvSpPr>
      <xdr:spPr>
        <a:xfrm>
          <a:off x="10515600" y="70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158496</xdr:rowOff>
    </xdr:from>
    <xdr:to>
      <xdr:col>55</xdr:col>
      <xdr:colOff>88900</xdr:colOff>
      <xdr:row>40</xdr:row>
      <xdr:rowOff>158496</xdr:rowOff>
    </xdr:to>
    <xdr:cxnSp macro="">
      <xdr:nvCxnSpPr>
        <xdr:cNvPr id="115" name="直線コネクタ 114"/>
        <xdr:cNvCxnSpPr/>
      </xdr:nvCxnSpPr>
      <xdr:spPr>
        <a:xfrm>
          <a:off x="10388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32021</xdr:rowOff>
    </xdr:from>
    <xdr:ext cx="469744" cy="259045"/>
    <xdr:sp macro="" textlink="">
      <xdr:nvSpPr>
        <xdr:cNvPr id="116" name="【図書館】&#10;一人当たり面積最大値テキスト"/>
        <xdr:cNvSpPr txBox="1"/>
      </xdr:nvSpPr>
      <xdr:spPr>
        <a:xfrm>
          <a:off x="10515600" y="568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85344</xdr:rowOff>
    </xdr:from>
    <xdr:to>
      <xdr:col>55</xdr:col>
      <xdr:colOff>88900</xdr:colOff>
      <xdr:row>34</xdr:row>
      <xdr:rowOff>85344</xdr:rowOff>
    </xdr:to>
    <xdr:cxnSp macro="">
      <xdr:nvCxnSpPr>
        <xdr:cNvPr id="117" name="直線コネクタ 116"/>
        <xdr:cNvCxnSpPr/>
      </xdr:nvCxnSpPr>
      <xdr:spPr>
        <a:xfrm>
          <a:off x="10388600" y="591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86123</xdr:rowOff>
    </xdr:from>
    <xdr:ext cx="469744" cy="259045"/>
    <xdr:sp macro="" textlink="">
      <xdr:nvSpPr>
        <xdr:cNvPr id="118" name="【図書館】&#10;一人当たり面積平均値テキスト"/>
        <xdr:cNvSpPr txBox="1"/>
      </xdr:nvSpPr>
      <xdr:spPr>
        <a:xfrm>
          <a:off x="10515600" y="6601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107696</xdr:rowOff>
    </xdr:from>
    <xdr:to>
      <xdr:col>55</xdr:col>
      <xdr:colOff>50800</xdr:colOff>
      <xdr:row>39</xdr:row>
      <xdr:rowOff>37846</xdr:rowOff>
    </xdr:to>
    <xdr:sp macro="" textlink="">
      <xdr:nvSpPr>
        <xdr:cNvPr id="119" name="フローチャート: 判断 118"/>
        <xdr:cNvSpPr/>
      </xdr:nvSpPr>
      <xdr:spPr>
        <a:xfrm>
          <a:off x="10426700" y="662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121412</xdr:rowOff>
    </xdr:from>
    <xdr:to>
      <xdr:col>50</xdr:col>
      <xdr:colOff>165100</xdr:colOff>
      <xdr:row>39</xdr:row>
      <xdr:rowOff>51562</xdr:rowOff>
    </xdr:to>
    <xdr:sp macro="" textlink="">
      <xdr:nvSpPr>
        <xdr:cNvPr id="120" name="フローチャート: 判断 119"/>
        <xdr:cNvSpPr/>
      </xdr:nvSpPr>
      <xdr:spPr>
        <a:xfrm>
          <a:off x="95885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153416</xdr:rowOff>
    </xdr:from>
    <xdr:to>
      <xdr:col>46</xdr:col>
      <xdr:colOff>38100</xdr:colOff>
      <xdr:row>39</xdr:row>
      <xdr:rowOff>83566</xdr:rowOff>
    </xdr:to>
    <xdr:sp macro="" textlink="">
      <xdr:nvSpPr>
        <xdr:cNvPr id="121" name="フローチャート: 判断 120"/>
        <xdr:cNvSpPr/>
      </xdr:nvSpPr>
      <xdr:spPr>
        <a:xfrm>
          <a:off x="8699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135128</xdr:rowOff>
    </xdr:from>
    <xdr:to>
      <xdr:col>41</xdr:col>
      <xdr:colOff>101600</xdr:colOff>
      <xdr:row>39</xdr:row>
      <xdr:rowOff>65278</xdr:rowOff>
    </xdr:to>
    <xdr:sp macro="" textlink="">
      <xdr:nvSpPr>
        <xdr:cNvPr id="122" name="フローチャート: 判断 121"/>
        <xdr:cNvSpPr/>
      </xdr:nvSpPr>
      <xdr:spPr>
        <a:xfrm>
          <a:off x="7810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3" name="フローチャート: 判断 122"/>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29" name="楕円 128"/>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48277</xdr:rowOff>
    </xdr:from>
    <xdr:ext cx="469744" cy="259045"/>
    <xdr:sp macro="" textlink="">
      <xdr:nvSpPr>
        <xdr:cNvPr id="130" name="【図書館】&#10;一人当たり面積該当値テキスト"/>
        <xdr:cNvSpPr txBox="1"/>
      </xdr:nvSpPr>
      <xdr:spPr>
        <a:xfrm>
          <a:off x="10515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1" name="楕円 130"/>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32" name="直線コネクタ 131"/>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3" name="楕円 132"/>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34" name="直線コネクタ 133"/>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29972</xdr:rowOff>
    </xdr:from>
    <xdr:to>
      <xdr:col>41</xdr:col>
      <xdr:colOff>101600</xdr:colOff>
      <xdr:row>38</xdr:row>
      <xdr:rowOff>131572</xdr:rowOff>
    </xdr:to>
    <xdr:sp macro="" textlink="">
      <xdr:nvSpPr>
        <xdr:cNvPr id="135" name="楕円 134"/>
        <xdr:cNvSpPr/>
      </xdr:nvSpPr>
      <xdr:spPr>
        <a:xfrm>
          <a:off x="7810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80772</xdr:rowOff>
    </xdr:to>
    <xdr:cxnSp macro="">
      <xdr:nvCxnSpPr>
        <xdr:cNvPr id="136" name="直線コネクタ 135"/>
        <xdr:cNvCxnSpPr/>
      </xdr:nvCxnSpPr>
      <xdr:spPr>
        <a:xfrm flipV="1">
          <a:off x="7861300" y="6591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34544</xdr:rowOff>
    </xdr:from>
    <xdr:to>
      <xdr:col>36</xdr:col>
      <xdr:colOff>165100</xdr:colOff>
      <xdr:row>38</xdr:row>
      <xdr:rowOff>136144</xdr:rowOff>
    </xdr:to>
    <xdr:sp macro="" textlink="">
      <xdr:nvSpPr>
        <xdr:cNvPr id="137" name="楕円 136"/>
        <xdr:cNvSpPr/>
      </xdr:nvSpPr>
      <xdr:spPr>
        <a:xfrm>
          <a:off x="6921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80772</xdr:rowOff>
    </xdr:from>
    <xdr:to>
      <xdr:col>41</xdr:col>
      <xdr:colOff>50800</xdr:colOff>
      <xdr:row>38</xdr:row>
      <xdr:rowOff>85344</xdr:rowOff>
    </xdr:to>
    <xdr:cxnSp macro="">
      <xdr:nvCxnSpPr>
        <xdr:cNvPr id="138" name="直線コネクタ 137"/>
        <xdr:cNvCxnSpPr/>
      </xdr:nvCxnSpPr>
      <xdr:spPr>
        <a:xfrm flipV="1">
          <a:off x="6972300" y="6595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42689</xdr:rowOff>
    </xdr:from>
    <xdr:ext cx="469744" cy="259045"/>
    <xdr:sp macro="" textlink="">
      <xdr:nvSpPr>
        <xdr:cNvPr id="139" name="n_1aveValue【図書館】&#10;一人当たり面積"/>
        <xdr:cNvSpPr txBox="1"/>
      </xdr:nvSpPr>
      <xdr:spPr>
        <a:xfrm>
          <a:off x="93917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74693</xdr:rowOff>
    </xdr:from>
    <xdr:ext cx="469744" cy="259045"/>
    <xdr:sp macro="" textlink="">
      <xdr:nvSpPr>
        <xdr:cNvPr id="140" name="n_2aveValue【図書館】&#10;一人当たり面積"/>
        <xdr:cNvSpPr txBox="1"/>
      </xdr:nvSpPr>
      <xdr:spPr>
        <a:xfrm>
          <a:off x="8515427"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56405</xdr:rowOff>
    </xdr:from>
    <xdr:ext cx="469744" cy="259045"/>
    <xdr:sp macro="" textlink="">
      <xdr:nvSpPr>
        <xdr:cNvPr id="141" name="n_3aveValue【図書館】&#10;一人当たり面積"/>
        <xdr:cNvSpPr txBox="1"/>
      </xdr:nvSpPr>
      <xdr:spPr>
        <a:xfrm>
          <a:off x="7626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2" name="n_4aveValue【図書館】&#10;一人当たり面積"/>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43"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4"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148099</xdr:rowOff>
    </xdr:from>
    <xdr:ext cx="469744" cy="259045"/>
    <xdr:sp macro="" textlink="">
      <xdr:nvSpPr>
        <xdr:cNvPr id="145" name="n_3mainValue【図書館】&#10;一人当たり面積"/>
        <xdr:cNvSpPr txBox="1"/>
      </xdr:nvSpPr>
      <xdr:spPr>
        <a:xfrm>
          <a:off x="7626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152671</xdr:rowOff>
    </xdr:from>
    <xdr:ext cx="469744" cy="259045"/>
    <xdr:sp macro="" textlink="">
      <xdr:nvSpPr>
        <xdr:cNvPr id="146" name="n_4mainValue【図書館】&#10;一人当たり面積"/>
        <xdr:cNvSpPr txBox="1"/>
      </xdr:nvSpPr>
      <xdr:spPr>
        <a:xfrm>
          <a:off x="6737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171" name="直線コネクタ 170"/>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174" name="【体育館・プール】&#10;有形固定資産減価償却率最大値テキスト"/>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175" name="直線コネクタ 174"/>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652</xdr:rowOff>
    </xdr:from>
    <xdr:ext cx="405111" cy="259045"/>
    <xdr:sp macro="" textlink="">
      <xdr:nvSpPr>
        <xdr:cNvPr id="176" name="【体育館・プール】&#10;有形固定資産減価償却率平均値テキスト"/>
        <xdr:cNvSpPr txBox="1"/>
      </xdr:nvSpPr>
      <xdr:spPr>
        <a:xfrm>
          <a:off x="4673600" y="10287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177" name="フローチャート: 判断 176"/>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8" name="フローチャート: 判断 177"/>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179" name="フローチャート: 判断 178"/>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80" name="フローチャート: 判断 179"/>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81" name="フローチャート: 判断 180"/>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4445</xdr:rowOff>
    </xdr:from>
    <xdr:to>
      <xdr:col>24</xdr:col>
      <xdr:colOff>114300</xdr:colOff>
      <xdr:row>64</xdr:row>
      <xdr:rowOff>106045</xdr:rowOff>
    </xdr:to>
    <xdr:sp macro="" textlink="">
      <xdr:nvSpPr>
        <xdr:cNvPr id="187" name="楕円 186"/>
        <xdr:cNvSpPr/>
      </xdr:nvSpPr>
      <xdr:spPr>
        <a:xfrm>
          <a:off x="45847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90822</xdr:rowOff>
    </xdr:from>
    <xdr:ext cx="405111" cy="259045"/>
    <xdr:sp macro="" textlink="">
      <xdr:nvSpPr>
        <xdr:cNvPr id="188" name="【体育館・プール】&#10;有形固定資産減価償却率該当値テキスト"/>
        <xdr:cNvSpPr txBox="1"/>
      </xdr:nvSpPr>
      <xdr:spPr>
        <a:xfrm>
          <a:off x="4673600" y="108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xdr:rowOff>
    </xdr:from>
    <xdr:to>
      <xdr:col>20</xdr:col>
      <xdr:colOff>38100</xdr:colOff>
      <xdr:row>64</xdr:row>
      <xdr:rowOff>104140</xdr:rowOff>
    </xdr:to>
    <xdr:sp macro="" textlink="">
      <xdr:nvSpPr>
        <xdr:cNvPr id="189" name="楕円 188"/>
        <xdr:cNvSpPr/>
      </xdr:nvSpPr>
      <xdr:spPr>
        <a:xfrm>
          <a:off x="3746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53340</xdr:rowOff>
    </xdr:from>
    <xdr:to>
      <xdr:col>24</xdr:col>
      <xdr:colOff>63500</xdr:colOff>
      <xdr:row>64</xdr:row>
      <xdr:rowOff>55245</xdr:rowOff>
    </xdr:to>
    <xdr:cxnSp macro="">
      <xdr:nvCxnSpPr>
        <xdr:cNvPr id="190" name="直線コネクタ 189"/>
        <xdr:cNvCxnSpPr/>
      </xdr:nvCxnSpPr>
      <xdr:spPr>
        <a:xfrm>
          <a:off x="3797300" y="110261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164465</xdr:rowOff>
    </xdr:from>
    <xdr:to>
      <xdr:col>15</xdr:col>
      <xdr:colOff>101600</xdr:colOff>
      <xdr:row>64</xdr:row>
      <xdr:rowOff>94615</xdr:rowOff>
    </xdr:to>
    <xdr:sp macro="" textlink="">
      <xdr:nvSpPr>
        <xdr:cNvPr id="191" name="楕円 190"/>
        <xdr:cNvSpPr/>
      </xdr:nvSpPr>
      <xdr:spPr>
        <a:xfrm>
          <a:off x="2857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43815</xdr:rowOff>
    </xdr:from>
    <xdr:to>
      <xdr:col>19</xdr:col>
      <xdr:colOff>177800</xdr:colOff>
      <xdr:row>64</xdr:row>
      <xdr:rowOff>53340</xdr:rowOff>
    </xdr:to>
    <xdr:cxnSp macro="">
      <xdr:nvCxnSpPr>
        <xdr:cNvPr id="192" name="直線コネクタ 191"/>
        <xdr:cNvCxnSpPr/>
      </xdr:nvCxnSpPr>
      <xdr:spPr>
        <a:xfrm>
          <a:off x="2908300" y="110166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133985</xdr:rowOff>
    </xdr:from>
    <xdr:to>
      <xdr:col>10</xdr:col>
      <xdr:colOff>165100</xdr:colOff>
      <xdr:row>64</xdr:row>
      <xdr:rowOff>64135</xdr:rowOff>
    </xdr:to>
    <xdr:sp macro="" textlink="">
      <xdr:nvSpPr>
        <xdr:cNvPr id="193" name="楕円 192"/>
        <xdr:cNvSpPr/>
      </xdr:nvSpPr>
      <xdr:spPr>
        <a:xfrm>
          <a:off x="1968500" y="109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13335</xdr:rowOff>
    </xdr:from>
    <xdr:to>
      <xdr:col>15</xdr:col>
      <xdr:colOff>50800</xdr:colOff>
      <xdr:row>64</xdr:row>
      <xdr:rowOff>43815</xdr:rowOff>
    </xdr:to>
    <xdr:cxnSp macro="">
      <xdr:nvCxnSpPr>
        <xdr:cNvPr id="194" name="直線コネクタ 193"/>
        <xdr:cNvCxnSpPr/>
      </xdr:nvCxnSpPr>
      <xdr:spPr>
        <a:xfrm>
          <a:off x="2019300" y="109861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90170</xdr:rowOff>
    </xdr:from>
    <xdr:to>
      <xdr:col>6</xdr:col>
      <xdr:colOff>38100</xdr:colOff>
      <xdr:row>64</xdr:row>
      <xdr:rowOff>20320</xdr:rowOff>
    </xdr:to>
    <xdr:sp macro="" textlink="">
      <xdr:nvSpPr>
        <xdr:cNvPr id="195" name="楕円 194"/>
        <xdr:cNvSpPr/>
      </xdr:nvSpPr>
      <xdr:spPr>
        <a:xfrm>
          <a:off x="1079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140970</xdr:rowOff>
    </xdr:from>
    <xdr:to>
      <xdr:col>10</xdr:col>
      <xdr:colOff>114300</xdr:colOff>
      <xdr:row>64</xdr:row>
      <xdr:rowOff>13335</xdr:rowOff>
    </xdr:to>
    <xdr:cxnSp macro="">
      <xdr:nvCxnSpPr>
        <xdr:cNvPr id="196" name="直線コネクタ 195"/>
        <xdr:cNvCxnSpPr/>
      </xdr:nvCxnSpPr>
      <xdr:spPr>
        <a:xfrm>
          <a:off x="1130300" y="109423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97" name="n_1aveValue【体育館・プール】&#10;有形固定資産減価償却率"/>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109237</xdr:rowOff>
    </xdr:from>
    <xdr:ext cx="405111" cy="259045"/>
    <xdr:sp macro="" textlink="">
      <xdr:nvSpPr>
        <xdr:cNvPr id="198" name="n_2aveValue【体育館・プール】&#10;有形固定資産減価償却率"/>
        <xdr:cNvSpPr txBox="1"/>
      </xdr:nvSpPr>
      <xdr:spPr>
        <a:xfrm>
          <a:off x="27057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99" name="n_3aveValue【体育館・プール】&#10;有形固定資産減価償却率"/>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200" name="n_4aveValue【体育館・プール】&#10;有形固定資産減価償却率"/>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95267</xdr:rowOff>
    </xdr:from>
    <xdr:ext cx="405111" cy="259045"/>
    <xdr:sp macro="" textlink="">
      <xdr:nvSpPr>
        <xdr:cNvPr id="201" name="n_1mainValue【体育館・プール】&#10;有形固定資産減価償却率"/>
        <xdr:cNvSpPr txBox="1"/>
      </xdr:nvSpPr>
      <xdr:spPr>
        <a:xfrm>
          <a:off x="3582044"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85742</xdr:rowOff>
    </xdr:from>
    <xdr:ext cx="405111" cy="259045"/>
    <xdr:sp macro="" textlink="">
      <xdr:nvSpPr>
        <xdr:cNvPr id="202" name="n_2mainValue【体育館・プール】&#10;有形固定資産減価償却率"/>
        <xdr:cNvSpPr txBox="1"/>
      </xdr:nvSpPr>
      <xdr:spPr>
        <a:xfrm>
          <a:off x="2705744"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55262</xdr:rowOff>
    </xdr:from>
    <xdr:ext cx="405111" cy="259045"/>
    <xdr:sp macro="" textlink="">
      <xdr:nvSpPr>
        <xdr:cNvPr id="203" name="n_3mainValue【体育館・プール】&#10;有形固定資産減価償却率"/>
        <xdr:cNvSpPr txBox="1"/>
      </xdr:nvSpPr>
      <xdr:spPr>
        <a:xfrm>
          <a:off x="1816744" y="1102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11447</xdr:rowOff>
    </xdr:from>
    <xdr:ext cx="405111" cy="259045"/>
    <xdr:sp macro="" textlink="">
      <xdr:nvSpPr>
        <xdr:cNvPr id="204" name="n_4mainValue【体育館・プール】&#10;有形固定資産減価償却率"/>
        <xdr:cNvSpPr txBox="1"/>
      </xdr:nvSpPr>
      <xdr:spPr>
        <a:xfrm>
          <a:off x="927744"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224" name="直線コネクタ 223"/>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227" name="【体育館・プール】&#10;一人当たり面積最大値テキスト"/>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228" name="直線コネクタ 227"/>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27512</xdr:rowOff>
    </xdr:from>
    <xdr:ext cx="469744" cy="259045"/>
    <xdr:sp macro="" textlink="">
      <xdr:nvSpPr>
        <xdr:cNvPr id="229" name="【体育館・プール】&#10;一人当たり面積平均値テキスト"/>
        <xdr:cNvSpPr txBox="1"/>
      </xdr:nvSpPr>
      <xdr:spPr>
        <a:xfrm>
          <a:off x="10515600" y="1031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230" name="フローチャート: 判断 229"/>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231" name="フローチャート: 判断 230"/>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232" name="フローチャート: 判断 231"/>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233" name="フローチャート: 判断 232"/>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234" name="フローチャート: 判断 233"/>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140081</xdr:rowOff>
    </xdr:from>
    <xdr:to>
      <xdr:col>55</xdr:col>
      <xdr:colOff>50800</xdr:colOff>
      <xdr:row>62</xdr:row>
      <xdr:rowOff>70231</xdr:rowOff>
    </xdr:to>
    <xdr:sp macro="" textlink="">
      <xdr:nvSpPr>
        <xdr:cNvPr id="240" name="楕円 239"/>
        <xdr:cNvSpPr/>
      </xdr:nvSpPr>
      <xdr:spPr>
        <a:xfrm>
          <a:off x="10426700" y="105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118508</xdr:rowOff>
    </xdr:from>
    <xdr:ext cx="469744" cy="259045"/>
    <xdr:sp macro="" textlink="">
      <xdr:nvSpPr>
        <xdr:cNvPr id="241" name="【体育館・プール】&#10;一人当たり面積該当値テキスト"/>
        <xdr:cNvSpPr txBox="1"/>
      </xdr:nvSpPr>
      <xdr:spPr>
        <a:xfrm>
          <a:off x="10515600" y="1057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139509</xdr:rowOff>
    </xdr:from>
    <xdr:to>
      <xdr:col>50</xdr:col>
      <xdr:colOff>165100</xdr:colOff>
      <xdr:row>62</xdr:row>
      <xdr:rowOff>69659</xdr:rowOff>
    </xdr:to>
    <xdr:sp macro="" textlink="">
      <xdr:nvSpPr>
        <xdr:cNvPr id="242" name="楕円 241"/>
        <xdr:cNvSpPr/>
      </xdr:nvSpPr>
      <xdr:spPr>
        <a:xfrm>
          <a:off x="9588500" y="105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18859</xdr:rowOff>
    </xdr:from>
    <xdr:to>
      <xdr:col>55</xdr:col>
      <xdr:colOff>0</xdr:colOff>
      <xdr:row>62</xdr:row>
      <xdr:rowOff>19431</xdr:rowOff>
    </xdr:to>
    <xdr:cxnSp macro="">
      <xdr:nvCxnSpPr>
        <xdr:cNvPr id="243" name="直線コネクタ 242"/>
        <xdr:cNvCxnSpPr/>
      </xdr:nvCxnSpPr>
      <xdr:spPr>
        <a:xfrm>
          <a:off x="9639300" y="1064875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140653</xdr:rowOff>
    </xdr:from>
    <xdr:to>
      <xdr:col>46</xdr:col>
      <xdr:colOff>38100</xdr:colOff>
      <xdr:row>62</xdr:row>
      <xdr:rowOff>70803</xdr:rowOff>
    </xdr:to>
    <xdr:sp macro="" textlink="">
      <xdr:nvSpPr>
        <xdr:cNvPr id="244" name="楕円 243"/>
        <xdr:cNvSpPr/>
      </xdr:nvSpPr>
      <xdr:spPr>
        <a:xfrm>
          <a:off x="8699500" y="105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18859</xdr:rowOff>
    </xdr:from>
    <xdr:to>
      <xdr:col>50</xdr:col>
      <xdr:colOff>114300</xdr:colOff>
      <xdr:row>62</xdr:row>
      <xdr:rowOff>20003</xdr:rowOff>
    </xdr:to>
    <xdr:cxnSp macro="">
      <xdr:nvCxnSpPr>
        <xdr:cNvPr id="245" name="直線コネクタ 244"/>
        <xdr:cNvCxnSpPr/>
      </xdr:nvCxnSpPr>
      <xdr:spPr>
        <a:xfrm flipV="1">
          <a:off x="8750300" y="1064875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141795</xdr:rowOff>
    </xdr:from>
    <xdr:to>
      <xdr:col>41</xdr:col>
      <xdr:colOff>101600</xdr:colOff>
      <xdr:row>62</xdr:row>
      <xdr:rowOff>71945</xdr:rowOff>
    </xdr:to>
    <xdr:sp macro="" textlink="">
      <xdr:nvSpPr>
        <xdr:cNvPr id="246" name="楕円 245"/>
        <xdr:cNvSpPr/>
      </xdr:nvSpPr>
      <xdr:spPr>
        <a:xfrm>
          <a:off x="7810500" y="1060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20003</xdr:rowOff>
    </xdr:from>
    <xdr:to>
      <xdr:col>45</xdr:col>
      <xdr:colOff>177800</xdr:colOff>
      <xdr:row>62</xdr:row>
      <xdr:rowOff>21145</xdr:rowOff>
    </xdr:to>
    <xdr:cxnSp macro="">
      <xdr:nvCxnSpPr>
        <xdr:cNvPr id="247" name="直線コネクタ 246"/>
        <xdr:cNvCxnSpPr/>
      </xdr:nvCxnSpPr>
      <xdr:spPr>
        <a:xfrm flipV="1">
          <a:off x="7861300" y="1064990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59499</xdr:rowOff>
    </xdr:from>
    <xdr:to>
      <xdr:col>36</xdr:col>
      <xdr:colOff>165100</xdr:colOff>
      <xdr:row>62</xdr:row>
      <xdr:rowOff>161099</xdr:rowOff>
    </xdr:to>
    <xdr:sp macro="" textlink="">
      <xdr:nvSpPr>
        <xdr:cNvPr id="248" name="楕円 247"/>
        <xdr:cNvSpPr/>
      </xdr:nvSpPr>
      <xdr:spPr>
        <a:xfrm>
          <a:off x="6921500" y="1068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21145</xdr:rowOff>
    </xdr:from>
    <xdr:to>
      <xdr:col>41</xdr:col>
      <xdr:colOff>50800</xdr:colOff>
      <xdr:row>62</xdr:row>
      <xdr:rowOff>110299</xdr:rowOff>
    </xdr:to>
    <xdr:cxnSp macro="">
      <xdr:nvCxnSpPr>
        <xdr:cNvPr id="249" name="直線コネクタ 248"/>
        <xdr:cNvCxnSpPr/>
      </xdr:nvCxnSpPr>
      <xdr:spPr>
        <a:xfrm flipV="1">
          <a:off x="6972300" y="10651045"/>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159910</xdr:rowOff>
    </xdr:from>
    <xdr:ext cx="469744" cy="259045"/>
    <xdr:sp macro="" textlink="">
      <xdr:nvSpPr>
        <xdr:cNvPr id="250" name="n_1aveValue【体育館・プール】&#10;一人当たり面積"/>
        <xdr:cNvSpPr txBox="1"/>
      </xdr:nvSpPr>
      <xdr:spPr>
        <a:xfrm>
          <a:off x="9391727" y="1027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16463</xdr:rowOff>
    </xdr:from>
    <xdr:ext cx="469744" cy="259045"/>
    <xdr:sp macro="" textlink="">
      <xdr:nvSpPr>
        <xdr:cNvPr id="251" name="n_2aveValue【体育館・プール】&#10;一人当たり面積"/>
        <xdr:cNvSpPr txBox="1"/>
      </xdr:nvSpPr>
      <xdr:spPr>
        <a:xfrm>
          <a:off x="8515427" y="103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37609</xdr:rowOff>
    </xdr:from>
    <xdr:ext cx="469744" cy="259045"/>
    <xdr:sp macro="" textlink="">
      <xdr:nvSpPr>
        <xdr:cNvPr id="252" name="n_3aveValue【体育館・プール】&#10;一人当たり面積"/>
        <xdr:cNvSpPr txBox="1"/>
      </xdr:nvSpPr>
      <xdr:spPr>
        <a:xfrm>
          <a:off x="7626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39323</xdr:rowOff>
    </xdr:from>
    <xdr:ext cx="469744" cy="259045"/>
    <xdr:sp macro="" textlink="">
      <xdr:nvSpPr>
        <xdr:cNvPr id="253" name="n_4aveValue【体育館・プール】&#10;一人当たり面積"/>
        <xdr:cNvSpPr txBox="1"/>
      </xdr:nvSpPr>
      <xdr:spPr>
        <a:xfrm>
          <a:off x="6737427" y="103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60786</xdr:rowOff>
    </xdr:from>
    <xdr:ext cx="469744" cy="259045"/>
    <xdr:sp macro="" textlink="">
      <xdr:nvSpPr>
        <xdr:cNvPr id="254" name="n_1mainValue【体育館・プール】&#10;一人当たり面積"/>
        <xdr:cNvSpPr txBox="1"/>
      </xdr:nvSpPr>
      <xdr:spPr>
        <a:xfrm>
          <a:off x="9391727" y="1069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61930</xdr:rowOff>
    </xdr:from>
    <xdr:ext cx="469744" cy="259045"/>
    <xdr:sp macro="" textlink="">
      <xdr:nvSpPr>
        <xdr:cNvPr id="255" name="n_2mainValue【体育館・プール】&#10;一人当たり面積"/>
        <xdr:cNvSpPr txBox="1"/>
      </xdr:nvSpPr>
      <xdr:spPr>
        <a:xfrm>
          <a:off x="8515427" y="1069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63072</xdr:rowOff>
    </xdr:from>
    <xdr:ext cx="469744" cy="259045"/>
    <xdr:sp macro="" textlink="">
      <xdr:nvSpPr>
        <xdr:cNvPr id="256" name="n_3mainValue【体育館・プール】&#10;一人当たり面積"/>
        <xdr:cNvSpPr txBox="1"/>
      </xdr:nvSpPr>
      <xdr:spPr>
        <a:xfrm>
          <a:off x="7626427" y="1069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152226</xdr:rowOff>
    </xdr:from>
    <xdr:ext cx="469744" cy="259045"/>
    <xdr:sp macro="" textlink="">
      <xdr:nvSpPr>
        <xdr:cNvPr id="257" name="n_4mainValue【体育館・プール】&#10;一人当たり面積"/>
        <xdr:cNvSpPr txBox="1"/>
      </xdr:nvSpPr>
      <xdr:spPr>
        <a:xfrm>
          <a:off x="6737427" y="1078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9" name="直線コネクタ 26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0" name="テキスト ボックス 26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1" name="直線コネクタ 27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2" name="テキスト ボックス 27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3" name="直線コネクタ 27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4" name="テキスト ボックス 27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5" name="直線コネクタ 27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6" name="テキスト ボックス 27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99822</xdr:rowOff>
    </xdr:from>
    <xdr:to>
      <xdr:col>24</xdr:col>
      <xdr:colOff>62865</xdr:colOff>
      <xdr:row>86</xdr:row>
      <xdr:rowOff>38100</xdr:rowOff>
    </xdr:to>
    <xdr:cxnSp macro="">
      <xdr:nvCxnSpPr>
        <xdr:cNvPr id="280" name="直線コネクタ 279"/>
        <xdr:cNvCxnSpPr/>
      </xdr:nvCxnSpPr>
      <xdr:spPr>
        <a:xfrm flipV="1">
          <a:off x="4634865" y="13472922"/>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1"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2" name="直線コネクタ 281"/>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46499</xdr:rowOff>
    </xdr:from>
    <xdr:ext cx="405111" cy="259045"/>
    <xdr:sp macro="" textlink="">
      <xdr:nvSpPr>
        <xdr:cNvPr id="283" name="【福祉施設】&#10;有形固定資産減価償却率最大値テキスト"/>
        <xdr:cNvSpPr txBox="1"/>
      </xdr:nvSpPr>
      <xdr:spPr>
        <a:xfrm>
          <a:off x="4673600" y="1324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99822</xdr:rowOff>
    </xdr:from>
    <xdr:to>
      <xdr:col>24</xdr:col>
      <xdr:colOff>152400</xdr:colOff>
      <xdr:row>78</xdr:row>
      <xdr:rowOff>99822</xdr:rowOff>
    </xdr:to>
    <xdr:cxnSp macro="">
      <xdr:nvCxnSpPr>
        <xdr:cNvPr id="284" name="直線コネクタ 283"/>
        <xdr:cNvCxnSpPr/>
      </xdr:nvCxnSpPr>
      <xdr:spPr>
        <a:xfrm>
          <a:off x="4546600" y="1347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141749</xdr:rowOff>
    </xdr:from>
    <xdr:ext cx="405111" cy="259045"/>
    <xdr:sp macro="" textlink="">
      <xdr:nvSpPr>
        <xdr:cNvPr id="285" name="【福祉施設】&#10;有形固定資産減価償却率平均値テキスト"/>
        <xdr:cNvSpPr txBox="1"/>
      </xdr:nvSpPr>
      <xdr:spPr>
        <a:xfrm>
          <a:off x="4673600" y="13857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163322</xdr:rowOff>
    </xdr:from>
    <xdr:to>
      <xdr:col>24</xdr:col>
      <xdr:colOff>114300</xdr:colOff>
      <xdr:row>81</xdr:row>
      <xdr:rowOff>93472</xdr:rowOff>
    </xdr:to>
    <xdr:sp macro="" textlink="">
      <xdr:nvSpPr>
        <xdr:cNvPr id="286" name="フローチャート: 判断 285"/>
        <xdr:cNvSpPr/>
      </xdr:nvSpPr>
      <xdr:spPr>
        <a:xfrm>
          <a:off x="45847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115315</xdr:rowOff>
    </xdr:from>
    <xdr:to>
      <xdr:col>20</xdr:col>
      <xdr:colOff>38100</xdr:colOff>
      <xdr:row>81</xdr:row>
      <xdr:rowOff>45465</xdr:rowOff>
    </xdr:to>
    <xdr:sp macro="" textlink="">
      <xdr:nvSpPr>
        <xdr:cNvPr id="287" name="フローチャート: 判断 286"/>
        <xdr:cNvSpPr/>
      </xdr:nvSpPr>
      <xdr:spPr>
        <a:xfrm>
          <a:off x="3746500" y="138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42163</xdr:rowOff>
    </xdr:from>
    <xdr:to>
      <xdr:col>15</xdr:col>
      <xdr:colOff>101600</xdr:colOff>
      <xdr:row>80</xdr:row>
      <xdr:rowOff>143763</xdr:rowOff>
    </xdr:to>
    <xdr:sp macro="" textlink="">
      <xdr:nvSpPr>
        <xdr:cNvPr id="288" name="フローチャート: 判断 287"/>
        <xdr:cNvSpPr/>
      </xdr:nvSpPr>
      <xdr:spPr>
        <a:xfrm>
          <a:off x="2857500" y="1375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129032</xdr:rowOff>
    </xdr:from>
    <xdr:to>
      <xdr:col>10</xdr:col>
      <xdr:colOff>165100</xdr:colOff>
      <xdr:row>80</xdr:row>
      <xdr:rowOff>59182</xdr:rowOff>
    </xdr:to>
    <xdr:sp macro="" textlink="">
      <xdr:nvSpPr>
        <xdr:cNvPr id="289" name="フローチャート: 判断 288"/>
        <xdr:cNvSpPr/>
      </xdr:nvSpPr>
      <xdr:spPr>
        <a:xfrm>
          <a:off x="1968500" y="1367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0" name="フローチャート: 判断 289"/>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60452</xdr:rowOff>
    </xdr:from>
    <xdr:to>
      <xdr:col>24</xdr:col>
      <xdr:colOff>114300</xdr:colOff>
      <xdr:row>80</xdr:row>
      <xdr:rowOff>162052</xdr:rowOff>
    </xdr:to>
    <xdr:sp macro="" textlink="">
      <xdr:nvSpPr>
        <xdr:cNvPr id="296" name="楕円 295"/>
        <xdr:cNvSpPr/>
      </xdr:nvSpPr>
      <xdr:spPr>
        <a:xfrm>
          <a:off x="45847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83329</xdr:rowOff>
    </xdr:from>
    <xdr:ext cx="405111" cy="259045"/>
    <xdr:sp macro="" textlink="">
      <xdr:nvSpPr>
        <xdr:cNvPr id="297" name="【福祉施設】&#10;有形固定資産減価償却率該当値テキスト"/>
        <xdr:cNvSpPr txBox="1"/>
      </xdr:nvSpPr>
      <xdr:spPr>
        <a:xfrm>
          <a:off x="4673600" y="1362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7874</xdr:rowOff>
    </xdr:from>
    <xdr:to>
      <xdr:col>20</xdr:col>
      <xdr:colOff>38100</xdr:colOff>
      <xdr:row>80</xdr:row>
      <xdr:rowOff>109474</xdr:rowOff>
    </xdr:to>
    <xdr:sp macro="" textlink="">
      <xdr:nvSpPr>
        <xdr:cNvPr id="298" name="楕円 297"/>
        <xdr:cNvSpPr/>
      </xdr:nvSpPr>
      <xdr:spPr>
        <a:xfrm>
          <a:off x="37465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58674</xdr:rowOff>
    </xdr:from>
    <xdr:to>
      <xdr:col>24</xdr:col>
      <xdr:colOff>63500</xdr:colOff>
      <xdr:row>80</xdr:row>
      <xdr:rowOff>111252</xdr:rowOff>
    </xdr:to>
    <xdr:cxnSp macro="">
      <xdr:nvCxnSpPr>
        <xdr:cNvPr id="299" name="直線コネクタ 298"/>
        <xdr:cNvCxnSpPr/>
      </xdr:nvCxnSpPr>
      <xdr:spPr>
        <a:xfrm>
          <a:off x="3797300" y="1377467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124461</xdr:rowOff>
    </xdr:from>
    <xdr:to>
      <xdr:col>15</xdr:col>
      <xdr:colOff>101600</xdr:colOff>
      <xdr:row>80</xdr:row>
      <xdr:rowOff>54611</xdr:rowOff>
    </xdr:to>
    <xdr:sp macro="" textlink="">
      <xdr:nvSpPr>
        <xdr:cNvPr id="300" name="楕円 299"/>
        <xdr:cNvSpPr/>
      </xdr:nvSpPr>
      <xdr:spPr>
        <a:xfrm>
          <a:off x="2857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3811</xdr:rowOff>
    </xdr:from>
    <xdr:to>
      <xdr:col>19</xdr:col>
      <xdr:colOff>177800</xdr:colOff>
      <xdr:row>80</xdr:row>
      <xdr:rowOff>58674</xdr:rowOff>
    </xdr:to>
    <xdr:cxnSp macro="">
      <xdr:nvCxnSpPr>
        <xdr:cNvPr id="301" name="直線コネクタ 300"/>
        <xdr:cNvCxnSpPr/>
      </xdr:nvCxnSpPr>
      <xdr:spPr>
        <a:xfrm>
          <a:off x="2908300" y="1371981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69596</xdr:rowOff>
    </xdr:from>
    <xdr:to>
      <xdr:col>10</xdr:col>
      <xdr:colOff>165100</xdr:colOff>
      <xdr:row>79</xdr:row>
      <xdr:rowOff>171196</xdr:rowOff>
    </xdr:to>
    <xdr:sp macro="" textlink="">
      <xdr:nvSpPr>
        <xdr:cNvPr id="302" name="楕円 301"/>
        <xdr:cNvSpPr/>
      </xdr:nvSpPr>
      <xdr:spPr>
        <a:xfrm>
          <a:off x="1968500" y="13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120396</xdr:rowOff>
    </xdr:from>
    <xdr:to>
      <xdr:col>15</xdr:col>
      <xdr:colOff>50800</xdr:colOff>
      <xdr:row>80</xdr:row>
      <xdr:rowOff>3811</xdr:rowOff>
    </xdr:to>
    <xdr:cxnSp macro="">
      <xdr:nvCxnSpPr>
        <xdr:cNvPr id="303" name="直線コネクタ 302"/>
        <xdr:cNvCxnSpPr/>
      </xdr:nvCxnSpPr>
      <xdr:spPr>
        <a:xfrm>
          <a:off x="2019300" y="1366494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58165</xdr:rowOff>
    </xdr:from>
    <xdr:to>
      <xdr:col>6</xdr:col>
      <xdr:colOff>38100</xdr:colOff>
      <xdr:row>78</xdr:row>
      <xdr:rowOff>159765</xdr:rowOff>
    </xdr:to>
    <xdr:sp macro="" textlink="">
      <xdr:nvSpPr>
        <xdr:cNvPr id="304" name="楕円 303"/>
        <xdr:cNvSpPr/>
      </xdr:nvSpPr>
      <xdr:spPr>
        <a:xfrm>
          <a:off x="1079500" y="134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108965</xdr:rowOff>
    </xdr:from>
    <xdr:to>
      <xdr:col>10</xdr:col>
      <xdr:colOff>114300</xdr:colOff>
      <xdr:row>79</xdr:row>
      <xdr:rowOff>120396</xdr:rowOff>
    </xdr:to>
    <xdr:cxnSp macro="">
      <xdr:nvCxnSpPr>
        <xdr:cNvPr id="305" name="直線コネクタ 304"/>
        <xdr:cNvCxnSpPr/>
      </xdr:nvCxnSpPr>
      <xdr:spPr>
        <a:xfrm>
          <a:off x="1130300" y="1348206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36592</xdr:rowOff>
    </xdr:from>
    <xdr:ext cx="405111" cy="259045"/>
    <xdr:sp macro="" textlink="">
      <xdr:nvSpPr>
        <xdr:cNvPr id="306" name="n_1aveValue【福祉施設】&#10;有形固定資産減価償却率"/>
        <xdr:cNvSpPr txBox="1"/>
      </xdr:nvSpPr>
      <xdr:spPr>
        <a:xfrm>
          <a:off x="3582044" y="1392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134890</xdr:rowOff>
    </xdr:from>
    <xdr:ext cx="405111" cy="259045"/>
    <xdr:sp macro="" textlink="">
      <xdr:nvSpPr>
        <xdr:cNvPr id="307" name="n_2aveValue【福祉施設】&#10;有形固定資産減価償却率"/>
        <xdr:cNvSpPr txBox="1"/>
      </xdr:nvSpPr>
      <xdr:spPr>
        <a:xfrm>
          <a:off x="2705744" y="1385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50309</xdr:rowOff>
    </xdr:from>
    <xdr:ext cx="405111" cy="259045"/>
    <xdr:sp macro="" textlink="">
      <xdr:nvSpPr>
        <xdr:cNvPr id="308" name="n_3aveValue【福祉施設】&#10;有形固定資産減価償却率"/>
        <xdr:cNvSpPr txBox="1"/>
      </xdr:nvSpPr>
      <xdr:spPr>
        <a:xfrm>
          <a:off x="1816744" y="1376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61740</xdr:rowOff>
    </xdr:from>
    <xdr:ext cx="405111" cy="259045"/>
    <xdr:sp macro="" textlink="">
      <xdr:nvSpPr>
        <xdr:cNvPr id="309" name="n_4aveValue【福祉施設】&#10;有形固定資産減価償却率"/>
        <xdr:cNvSpPr txBox="1"/>
      </xdr:nvSpPr>
      <xdr:spPr>
        <a:xfrm>
          <a:off x="927744" y="1377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126001</xdr:rowOff>
    </xdr:from>
    <xdr:ext cx="405111" cy="259045"/>
    <xdr:sp macro="" textlink="">
      <xdr:nvSpPr>
        <xdr:cNvPr id="310" name="n_1mainValue【福祉施設】&#10;有形固定資産減価償却率"/>
        <xdr:cNvSpPr txBox="1"/>
      </xdr:nvSpPr>
      <xdr:spPr>
        <a:xfrm>
          <a:off x="35820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71138</xdr:rowOff>
    </xdr:from>
    <xdr:ext cx="405111" cy="259045"/>
    <xdr:sp macro="" textlink="">
      <xdr:nvSpPr>
        <xdr:cNvPr id="311" name="n_2mainValue【福祉施設】&#10;有形固定資産減価償却率"/>
        <xdr:cNvSpPr txBox="1"/>
      </xdr:nvSpPr>
      <xdr:spPr>
        <a:xfrm>
          <a:off x="2705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16273</xdr:rowOff>
    </xdr:from>
    <xdr:ext cx="405111" cy="259045"/>
    <xdr:sp macro="" textlink="">
      <xdr:nvSpPr>
        <xdr:cNvPr id="312" name="n_3mainValue【福祉施設】&#10;有形固定資産減価償却率"/>
        <xdr:cNvSpPr txBox="1"/>
      </xdr:nvSpPr>
      <xdr:spPr>
        <a:xfrm>
          <a:off x="1816744" y="1338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4842</xdr:rowOff>
    </xdr:from>
    <xdr:ext cx="405111" cy="259045"/>
    <xdr:sp macro="" textlink="">
      <xdr:nvSpPr>
        <xdr:cNvPr id="313" name="n_4mainValue【福祉施設】&#10;有形固定資産減価償却率"/>
        <xdr:cNvSpPr txBox="1"/>
      </xdr:nvSpPr>
      <xdr:spPr>
        <a:xfrm>
          <a:off x="927744" y="1320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4" name="直線コネクタ 32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5" name="テキスト ボックス 32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6" name="直線コネクタ 32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7" name="テキスト ボックス 32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8" name="直線コネクタ 32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9" name="テキスト ボックス 32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0" name="直線コネクタ 32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1" name="テキスト ボックス 33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2" name="直線コネクタ 33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3" name="テキスト ボックス 33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4" name="直線コネクタ 33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5" name="テキスト ボックス 33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134438</xdr:rowOff>
    </xdr:to>
    <xdr:cxnSp macro="">
      <xdr:nvCxnSpPr>
        <xdr:cNvPr id="339" name="直線コネクタ 338"/>
        <xdr:cNvCxnSpPr/>
      </xdr:nvCxnSpPr>
      <xdr:spPr>
        <a:xfrm flipV="1">
          <a:off x="10476865" y="13262611"/>
          <a:ext cx="0" cy="1616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40" name="【福祉施設】&#10;一人当たり面積最小値テキスト"/>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41" name="直線コネクタ 340"/>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2"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3" name="直線コネクタ 342"/>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124114</xdr:rowOff>
    </xdr:from>
    <xdr:ext cx="469744" cy="259045"/>
    <xdr:sp macro="" textlink="">
      <xdr:nvSpPr>
        <xdr:cNvPr id="344" name="【福祉施設】&#10;一人当たり面積平均値テキスト"/>
        <xdr:cNvSpPr txBox="1"/>
      </xdr:nvSpPr>
      <xdr:spPr>
        <a:xfrm>
          <a:off x="105156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345" name="フローチャート: 判断 344"/>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16692</xdr:rowOff>
    </xdr:from>
    <xdr:to>
      <xdr:col>50</xdr:col>
      <xdr:colOff>165100</xdr:colOff>
      <xdr:row>84</xdr:row>
      <xdr:rowOff>118292</xdr:rowOff>
    </xdr:to>
    <xdr:sp macro="" textlink="">
      <xdr:nvSpPr>
        <xdr:cNvPr id="346" name="フローチャート: 判断 345"/>
        <xdr:cNvSpPr/>
      </xdr:nvSpPr>
      <xdr:spPr>
        <a:xfrm>
          <a:off x="9588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168548</xdr:rowOff>
    </xdr:from>
    <xdr:to>
      <xdr:col>46</xdr:col>
      <xdr:colOff>38100</xdr:colOff>
      <xdr:row>84</xdr:row>
      <xdr:rowOff>98698</xdr:rowOff>
    </xdr:to>
    <xdr:sp macro="" textlink="">
      <xdr:nvSpPr>
        <xdr:cNvPr id="347" name="フローチャート: 判断 346"/>
        <xdr:cNvSpPr/>
      </xdr:nvSpPr>
      <xdr:spPr>
        <a:xfrm>
          <a:off x="8699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348" name="フローチャート: 判断 347"/>
        <xdr:cNvSpPr/>
      </xdr:nvSpPr>
      <xdr:spPr>
        <a:xfrm>
          <a:off x="7810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57513</xdr:rowOff>
    </xdr:from>
    <xdr:to>
      <xdr:col>36</xdr:col>
      <xdr:colOff>165100</xdr:colOff>
      <xdr:row>83</xdr:row>
      <xdr:rowOff>159113</xdr:rowOff>
    </xdr:to>
    <xdr:sp macro="" textlink="">
      <xdr:nvSpPr>
        <xdr:cNvPr id="349" name="フローチャート: 判断 348"/>
        <xdr:cNvSpPr/>
      </xdr:nvSpPr>
      <xdr:spPr>
        <a:xfrm>
          <a:off x="692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158750</xdr:rowOff>
    </xdr:from>
    <xdr:to>
      <xdr:col>55</xdr:col>
      <xdr:colOff>50800</xdr:colOff>
      <xdr:row>83</xdr:row>
      <xdr:rowOff>88900</xdr:rowOff>
    </xdr:to>
    <xdr:sp macro="" textlink="">
      <xdr:nvSpPr>
        <xdr:cNvPr id="355" name="楕円 354"/>
        <xdr:cNvSpPr/>
      </xdr:nvSpPr>
      <xdr:spPr>
        <a:xfrm>
          <a:off x="10426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10177</xdr:rowOff>
    </xdr:from>
    <xdr:ext cx="469744" cy="259045"/>
    <xdr:sp macro="" textlink="">
      <xdr:nvSpPr>
        <xdr:cNvPr id="356" name="【福祉施設】&#10;一人当たり面積該当値テキスト"/>
        <xdr:cNvSpPr txBox="1"/>
      </xdr:nvSpPr>
      <xdr:spPr>
        <a:xfrm>
          <a:off x="10515600"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157118</xdr:rowOff>
    </xdr:from>
    <xdr:to>
      <xdr:col>50</xdr:col>
      <xdr:colOff>165100</xdr:colOff>
      <xdr:row>83</xdr:row>
      <xdr:rowOff>87268</xdr:rowOff>
    </xdr:to>
    <xdr:sp macro="" textlink="">
      <xdr:nvSpPr>
        <xdr:cNvPr id="357" name="楕円 356"/>
        <xdr:cNvSpPr/>
      </xdr:nvSpPr>
      <xdr:spPr>
        <a:xfrm>
          <a:off x="9588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36468</xdr:rowOff>
    </xdr:from>
    <xdr:to>
      <xdr:col>55</xdr:col>
      <xdr:colOff>0</xdr:colOff>
      <xdr:row>83</xdr:row>
      <xdr:rowOff>38100</xdr:rowOff>
    </xdr:to>
    <xdr:cxnSp macro="">
      <xdr:nvCxnSpPr>
        <xdr:cNvPr id="358" name="直線コネクタ 357"/>
        <xdr:cNvCxnSpPr/>
      </xdr:nvCxnSpPr>
      <xdr:spPr>
        <a:xfrm>
          <a:off x="9639300" y="1426681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160382</xdr:rowOff>
    </xdr:from>
    <xdr:to>
      <xdr:col>46</xdr:col>
      <xdr:colOff>38100</xdr:colOff>
      <xdr:row>83</xdr:row>
      <xdr:rowOff>90532</xdr:rowOff>
    </xdr:to>
    <xdr:sp macro="" textlink="">
      <xdr:nvSpPr>
        <xdr:cNvPr id="359" name="楕円 358"/>
        <xdr:cNvSpPr/>
      </xdr:nvSpPr>
      <xdr:spPr>
        <a:xfrm>
          <a:off x="8699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36468</xdr:rowOff>
    </xdr:from>
    <xdr:to>
      <xdr:col>50</xdr:col>
      <xdr:colOff>114300</xdr:colOff>
      <xdr:row>83</xdr:row>
      <xdr:rowOff>39732</xdr:rowOff>
    </xdr:to>
    <xdr:cxnSp macro="">
      <xdr:nvCxnSpPr>
        <xdr:cNvPr id="360" name="直線コネクタ 359"/>
        <xdr:cNvCxnSpPr/>
      </xdr:nvCxnSpPr>
      <xdr:spPr>
        <a:xfrm flipV="1">
          <a:off x="8750300" y="142668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163649</xdr:rowOff>
    </xdr:from>
    <xdr:to>
      <xdr:col>41</xdr:col>
      <xdr:colOff>101600</xdr:colOff>
      <xdr:row>83</xdr:row>
      <xdr:rowOff>93799</xdr:rowOff>
    </xdr:to>
    <xdr:sp macro="" textlink="">
      <xdr:nvSpPr>
        <xdr:cNvPr id="361" name="楕円 360"/>
        <xdr:cNvSpPr/>
      </xdr:nvSpPr>
      <xdr:spPr>
        <a:xfrm>
          <a:off x="7810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39732</xdr:rowOff>
    </xdr:from>
    <xdr:to>
      <xdr:col>45</xdr:col>
      <xdr:colOff>177800</xdr:colOff>
      <xdr:row>83</xdr:row>
      <xdr:rowOff>42999</xdr:rowOff>
    </xdr:to>
    <xdr:cxnSp macro="">
      <xdr:nvCxnSpPr>
        <xdr:cNvPr id="362" name="直線コネクタ 361"/>
        <xdr:cNvCxnSpPr/>
      </xdr:nvCxnSpPr>
      <xdr:spPr>
        <a:xfrm flipV="1">
          <a:off x="7861300" y="142700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88537</xdr:rowOff>
    </xdr:from>
    <xdr:to>
      <xdr:col>36</xdr:col>
      <xdr:colOff>165100</xdr:colOff>
      <xdr:row>83</xdr:row>
      <xdr:rowOff>18687</xdr:rowOff>
    </xdr:to>
    <xdr:sp macro="" textlink="">
      <xdr:nvSpPr>
        <xdr:cNvPr id="363" name="楕円 362"/>
        <xdr:cNvSpPr/>
      </xdr:nvSpPr>
      <xdr:spPr>
        <a:xfrm>
          <a:off x="6921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139337</xdr:rowOff>
    </xdr:from>
    <xdr:to>
      <xdr:col>41</xdr:col>
      <xdr:colOff>50800</xdr:colOff>
      <xdr:row>83</xdr:row>
      <xdr:rowOff>42999</xdr:rowOff>
    </xdr:to>
    <xdr:cxnSp macro="">
      <xdr:nvCxnSpPr>
        <xdr:cNvPr id="364" name="直線コネクタ 363"/>
        <xdr:cNvCxnSpPr/>
      </xdr:nvCxnSpPr>
      <xdr:spPr>
        <a:xfrm>
          <a:off x="6972300" y="1419823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109419</xdr:rowOff>
    </xdr:from>
    <xdr:ext cx="469744" cy="259045"/>
    <xdr:sp macro="" textlink="">
      <xdr:nvSpPr>
        <xdr:cNvPr id="365" name="n_1aveValue【福祉施設】&#10;一人当たり面積"/>
        <xdr:cNvSpPr txBox="1"/>
      </xdr:nvSpPr>
      <xdr:spPr>
        <a:xfrm>
          <a:off x="93917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89825</xdr:rowOff>
    </xdr:from>
    <xdr:ext cx="469744" cy="259045"/>
    <xdr:sp macro="" textlink="">
      <xdr:nvSpPr>
        <xdr:cNvPr id="366" name="n_2aveValue【福祉施設】&#10;一人当たり面積"/>
        <xdr:cNvSpPr txBox="1"/>
      </xdr:nvSpPr>
      <xdr:spPr>
        <a:xfrm>
          <a:off x="8515427" y="144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119215</xdr:rowOff>
    </xdr:from>
    <xdr:ext cx="469744" cy="259045"/>
    <xdr:sp macro="" textlink="">
      <xdr:nvSpPr>
        <xdr:cNvPr id="367" name="n_3aveValue【福祉施設】&#10;一人当たり面積"/>
        <xdr:cNvSpPr txBox="1"/>
      </xdr:nvSpPr>
      <xdr:spPr>
        <a:xfrm>
          <a:off x="7626427"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150240</xdr:rowOff>
    </xdr:from>
    <xdr:ext cx="469744" cy="259045"/>
    <xdr:sp macro="" textlink="">
      <xdr:nvSpPr>
        <xdr:cNvPr id="368" name="n_4aveValue【福祉施設】&#10;一人当たり面積"/>
        <xdr:cNvSpPr txBox="1"/>
      </xdr:nvSpPr>
      <xdr:spPr>
        <a:xfrm>
          <a:off x="6737427" y="143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103795</xdr:rowOff>
    </xdr:from>
    <xdr:ext cx="469744" cy="259045"/>
    <xdr:sp macro="" textlink="">
      <xdr:nvSpPr>
        <xdr:cNvPr id="369" name="n_1mainValue【福祉施設】&#10;一人当たり面積"/>
        <xdr:cNvSpPr txBox="1"/>
      </xdr:nvSpPr>
      <xdr:spPr>
        <a:xfrm>
          <a:off x="9391727" y="1399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107059</xdr:rowOff>
    </xdr:from>
    <xdr:ext cx="469744" cy="259045"/>
    <xdr:sp macro="" textlink="">
      <xdr:nvSpPr>
        <xdr:cNvPr id="370" name="n_2mainValue【福祉施設】&#10;一人当たり面積"/>
        <xdr:cNvSpPr txBox="1"/>
      </xdr:nvSpPr>
      <xdr:spPr>
        <a:xfrm>
          <a:off x="8515427" y="139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110326</xdr:rowOff>
    </xdr:from>
    <xdr:ext cx="469744" cy="259045"/>
    <xdr:sp macro="" textlink="">
      <xdr:nvSpPr>
        <xdr:cNvPr id="371" name="n_3mainValue【福祉施設】&#10;一人当たり面積"/>
        <xdr:cNvSpPr txBox="1"/>
      </xdr:nvSpPr>
      <xdr:spPr>
        <a:xfrm>
          <a:off x="7626427" y="1399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35214</xdr:rowOff>
    </xdr:from>
    <xdr:ext cx="469744" cy="259045"/>
    <xdr:sp macro="" textlink="">
      <xdr:nvSpPr>
        <xdr:cNvPr id="372" name="n_4mainValue【福祉施設】&#10;一人当たり面積"/>
        <xdr:cNvSpPr txBox="1"/>
      </xdr:nvSpPr>
      <xdr:spPr>
        <a:xfrm>
          <a:off x="6737427" y="139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4" name="直線コネクタ 38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5" name="テキスト ボックス 384"/>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6" name="直線コネクタ 38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7" name="テキスト ボックス 38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8" name="直線コネクタ 38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9" name="テキスト ボックス 38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0" name="直線コネクタ 38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1" name="テキスト ボックス 39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2" name="直線コネクタ 3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3" name="テキスト ボックス 39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108</xdr:row>
      <xdr:rowOff>76200</xdr:rowOff>
    </xdr:to>
    <xdr:cxnSp macro="">
      <xdr:nvCxnSpPr>
        <xdr:cNvPr id="395" name="直線コネクタ 394"/>
        <xdr:cNvCxnSpPr/>
      </xdr:nvCxnSpPr>
      <xdr:spPr>
        <a:xfrm flipV="1">
          <a:off x="4634865" y="1732407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96"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7" name="直線コネクタ 396"/>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398" name="【市民会館】&#10;有形固定資産減価償却率最大値テキスト"/>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399" name="直線コネクタ 398"/>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135145</xdr:rowOff>
    </xdr:from>
    <xdr:ext cx="405111" cy="259045"/>
    <xdr:sp macro="" textlink="">
      <xdr:nvSpPr>
        <xdr:cNvPr id="400" name="【市民会館】&#10;有形固定資産減価償却率平均値テキスト"/>
        <xdr:cNvSpPr txBox="1"/>
      </xdr:nvSpPr>
      <xdr:spPr>
        <a:xfrm>
          <a:off x="4673600" y="17451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112268</xdr:rowOff>
    </xdr:from>
    <xdr:to>
      <xdr:col>24</xdr:col>
      <xdr:colOff>114300</xdr:colOff>
      <xdr:row>103</xdr:row>
      <xdr:rowOff>42418</xdr:rowOff>
    </xdr:to>
    <xdr:sp macro="" textlink="">
      <xdr:nvSpPr>
        <xdr:cNvPr id="401" name="フローチャート: 判断 400"/>
        <xdr:cNvSpPr/>
      </xdr:nvSpPr>
      <xdr:spPr>
        <a:xfrm>
          <a:off x="4584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139700</xdr:rowOff>
    </xdr:from>
    <xdr:to>
      <xdr:col>20</xdr:col>
      <xdr:colOff>38100</xdr:colOff>
      <xdr:row>103</xdr:row>
      <xdr:rowOff>69850</xdr:rowOff>
    </xdr:to>
    <xdr:sp macro="" textlink="">
      <xdr:nvSpPr>
        <xdr:cNvPr id="402" name="フローチャート: 判断 401"/>
        <xdr:cNvSpPr/>
      </xdr:nvSpPr>
      <xdr:spPr>
        <a:xfrm>
          <a:off x="37465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98552</xdr:rowOff>
    </xdr:from>
    <xdr:to>
      <xdr:col>15</xdr:col>
      <xdr:colOff>101600</xdr:colOff>
      <xdr:row>103</xdr:row>
      <xdr:rowOff>28702</xdr:rowOff>
    </xdr:to>
    <xdr:sp macro="" textlink="">
      <xdr:nvSpPr>
        <xdr:cNvPr id="403" name="フローチャート: 判断 402"/>
        <xdr:cNvSpPr/>
      </xdr:nvSpPr>
      <xdr:spPr>
        <a:xfrm>
          <a:off x="2857500" y="1758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32258</xdr:rowOff>
    </xdr:from>
    <xdr:to>
      <xdr:col>10</xdr:col>
      <xdr:colOff>165100</xdr:colOff>
      <xdr:row>102</xdr:row>
      <xdr:rowOff>133858</xdr:rowOff>
    </xdr:to>
    <xdr:sp macro="" textlink="">
      <xdr:nvSpPr>
        <xdr:cNvPr id="404" name="フローチャート: 判断 403"/>
        <xdr:cNvSpPr/>
      </xdr:nvSpPr>
      <xdr:spPr>
        <a:xfrm>
          <a:off x="1968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7113</xdr:rowOff>
    </xdr:from>
    <xdr:to>
      <xdr:col>6</xdr:col>
      <xdr:colOff>38100</xdr:colOff>
      <xdr:row>103</xdr:row>
      <xdr:rowOff>108713</xdr:rowOff>
    </xdr:to>
    <xdr:sp macro="" textlink="">
      <xdr:nvSpPr>
        <xdr:cNvPr id="405" name="フローチャート: 判断 404"/>
        <xdr:cNvSpPr/>
      </xdr:nvSpPr>
      <xdr:spPr>
        <a:xfrm>
          <a:off x="1079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6" name="テキスト ボックス 4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7" name="テキスト ボックス 4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8" name="テキスト ボックス 4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9" name="テキスト ボックス 4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0" name="テキスト ボックス 4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66548</xdr:rowOff>
    </xdr:from>
    <xdr:to>
      <xdr:col>24</xdr:col>
      <xdr:colOff>114300</xdr:colOff>
      <xdr:row>105</xdr:row>
      <xdr:rowOff>168148</xdr:rowOff>
    </xdr:to>
    <xdr:sp macro="" textlink="">
      <xdr:nvSpPr>
        <xdr:cNvPr id="411" name="楕円 410"/>
        <xdr:cNvSpPr/>
      </xdr:nvSpPr>
      <xdr:spPr>
        <a:xfrm>
          <a:off x="4584700" y="180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44975</xdr:rowOff>
    </xdr:from>
    <xdr:ext cx="405111" cy="259045"/>
    <xdr:sp macro="" textlink="">
      <xdr:nvSpPr>
        <xdr:cNvPr id="412" name="【市民会館】&#10;有形固定資産減価償却率該当値テキスト"/>
        <xdr:cNvSpPr txBox="1"/>
      </xdr:nvSpPr>
      <xdr:spPr>
        <a:xfrm>
          <a:off x="4673600"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20828</xdr:rowOff>
    </xdr:from>
    <xdr:to>
      <xdr:col>20</xdr:col>
      <xdr:colOff>38100</xdr:colOff>
      <xdr:row>105</xdr:row>
      <xdr:rowOff>122428</xdr:rowOff>
    </xdr:to>
    <xdr:sp macro="" textlink="">
      <xdr:nvSpPr>
        <xdr:cNvPr id="413" name="楕円 412"/>
        <xdr:cNvSpPr/>
      </xdr:nvSpPr>
      <xdr:spPr>
        <a:xfrm>
          <a:off x="3746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71628</xdr:rowOff>
    </xdr:from>
    <xdr:to>
      <xdr:col>24</xdr:col>
      <xdr:colOff>63500</xdr:colOff>
      <xdr:row>105</xdr:row>
      <xdr:rowOff>117348</xdr:rowOff>
    </xdr:to>
    <xdr:cxnSp macro="">
      <xdr:nvCxnSpPr>
        <xdr:cNvPr id="414" name="直線コネクタ 413"/>
        <xdr:cNvCxnSpPr/>
      </xdr:nvCxnSpPr>
      <xdr:spPr>
        <a:xfrm>
          <a:off x="3797300" y="1807387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148844</xdr:rowOff>
    </xdr:from>
    <xdr:to>
      <xdr:col>15</xdr:col>
      <xdr:colOff>101600</xdr:colOff>
      <xdr:row>105</xdr:row>
      <xdr:rowOff>78994</xdr:rowOff>
    </xdr:to>
    <xdr:sp macro="" textlink="">
      <xdr:nvSpPr>
        <xdr:cNvPr id="415" name="楕円 414"/>
        <xdr:cNvSpPr/>
      </xdr:nvSpPr>
      <xdr:spPr>
        <a:xfrm>
          <a:off x="2857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28194</xdr:rowOff>
    </xdr:from>
    <xdr:to>
      <xdr:col>19</xdr:col>
      <xdr:colOff>177800</xdr:colOff>
      <xdr:row>105</xdr:row>
      <xdr:rowOff>71628</xdr:rowOff>
    </xdr:to>
    <xdr:cxnSp macro="">
      <xdr:nvCxnSpPr>
        <xdr:cNvPr id="416" name="直線コネクタ 415"/>
        <xdr:cNvCxnSpPr/>
      </xdr:nvCxnSpPr>
      <xdr:spPr>
        <a:xfrm>
          <a:off x="2908300" y="180304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4826</xdr:rowOff>
    </xdr:from>
    <xdr:to>
      <xdr:col>10</xdr:col>
      <xdr:colOff>165100</xdr:colOff>
      <xdr:row>105</xdr:row>
      <xdr:rowOff>106426</xdr:rowOff>
    </xdr:to>
    <xdr:sp macro="" textlink="">
      <xdr:nvSpPr>
        <xdr:cNvPr id="417" name="楕円 416"/>
        <xdr:cNvSpPr/>
      </xdr:nvSpPr>
      <xdr:spPr>
        <a:xfrm>
          <a:off x="1968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28194</xdr:rowOff>
    </xdr:from>
    <xdr:to>
      <xdr:col>15</xdr:col>
      <xdr:colOff>50800</xdr:colOff>
      <xdr:row>105</xdr:row>
      <xdr:rowOff>55626</xdr:rowOff>
    </xdr:to>
    <xdr:cxnSp macro="">
      <xdr:nvCxnSpPr>
        <xdr:cNvPr id="418" name="直線コネクタ 417"/>
        <xdr:cNvCxnSpPr/>
      </xdr:nvCxnSpPr>
      <xdr:spPr>
        <a:xfrm flipV="1">
          <a:off x="2019300" y="18030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93980</xdr:rowOff>
    </xdr:from>
    <xdr:to>
      <xdr:col>6</xdr:col>
      <xdr:colOff>38100</xdr:colOff>
      <xdr:row>108</xdr:row>
      <xdr:rowOff>24130</xdr:rowOff>
    </xdr:to>
    <xdr:sp macro="" textlink="">
      <xdr:nvSpPr>
        <xdr:cNvPr id="419" name="楕円 418"/>
        <xdr:cNvSpPr/>
      </xdr:nvSpPr>
      <xdr:spPr>
        <a:xfrm>
          <a:off x="1079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55626</xdr:rowOff>
    </xdr:from>
    <xdr:to>
      <xdr:col>10</xdr:col>
      <xdr:colOff>114300</xdr:colOff>
      <xdr:row>107</xdr:row>
      <xdr:rowOff>144780</xdr:rowOff>
    </xdr:to>
    <xdr:cxnSp macro="">
      <xdr:nvCxnSpPr>
        <xdr:cNvPr id="420" name="直線コネクタ 419"/>
        <xdr:cNvCxnSpPr/>
      </xdr:nvCxnSpPr>
      <xdr:spPr>
        <a:xfrm flipV="1">
          <a:off x="1130300" y="18057876"/>
          <a:ext cx="88900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86377</xdr:rowOff>
    </xdr:from>
    <xdr:ext cx="405111" cy="259045"/>
    <xdr:sp macro="" textlink="">
      <xdr:nvSpPr>
        <xdr:cNvPr id="421" name="n_1aveValue【市民会館】&#10;有形固定資産減価償却率"/>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45229</xdr:rowOff>
    </xdr:from>
    <xdr:ext cx="405111" cy="259045"/>
    <xdr:sp macro="" textlink="">
      <xdr:nvSpPr>
        <xdr:cNvPr id="422" name="n_2aveValue【市民会館】&#10;有形固定資産減価償却率"/>
        <xdr:cNvSpPr txBox="1"/>
      </xdr:nvSpPr>
      <xdr:spPr>
        <a:xfrm>
          <a:off x="2705744" y="1736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150385</xdr:rowOff>
    </xdr:from>
    <xdr:ext cx="405111" cy="259045"/>
    <xdr:sp macro="" textlink="">
      <xdr:nvSpPr>
        <xdr:cNvPr id="423" name="n_3aveValue【市民会館】&#10;有形固定資産減価償却率"/>
        <xdr:cNvSpPr txBox="1"/>
      </xdr:nvSpPr>
      <xdr:spPr>
        <a:xfrm>
          <a:off x="1816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125240</xdr:rowOff>
    </xdr:from>
    <xdr:ext cx="405111" cy="259045"/>
    <xdr:sp macro="" textlink="">
      <xdr:nvSpPr>
        <xdr:cNvPr id="424" name="n_4aveValue【市民会館】&#10;有形固定資産減価償却率"/>
        <xdr:cNvSpPr txBox="1"/>
      </xdr:nvSpPr>
      <xdr:spPr>
        <a:xfrm>
          <a:off x="927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113555</xdr:rowOff>
    </xdr:from>
    <xdr:ext cx="405111" cy="259045"/>
    <xdr:sp macro="" textlink="">
      <xdr:nvSpPr>
        <xdr:cNvPr id="425" name="n_1mainValue【市民会館】&#10;有形固定資産減価償却率"/>
        <xdr:cNvSpPr txBox="1"/>
      </xdr:nvSpPr>
      <xdr:spPr>
        <a:xfrm>
          <a:off x="35820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70121</xdr:rowOff>
    </xdr:from>
    <xdr:ext cx="405111" cy="259045"/>
    <xdr:sp macro="" textlink="">
      <xdr:nvSpPr>
        <xdr:cNvPr id="426" name="n_2mainValue【市民会館】&#10;有形固定資産減価償却率"/>
        <xdr:cNvSpPr txBox="1"/>
      </xdr:nvSpPr>
      <xdr:spPr>
        <a:xfrm>
          <a:off x="2705744" y="1807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97553</xdr:rowOff>
    </xdr:from>
    <xdr:ext cx="405111" cy="259045"/>
    <xdr:sp macro="" textlink="">
      <xdr:nvSpPr>
        <xdr:cNvPr id="427" name="n_3mainValue【市民会館】&#10;有形固定資産減価償却率"/>
        <xdr:cNvSpPr txBox="1"/>
      </xdr:nvSpPr>
      <xdr:spPr>
        <a:xfrm>
          <a:off x="1816744"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15257</xdr:rowOff>
    </xdr:from>
    <xdr:ext cx="405111" cy="259045"/>
    <xdr:sp macro="" textlink="">
      <xdr:nvSpPr>
        <xdr:cNvPr id="428" name="n_4mainValue【市民会館】&#10;有形固定資産減価償却率"/>
        <xdr:cNvSpPr txBox="1"/>
      </xdr:nvSpPr>
      <xdr:spPr>
        <a:xfrm>
          <a:off x="9277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9" name="正方形/長方形 4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0" name="正方形/長方形 4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1" name="正方形/長方形 4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2" name="正方形/長方形 4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3" name="正方形/長方形 4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4" name="正方形/長方形 4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5" name="正方形/長方形 4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6" name="正方形/長方形 4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7" name="テキスト ボックス 4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8" name="直線コネクタ 4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9" name="直線コネクタ 43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0" name="テキスト ボックス 43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1" name="直線コネクタ 44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2" name="テキスト ボックス 44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3" name="直線コネクタ 44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4" name="テキスト ボックス 44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5" name="直線コネクタ 44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6" name="テキスト ボックス 44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7" name="直線コネクタ 44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8" name="テキスト ボックス 44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9" name="直線コネクタ 44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0" name="テキスト ボックス 44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118655</xdr:rowOff>
    </xdr:to>
    <xdr:cxnSp macro="">
      <xdr:nvCxnSpPr>
        <xdr:cNvPr id="454" name="直線コネクタ 453"/>
        <xdr:cNvCxnSpPr/>
      </xdr:nvCxnSpPr>
      <xdr:spPr>
        <a:xfrm flipV="1">
          <a:off x="10476865" y="17070977"/>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122482</xdr:rowOff>
    </xdr:from>
    <xdr:ext cx="469744" cy="259045"/>
    <xdr:sp macro="" textlink="">
      <xdr:nvSpPr>
        <xdr:cNvPr id="455" name="【市民会館】&#10;一人当たり面積最小値テキスト"/>
        <xdr:cNvSpPr txBox="1"/>
      </xdr:nvSpPr>
      <xdr:spPr>
        <a:xfrm>
          <a:off x="10515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118655</xdr:rowOff>
    </xdr:from>
    <xdr:to>
      <xdr:col>55</xdr:col>
      <xdr:colOff>88900</xdr:colOff>
      <xdr:row>108</xdr:row>
      <xdr:rowOff>118655</xdr:rowOff>
    </xdr:to>
    <xdr:cxnSp macro="">
      <xdr:nvCxnSpPr>
        <xdr:cNvPr id="456" name="直線コネクタ 455"/>
        <xdr:cNvCxnSpPr/>
      </xdr:nvCxnSpPr>
      <xdr:spPr>
        <a:xfrm>
          <a:off x="10388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57"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58" name="直線コネクタ 457"/>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10721</xdr:rowOff>
    </xdr:from>
    <xdr:ext cx="469744" cy="259045"/>
    <xdr:sp macro="" textlink="">
      <xdr:nvSpPr>
        <xdr:cNvPr id="459" name="【市民会館】&#10;一人当たり面積平均値テキスト"/>
        <xdr:cNvSpPr txBox="1"/>
      </xdr:nvSpPr>
      <xdr:spPr>
        <a:xfrm>
          <a:off x="10515600" y="178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460" name="フローチャート: 判断 459"/>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87449</xdr:rowOff>
    </xdr:from>
    <xdr:to>
      <xdr:col>50</xdr:col>
      <xdr:colOff>165100</xdr:colOff>
      <xdr:row>105</xdr:row>
      <xdr:rowOff>17599</xdr:rowOff>
    </xdr:to>
    <xdr:sp macro="" textlink="">
      <xdr:nvSpPr>
        <xdr:cNvPr id="461" name="フローチャート: 判断 460"/>
        <xdr:cNvSpPr/>
      </xdr:nvSpPr>
      <xdr:spPr>
        <a:xfrm>
          <a:off x="9588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462" name="フローチャート: 判断 461"/>
        <xdr:cNvSpPr/>
      </xdr:nvSpPr>
      <xdr:spPr>
        <a:xfrm>
          <a:off x="8699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147864</xdr:rowOff>
    </xdr:from>
    <xdr:to>
      <xdr:col>41</xdr:col>
      <xdr:colOff>101600</xdr:colOff>
      <xdr:row>104</xdr:row>
      <xdr:rowOff>78014</xdr:rowOff>
    </xdr:to>
    <xdr:sp macro="" textlink="">
      <xdr:nvSpPr>
        <xdr:cNvPr id="463" name="フローチャート: 判断 462"/>
        <xdr:cNvSpPr/>
      </xdr:nvSpPr>
      <xdr:spPr>
        <a:xfrm>
          <a:off x="7810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147864</xdr:rowOff>
    </xdr:from>
    <xdr:to>
      <xdr:col>36</xdr:col>
      <xdr:colOff>165100</xdr:colOff>
      <xdr:row>104</xdr:row>
      <xdr:rowOff>78014</xdr:rowOff>
    </xdr:to>
    <xdr:sp macro="" textlink="">
      <xdr:nvSpPr>
        <xdr:cNvPr id="464" name="フローチャート: 判断 463"/>
        <xdr:cNvSpPr/>
      </xdr:nvSpPr>
      <xdr:spPr>
        <a:xfrm>
          <a:off x="6921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134801</xdr:rowOff>
    </xdr:from>
    <xdr:to>
      <xdr:col>55</xdr:col>
      <xdr:colOff>50800</xdr:colOff>
      <xdr:row>108</xdr:row>
      <xdr:rowOff>64951</xdr:rowOff>
    </xdr:to>
    <xdr:sp macro="" textlink="">
      <xdr:nvSpPr>
        <xdr:cNvPr id="470" name="楕円 469"/>
        <xdr:cNvSpPr/>
      </xdr:nvSpPr>
      <xdr:spPr>
        <a:xfrm>
          <a:off x="10426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49728</xdr:rowOff>
    </xdr:from>
    <xdr:ext cx="469744" cy="259045"/>
    <xdr:sp macro="" textlink="">
      <xdr:nvSpPr>
        <xdr:cNvPr id="471" name="【市民会館】&#10;一人当たり面積該当値テキスト"/>
        <xdr:cNvSpPr txBox="1"/>
      </xdr:nvSpPr>
      <xdr:spPr>
        <a:xfrm>
          <a:off x="10515600" y="1839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131536</xdr:rowOff>
    </xdr:from>
    <xdr:to>
      <xdr:col>50</xdr:col>
      <xdr:colOff>165100</xdr:colOff>
      <xdr:row>108</xdr:row>
      <xdr:rowOff>61686</xdr:rowOff>
    </xdr:to>
    <xdr:sp macro="" textlink="">
      <xdr:nvSpPr>
        <xdr:cNvPr id="472" name="楕円 471"/>
        <xdr:cNvSpPr/>
      </xdr:nvSpPr>
      <xdr:spPr>
        <a:xfrm>
          <a:off x="9588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10886</xdr:rowOff>
    </xdr:from>
    <xdr:to>
      <xdr:col>55</xdr:col>
      <xdr:colOff>0</xdr:colOff>
      <xdr:row>108</xdr:row>
      <xdr:rowOff>14151</xdr:rowOff>
    </xdr:to>
    <xdr:cxnSp macro="">
      <xdr:nvCxnSpPr>
        <xdr:cNvPr id="473" name="直線コネクタ 472"/>
        <xdr:cNvCxnSpPr/>
      </xdr:nvCxnSpPr>
      <xdr:spPr>
        <a:xfrm>
          <a:off x="9639300" y="185274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134801</xdr:rowOff>
    </xdr:from>
    <xdr:to>
      <xdr:col>46</xdr:col>
      <xdr:colOff>38100</xdr:colOff>
      <xdr:row>108</xdr:row>
      <xdr:rowOff>64951</xdr:rowOff>
    </xdr:to>
    <xdr:sp macro="" textlink="">
      <xdr:nvSpPr>
        <xdr:cNvPr id="474" name="楕円 473"/>
        <xdr:cNvSpPr/>
      </xdr:nvSpPr>
      <xdr:spPr>
        <a:xfrm>
          <a:off x="8699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10886</xdr:rowOff>
    </xdr:from>
    <xdr:to>
      <xdr:col>50</xdr:col>
      <xdr:colOff>114300</xdr:colOff>
      <xdr:row>108</xdr:row>
      <xdr:rowOff>14151</xdr:rowOff>
    </xdr:to>
    <xdr:cxnSp macro="">
      <xdr:nvCxnSpPr>
        <xdr:cNvPr id="475" name="直線コネクタ 474"/>
        <xdr:cNvCxnSpPr/>
      </xdr:nvCxnSpPr>
      <xdr:spPr>
        <a:xfrm flipV="1">
          <a:off x="8750300" y="185274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53158</xdr:rowOff>
    </xdr:from>
    <xdr:to>
      <xdr:col>41</xdr:col>
      <xdr:colOff>101600</xdr:colOff>
      <xdr:row>107</xdr:row>
      <xdr:rowOff>154758</xdr:rowOff>
    </xdr:to>
    <xdr:sp macro="" textlink="">
      <xdr:nvSpPr>
        <xdr:cNvPr id="476" name="楕円 475"/>
        <xdr:cNvSpPr/>
      </xdr:nvSpPr>
      <xdr:spPr>
        <a:xfrm>
          <a:off x="7810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103958</xdr:rowOff>
    </xdr:from>
    <xdr:to>
      <xdr:col>45</xdr:col>
      <xdr:colOff>177800</xdr:colOff>
      <xdr:row>108</xdr:row>
      <xdr:rowOff>14151</xdr:rowOff>
    </xdr:to>
    <xdr:cxnSp macro="">
      <xdr:nvCxnSpPr>
        <xdr:cNvPr id="477" name="直線コネクタ 476"/>
        <xdr:cNvCxnSpPr/>
      </xdr:nvCxnSpPr>
      <xdr:spPr>
        <a:xfrm>
          <a:off x="7861300" y="1844910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74386</xdr:rowOff>
    </xdr:from>
    <xdr:to>
      <xdr:col>36</xdr:col>
      <xdr:colOff>165100</xdr:colOff>
      <xdr:row>109</xdr:row>
      <xdr:rowOff>4536</xdr:rowOff>
    </xdr:to>
    <xdr:sp macro="" textlink="">
      <xdr:nvSpPr>
        <xdr:cNvPr id="478" name="楕円 477"/>
        <xdr:cNvSpPr/>
      </xdr:nvSpPr>
      <xdr:spPr>
        <a:xfrm>
          <a:off x="6921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103958</xdr:rowOff>
    </xdr:from>
    <xdr:to>
      <xdr:col>41</xdr:col>
      <xdr:colOff>50800</xdr:colOff>
      <xdr:row>108</xdr:row>
      <xdr:rowOff>125186</xdr:rowOff>
    </xdr:to>
    <xdr:cxnSp macro="">
      <xdr:nvCxnSpPr>
        <xdr:cNvPr id="479" name="直線コネクタ 478"/>
        <xdr:cNvCxnSpPr/>
      </xdr:nvCxnSpPr>
      <xdr:spPr>
        <a:xfrm flipV="1">
          <a:off x="6972300" y="18449108"/>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34126</xdr:rowOff>
    </xdr:from>
    <xdr:ext cx="469744" cy="259045"/>
    <xdr:sp macro="" textlink="">
      <xdr:nvSpPr>
        <xdr:cNvPr id="480" name="n_1aveValue【市民会館】&#10;一人当たり面積"/>
        <xdr:cNvSpPr txBox="1"/>
      </xdr:nvSpPr>
      <xdr:spPr>
        <a:xfrm>
          <a:off x="93917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481" name="n_2aveValue【市民会館】&#10;一人当たり面積"/>
        <xdr:cNvSpPr txBox="1"/>
      </xdr:nvSpPr>
      <xdr:spPr>
        <a:xfrm>
          <a:off x="8515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94541</xdr:rowOff>
    </xdr:from>
    <xdr:ext cx="469744" cy="259045"/>
    <xdr:sp macro="" textlink="">
      <xdr:nvSpPr>
        <xdr:cNvPr id="482" name="n_3aveValue【市民会館】&#10;一人当たり面積"/>
        <xdr:cNvSpPr txBox="1"/>
      </xdr:nvSpPr>
      <xdr:spPr>
        <a:xfrm>
          <a:off x="7626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94541</xdr:rowOff>
    </xdr:from>
    <xdr:ext cx="469744" cy="259045"/>
    <xdr:sp macro="" textlink="">
      <xdr:nvSpPr>
        <xdr:cNvPr id="483" name="n_4aveValue【市民会館】&#10;一人当たり面積"/>
        <xdr:cNvSpPr txBox="1"/>
      </xdr:nvSpPr>
      <xdr:spPr>
        <a:xfrm>
          <a:off x="6737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52813</xdr:rowOff>
    </xdr:from>
    <xdr:ext cx="469744" cy="259045"/>
    <xdr:sp macro="" textlink="">
      <xdr:nvSpPr>
        <xdr:cNvPr id="484" name="n_1mainValue【市民会館】&#10;一人当たり面積"/>
        <xdr:cNvSpPr txBox="1"/>
      </xdr:nvSpPr>
      <xdr:spPr>
        <a:xfrm>
          <a:off x="93917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56078</xdr:rowOff>
    </xdr:from>
    <xdr:ext cx="469744" cy="259045"/>
    <xdr:sp macro="" textlink="">
      <xdr:nvSpPr>
        <xdr:cNvPr id="485" name="n_2mainValue【市民会館】&#10;一人当たり面積"/>
        <xdr:cNvSpPr txBox="1"/>
      </xdr:nvSpPr>
      <xdr:spPr>
        <a:xfrm>
          <a:off x="8515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145885</xdr:rowOff>
    </xdr:from>
    <xdr:ext cx="469744" cy="259045"/>
    <xdr:sp macro="" textlink="">
      <xdr:nvSpPr>
        <xdr:cNvPr id="486" name="n_3mainValue【市民会館】&#10;一人当たり面積"/>
        <xdr:cNvSpPr txBox="1"/>
      </xdr:nvSpPr>
      <xdr:spPr>
        <a:xfrm>
          <a:off x="7626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167113</xdr:rowOff>
    </xdr:from>
    <xdr:ext cx="469744" cy="259045"/>
    <xdr:sp macro="" textlink="">
      <xdr:nvSpPr>
        <xdr:cNvPr id="487" name="n_4mainValue【市民会館】&#10;一人当たり面積"/>
        <xdr:cNvSpPr txBox="1"/>
      </xdr:nvSpPr>
      <xdr:spPr>
        <a:xfrm>
          <a:off x="67374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9" name="直線コネクタ 4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0" name="テキスト ボックス 4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1" name="直線コネクタ 5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2" name="テキスト ボックス 5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3" name="直線コネクタ 5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4" name="テキスト ボックス 5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5" name="直線コネクタ 5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6" name="テキスト ボックス 5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7" name="直線コネクタ 5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8" name="テキスト ボックス 5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41910</xdr:rowOff>
    </xdr:from>
    <xdr:to>
      <xdr:col>85</xdr:col>
      <xdr:colOff>126364</xdr:colOff>
      <xdr:row>41</xdr:row>
      <xdr:rowOff>93345</xdr:rowOff>
    </xdr:to>
    <xdr:cxnSp macro="">
      <xdr:nvCxnSpPr>
        <xdr:cNvPr id="512" name="直線コネクタ 511"/>
        <xdr:cNvCxnSpPr/>
      </xdr:nvCxnSpPr>
      <xdr:spPr>
        <a:xfrm flipV="1">
          <a:off x="16318864" y="587121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513" name="【一般廃棄物処理施設】&#10;有形固定資産減価償却率最小値テキスト"/>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514" name="直線コネクタ 513"/>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160037</xdr:rowOff>
    </xdr:from>
    <xdr:ext cx="405111" cy="259045"/>
    <xdr:sp macro="" textlink="">
      <xdr:nvSpPr>
        <xdr:cNvPr id="515" name="【一般廃棄物処理施設】&#10;有形固定資産減価償却率最大値テキスト"/>
        <xdr:cNvSpPr txBox="1"/>
      </xdr:nvSpPr>
      <xdr:spPr>
        <a:xfrm>
          <a:off x="16357600"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41910</xdr:rowOff>
    </xdr:from>
    <xdr:to>
      <xdr:col>86</xdr:col>
      <xdr:colOff>25400</xdr:colOff>
      <xdr:row>34</xdr:row>
      <xdr:rowOff>41910</xdr:rowOff>
    </xdr:to>
    <xdr:cxnSp macro="">
      <xdr:nvCxnSpPr>
        <xdr:cNvPr id="516" name="直線コネクタ 515"/>
        <xdr:cNvCxnSpPr/>
      </xdr:nvCxnSpPr>
      <xdr:spPr>
        <a:xfrm>
          <a:off x="16230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517" name="【一般廃棄物処理施設】&#10;有形固定資産減価償却率平均値テキスト"/>
        <xdr:cNvSpPr txBox="1"/>
      </xdr:nvSpPr>
      <xdr:spPr>
        <a:xfrm>
          <a:off x="16357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18" name="フローチャート: 判断 517"/>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99695</xdr:rowOff>
    </xdr:from>
    <xdr:to>
      <xdr:col>81</xdr:col>
      <xdr:colOff>101600</xdr:colOff>
      <xdr:row>39</xdr:row>
      <xdr:rowOff>29845</xdr:rowOff>
    </xdr:to>
    <xdr:sp macro="" textlink="">
      <xdr:nvSpPr>
        <xdr:cNvPr id="519" name="フローチャート: 判断 518"/>
        <xdr:cNvSpPr/>
      </xdr:nvSpPr>
      <xdr:spPr>
        <a:xfrm>
          <a:off x="15430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25400</xdr:rowOff>
    </xdr:from>
    <xdr:to>
      <xdr:col>76</xdr:col>
      <xdr:colOff>165100</xdr:colOff>
      <xdr:row>38</xdr:row>
      <xdr:rowOff>127000</xdr:rowOff>
    </xdr:to>
    <xdr:sp macro="" textlink="">
      <xdr:nvSpPr>
        <xdr:cNvPr id="520" name="フローチャート: 判断 519"/>
        <xdr:cNvSpPr/>
      </xdr:nvSpPr>
      <xdr:spPr>
        <a:xfrm>
          <a:off x="1454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15875</xdr:rowOff>
    </xdr:from>
    <xdr:to>
      <xdr:col>72</xdr:col>
      <xdr:colOff>38100</xdr:colOff>
      <xdr:row>38</xdr:row>
      <xdr:rowOff>117475</xdr:rowOff>
    </xdr:to>
    <xdr:sp macro="" textlink="">
      <xdr:nvSpPr>
        <xdr:cNvPr id="521" name="フローチャート: 判断 520"/>
        <xdr:cNvSpPr/>
      </xdr:nvSpPr>
      <xdr:spPr>
        <a:xfrm>
          <a:off x="1365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522" name="フローチャート: 判断 521"/>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67310</xdr:rowOff>
    </xdr:from>
    <xdr:to>
      <xdr:col>85</xdr:col>
      <xdr:colOff>177800</xdr:colOff>
      <xdr:row>38</xdr:row>
      <xdr:rowOff>168910</xdr:rowOff>
    </xdr:to>
    <xdr:sp macro="" textlink="">
      <xdr:nvSpPr>
        <xdr:cNvPr id="528" name="楕円 527"/>
        <xdr:cNvSpPr/>
      </xdr:nvSpPr>
      <xdr:spPr>
        <a:xfrm>
          <a:off x="16268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90187</xdr:rowOff>
    </xdr:from>
    <xdr:ext cx="405111" cy="259045"/>
    <xdr:sp macro="" textlink="">
      <xdr:nvSpPr>
        <xdr:cNvPr id="529" name="【一般廃棄物処理施設】&#10;有形固定資産減価償却率該当値テキスト"/>
        <xdr:cNvSpPr txBox="1"/>
      </xdr:nvSpPr>
      <xdr:spPr>
        <a:xfrm>
          <a:off x="16357600" y="643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154940</xdr:rowOff>
    </xdr:from>
    <xdr:to>
      <xdr:col>81</xdr:col>
      <xdr:colOff>101600</xdr:colOff>
      <xdr:row>38</xdr:row>
      <xdr:rowOff>85090</xdr:rowOff>
    </xdr:to>
    <xdr:sp macro="" textlink="">
      <xdr:nvSpPr>
        <xdr:cNvPr id="530" name="楕円 529"/>
        <xdr:cNvSpPr/>
      </xdr:nvSpPr>
      <xdr:spPr>
        <a:xfrm>
          <a:off x="15430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34290</xdr:rowOff>
    </xdr:from>
    <xdr:to>
      <xdr:col>85</xdr:col>
      <xdr:colOff>127000</xdr:colOff>
      <xdr:row>38</xdr:row>
      <xdr:rowOff>118110</xdr:rowOff>
    </xdr:to>
    <xdr:cxnSp macro="">
      <xdr:nvCxnSpPr>
        <xdr:cNvPr id="531" name="直線コネクタ 530"/>
        <xdr:cNvCxnSpPr/>
      </xdr:nvCxnSpPr>
      <xdr:spPr>
        <a:xfrm>
          <a:off x="15481300" y="654939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67310</xdr:rowOff>
    </xdr:from>
    <xdr:to>
      <xdr:col>76</xdr:col>
      <xdr:colOff>165100</xdr:colOff>
      <xdr:row>37</xdr:row>
      <xdr:rowOff>168910</xdr:rowOff>
    </xdr:to>
    <xdr:sp macro="" textlink="">
      <xdr:nvSpPr>
        <xdr:cNvPr id="532" name="楕円 531"/>
        <xdr:cNvSpPr/>
      </xdr:nvSpPr>
      <xdr:spPr>
        <a:xfrm>
          <a:off x="14541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118110</xdr:rowOff>
    </xdr:from>
    <xdr:to>
      <xdr:col>81</xdr:col>
      <xdr:colOff>50800</xdr:colOff>
      <xdr:row>38</xdr:row>
      <xdr:rowOff>34290</xdr:rowOff>
    </xdr:to>
    <xdr:cxnSp macro="">
      <xdr:nvCxnSpPr>
        <xdr:cNvPr id="533" name="直線コネクタ 532"/>
        <xdr:cNvCxnSpPr/>
      </xdr:nvCxnSpPr>
      <xdr:spPr>
        <a:xfrm>
          <a:off x="14592300" y="64617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153035</xdr:rowOff>
    </xdr:from>
    <xdr:to>
      <xdr:col>72</xdr:col>
      <xdr:colOff>38100</xdr:colOff>
      <xdr:row>37</xdr:row>
      <xdr:rowOff>83185</xdr:rowOff>
    </xdr:to>
    <xdr:sp macro="" textlink="">
      <xdr:nvSpPr>
        <xdr:cNvPr id="534" name="楕円 533"/>
        <xdr:cNvSpPr/>
      </xdr:nvSpPr>
      <xdr:spPr>
        <a:xfrm>
          <a:off x="13652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32385</xdr:rowOff>
    </xdr:from>
    <xdr:to>
      <xdr:col>76</xdr:col>
      <xdr:colOff>114300</xdr:colOff>
      <xdr:row>37</xdr:row>
      <xdr:rowOff>118110</xdr:rowOff>
    </xdr:to>
    <xdr:cxnSp macro="">
      <xdr:nvCxnSpPr>
        <xdr:cNvPr id="535" name="直線コネクタ 534"/>
        <xdr:cNvCxnSpPr/>
      </xdr:nvCxnSpPr>
      <xdr:spPr>
        <a:xfrm>
          <a:off x="13703300" y="637603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20972</xdr:rowOff>
    </xdr:from>
    <xdr:ext cx="405111" cy="259045"/>
    <xdr:sp macro="" textlink="">
      <xdr:nvSpPr>
        <xdr:cNvPr id="536" name="n_1aveValue【一般廃棄物処理施設】&#10;有形固定資産減価償却率"/>
        <xdr:cNvSpPr txBox="1"/>
      </xdr:nvSpPr>
      <xdr:spPr>
        <a:xfrm>
          <a:off x="15266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537" name="n_2aveValue【一般廃棄物処理施設】&#10;有形固定資産減価償却率"/>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108602</xdr:rowOff>
    </xdr:from>
    <xdr:ext cx="405111" cy="259045"/>
    <xdr:sp macro="" textlink="">
      <xdr:nvSpPr>
        <xdr:cNvPr id="538" name="n_3aveValue【一般廃棄物処理施設】&#10;有形固定資産減価償却率"/>
        <xdr:cNvSpPr txBox="1"/>
      </xdr:nvSpPr>
      <xdr:spPr>
        <a:xfrm>
          <a:off x="13500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539" name="n_4aveValue【一般廃棄物処理施設】&#10;有形固定資産減価償却率"/>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101617</xdr:rowOff>
    </xdr:from>
    <xdr:ext cx="405111" cy="259045"/>
    <xdr:sp macro="" textlink="">
      <xdr:nvSpPr>
        <xdr:cNvPr id="540" name="n_1mainValue【一般廃棄物処理施設】&#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13987</xdr:rowOff>
    </xdr:from>
    <xdr:ext cx="405111" cy="259045"/>
    <xdr:sp macro="" textlink="">
      <xdr:nvSpPr>
        <xdr:cNvPr id="541" name="n_2mainValue【一般廃棄物処理施設】&#10;有形固定資産減価償却率"/>
        <xdr:cNvSpPr txBox="1"/>
      </xdr:nvSpPr>
      <xdr:spPr>
        <a:xfrm>
          <a:off x="14389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99712</xdr:rowOff>
    </xdr:from>
    <xdr:ext cx="405111" cy="259045"/>
    <xdr:sp macro="" textlink="">
      <xdr:nvSpPr>
        <xdr:cNvPr id="542" name="n_3mainValue【一般廃棄物処理施設】&#10;有形固定資産減価償却率"/>
        <xdr:cNvSpPr txBox="1"/>
      </xdr:nvSpPr>
      <xdr:spPr>
        <a:xfrm>
          <a:off x="13500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4" name="テキスト ボックス 55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6" name="テキスト ボックス 55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8" name="テキスト ボックス 55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0" name="テキスト ボックス 55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4589</xdr:rowOff>
    </xdr:from>
    <xdr:to>
      <xdr:col>116</xdr:col>
      <xdr:colOff>62864</xdr:colOff>
      <xdr:row>41</xdr:row>
      <xdr:rowOff>71829</xdr:rowOff>
    </xdr:to>
    <xdr:cxnSp macro="">
      <xdr:nvCxnSpPr>
        <xdr:cNvPr id="564" name="直線コネクタ 563"/>
        <xdr:cNvCxnSpPr/>
      </xdr:nvCxnSpPr>
      <xdr:spPr>
        <a:xfrm flipV="1">
          <a:off x="22160864" y="5662439"/>
          <a:ext cx="0" cy="1438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75656</xdr:rowOff>
    </xdr:from>
    <xdr:ext cx="534377" cy="259045"/>
    <xdr:sp macro="" textlink="">
      <xdr:nvSpPr>
        <xdr:cNvPr id="565" name="【一般廃棄物処理施設】&#10;一人当たり有形固定資産（償却資産）額最小値テキスト"/>
        <xdr:cNvSpPr txBox="1"/>
      </xdr:nvSpPr>
      <xdr:spPr>
        <a:xfrm>
          <a:off x="22199600" y="710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71829</xdr:rowOff>
    </xdr:from>
    <xdr:to>
      <xdr:col>116</xdr:col>
      <xdr:colOff>152400</xdr:colOff>
      <xdr:row>41</xdr:row>
      <xdr:rowOff>71829</xdr:rowOff>
    </xdr:to>
    <xdr:cxnSp macro="">
      <xdr:nvCxnSpPr>
        <xdr:cNvPr id="566" name="直線コネクタ 565"/>
        <xdr:cNvCxnSpPr/>
      </xdr:nvCxnSpPr>
      <xdr:spPr>
        <a:xfrm>
          <a:off x="22072600" y="710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122716</xdr:rowOff>
    </xdr:from>
    <xdr:ext cx="599010" cy="259045"/>
    <xdr:sp macro="" textlink="">
      <xdr:nvSpPr>
        <xdr:cNvPr id="567" name="【一般廃棄物処理施設】&#10;一人当たり有形固定資産（償却資産）額最大値テキスト"/>
        <xdr:cNvSpPr txBox="1"/>
      </xdr:nvSpPr>
      <xdr:spPr>
        <a:xfrm>
          <a:off x="22199600" y="543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4589</xdr:rowOff>
    </xdr:from>
    <xdr:to>
      <xdr:col>116</xdr:col>
      <xdr:colOff>152400</xdr:colOff>
      <xdr:row>33</xdr:row>
      <xdr:rowOff>4589</xdr:rowOff>
    </xdr:to>
    <xdr:cxnSp macro="">
      <xdr:nvCxnSpPr>
        <xdr:cNvPr id="568" name="直線コネクタ 567"/>
        <xdr:cNvCxnSpPr/>
      </xdr:nvCxnSpPr>
      <xdr:spPr>
        <a:xfrm>
          <a:off x="22072600" y="566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134843</xdr:rowOff>
    </xdr:from>
    <xdr:ext cx="599010" cy="259045"/>
    <xdr:sp macro="" textlink="">
      <xdr:nvSpPr>
        <xdr:cNvPr id="569" name="【一般廃棄物処理施設】&#10;一人当たり有形固定資産（償却資産）額平均値テキスト"/>
        <xdr:cNvSpPr txBox="1"/>
      </xdr:nvSpPr>
      <xdr:spPr>
        <a:xfrm>
          <a:off x="22199600" y="6307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111966</xdr:rowOff>
    </xdr:from>
    <xdr:to>
      <xdr:col>116</xdr:col>
      <xdr:colOff>114300</xdr:colOff>
      <xdr:row>38</xdr:row>
      <xdr:rowOff>42117</xdr:rowOff>
    </xdr:to>
    <xdr:sp macro="" textlink="">
      <xdr:nvSpPr>
        <xdr:cNvPr id="570" name="フローチャート: 判断 569"/>
        <xdr:cNvSpPr/>
      </xdr:nvSpPr>
      <xdr:spPr>
        <a:xfrm>
          <a:off x="22110700" y="6455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121499</xdr:rowOff>
    </xdr:from>
    <xdr:to>
      <xdr:col>112</xdr:col>
      <xdr:colOff>38100</xdr:colOff>
      <xdr:row>38</xdr:row>
      <xdr:rowOff>51649</xdr:rowOff>
    </xdr:to>
    <xdr:sp macro="" textlink="">
      <xdr:nvSpPr>
        <xdr:cNvPr id="571" name="フローチャート: 判断 570"/>
        <xdr:cNvSpPr/>
      </xdr:nvSpPr>
      <xdr:spPr>
        <a:xfrm>
          <a:off x="21272500" y="646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15072</xdr:rowOff>
    </xdr:from>
    <xdr:to>
      <xdr:col>107</xdr:col>
      <xdr:colOff>101600</xdr:colOff>
      <xdr:row>38</xdr:row>
      <xdr:rowOff>116672</xdr:rowOff>
    </xdr:to>
    <xdr:sp macro="" textlink="">
      <xdr:nvSpPr>
        <xdr:cNvPr id="572" name="フローチャート: 判断 571"/>
        <xdr:cNvSpPr/>
      </xdr:nvSpPr>
      <xdr:spPr>
        <a:xfrm>
          <a:off x="20383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75385</xdr:rowOff>
    </xdr:from>
    <xdr:to>
      <xdr:col>102</xdr:col>
      <xdr:colOff>165100</xdr:colOff>
      <xdr:row>39</xdr:row>
      <xdr:rowOff>5535</xdr:rowOff>
    </xdr:to>
    <xdr:sp macro="" textlink="">
      <xdr:nvSpPr>
        <xdr:cNvPr id="573" name="フローチャート: 判断 572"/>
        <xdr:cNvSpPr/>
      </xdr:nvSpPr>
      <xdr:spPr>
        <a:xfrm>
          <a:off x="19494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167406</xdr:rowOff>
    </xdr:from>
    <xdr:to>
      <xdr:col>98</xdr:col>
      <xdr:colOff>38100</xdr:colOff>
      <xdr:row>39</xdr:row>
      <xdr:rowOff>97556</xdr:rowOff>
    </xdr:to>
    <xdr:sp macro="" textlink="">
      <xdr:nvSpPr>
        <xdr:cNvPr id="574" name="フローチャート: 判断 573"/>
        <xdr:cNvSpPr/>
      </xdr:nvSpPr>
      <xdr:spPr>
        <a:xfrm>
          <a:off x="18605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73502</xdr:rowOff>
    </xdr:from>
    <xdr:to>
      <xdr:col>116</xdr:col>
      <xdr:colOff>114300</xdr:colOff>
      <xdr:row>39</xdr:row>
      <xdr:rowOff>3652</xdr:rowOff>
    </xdr:to>
    <xdr:sp macro="" textlink="">
      <xdr:nvSpPr>
        <xdr:cNvPr id="580" name="楕円 579"/>
        <xdr:cNvSpPr/>
      </xdr:nvSpPr>
      <xdr:spPr>
        <a:xfrm>
          <a:off x="22110700" y="658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51929</xdr:rowOff>
    </xdr:from>
    <xdr:ext cx="599010" cy="259045"/>
    <xdr:sp macro="" textlink="">
      <xdr:nvSpPr>
        <xdr:cNvPr id="581" name="【一般廃棄物処理施設】&#10;一人当たり有形固定資産（償却資産）額該当値テキスト"/>
        <xdr:cNvSpPr txBox="1"/>
      </xdr:nvSpPr>
      <xdr:spPr>
        <a:xfrm>
          <a:off x="22199600" y="656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125280</xdr:rowOff>
    </xdr:from>
    <xdr:to>
      <xdr:col>112</xdr:col>
      <xdr:colOff>38100</xdr:colOff>
      <xdr:row>39</xdr:row>
      <xdr:rowOff>55430</xdr:rowOff>
    </xdr:to>
    <xdr:sp macro="" textlink="">
      <xdr:nvSpPr>
        <xdr:cNvPr id="582" name="楕円 581"/>
        <xdr:cNvSpPr/>
      </xdr:nvSpPr>
      <xdr:spPr>
        <a:xfrm>
          <a:off x="21272500" y="66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124302</xdr:rowOff>
    </xdr:from>
    <xdr:to>
      <xdr:col>116</xdr:col>
      <xdr:colOff>63500</xdr:colOff>
      <xdr:row>39</xdr:row>
      <xdr:rowOff>4630</xdr:rowOff>
    </xdr:to>
    <xdr:cxnSp macro="">
      <xdr:nvCxnSpPr>
        <xdr:cNvPr id="583" name="直線コネクタ 582"/>
        <xdr:cNvCxnSpPr/>
      </xdr:nvCxnSpPr>
      <xdr:spPr>
        <a:xfrm flipV="1">
          <a:off x="21323300" y="6639402"/>
          <a:ext cx="8382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151866</xdr:rowOff>
    </xdr:from>
    <xdr:to>
      <xdr:col>107</xdr:col>
      <xdr:colOff>101600</xdr:colOff>
      <xdr:row>39</xdr:row>
      <xdr:rowOff>82016</xdr:rowOff>
    </xdr:to>
    <xdr:sp macro="" textlink="">
      <xdr:nvSpPr>
        <xdr:cNvPr id="584" name="楕円 583"/>
        <xdr:cNvSpPr/>
      </xdr:nvSpPr>
      <xdr:spPr>
        <a:xfrm>
          <a:off x="20383500" y="66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4630</xdr:rowOff>
    </xdr:from>
    <xdr:to>
      <xdr:col>111</xdr:col>
      <xdr:colOff>177800</xdr:colOff>
      <xdr:row>39</xdr:row>
      <xdr:rowOff>31216</xdr:rowOff>
    </xdr:to>
    <xdr:cxnSp macro="">
      <xdr:nvCxnSpPr>
        <xdr:cNvPr id="585" name="直線コネクタ 584"/>
        <xdr:cNvCxnSpPr/>
      </xdr:nvCxnSpPr>
      <xdr:spPr>
        <a:xfrm flipV="1">
          <a:off x="20434300" y="6691180"/>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152374</xdr:rowOff>
    </xdr:from>
    <xdr:to>
      <xdr:col>102</xdr:col>
      <xdr:colOff>165100</xdr:colOff>
      <xdr:row>39</xdr:row>
      <xdr:rowOff>82524</xdr:rowOff>
    </xdr:to>
    <xdr:sp macro="" textlink="">
      <xdr:nvSpPr>
        <xdr:cNvPr id="586" name="楕円 585"/>
        <xdr:cNvSpPr/>
      </xdr:nvSpPr>
      <xdr:spPr>
        <a:xfrm>
          <a:off x="19494500" y="66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31216</xdr:rowOff>
    </xdr:from>
    <xdr:to>
      <xdr:col>107</xdr:col>
      <xdr:colOff>50800</xdr:colOff>
      <xdr:row>39</xdr:row>
      <xdr:rowOff>31724</xdr:rowOff>
    </xdr:to>
    <xdr:cxnSp macro="">
      <xdr:nvCxnSpPr>
        <xdr:cNvPr id="587" name="直線コネクタ 586"/>
        <xdr:cNvCxnSpPr/>
      </xdr:nvCxnSpPr>
      <xdr:spPr>
        <a:xfrm flipV="1">
          <a:off x="19545300" y="6717766"/>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68176</xdr:rowOff>
    </xdr:from>
    <xdr:ext cx="599010" cy="259045"/>
    <xdr:sp macro="" textlink="">
      <xdr:nvSpPr>
        <xdr:cNvPr id="588" name="n_1aveValue【一般廃棄物処理施設】&#10;一人当たり有形固定資産（償却資産）額"/>
        <xdr:cNvSpPr txBox="1"/>
      </xdr:nvSpPr>
      <xdr:spPr>
        <a:xfrm>
          <a:off x="21011095" y="624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133199</xdr:rowOff>
    </xdr:from>
    <xdr:ext cx="599010" cy="259045"/>
    <xdr:sp macro="" textlink="">
      <xdr:nvSpPr>
        <xdr:cNvPr id="589" name="n_2aveValue【一般廃棄物処理施設】&#10;一人当たり有形固定資産（償却資産）額"/>
        <xdr:cNvSpPr txBox="1"/>
      </xdr:nvSpPr>
      <xdr:spPr>
        <a:xfrm>
          <a:off x="20134795" y="63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22063</xdr:rowOff>
    </xdr:from>
    <xdr:ext cx="599010" cy="259045"/>
    <xdr:sp macro="" textlink="">
      <xdr:nvSpPr>
        <xdr:cNvPr id="590" name="n_3aveValue【一般廃棄物処理施設】&#10;一人当たり有形固定資産（償却資産）額"/>
        <xdr:cNvSpPr txBox="1"/>
      </xdr:nvSpPr>
      <xdr:spPr>
        <a:xfrm>
          <a:off x="19245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114083</xdr:rowOff>
    </xdr:from>
    <xdr:ext cx="534377" cy="259045"/>
    <xdr:sp macro="" textlink="">
      <xdr:nvSpPr>
        <xdr:cNvPr id="591" name="n_4aveValue【一般廃棄物処理施設】&#10;一人当たり有形固定資産（償却資産）額"/>
        <xdr:cNvSpPr txBox="1"/>
      </xdr:nvSpPr>
      <xdr:spPr>
        <a:xfrm>
          <a:off x="18389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46557</xdr:rowOff>
    </xdr:from>
    <xdr:ext cx="599010" cy="259045"/>
    <xdr:sp macro="" textlink="">
      <xdr:nvSpPr>
        <xdr:cNvPr id="592" name="n_1mainValue【一般廃棄物処理施設】&#10;一人当たり有形固定資産（償却資産）額"/>
        <xdr:cNvSpPr txBox="1"/>
      </xdr:nvSpPr>
      <xdr:spPr>
        <a:xfrm>
          <a:off x="21011095" y="673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73143</xdr:rowOff>
    </xdr:from>
    <xdr:ext cx="534377" cy="259045"/>
    <xdr:sp macro="" textlink="">
      <xdr:nvSpPr>
        <xdr:cNvPr id="593" name="n_2mainValue【一般廃棄物処理施設】&#10;一人当たり有形固定資産（償却資産）額"/>
        <xdr:cNvSpPr txBox="1"/>
      </xdr:nvSpPr>
      <xdr:spPr>
        <a:xfrm>
          <a:off x="20167111" y="67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73651</xdr:rowOff>
    </xdr:from>
    <xdr:ext cx="534377" cy="259045"/>
    <xdr:sp macro="" textlink="">
      <xdr:nvSpPr>
        <xdr:cNvPr id="594" name="n_3mainValue【一般廃棄物処理施設】&#10;一人当たり有形固定資産（償却資産）額"/>
        <xdr:cNvSpPr txBox="1"/>
      </xdr:nvSpPr>
      <xdr:spPr>
        <a:xfrm>
          <a:off x="19278111" y="676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5" name="正方形/長方形 5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6" name="正方形/長方形 5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7" name="正方形/長方形 5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8" name="正方形/長方形 5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9" name="正方形/長方形 5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0" name="正方形/長方形 5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1" name="正方形/長方形 6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正方形/長方形 6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3" name="テキスト ボックス 6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4" name="直線コネクタ 6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5" name="テキスト ボックス 60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6" name="直線コネクタ 6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7" name="テキスト ボックス 60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8" name="直線コネクタ 6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9" name="テキスト ボックス 6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0" name="直線コネクタ 6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1" name="テキスト ボックス 6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2" name="直線コネクタ 6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3" name="テキスト ボックス 6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4" name="直線コネクタ 6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5" name="テキスト ボックス 6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6" name="直線コネクタ 6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7" name="テキスト ボックス 61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123825</xdr:rowOff>
    </xdr:from>
    <xdr:to>
      <xdr:col>85</xdr:col>
      <xdr:colOff>126364</xdr:colOff>
      <xdr:row>63</xdr:row>
      <xdr:rowOff>59055</xdr:rowOff>
    </xdr:to>
    <xdr:cxnSp macro="">
      <xdr:nvCxnSpPr>
        <xdr:cNvPr id="619" name="直線コネクタ 618"/>
        <xdr:cNvCxnSpPr/>
      </xdr:nvCxnSpPr>
      <xdr:spPr>
        <a:xfrm flipV="1">
          <a:off x="16318864" y="9725025"/>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620" name="【保健センター・保健所】&#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621" name="直線コネクタ 620"/>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70502</xdr:rowOff>
    </xdr:from>
    <xdr:ext cx="405111" cy="259045"/>
    <xdr:sp macro="" textlink="">
      <xdr:nvSpPr>
        <xdr:cNvPr id="622" name="【保健センター・保健所】&#10;有形固定資産減価償却率最大値テキスト"/>
        <xdr:cNvSpPr txBox="1"/>
      </xdr:nvSpPr>
      <xdr:spPr>
        <a:xfrm>
          <a:off x="16357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123825</xdr:rowOff>
    </xdr:from>
    <xdr:to>
      <xdr:col>86</xdr:col>
      <xdr:colOff>25400</xdr:colOff>
      <xdr:row>56</xdr:row>
      <xdr:rowOff>123825</xdr:rowOff>
    </xdr:to>
    <xdr:cxnSp macro="">
      <xdr:nvCxnSpPr>
        <xdr:cNvPr id="623" name="直線コネクタ 622"/>
        <xdr:cNvCxnSpPr/>
      </xdr:nvCxnSpPr>
      <xdr:spPr>
        <a:xfrm>
          <a:off x="16230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109237</xdr:rowOff>
    </xdr:from>
    <xdr:ext cx="405111" cy="259045"/>
    <xdr:sp macro="" textlink="">
      <xdr:nvSpPr>
        <xdr:cNvPr id="624" name="【保健センター・保健所】&#10;有形固定資産減価償却率平均値テキスト"/>
        <xdr:cNvSpPr txBox="1"/>
      </xdr:nvSpPr>
      <xdr:spPr>
        <a:xfrm>
          <a:off x="16357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625" name="フローチャート: 判断 624"/>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57785</xdr:rowOff>
    </xdr:from>
    <xdr:to>
      <xdr:col>81</xdr:col>
      <xdr:colOff>101600</xdr:colOff>
      <xdr:row>58</xdr:row>
      <xdr:rowOff>159385</xdr:rowOff>
    </xdr:to>
    <xdr:sp macro="" textlink="">
      <xdr:nvSpPr>
        <xdr:cNvPr id="626" name="フローチャート: 判断 625"/>
        <xdr:cNvSpPr/>
      </xdr:nvSpPr>
      <xdr:spPr>
        <a:xfrm>
          <a:off x="15430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44450</xdr:rowOff>
    </xdr:from>
    <xdr:to>
      <xdr:col>76</xdr:col>
      <xdr:colOff>165100</xdr:colOff>
      <xdr:row>58</xdr:row>
      <xdr:rowOff>146050</xdr:rowOff>
    </xdr:to>
    <xdr:sp macro="" textlink="">
      <xdr:nvSpPr>
        <xdr:cNvPr id="627" name="フローチャート: 判断 626"/>
        <xdr:cNvSpPr/>
      </xdr:nvSpPr>
      <xdr:spPr>
        <a:xfrm>
          <a:off x="14541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170180</xdr:rowOff>
    </xdr:from>
    <xdr:to>
      <xdr:col>72</xdr:col>
      <xdr:colOff>38100</xdr:colOff>
      <xdr:row>58</xdr:row>
      <xdr:rowOff>100330</xdr:rowOff>
    </xdr:to>
    <xdr:sp macro="" textlink="">
      <xdr:nvSpPr>
        <xdr:cNvPr id="628" name="フローチャート: 判断 627"/>
        <xdr:cNvSpPr/>
      </xdr:nvSpPr>
      <xdr:spPr>
        <a:xfrm>
          <a:off x="13652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97790</xdr:rowOff>
    </xdr:from>
    <xdr:to>
      <xdr:col>67</xdr:col>
      <xdr:colOff>101600</xdr:colOff>
      <xdr:row>58</xdr:row>
      <xdr:rowOff>27940</xdr:rowOff>
    </xdr:to>
    <xdr:sp macro="" textlink="">
      <xdr:nvSpPr>
        <xdr:cNvPr id="629" name="フローチャート: 判断 628"/>
        <xdr:cNvSpPr/>
      </xdr:nvSpPr>
      <xdr:spPr>
        <a:xfrm>
          <a:off x="12763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0" name="テキスト ボックス 6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1" name="テキスト ボックス 6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2" name="テキスト ボックス 6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3" name="テキスト ボックス 6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4" name="テキスト ボックス 6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153035</xdr:rowOff>
    </xdr:from>
    <xdr:to>
      <xdr:col>85</xdr:col>
      <xdr:colOff>177800</xdr:colOff>
      <xdr:row>62</xdr:row>
      <xdr:rowOff>83185</xdr:rowOff>
    </xdr:to>
    <xdr:sp macro="" textlink="">
      <xdr:nvSpPr>
        <xdr:cNvPr id="635" name="楕円 634"/>
        <xdr:cNvSpPr/>
      </xdr:nvSpPr>
      <xdr:spPr>
        <a:xfrm>
          <a:off x="162687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131462</xdr:rowOff>
    </xdr:from>
    <xdr:ext cx="405111" cy="259045"/>
    <xdr:sp macro="" textlink="">
      <xdr:nvSpPr>
        <xdr:cNvPr id="636" name="【保健センター・保健所】&#10;有形固定資産減価償却率該当値テキスト"/>
        <xdr:cNvSpPr txBox="1"/>
      </xdr:nvSpPr>
      <xdr:spPr>
        <a:xfrm>
          <a:off x="16357600"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macro="" textlink="">
      <xdr:nvSpPr>
        <xdr:cNvPr id="637" name="楕円 636"/>
        <xdr:cNvSpPr/>
      </xdr:nvSpPr>
      <xdr:spPr>
        <a:xfrm>
          <a:off x="1543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62</xdr:row>
      <xdr:rowOff>32385</xdr:rowOff>
    </xdr:to>
    <xdr:cxnSp macro="">
      <xdr:nvCxnSpPr>
        <xdr:cNvPr id="638" name="直線コネクタ 637"/>
        <xdr:cNvCxnSpPr/>
      </xdr:nvCxnSpPr>
      <xdr:spPr>
        <a:xfrm>
          <a:off x="15481300" y="106299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82550</xdr:rowOff>
    </xdr:from>
    <xdr:to>
      <xdr:col>76</xdr:col>
      <xdr:colOff>165100</xdr:colOff>
      <xdr:row>62</xdr:row>
      <xdr:rowOff>12700</xdr:rowOff>
    </xdr:to>
    <xdr:sp macro="" textlink="">
      <xdr:nvSpPr>
        <xdr:cNvPr id="639" name="楕円 638"/>
        <xdr:cNvSpPr/>
      </xdr:nvSpPr>
      <xdr:spPr>
        <a:xfrm>
          <a:off x="14541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133350</xdr:rowOff>
    </xdr:from>
    <xdr:to>
      <xdr:col>81</xdr:col>
      <xdr:colOff>50800</xdr:colOff>
      <xdr:row>62</xdr:row>
      <xdr:rowOff>0</xdr:rowOff>
    </xdr:to>
    <xdr:cxnSp macro="">
      <xdr:nvCxnSpPr>
        <xdr:cNvPr id="640" name="直線コネクタ 639"/>
        <xdr:cNvCxnSpPr/>
      </xdr:nvCxnSpPr>
      <xdr:spPr>
        <a:xfrm>
          <a:off x="14592300" y="1059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44450</xdr:rowOff>
    </xdr:from>
    <xdr:to>
      <xdr:col>72</xdr:col>
      <xdr:colOff>38100</xdr:colOff>
      <xdr:row>61</xdr:row>
      <xdr:rowOff>146050</xdr:rowOff>
    </xdr:to>
    <xdr:sp macro="" textlink="">
      <xdr:nvSpPr>
        <xdr:cNvPr id="641" name="楕円 640"/>
        <xdr:cNvSpPr/>
      </xdr:nvSpPr>
      <xdr:spPr>
        <a:xfrm>
          <a:off x="13652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95250</xdr:rowOff>
    </xdr:from>
    <xdr:to>
      <xdr:col>76</xdr:col>
      <xdr:colOff>114300</xdr:colOff>
      <xdr:row>61</xdr:row>
      <xdr:rowOff>133350</xdr:rowOff>
    </xdr:to>
    <xdr:cxnSp macro="">
      <xdr:nvCxnSpPr>
        <xdr:cNvPr id="642" name="直線コネクタ 641"/>
        <xdr:cNvCxnSpPr/>
      </xdr:nvCxnSpPr>
      <xdr:spPr>
        <a:xfrm>
          <a:off x="13703300" y="1055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643" name="楕円 642"/>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95250</xdr:rowOff>
    </xdr:to>
    <xdr:cxnSp macro="">
      <xdr:nvCxnSpPr>
        <xdr:cNvPr id="644" name="直線コネクタ 643"/>
        <xdr:cNvCxnSpPr/>
      </xdr:nvCxnSpPr>
      <xdr:spPr>
        <a:xfrm>
          <a:off x="12814300" y="1051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4462</xdr:rowOff>
    </xdr:from>
    <xdr:ext cx="405111" cy="259045"/>
    <xdr:sp macro="" textlink="">
      <xdr:nvSpPr>
        <xdr:cNvPr id="645" name="n_1aveValue【保健センター・保健所】&#10;有形固定資産減価償却率"/>
        <xdr:cNvSpPr txBox="1"/>
      </xdr:nvSpPr>
      <xdr:spPr>
        <a:xfrm>
          <a:off x="15266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646" name="n_2aveValue【保健センター・保健所】&#10;有形固定資産減価償却率"/>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116857</xdr:rowOff>
    </xdr:from>
    <xdr:ext cx="405111" cy="259045"/>
    <xdr:sp macro="" textlink="">
      <xdr:nvSpPr>
        <xdr:cNvPr id="647" name="n_3aveValue【保健センター・保健所】&#10;有形固定資産減価償却率"/>
        <xdr:cNvSpPr txBox="1"/>
      </xdr:nvSpPr>
      <xdr:spPr>
        <a:xfrm>
          <a:off x="13500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648" name="n_4aveValue【保健センター・保健所】&#10;有形固定資産減価償却率"/>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41927</xdr:rowOff>
    </xdr:from>
    <xdr:ext cx="405111" cy="259045"/>
    <xdr:sp macro="" textlink="">
      <xdr:nvSpPr>
        <xdr:cNvPr id="649" name="n_1mainValue【保健センター・保健所】&#10;有形固定資産減価償却率"/>
        <xdr:cNvSpPr txBox="1"/>
      </xdr:nvSpPr>
      <xdr:spPr>
        <a:xfrm>
          <a:off x="15266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3827</xdr:rowOff>
    </xdr:from>
    <xdr:ext cx="405111" cy="259045"/>
    <xdr:sp macro="" textlink="">
      <xdr:nvSpPr>
        <xdr:cNvPr id="650" name="n_2mainValue【保健センター・保健所】&#10;有形固定資産減価償却率"/>
        <xdr:cNvSpPr txBox="1"/>
      </xdr:nvSpPr>
      <xdr:spPr>
        <a:xfrm>
          <a:off x="14389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137177</xdr:rowOff>
    </xdr:from>
    <xdr:ext cx="405111" cy="259045"/>
    <xdr:sp macro="" textlink="">
      <xdr:nvSpPr>
        <xdr:cNvPr id="651" name="n_3mainValue【保健センター・保健所】&#10;有形固定資産減価償却率"/>
        <xdr:cNvSpPr txBox="1"/>
      </xdr:nvSpPr>
      <xdr:spPr>
        <a:xfrm>
          <a:off x="13500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652" name="n_4mainValue【保健センター・保健所】&#10;有形固定資産減価償却率"/>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3" name="正方形/長方形 6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4" name="正方形/長方形 6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5" name="正方形/長方形 6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6" name="正方形/長方形 6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7" name="正方形/長方形 6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8" name="正方形/長方形 6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9" name="正方形/長方形 6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0" name="正方形/長方形 6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1" name="テキスト ボックス 6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2" name="直線コネクタ 6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3" name="直線コネクタ 6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4" name="テキスト ボックス 6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5" name="直線コネクタ 6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6" name="テキスト ボックス 6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7" name="直線コネクタ 6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8" name="テキスト ボックス 6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69" name="直線コネクタ 6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0" name="テキスト ボックス 6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1" name="直線コネクタ 6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2" name="テキスト ボックス 6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3" name="直線コネクタ 6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4" name="テキスト ボックス 67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96338</xdr:rowOff>
    </xdr:from>
    <xdr:to>
      <xdr:col>116</xdr:col>
      <xdr:colOff>62864</xdr:colOff>
      <xdr:row>64</xdr:row>
      <xdr:rowOff>68580</xdr:rowOff>
    </xdr:to>
    <xdr:cxnSp macro="">
      <xdr:nvCxnSpPr>
        <xdr:cNvPr id="678" name="直線コネクタ 677"/>
        <xdr:cNvCxnSpPr/>
      </xdr:nvCxnSpPr>
      <xdr:spPr>
        <a:xfrm flipV="1">
          <a:off x="22160864" y="952608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72407</xdr:rowOff>
    </xdr:from>
    <xdr:ext cx="469744" cy="259045"/>
    <xdr:sp macro="" textlink="">
      <xdr:nvSpPr>
        <xdr:cNvPr id="679" name="【保健センター・保健所】&#10;一人当たり面積最小値テキスト"/>
        <xdr:cNvSpPr txBox="1"/>
      </xdr:nvSpPr>
      <xdr:spPr>
        <a:xfrm>
          <a:off x="221996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68580</xdr:rowOff>
    </xdr:from>
    <xdr:to>
      <xdr:col>116</xdr:col>
      <xdr:colOff>152400</xdr:colOff>
      <xdr:row>64</xdr:row>
      <xdr:rowOff>68580</xdr:rowOff>
    </xdr:to>
    <xdr:cxnSp macro="">
      <xdr:nvCxnSpPr>
        <xdr:cNvPr id="680" name="直線コネクタ 679"/>
        <xdr:cNvCxnSpPr/>
      </xdr:nvCxnSpPr>
      <xdr:spPr>
        <a:xfrm>
          <a:off x="22072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43015</xdr:rowOff>
    </xdr:from>
    <xdr:ext cx="469744" cy="259045"/>
    <xdr:sp macro="" textlink="">
      <xdr:nvSpPr>
        <xdr:cNvPr id="681" name="【保健センター・保健所】&#10;一人当たり面積最大値テキスト"/>
        <xdr:cNvSpPr txBox="1"/>
      </xdr:nvSpPr>
      <xdr:spPr>
        <a:xfrm>
          <a:off x="22199600" y="930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96338</xdr:rowOff>
    </xdr:from>
    <xdr:to>
      <xdr:col>116</xdr:col>
      <xdr:colOff>152400</xdr:colOff>
      <xdr:row>55</xdr:row>
      <xdr:rowOff>96338</xdr:rowOff>
    </xdr:to>
    <xdr:cxnSp macro="">
      <xdr:nvCxnSpPr>
        <xdr:cNvPr id="682" name="直線コネクタ 681"/>
        <xdr:cNvCxnSpPr/>
      </xdr:nvCxnSpPr>
      <xdr:spPr>
        <a:xfrm>
          <a:off x="22072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12899</xdr:rowOff>
    </xdr:from>
    <xdr:ext cx="469744" cy="259045"/>
    <xdr:sp macro="" textlink="">
      <xdr:nvSpPr>
        <xdr:cNvPr id="683" name="【保健センター・保健所】&#10;一人当たり面積平均値テキスト"/>
        <xdr:cNvSpPr txBox="1"/>
      </xdr:nvSpPr>
      <xdr:spPr>
        <a:xfrm>
          <a:off x="22199600" y="10642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684" name="フローチャート: 判断 683"/>
        <xdr:cNvSpPr/>
      </xdr:nvSpPr>
      <xdr:spPr>
        <a:xfrm>
          <a:off x="221107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146776</xdr:rowOff>
    </xdr:from>
    <xdr:to>
      <xdr:col>112</xdr:col>
      <xdr:colOff>38100</xdr:colOff>
      <xdr:row>63</xdr:row>
      <xdr:rowOff>76926</xdr:rowOff>
    </xdr:to>
    <xdr:sp macro="" textlink="">
      <xdr:nvSpPr>
        <xdr:cNvPr id="685" name="フローチャート: 判断 684"/>
        <xdr:cNvSpPr/>
      </xdr:nvSpPr>
      <xdr:spPr>
        <a:xfrm>
          <a:off x="21272500" y="1077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686" name="フローチャート: 判断 685"/>
        <xdr:cNvSpPr/>
      </xdr:nvSpPr>
      <xdr:spPr>
        <a:xfrm>
          <a:off x="20383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37374</xdr:rowOff>
    </xdr:from>
    <xdr:to>
      <xdr:col>102</xdr:col>
      <xdr:colOff>165100</xdr:colOff>
      <xdr:row>63</xdr:row>
      <xdr:rowOff>138974</xdr:rowOff>
    </xdr:to>
    <xdr:sp macro="" textlink="">
      <xdr:nvSpPr>
        <xdr:cNvPr id="687" name="フローチャート: 判断 686"/>
        <xdr:cNvSpPr/>
      </xdr:nvSpPr>
      <xdr:spPr>
        <a:xfrm>
          <a:off x="19494500" y="108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56969</xdr:rowOff>
    </xdr:from>
    <xdr:to>
      <xdr:col>98</xdr:col>
      <xdr:colOff>38100</xdr:colOff>
      <xdr:row>63</xdr:row>
      <xdr:rowOff>158569</xdr:rowOff>
    </xdr:to>
    <xdr:sp macro="" textlink="">
      <xdr:nvSpPr>
        <xdr:cNvPr id="688" name="フローチャート: 判断 687"/>
        <xdr:cNvSpPr/>
      </xdr:nvSpPr>
      <xdr:spPr>
        <a:xfrm>
          <a:off x="18605500" y="1085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169635</xdr:rowOff>
    </xdr:from>
    <xdr:to>
      <xdr:col>116</xdr:col>
      <xdr:colOff>114300</xdr:colOff>
      <xdr:row>64</xdr:row>
      <xdr:rowOff>99785</xdr:rowOff>
    </xdr:to>
    <xdr:sp macro="" textlink="">
      <xdr:nvSpPr>
        <xdr:cNvPr id="694" name="楕円 693"/>
        <xdr:cNvSpPr/>
      </xdr:nvSpPr>
      <xdr:spPr>
        <a:xfrm>
          <a:off x="221107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84562</xdr:rowOff>
    </xdr:from>
    <xdr:ext cx="469744" cy="259045"/>
    <xdr:sp macro="" textlink="">
      <xdr:nvSpPr>
        <xdr:cNvPr id="695" name="【保健センター・保健所】&#10;一人当たり面積該当値テキスト"/>
        <xdr:cNvSpPr txBox="1"/>
      </xdr:nvSpPr>
      <xdr:spPr>
        <a:xfrm>
          <a:off x="22199600" y="1088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169635</xdr:rowOff>
    </xdr:from>
    <xdr:to>
      <xdr:col>112</xdr:col>
      <xdr:colOff>38100</xdr:colOff>
      <xdr:row>64</xdr:row>
      <xdr:rowOff>99785</xdr:rowOff>
    </xdr:to>
    <xdr:sp macro="" textlink="">
      <xdr:nvSpPr>
        <xdr:cNvPr id="696" name="楕円 695"/>
        <xdr:cNvSpPr/>
      </xdr:nvSpPr>
      <xdr:spPr>
        <a:xfrm>
          <a:off x="21272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48985</xdr:rowOff>
    </xdr:from>
    <xdr:to>
      <xdr:col>116</xdr:col>
      <xdr:colOff>63500</xdr:colOff>
      <xdr:row>64</xdr:row>
      <xdr:rowOff>48985</xdr:rowOff>
    </xdr:to>
    <xdr:cxnSp macro="">
      <xdr:nvCxnSpPr>
        <xdr:cNvPr id="697" name="直線コネクタ 696"/>
        <xdr:cNvCxnSpPr/>
      </xdr:nvCxnSpPr>
      <xdr:spPr>
        <a:xfrm>
          <a:off x="21323300" y="11021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169635</xdr:rowOff>
    </xdr:from>
    <xdr:to>
      <xdr:col>107</xdr:col>
      <xdr:colOff>101600</xdr:colOff>
      <xdr:row>64</xdr:row>
      <xdr:rowOff>99785</xdr:rowOff>
    </xdr:to>
    <xdr:sp macro="" textlink="">
      <xdr:nvSpPr>
        <xdr:cNvPr id="698" name="楕円 697"/>
        <xdr:cNvSpPr/>
      </xdr:nvSpPr>
      <xdr:spPr>
        <a:xfrm>
          <a:off x="20383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48985</xdr:rowOff>
    </xdr:from>
    <xdr:to>
      <xdr:col>111</xdr:col>
      <xdr:colOff>177800</xdr:colOff>
      <xdr:row>64</xdr:row>
      <xdr:rowOff>48985</xdr:rowOff>
    </xdr:to>
    <xdr:cxnSp macro="">
      <xdr:nvCxnSpPr>
        <xdr:cNvPr id="699" name="直線コネクタ 698"/>
        <xdr:cNvCxnSpPr/>
      </xdr:nvCxnSpPr>
      <xdr:spPr>
        <a:xfrm>
          <a:off x="20434300" y="11021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169635</xdr:rowOff>
    </xdr:from>
    <xdr:to>
      <xdr:col>102</xdr:col>
      <xdr:colOff>165100</xdr:colOff>
      <xdr:row>64</xdr:row>
      <xdr:rowOff>99785</xdr:rowOff>
    </xdr:to>
    <xdr:sp macro="" textlink="">
      <xdr:nvSpPr>
        <xdr:cNvPr id="700" name="楕円 699"/>
        <xdr:cNvSpPr/>
      </xdr:nvSpPr>
      <xdr:spPr>
        <a:xfrm>
          <a:off x="19494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48985</xdr:rowOff>
    </xdr:from>
    <xdr:to>
      <xdr:col>107</xdr:col>
      <xdr:colOff>50800</xdr:colOff>
      <xdr:row>64</xdr:row>
      <xdr:rowOff>48985</xdr:rowOff>
    </xdr:to>
    <xdr:cxnSp macro="">
      <xdr:nvCxnSpPr>
        <xdr:cNvPr id="701" name="直線コネクタ 700"/>
        <xdr:cNvCxnSpPr/>
      </xdr:nvCxnSpPr>
      <xdr:spPr>
        <a:xfrm>
          <a:off x="19545300" y="11021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171269</xdr:rowOff>
    </xdr:from>
    <xdr:to>
      <xdr:col>98</xdr:col>
      <xdr:colOff>38100</xdr:colOff>
      <xdr:row>64</xdr:row>
      <xdr:rowOff>101419</xdr:rowOff>
    </xdr:to>
    <xdr:sp macro="" textlink="">
      <xdr:nvSpPr>
        <xdr:cNvPr id="702" name="楕円 701"/>
        <xdr:cNvSpPr/>
      </xdr:nvSpPr>
      <xdr:spPr>
        <a:xfrm>
          <a:off x="18605500" y="109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48985</xdr:rowOff>
    </xdr:from>
    <xdr:to>
      <xdr:col>102</xdr:col>
      <xdr:colOff>114300</xdr:colOff>
      <xdr:row>64</xdr:row>
      <xdr:rowOff>50619</xdr:rowOff>
    </xdr:to>
    <xdr:cxnSp macro="">
      <xdr:nvCxnSpPr>
        <xdr:cNvPr id="703" name="直線コネクタ 702"/>
        <xdr:cNvCxnSpPr/>
      </xdr:nvCxnSpPr>
      <xdr:spPr>
        <a:xfrm flipV="1">
          <a:off x="18656300" y="1102178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93453</xdr:rowOff>
    </xdr:from>
    <xdr:ext cx="469744" cy="259045"/>
    <xdr:sp macro="" textlink="">
      <xdr:nvSpPr>
        <xdr:cNvPr id="704" name="n_1aveValue【保健センター・保健所】&#10;一人当たり面積"/>
        <xdr:cNvSpPr txBox="1"/>
      </xdr:nvSpPr>
      <xdr:spPr>
        <a:xfrm>
          <a:off x="21075727" y="1055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170197</xdr:rowOff>
    </xdr:from>
    <xdr:ext cx="469744" cy="259045"/>
    <xdr:sp macro="" textlink="">
      <xdr:nvSpPr>
        <xdr:cNvPr id="705" name="n_2aveValue【保健センター・保健所】&#10;一人当たり面積"/>
        <xdr:cNvSpPr txBox="1"/>
      </xdr:nvSpPr>
      <xdr:spPr>
        <a:xfrm>
          <a:off x="20199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155501</xdr:rowOff>
    </xdr:from>
    <xdr:ext cx="469744" cy="259045"/>
    <xdr:sp macro="" textlink="">
      <xdr:nvSpPr>
        <xdr:cNvPr id="706" name="n_3aveValue【保健センター・保健所】&#10;一人当たり面積"/>
        <xdr:cNvSpPr txBox="1"/>
      </xdr:nvSpPr>
      <xdr:spPr>
        <a:xfrm>
          <a:off x="19310427" y="106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3646</xdr:rowOff>
    </xdr:from>
    <xdr:ext cx="469744" cy="259045"/>
    <xdr:sp macro="" textlink="">
      <xdr:nvSpPr>
        <xdr:cNvPr id="707" name="n_4aveValue【保健センター・保健所】&#10;一人当たり面積"/>
        <xdr:cNvSpPr txBox="1"/>
      </xdr:nvSpPr>
      <xdr:spPr>
        <a:xfrm>
          <a:off x="18421427" y="1063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90912</xdr:rowOff>
    </xdr:from>
    <xdr:ext cx="469744" cy="259045"/>
    <xdr:sp macro="" textlink="">
      <xdr:nvSpPr>
        <xdr:cNvPr id="708" name="n_1mainValue【保健センター・保健所】&#10;一人当たり面積"/>
        <xdr:cNvSpPr txBox="1"/>
      </xdr:nvSpPr>
      <xdr:spPr>
        <a:xfrm>
          <a:off x="21075727"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90912</xdr:rowOff>
    </xdr:from>
    <xdr:ext cx="469744" cy="259045"/>
    <xdr:sp macro="" textlink="">
      <xdr:nvSpPr>
        <xdr:cNvPr id="709" name="n_2mainValue【保健センター・保健所】&#10;一人当たり面積"/>
        <xdr:cNvSpPr txBox="1"/>
      </xdr:nvSpPr>
      <xdr:spPr>
        <a:xfrm>
          <a:off x="20199427"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90912</xdr:rowOff>
    </xdr:from>
    <xdr:ext cx="469744" cy="259045"/>
    <xdr:sp macro="" textlink="">
      <xdr:nvSpPr>
        <xdr:cNvPr id="710" name="n_3mainValue【保健センター・保健所】&#10;一人当たり面積"/>
        <xdr:cNvSpPr txBox="1"/>
      </xdr:nvSpPr>
      <xdr:spPr>
        <a:xfrm>
          <a:off x="19310427"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92546</xdr:rowOff>
    </xdr:from>
    <xdr:ext cx="469744" cy="259045"/>
    <xdr:sp macro="" textlink="">
      <xdr:nvSpPr>
        <xdr:cNvPr id="711" name="n_4mainValue【保健センター・保健所】&#10;一人当たり面積"/>
        <xdr:cNvSpPr txBox="1"/>
      </xdr:nvSpPr>
      <xdr:spPr>
        <a:xfrm>
          <a:off x="18421427" y="1106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3" name="直線コネクタ 72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4" name="テキスト ボックス 72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5" name="直線コネクタ 72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6" name="テキスト ボックス 72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7" name="直線コネクタ 72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8" name="テキスト ボックス 72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9" name="直線コネクタ 72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0" name="テキスト ボックス 72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1" name="直線コネクタ 73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2" name="テキスト ボックス 73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3" name="直線コネクタ 73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4" name="テキスト ボックス 73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5" name="直線コネクタ 7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737" name="直線コネクタ 736"/>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9" name="直線コネクタ 73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740"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741" name="直線コネクタ 740"/>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139172</xdr:rowOff>
    </xdr:from>
    <xdr:ext cx="405111" cy="259045"/>
    <xdr:sp macro="" textlink="">
      <xdr:nvSpPr>
        <xdr:cNvPr id="742" name="【消防施設】&#10;有形固定資産減価償却率平均値テキスト"/>
        <xdr:cNvSpPr txBox="1"/>
      </xdr:nvSpPr>
      <xdr:spPr>
        <a:xfrm>
          <a:off x="16357600" y="1402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743" name="フローチャート: 判断 742"/>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744" name="フローチャート: 判断 743"/>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745" name="フローチャート: 判断 744"/>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746" name="フローチャート: 判断 745"/>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747" name="フローチャート: 判断 746"/>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34652</xdr:rowOff>
    </xdr:from>
    <xdr:to>
      <xdr:col>85</xdr:col>
      <xdr:colOff>177800</xdr:colOff>
      <xdr:row>86</xdr:row>
      <xdr:rowOff>136252</xdr:rowOff>
    </xdr:to>
    <xdr:sp macro="" textlink="">
      <xdr:nvSpPr>
        <xdr:cNvPr id="753" name="楕円 752"/>
        <xdr:cNvSpPr/>
      </xdr:nvSpPr>
      <xdr:spPr>
        <a:xfrm>
          <a:off x="16268700" y="147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121029</xdr:rowOff>
    </xdr:from>
    <xdr:ext cx="405111" cy="259045"/>
    <xdr:sp macro="" textlink="">
      <xdr:nvSpPr>
        <xdr:cNvPr id="754" name="【消防施設】&#10;有形固定資産減価償却率該当値テキスト"/>
        <xdr:cNvSpPr txBox="1"/>
      </xdr:nvSpPr>
      <xdr:spPr>
        <a:xfrm>
          <a:off x="16357600" y="14694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170180</xdr:rowOff>
    </xdr:from>
    <xdr:to>
      <xdr:col>81</xdr:col>
      <xdr:colOff>101600</xdr:colOff>
      <xdr:row>86</xdr:row>
      <xdr:rowOff>100330</xdr:rowOff>
    </xdr:to>
    <xdr:sp macro="" textlink="">
      <xdr:nvSpPr>
        <xdr:cNvPr id="755" name="楕円 754"/>
        <xdr:cNvSpPr/>
      </xdr:nvSpPr>
      <xdr:spPr>
        <a:xfrm>
          <a:off x="15430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49530</xdr:rowOff>
    </xdr:from>
    <xdr:to>
      <xdr:col>85</xdr:col>
      <xdr:colOff>127000</xdr:colOff>
      <xdr:row>86</xdr:row>
      <xdr:rowOff>85452</xdr:rowOff>
    </xdr:to>
    <xdr:cxnSp macro="">
      <xdr:nvCxnSpPr>
        <xdr:cNvPr id="756" name="直線コネクタ 755"/>
        <xdr:cNvCxnSpPr/>
      </xdr:nvCxnSpPr>
      <xdr:spPr>
        <a:xfrm>
          <a:off x="15481300" y="1479423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126093</xdr:rowOff>
    </xdr:from>
    <xdr:to>
      <xdr:col>76</xdr:col>
      <xdr:colOff>165100</xdr:colOff>
      <xdr:row>86</xdr:row>
      <xdr:rowOff>56243</xdr:rowOff>
    </xdr:to>
    <xdr:sp macro="" textlink="">
      <xdr:nvSpPr>
        <xdr:cNvPr id="757" name="楕円 756"/>
        <xdr:cNvSpPr/>
      </xdr:nvSpPr>
      <xdr:spPr>
        <a:xfrm>
          <a:off x="14541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5443</xdr:rowOff>
    </xdr:from>
    <xdr:to>
      <xdr:col>81</xdr:col>
      <xdr:colOff>50800</xdr:colOff>
      <xdr:row>86</xdr:row>
      <xdr:rowOff>49530</xdr:rowOff>
    </xdr:to>
    <xdr:cxnSp macro="">
      <xdr:nvCxnSpPr>
        <xdr:cNvPr id="758" name="直線コネクタ 757"/>
        <xdr:cNvCxnSpPr/>
      </xdr:nvCxnSpPr>
      <xdr:spPr>
        <a:xfrm>
          <a:off x="14592300" y="1475014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80373</xdr:rowOff>
    </xdr:from>
    <xdr:to>
      <xdr:col>72</xdr:col>
      <xdr:colOff>38100</xdr:colOff>
      <xdr:row>86</xdr:row>
      <xdr:rowOff>10523</xdr:rowOff>
    </xdr:to>
    <xdr:sp macro="" textlink="">
      <xdr:nvSpPr>
        <xdr:cNvPr id="759" name="楕円 758"/>
        <xdr:cNvSpPr/>
      </xdr:nvSpPr>
      <xdr:spPr>
        <a:xfrm>
          <a:off x="13652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131173</xdr:rowOff>
    </xdr:from>
    <xdr:to>
      <xdr:col>76</xdr:col>
      <xdr:colOff>114300</xdr:colOff>
      <xdr:row>86</xdr:row>
      <xdr:rowOff>5443</xdr:rowOff>
    </xdr:to>
    <xdr:cxnSp macro="">
      <xdr:nvCxnSpPr>
        <xdr:cNvPr id="760" name="直線コネクタ 759"/>
        <xdr:cNvCxnSpPr/>
      </xdr:nvCxnSpPr>
      <xdr:spPr>
        <a:xfrm>
          <a:off x="13703300" y="147044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48277</xdr:rowOff>
    </xdr:from>
    <xdr:ext cx="405111" cy="259045"/>
    <xdr:sp macro="" textlink="">
      <xdr:nvSpPr>
        <xdr:cNvPr id="761" name="n_1aveValue【消防施設】&#10;有形固定資産減価償却率"/>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762" name="n_2aveValue【消防施設】&#10;有形固定資産減価償却率"/>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66239</xdr:rowOff>
    </xdr:from>
    <xdr:ext cx="405111" cy="259045"/>
    <xdr:sp macro="" textlink="">
      <xdr:nvSpPr>
        <xdr:cNvPr id="763" name="n_3aveValue【消防施設】&#10;有形固定資産減価償却率"/>
        <xdr:cNvSpPr txBox="1"/>
      </xdr:nvSpPr>
      <xdr:spPr>
        <a:xfrm>
          <a:off x="13500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17253</xdr:rowOff>
    </xdr:from>
    <xdr:ext cx="405111" cy="259045"/>
    <xdr:sp macro="" textlink="">
      <xdr:nvSpPr>
        <xdr:cNvPr id="764" name="n_4aveValue【消防施設】&#10;有形固定資産減価償却率"/>
        <xdr:cNvSpPr txBox="1"/>
      </xdr:nvSpPr>
      <xdr:spPr>
        <a:xfrm>
          <a:off x="12611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91457</xdr:rowOff>
    </xdr:from>
    <xdr:ext cx="405111" cy="259045"/>
    <xdr:sp macro="" textlink="">
      <xdr:nvSpPr>
        <xdr:cNvPr id="765" name="n_1mainValue【消防施設】&#10;有形固定資産減価償却率"/>
        <xdr:cNvSpPr txBox="1"/>
      </xdr:nvSpPr>
      <xdr:spPr>
        <a:xfrm>
          <a:off x="152660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47370</xdr:rowOff>
    </xdr:from>
    <xdr:ext cx="405111" cy="259045"/>
    <xdr:sp macro="" textlink="">
      <xdr:nvSpPr>
        <xdr:cNvPr id="766" name="n_2mainValue【消防施設】&#10;有形固定資産減価償却率"/>
        <xdr:cNvSpPr txBox="1"/>
      </xdr:nvSpPr>
      <xdr:spPr>
        <a:xfrm>
          <a:off x="14389744" y="1479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1650</xdr:rowOff>
    </xdr:from>
    <xdr:ext cx="405111" cy="259045"/>
    <xdr:sp macro="" textlink="">
      <xdr:nvSpPr>
        <xdr:cNvPr id="767" name="n_3mainValue【消防施設】&#10;有形固定資産減価償却率"/>
        <xdr:cNvSpPr txBox="1"/>
      </xdr:nvSpPr>
      <xdr:spPr>
        <a:xfrm>
          <a:off x="135007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8" name="正方形/長方形 7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9" name="正方形/長方形 7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0" name="正方形/長方形 7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1" name="正方形/長方形 7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2" name="正方形/長方形 7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3" name="正方形/長方形 7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4" name="正方形/長方形 7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5" name="正方形/長方形 7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6" name="テキスト ボックス 7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7" name="直線コネクタ 7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8" name="直線コネクタ 77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9" name="テキスト ボックス 77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0" name="直線コネクタ 77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1" name="テキスト ボックス 78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2" name="直線コネクタ 78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3" name="テキスト ボックス 78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4" name="直線コネクタ 78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5" name="テキスト ボックス 78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6" name="直線コネクタ 78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7" name="テキスト ボックス 78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8" name="直線コネクタ 78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9" name="テキスト ボックス 78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793" name="直線コネクタ 792"/>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794"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795" name="直線コネクタ 794"/>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796" name="【消防施設】&#10;一人当たり面積最大値テキスト"/>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797" name="直線コネクタ 796"/>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119578</xdr:rowOff>
    </xdr:from>
    <xdr:ext cx="469744" cy="259045"/>
    <xdr:sp macro="" textlink="">
      <xdr:nvSpPr>
        <xdr:cNvPr id="798" name="【消防施設】&#10;一人当たり面積平均値テキスト"/>
        <xdr:cNvSpPr txBox="1"/>
      </xdr:nvSpPr>
      <xdr:spPr>
        <a:xfrm>
          <a:off x="22199600" y="1417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799" name="フローチャート: 判断 798"/>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800" name="フローチャート: 判断 799"/>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801" name="フローチャート: 判断 800"/>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802" name="フローチャート: 判断 801"/>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803" name="フローチャート: 判断 802"/>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28121</xdr:rowOff>
    </xdr:from>
    <xdr:to>
      <xdr:col>116</xdr:col>
      <xdr:colOff>114300</xdr:colOff>
      <xdr:row>85</xdr:row>
      <xdr:rowOff>129721</xdr:rowOff>
    </xdr:to>
    <xdr:sp macro="" textlink="">
      <xdr:nvSpPr>
        <xdr:cNvPr id="809" name="楕円 808"/>
        <xdr:cNvSpPr/>
      </xdr:nvSpPr>
      <xdr:spPr>
        <a:xfrm>
          <a:off x="22110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6548</xdr:rowOff>
    </xdr:from>
    <xdr:ext cx="469744" cy="259045"/>
    <xdr:sp macro="" textlink="">
      <xdr:nvSpPr>
        <xdr:cNvPr id="810" name="【消防施設】&#10;一人当たり面積該当値テキスト"/>
        <xdr:cNvSpPr txBox="1"/>
      </xdr:nvSpPr>
      <xdr:spPr>
        <a:xfrm>
          <a:off x="22199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28121</xdr:rowOff>
    </xdr:from>
    <xdr:to>
      <xdr:col>112</xdr:col>
      <xdr:colOff>38100</xdr:colOff>
      <xdr:row>85</xdr:row>
      <xdr:rowOff>129721</xdr:rowOff>
    </xdr:to>
    <xdr:sp macro="" textlink="">
      <xdr:nvSpPr>
        <xdr:cNvPr id="811" name="楕円 810"/>
        <xdr:cNvSpPr/>
      </xdr:nvSpPr>
      <xdr:spPr>
        <a:xfrm>
          <a:off x="21272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78921</xdr:rowOff>
    </xdr:from>
    <xdr:to>
      <xdr:col>116</xdr:col>
      <xdr:colOff>63500</xdr:colOff>
      <xdr:row>85</xdr:row>
      <xdr:rowOff>78921</xdr:rowOff>
    </xdr:to>
    <xdr:cxnSp macro="">
      <xdr:nvCxnSpPr>
        <xdr:cNvPr id="812" name="直線コネクタ 811"/>
        <xdr:cNvCxnSpPr/>
      </xdr:nvCxnSpPr>
      <xdr:spPr>
        <a:xfrm>
          <a:off x="21323300" y="14652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28121</xdr:rowOff>
    </xdr:from>
    <xdr:to>
      <xdr:col>107</xdr:col>
      <xdr:colOff>101600</xdr:colOff>
      <xdr:row>85</xdr:row>
      <xdr:rowOff>129721</xdr:rowOff>
    </xdr:to>
    <xdr:sp macro="" textlink="">
      <xdr:nvSpPr>
        <xdr:cNvPr id="813" name="楕円 812"/>
        <xdr:cNvSpPr/>
      </xdr:nvSpPr>
      <xdr:spPr>
        <a:xfrm>
          <a:off x="20383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78921</xdr:rowOff>
    </xdr:from>
    <xdr:to>
      <xdr:col>111</xdr:col>
      <xdr:colOff>177800</xdr:colOff>
      <xdr:row>85</xdr:row>
      <xdr:rowOff>78921</xdr:rowOff>
    </xdr:to>
    <xdr:cxnSp macro="">
      <xdr:nvCxnSpPr>
        <xdr:cNvPr id="814" name="直線コネクタ 813"/>
        <xdr:cNvCxnSpPr/>
      </xdr:nvCxnSpPr>
      <xdr:spPr>
        <a:xfrm>
          <a:off x="20434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31387</xdr:rowOff>
    </xdr:from>
    <xdr:to>
      <xdr:col>102</xdr:col>
      <xdr:colOff>165100</xdr:colOff>
      <xdr:row>85</xdr:row>
      <xdr:rowOff>132987</xdr:rowOff>
    </xdr:to>
    <xdr:sp macro="" textlink="">
      <xdr:nvSpPr>
        <xdr:cNvPr id="815" name="楕円 814"/>
        <xdr:cNvSpPr/>
      </xdr:nvSpPr>
      <xdr:spPr>
        <a:xfrm>
          <a:off x="19494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78921</xdr:rowOff>
    </xdr:from>
    <xdr:to>
      <xdr:col>107</xdr:col>
      <xdr:colOff>50800</xdr:colOff>
      <xdr:row>85</xdr:row>
      <xdr:rowOff>82187</xdr:rowOff>
    </xdr:to>
    <xdr:cxnSp macro="">
      <xdr:nvCxnSpPr>
        <xdr:cNvPr id="816" name="直線コネクタ 815"/>
        <xdr:cNvCxnSpPr/>
      </xdr:nvCxnSpPr>
      <xdr:spPr>
        <a:xfrm flipV="1">
          <a:off x="19545300" y="146521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49909</xdr:rowOff>
    </xdr:from>
    <xdr:ext cx="469744" cy="259045"/>
    <xdr:sp macro="" textlink="">
      <xdr:nvSpPr>
        <xdr:cNvPr id="817" name="n_1aveValue【消防施設】&#10;一人当たり面積"/>
        <xdr:cNvSpPr txBox="1"/>
      </xdr:nvSpPr>
      <xdr:spPr>
        <a:xfrm>
          <a:off x="210757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76035</xdr:rowOff>
    </xdr:from>
    <xdr:ext cx="469744" cy="259045"/>
    <xdr:sp macro="" textlink="">
      <xdr:nvSpPr>
        <xdr:cNvPr id="818" name="n_2aveValue【消防施設】&#10;一人当たり面積"/>
        <xdr:cNvSpPr txBox="1"/>
      </xdr:nvSpPr>
      <xdr:spPr>
        <a:xfrm>
          <a:off x="20199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27050</xdr:rowOff>
    </xdr:from>
    <xdr:ext cx="469744" cy="259045"/>
    <xdr:sp macro="" textlink="">
      <xdr:nvSpPr>
        <xdr:cNvPr id="819" name="n_3aveValue【消防施設】&#10;一人当たり面積"/>
        <xdr:cNvSpPr txBox="1"/>
      </xdr:nvSpPr>
      <xdr:spPr>
        <a:xfrm>
          <a:off x="19310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141350</xdr:rowOff>
    </xdr:from>
    <xdr:ext cx="469744" cy="259045"/>
    <xdr:sp macro="" textlink="">
      <xdr:nvSpPr>
        <xdr:cNvPr id="820" name="n_4aveValue【消防施設】&#10;一人当たり面積"/>
        <xdr:cNvSpPr txBox="1"/>
      </xdr:nvSpPr>
      <xdr:spPr>
        <a:xfrm>
          <a:off x="18421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120848</xdr:rowOff>
    </xdr:from>
    <xdr:ext cx="469744" cy="259045"/>
    <xdr:sp macro="" textlink="">
      <xdr:nvSpPr>
        <xdr:cNvPr id="821" name="n_1mainValue【消防施設】&#10;一人当たり面積"/>
        <xdr:cNvSpPr txBox="1"/>
      </xdr:nvSpPr>
      <xdr:spPr>
        <a:xfrm>
          <a:off x="21075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120848</xdr:rowOff>
    </xdr:from>
    <xdr:ext cx="469744" cy="259045"/>
    <xdr:sp macro="" textlink="">
      <xdr:nvSpPr>
        <xdr:cNvPr id="822" name="n_2mainValue【消防施設】&#10;一人当たり面積"/>
        <xdr:cNvSpPr txBox="1"/>
      </xdr:nvSpPr>
      <xdr:spPr>
        <a:xfrm>
          <a:off x="20199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124114</xdr:rowOff>
    </xdr:from>
    <xdr:ext cx="469744" cy="259045"/>
    <xdr:sp macro="" textlink="">
      <xdr:nvSpPr>
        <xdr:cNvPr id="823" name="n_3mainValue【消防施設】&#10;一人当たり面積"/>
        <xdr:cNvSpPr txBox="1"/>
      </xdr:nvSpPr>
      <xdr:spPr>
        <a:xfrm>
          <a:off x="193104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4" name="正方形/長方形 8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5" name="正方形/長方形 8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6" name="正方形/長方形 8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7" name="正方形/長方形 8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8" name="正方形/長方形 8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9" name="正方形/長方形 8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0" name="正方形/長方形 8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正方形/長方形 8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2" name="テキスト ボックス 8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3" name="直線コネクタ 8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4" name="テキスト ボックス 83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5" name="直線コネクタ 8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6" name="テキスト ボックス 83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7" name="直線コネクタ 8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8" name="テキスト ボックス 8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9" name="直線コネクタ 8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0" name="テキスト ボックス 8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1" name="直線コネクタ 8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2" name="テキスト ボックス 8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3" name="直線コネクタ 8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4" name="テキスト ボックス 8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5" name="直線コネクタ 8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6" name="テキスト ボックス 84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7" name="直線コネクタ 8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849" name="直線コネクタ 848"/>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850" name="【庁舎】&#10;有形固定資産減価償却率最小値テキスト"/>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851" name="直線コネクタ 850"/>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52"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53" name="直線コネクタ 852"/>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18885</xdr:rowOff>
    </xdr:from>
    <xdr:ext cx="405111" cy="259045"/>
    <xdr:sp macro="" textlink="">
      <xdr:nvSpPr>
        <xdr:cNvPr id="854" name="【庁舎】&#10;有形固定資産減価償却率平均値テキスト"/>
        <xdr:cNvSpPr txBox="1"/>
      </xdr:nvSpPr>
      <xdr:spPr>
        <a:xfrm>
          <a:off x="16357600" y="1784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855" name="フローチャート: 判断 854"/>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856" name="フローチャート: 判断 855"/>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857" name="フローチャート: 判断 856"/>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858" name="フローチャート: 判断 857"/>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859" name="フローチャート: 判断 858"/>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0" name="テキスト ボックス 8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1" name="テキスト ボックス 8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2" name="テキスト ボックス 8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3" name="テキスト ボックス 8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4" name="テキスト ボックス 8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22134</xdr:rowOff>
    </xdr:from>
    <xdr:to>
      <xdr:col>85</xdr:col>
      <xdr:colOff>177800</xdr:colOff>
      <xdr:row>107</xdr:row>
      <xdr:rowOff>123734</xdr:rowOff>
    </xdr:to>
    <xdr:sp macro="" textlink="">
      <xdr:nvSpPr>
        <xdr:cNvPr id="865" name="楕円 864"/>
        <xdr:cNvSpPr/>
      </xdr:nvSpPr>
      <xdr:spPr>
        <a:xfrm>
          <a:off x="162687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561</xdr:rowOff>
    </xdr:from>
    <xdr:ext cx="405111" cy="259045"/>
    <xdr:sp macro="" textlink="">
      <xdr:nvSpPr>
        <xdr:cNvPr id="866" name="【庁舎】&#10;有形固定資産減価償却率該当値テキスト"/>
        <xdr:cNvSpPr txBox="1"/>
      </xdr:nvSpPr>
      <xdr:spPr>
        <a:xfrm>
          <a:off x="16357600"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164193</xdr:rowOff>
    </xdr:from>
    <xdr:to>
      <xdr:col>81</xdr:col>
      <xdr:colOff>101600</xdr:colOff>
      <xdr:row>107</xdr:row>
      <xdr:rowOff>94343</xdr:rowOff>
    </xdr:to>
    <xdr:sp macro="" textlink="">
      <xdr:nvSpPr>
        <xdr:cNvPr id="867" name="楕円 866"/>
        <xdr:cNvSpPr/>
      </xdr:nvSpPr>
      <xdr:spPr>
        <a:xfrm>
          <a:off x="15430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43543</xdr:rowOff>
    </xdr:from>
    <xdr:to>
      <xdr:col>85</xdr:col>
      <xdr:colOff>127000</xdr:colOff>
      <xdr:row>107</xdr:row>
      <xdr:rowOff>72934</xdr:rowOff>
    </xdr:to>
    <xdr:cxnSp macro="">
      <xdr:nvCxnSpPr>
        <xdr:cNvPr id="868" name="直線コネクタ 867"/>
        <xdr:cNvCxnSpPr/>
      </xdr:nvCxnSpPr>
      <xdr:spPr>
        <a:xfrm>
          <a:off x="15481300" y="1838869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131536</xdr:rowOff>
    </xdr:from>
    <xdr:to>
      <xdr:col>76</xdr:col>
      <xdr:colOff>165100</xdr:colOff>
      <xdr:row>107</xdr:row>
      <xdr:rowOff>61686</xdr:rowOff>
    </xdr:to>
    <xdr:sp macro="" textlink="">
      <xdr:nvSpPr>
        <xdr:cNvPr id="869" name="楕円 868"/>
        <xdr:cNvSpPr/>
      </xdr:nvSpPr>
      <xdr:spPr>
        <a:xfrm>
          <a:off x="14541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10886</xdr:rowOff>
    </xdr:from>
    <xdr:to>
      <xdr:col>81</xdr:col>
      <xdr:colOff>50800</xdr:colOff>
      <xdr:row>107</xdr:row>
      <xdr:rowOff>43543</xdr:rowOff>
    </xdr:to>
    <xdr:cxnSp macro="">
      <xdr:nvCxnSpPr>
        <xdr:cNvPr id="870" name="直線コネクタ 869"/>
        <xdr:cNvCxnSpPr/>
      </xdr:nvCxnSpPr>
      <xdr:spPr>
        <a:xfrm>
          <a:off x="14592300" y="183560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100512</xdr:rowOff>
    </xdr:from>
    <xdr:to>
      <xdr:col>72</xdr:col>
      <xdr:colOff>38100</xdr:colOff>
      <xdr:row>107</xdr:row>
      <xdr:rowOff>30662</xdr:rowOff>
    </xdr:to>
    <xdr:sp macro="" textlink="">
      <xdr:nvSpPr>
        <xdr:cNvPr id="871" name="楕円 870"/>
        <xdr:cNvSpPr/>
      </xdr:nvSpPr>
      <xdr:spPr>
        <a:xfrm>
          <a:off x="13652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151312</xdr:rowOff>
    </xdr:from>
    <xdr:to>
      <xdr:col>76</xdr:col>
      <xdr:colOff>114300</xdr:colOff>
      <xdr:row>107</xdr:row>
      <xdr:rowOff>10886</xdr:rowOff>
    </xdr:to>
    <xdr:cxnSp macro="">
      <xdr:nvCxnSpPr>
        <xdr:cNvPr id="872" name="直線コネクタ 871"/>
        <xdr:cNvCxnSpPr/>
      </xdr:nvCxnSpPr>
      <xdr:spPr>
        <a:xfrm>
          <a:off x="13703300" y="1832501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67855</xdr:rowOff>
    </xdr:from>
    <xdr:to>
      <xdr:col>67</xdr:col>
      <xdr:colOff>101600</xdr:colOff>
      <xdr:row>106</xdr:row>
      <xdr:rowOff>169455</xdr:rowOff>
    </xdr:to>
    <xdr:sp macro="" textlink="">
      <xdr:nvSpPr>
        <xdr:cNvPr id="873" name="楕円 872"/>
        <xdr:cNvSpPr/>
      </xdr:nvSpPr>
      <xdr:spPr>
        <a:xfrm>
          <a:off x="12763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118655</xdr:rowOff>
    </xdr:from>
    <xdr:to>
      <xdr:col>71</xdr:col>
      <xdr:colOff>177800</xdr:colOff>
      <xdr:row>106</xdr:row>
      <xdr:rowOff>151312</xdr:rowOff>
    </xdr:to>
    <xdr:cxnSp macro="">
      <xdr:nvCxnSpPr>
        <xdr:cNvPr id="874" name="直線コネクタ 873"/>
        <xdr:cNvCxnSpPr/>
      </xdr:nvCxnSpPr>
      <xdr:spPr>
        <a:xfrm>
          <a:off x="12814300" y="182923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875" name="n_1aveValue【庁舎】&#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876" name="n_2aveValue【庁舎】&#10;有形固定資産減価償却率"/>
        <xdr:cNvSpPr txBox="1"/>
      </xdr:nvSpPr>
      <xdr:spPr>
        <a:xfrm>
          <a:off x="14389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877" name="n_3aveValue【庁舎】&#10;有形固定資産減価償却率"/>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878" name="n_4aveValue【庁舎】&#10;有形固定資産減価償却率"/>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85470</xdr:rowOff>
    </xdr:from>
    <xdr:ext cx="405111" cy="259045"/>
    <xdr:sp macro="" textlink="">
      <xdr:nvSpPr>
        <xdr:cNvPr id="879" name="n_1mainValue【庁舎】&#10;有形固定資産減価償却率"/>
        <xdr:cNvSpPr txBox="1"/>
      </xdr:nvSpPr>
      <xdr:spPr>
        <a:xfrm>
          <a:off x="152660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52813</xdr:rowOff>
    </xdr:from>
    <xdr:ext cx="405111" cy="259045"/>
    <xdr:sp macro="" textlink="">
      <xdr:nvSpPr>
        <xdr:cNvPr id="880" name="n_2mainValue【庁舎】&#10;有形固定資産減価償却率"/>
        <xdr:cNvSpPr txBox="1"/>
      </xdr:nvSpPr>
      <xdr:spPr>
        <a:xfrm>
          <a:off x="14389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21789</xdr:rowOff>
    </xdr:from>
    <xdr:ext cx="405111" cy="259045"/>
    <xdr:sp macro="" textlink="">
      <xdr:nvSpPr>
        <xdr:cNvPr id="881" name="n_3mainValue【庁舎】&#10;有形固定資産減価償却率"/>
        <xdr:cNvSpPr txBox="1"/>
      </xdr:nvSpPr>
      <xdr:spPr>
        <a:xfrm>
          <a:off x="13500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160582</xdr:rowOff>
    </xdr:from>
    <xdr:ext cx="405111" cy="259045"/>
    <xdr:sp macro="" textlink="">
      <xdr:nvSpPr>
        <xdr:cNvPr id="882" name="n_4mainValue【庁舎】&#10;有形固定資産減価償却率"/>
        <xdr:cNvSpPr txBox="1"/>
      </xdr:nvSpPr>
      <xdr:spPr>
        <a:xfrm>
          <a:off x="12611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3" name="正方形/長方形 8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4" name="正方形/長方形 8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5" name="正方形/長方形 8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6" name="正方形/長方形 8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7" name="正方形/長方形 8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8" name="正方形/長方形 8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9" name="正方形/長方形 8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0" name="正方形/長方形 8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1" name="テキスト ボックス 8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2" name="直線コネクタ 8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3" name="直線コネクタ 89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4" name="テキスト ボックス 89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5" name="直線コネクタ 89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6" name="テキスト ボックス 89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7" name="直線コネクタ 89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8" name="テキスト ボックス 89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9" name="直線コネクタ 89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0" name="テキスト ボックス 89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1" name="直線コネクタ 90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2" name="テキスト ボックス 90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3" name="直線コネクタ 90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4" name="テキスト ボックス 90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908" name="直線コネクタ 907"/>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909" name="【庁舎】&#10;一人当たり面積最小値テキスト"/>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910" name="直線コネクタ 909"/>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911" name="【庁舎】&#10;一人当たり面積最大値テキスト"/>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912" name="直線コネクタ 911"/>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119578</xdr:rowOff>
    </xdr:from>
    <xdr:ext cx="469744" cy="259045"/>
    <xdr:sp macro="" textlink="">
      <xdr:nvSpPr>
        <xdr:cNvPr id="913" name="【庁舎】&#10;一人当たり面積平均値テキスト"/>
        <xdr:cNvSpPr txBox="1"/>
      </xdr:nvSpPr>
      <xdr:spPr>
        <a:xfrm>
          <a:off x="22199600" y="17950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914" name="フローチャート: 判断 913"/>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915" name="フローチャート: 判断 914"/>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916" name="フローチャート: 判断 915"/>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917" name="フローチャート: 判断 916"/>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918" name="フローチャート: 判断 917"/>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109764</xdr:rowOff>
    </xdr:from>
    <xdr:to>
      <xdr:col>116</xdr:col>
      <xdr:colOff>114300</xdr:colOff>
      <xdr:row>108</xdr:row>
      <xdr:rowOff>39914</xdr:rowOff>
    </xdr:to>
    <xdr:sp macro="" textlink="">
      <xdr:nvSpPr>
        <xdr:cNvPr id="924" name="楕円 923"/>
        <xdr:cNvSpPr/>
      </xdr:nvSpPr>
      <xdr:spPr>
        <a:xfrm>
          <a:off x="22110700" y="18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24691</xdr:rowOff>
    </xdr:from>
    <xdr:ext cx="469744" cy="259045"/>
    <xdr:sp macro="" textlink="">
      <xdr:nvSpPr>
        <xdr:cNvPr id="925" name="【庁舎】&#10;一人当たり面積該当値テキスト"/>
        <xdr:cNvSpPr txBox="1"/>
      </xdr:nvSpPr>
      <xdr:spPr>
        <a:xfrm>
          <a:off x="22199600" y="1836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108676</xdr:rowOff>
    </xdr:from>
    <xdr:to>
      <xdr:col>112</xdr:col>
      <xdr:colOff>38100</xdr:colOff>
      <xdr:row>108</xdr:row>
      <xdr:rowOff>38826</xdr:rowOff>
    </xdr:to>
    <xdr:sp macro="" textlink="">
      <xdr:nvSpPr>
        <xdr:cNvPr id="926" name="楕円 925"/>
        <xdr:cNvSpPr/>
      </xdr:nvSpPr>
      <xdr:spPr>
        <a:xfrm>
          <a:off x="21272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159476</xdr:rowOff>
    </xdr:from>
    <xdr:to>
      <xdr:col>116</xdr:col>
      <xdr:colOff>63500</xdr:colOff>
      <xdr:row>107</xdr:row>
      <xdr:rowOff>160564</xdr:rowOff>
    </xdr:to>
    <xdr:cxnSp macro="">
      <xdr:nvCxnSpPr>
        <xdr:cNvPr id="927" name="直線コネクタ 926"/>
        <xdr:cNvCxnSpPr/>
      </xdr:nvCxnSpPr>
      <xdr:spPr>
        <a:xfrm>
          <a:off x="21323300" y="1850462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109764</xdr:rowOff>
    </xdr:from>
    <xdr:to>
      <xdr:col>107</xdr:col>
      <xdr:colOff>101600</xdr:colOff>
      <xdr:row>108</xdr:row>
      <xdr:rowOff>39914</xdr:rowOff>
    </xdr:to>
    <xdr:sp macro="" textlink="">
      <xdr:nvSpPr>
        <xdr:cNvPr id="928" name="楕円 927"/>
        <xdr:cNvSpPr/>
      </xdr:nvSpPr>
      <xdr:spPr>
        <a:xfrm>
          <a:off x="20383500" y="18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159476</xdr:rowOff>
    </xdr:from>
    <xdr:to>
      <xdr:col>111</xdr:col>
      <xdr:colOff>177800</xdr:colOff>
      <xdr:row>107</xdr:row>
      <xdr:rowOff>160564</xdr:rowOff>
    </xdr:to>
    <xdr:cxnSp macro="">
      <xdr:nvCxnSpPr>
        <xdr:cNvPr id="929" name="直線コネクタ 928"/>
        <xdr:cNvCxnSpPr/>
      </xdr:nvCxnSpPr>
      <xdr:spPr>
        <a:xfrm flipV="1">
          <a:off x="20434300" y="1850462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106499</xdr:rowOff>
    </xdr:from>
    <xdr:to>
      <xdr:col>102</xdr:col>
      <xdr:colOff>165100</xdr:colOff>
      <xdr:row>108</xdr:row>
      <xdr:rowOff>36649</xdr:rowOff>
    </xdr:to>
    <xdr:sp macro="" textlink="">
      <xdr:nvSpPr>
        <xdr:cNvPr id="930" name="楕円 929"/>
        <xdr:cNvSpPr/>
      </xdr:nvSpPr>
      <xdr:spPr>
        <a:xfrm>
          <a:off x="19494500" y="184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157299</xdr:rowOff>
    </xdr:from>
    <xdr:to>
      <xdr:col>107</xdr:col>
      <xdr:colOff>50800</xdr:colOff>
      <xdr:row>107</xdr:row>
      <xdr:rowOff>160564</xdr:rowOff>
    </xdr:to>
    <xdr:cxnSp macro="">
      <xdr:nvCxnSpPr>
        <xdr:cNvPr id="931" name="直線コネクタ 930"/>
        <xdr:cNvCxnSpPr/>
      </xdr:nvCxnSpPr>
      <xdr:spPr>
        <a:xfrm>
          <a:off x="19545300" y="185024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108676</xdr:rowOff>
    </xdr:from>
    <xdr:to>
      <xdr:col>98</xdr:col>
      <xdr:colOff>38100</xdr:colOff>
      <xdr:row>108</xdr:row>
      <xdr:rowOff>38826</xdr:rowOff>
    </xdr:to>
    <xdr:sp macro="" textlink="">
      <xdr:nvSpPr>
        <xdr:cNvPr id="932" name="楕円 931"/>
        <xdr:cNvSpPr/>
      </xdr:nvSpPr>
      <xdr:spPr>
        <a:xfrm>
          <a:off x="18605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157299</xdr:rowOff>
    </xdr:from>
    <xdr:to>
      <xdr:col>102</xdr:col>
      <xdr:colOff>114300</xdr:colOff>
      <xdr:row>107</xdr:row>
      <xdr:rowOff>159476</xdr:rowOff>
    </xdr:to>
    <xdr:cxnSp macro="">
      <xdr:nvCxnSpPr>
        <xdr:cNvPr id="933" name="直線コネクタ 932"/>
        <xdr:cNvCxnSpPr/>
      </xdr:nvCxnSpPr>
      <xdr:spPr>
        <a:xfrm flipV="1">
          <a:off x="18656300" y="18502449"/>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90188</xdr:rowOff>
    </xdr:from>
    <xdr:ext cx="469744" cy="259045"/>
    <xdr:sp macro="" textlink="">
      <xdr:nvSpPr>
        <xdr:cNvPr id="934" name="n_1aveValue【庁舎】&#10;一人当たり面積"/>
        <xdr:cNvSpPr txBox="1"/>
      </xdr:nvSpPr>
      <xdr:spPr>
        <a:xfrm>
          <a:off x="21075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85833</xdr:rowOff>
    </xdr:from>
    <xdr:ext cx="469744" cy="259045"/>
    <xdr:sp macro="" textlink="">
      <xdr:nvSpPr>
        <xdr:cNvPr id="935" name="n_2aveValue【庁舎】&#10;一人当たり面積"/>
        <xdr:cNvSpPr txBox="1"/>
      </xdr:nvSpPr>
      <xdr:spPr>
        <a:xfrm>
          <a:off x="20199427"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169653</xdr:rowOff>
    </xdr:from>
    <xdr:ext cx="469744" cy="259045"/>
    <xdr:sp macro="" textlink="">
      <xdr:nvSpPr>
        <xdr:cNvPr id="936" name="n_3aveValue【庁舎】&#10;一人当たり面積"/>
        <xdr:cNvSpPr txBox="1"/>
      </xdr:nvSpPr>
      <xdr:spPr>
        <a:xfrm>
          <a:off x="19310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101072</xdr:rowOff>
    </xdr:from>
    <xdr:ext cx="469744" cy="259045"/>
    <xdr:sp macro="" textlink="">
      <xdr:nvSpPr>
        <xdr:cNvPr id="937" name="n_4aveValue【庁舎】&#10;一人当たり面積"/>
        <xdr:cNvSpPr txBox="1"/>
      </xdr:nvSpPr>
      <xdr:spPr>
        <a:xfrm>
          <a:off x="18421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29953</xdr:rowOff>
    </xdr:from>
    <xdr:ext cx="469744" cy="259045"/>
    <xdr:sp macro="" textlink="">
      <xdr:nvSpPr>
        <xdr:cNvPr id="938" name="n_1mainValue【庁舎】&#10;一人当たり面積"/>
        <xdr:cNvSpPr txBox="1"/>
      </xdr:nvSpPr>
      <xdr:spPr>
        <a:xfrm>
          <a:off x="210757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31041</xdr:rowOff>
    </xdr:from>
    <xdr:ext cx="469744" cy="259045"/>
    <xdr:sp macro="" textlink="">
      <xdr:nvSpPr>
        <xdr:cNvPr id="939" name="n_2mainValue【庁舎】&#10;一人当たり面積"/>
        <xdr:cNvSpPr txBox="1"/>
      </xdr:nvSpPr>
      <xdr:spPr>
        <a:xfrm>
          <a:off x="20199427" y="18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27776</xdr:rowOff>
    </xdr:from>
    <xdr:ext cx="469744" cy="259045"/>
    <xdr:sp macro="" textlink="">
      <xdr:nvSpPr>
        <xdr:cNvPr id="940" name="n_3mainValue【庁舎】&#10;一人当たり面積"/>
        <xdr:cNvSpPr txBox="1"/>
      </xdr:nvSpPr>
      <xdr:spPr>
        <a:xfrm>
          <a:off x="19310427"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29953</xdr:rowOff>
    </xdr:from>
    <xdr:ext cx="469744" cy="259045"/>
    <xdr:sp macro="" textlink="">
      <xdr:nvSpPr>
        <xdr:cNvPr id="941" name="n_4mainValue【庁舎】&#10;一人当たり面積"/>
        <xdr:cNvSpPr txBox="1"/>
      </xdr:nvSpPr>
      <xdr:spPr>
        <a:xfrm>
          <a:off x="18421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類似団体と比較して有形固定資産減価償却率が高くなっている施設は、体育館、保健センター、消防施設、庁舎である。</a:t>
          </a:r>
        </a:p>
        <a:p>
          <a:r>
            <a:rPr kumimoji="1" lang="ja-JP" altLang="en-US" sz="1300">
              <a:latin typeface="ＭＳ Ｐゴシック" panose="020B0600070205080204" pitchFamily="50" charset="-128"/>
              <a:ea typeface="ＭＳ Ｐゴシック" panose="020B0600070205080204" pitchFamily="50" charset="-128"/>
            </a:rPr>
            <a:t>これらの建物について耐震改修は行われているが、今後老朽化による維持管理費も増加することが予想されることから、個別施設計画に基づき、総保有量の適正化、長寿命化に取り組んでいく。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11,030
10,974
19.12
5,995,049
5,246,198
627,981
2,984,764
2,726,099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類似団体の平均は上回っているもののほぼ横ばいで推移している。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基幹産業である農業をはじめとした地域産業の活性化を図るとともに、子育て支援の充実、障</a:t>
          </a:r>
          <a:r>
            <a:rPr kumimoji="1" lang="ja-JP" altLang="en-US" sz="1100">
              <a:solidFill>
                <a:schemeClr val="dk1"/>
              </a:solidFill>
              <a:effectLst/>
              <a:latin typeface="+mn-lt"/>
              <a:ea typeface="+mn-ea"/>
              <a:cs typeface="+mn-cs"/>
            </a:rPr>
            <a:t>がい</a:t>
          </a:r>
          <a:r>
            <a:rPr kumimoji="1" lang="ja-JP" altLang="ja-JP" sz="1100">
              <a:solidFill>
                <a:schemeClr val="dk1"/>
              </a:solidFill>
              <a:effectLst/>
              <a:latin typeface="+mn-lt"/>
              <a:ea typeface="+mn-ea"/>
              <a:cs typeface="+mn-cs"/>
            </a:rPr>
            <a:t>をお持ちの方や一人暮らし高齢者の方々など誰もが住みやすい安心・安全な生活基盤の整備を進め、社会増による若者</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の定住人口の獲得を目指し、安定的な税収を確保し、財政力の向上に努める。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22678</xdr:rowOff>
    </xdr:from>
    <xdr:to>
      <xdr:col>23</xdr:col>
      <xdr:colOff>133350</xdr:colOff>
      <xdr:row>39</xdr:row>
      <xdr:rowOff>22678</xdr:rowOff>
    </xdr:to>
    <xdr:cxnSp macro="">
      <xdr:nvCxnSpPr>
        <xdr:cNvPr id="71" name="直線コネクタ 70"/>
        <xdr:cNvCxnSpPr/>
      </xdr:nvCxnSpPr>
      <xdr:spPr>
        <a:xfrm>
          <a:off x="4114800" y="6709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22678</xdr:rowOff>
    </xdr:from>
    <xdr:to>
      <xdr:col>19</xdr:col>
      <xdr:colOff>133350</xdr:colOff>
      <xdr:row>39</xdr:row>
      <xdr:rowOff>57150</xdr:rowOff>
    </xdr:to>
    <xdr:cxnSp macro="">
      <xdr:nvCxnSpPr>
        <xdr:cNvPr id="74" name="直線コネクタ 73"/>
        <xdr:cNvCxnSpPr/>
      </xdr:nvCxnSpPr>
      <xdr:spPr>
        <a:xfrm flipV="1">
          <a:off x="3225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126093</xdr:rowOff>
    </xdr:to>
    <xdr:cxnSp macro="">
      <xdr:nvCxnSpPr>
        <xdr:cNvPr id="77" name="直線コネクタ 76"/>
        <xdr:cNvCxnSpPr/>
      </xdr:nvCxnSpPr>
      <xdr:spPr>
        <a:xfrm flipV="1">
          <a:off x="2336800" y="67437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126093</xdr:rowOff>
    </xdr:from>
    <xdr:to>
      <xdr:col>11</xdr:col>
      <xdr:colOff>31750</xdr:colOff>
      <xdr:row>39</xdr:row>
      <xdr:rowOff>160565</xdr:rowOff>
    </xdr:to>
    <xdr:cxnSp macro="">
      <xdr:nvCxnSpPr>
        <xdr:cNvPr id="80" name="直線コネクタ 79"/>
        <xdr:cNvCxnSpPr/>
      </xdr:nvCxnSpPr>
      <xdr:spPr>
        <a:xfrm flipV="1">
          <a:off x="1447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143328</xdr:rowOff>
    </xdr:from>
    <xdr:to>
      <xdr:col>23</xdr:col>
      <xdr:colOff>184150</xdr:colOff>
      <xdr:row>39</xdr:row>
      <xdr:rowOff>73478</xdr:rowOff>
    </xdr:to>
    <xdr:sp macro="" textlink="">
      <xdr:nvSpPr>
        <xdr:cNvPr id="90" name="楕円 89"/>
        <xdr:cNvSpPr/>
      </xdr:nvSpPr>
      <xdr:spPr>
        <a:xfrm>
          <a:off x="4902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159855</xdr:rowOff>
    </xdr:from>
    <xdr:ext cx="762000" cy="259045"/>
    <xdr:sp macro="" textlink="">
      <xdr:nvSpPr>
        <xdr:cNvPr id="91" name="財政力該当値テキスト"/>
        <xdr:cNvSpPr txBox="1"/>
      </xdr:nvSpPr>
      <xdr:spPr>
        <a:xfrm>
          <a:off x="5041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143328</xdr:rowOff>
    </xdr:from>
    <xdr:to>
      <xdr:col>19</xdr:col>
      <xdr:colOff>184150</xdr:colOff>
      <xdr:row>39</xdr:row>
      <xdr:rowOff>73478</xdr:rowOff>
    </xdr:to>
    <xdr:sp macro="" textlink="">
      <xdr:nvSpPr>
        <xdr:cNvPr id="92" name="楕円 91"/>
        <xdr:cNvSpPr/>
      </xdr:nvSpPr>
      <xdr:spPr>
        <a:xfrm>
          <a:off x="4064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93" name="テキスト ボックス 92"/>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4" name="楕円 93"/>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5" name="テキスト ボックス 94"/>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75293</xdr:rowOff>
    </xdr:from>
    <xdr:to>
      <xdr:col>11</xdr:col>
      <xdr:colOff>82550</xdr:colOff>
      <xdr:row>40</xdr:row>
      <xdr:rowOff>5443</xdr:rowOff>
    </xdr:to>
    <xdr:sp macro="" textlink="">
      <xdr:nvSpPr>
        <xdr:cNvPr id="96" name="楕円 95"/>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15620</xdr:rowOff>
    </xdr:from>
    <xdr:ext cx="762000" cy="259045"/>
    <xdr:sp macro="" textlink="">
      <xdr:nvSpPr>
        <xdr:cNvPr id="97" name="テキスト ボックス 96"/>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8" name="楕円 97"/>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9" name="テキスト ボックス 98"/>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類似団体の比率の動向に注意しているが、</a:t>
          </a:r>
          <a:r>
            <a:rPr kumimoji="1" lang="ja-JP" altLang="en-US" sz="1100">
              <a:solidFill>
                <a:schemeClr val="dk1"/>
              </a:solidFill>
              <a:effectLst/>
              <a:latin typeface="+mn-lt"/>
              <a:ea typeface="+mn-ea"/>
              <a:cs typeface="+mn-cs"/>
            </a:rPr>
            <a:t>上回る結果</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なり、前年度よりも減少した。</a:t>
          </a:r>
          <a:endParaRPr lang="ja-JP" altLang="ja-JP" sz="1400">
            <a:effectLst/>
          </a:endParaRPr>
        </a:p>
        <a:p>
          <a:r>
            <a:rPr kumimoji="1" lang="ja-JP" altLang="ja-JP" sz="1100">
              <a:solidFill>
                <a:schemeClr val="dk1"/>
              </a:solidFill>
              <a:effectLst/>
              <a:latin typeface="+mn-lt"/>
              <a:ea typeface="+mn-ea"/>
              <a:cs typeface="+mn-cs"/>
            </a:rPr>
            <a:t>　物件費</a:t>
          </a:r>
          <a:r>
            <a:rPr kumimoji="1" lang="ja-JP" altLang="en-US" sz="1100">
              <a:solidFill>
                <a:schemeClr val="dk1"/>
              </a:solidFill>
              <a:effectLst/>
              <a:latin typeface="+mn-lt"/>
              <a:ea typeface="+mn-ea"/>
              <a:cs typeface="+mn-cs"/>
            </a:rPr>
            <a:t>や扶助費の</a:t>
          </a:r>
          <a:r>
            <a:rPr kumimoji="1" lang="ja-JP" altLang="ja-JP" sz="1100">
              <a:solidFill>
                <a:schemeClr val="dk1"/>
              </a:solidFill>
              <a:effectLst/>
              <a:latin typeface="+mn-lt"/>
              <a:ea typeface="+mn-ea"/>
              <a:cs typeface="+mn-cs"/>
            </a:rPr>
            <a:t>増加が大きく、臨時職員賃金の影響</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大きいと分析している。今後、公共施設の修繕費の増加も懸念される。</a:t>
          </a:r>
          <a:endParaRPr lang="ja-JP" altLang="ja-JP" sz="1400">
            <a:effectLst/>
          </a:endParaRPr>
        </a:p>
        <a:p>
          <a:r>
            <a:rPr kumimoji="1" lang="ja-JP" altLang="ja-JP" sz="1100">
              <a:solidFill>
                <a:schemeClr val="dk1"/>
              </a:solidFill>
              <a:effectLst/>
              <a:latin typeface="+mn-lt"/>
              <a:ea typeface="+mn-ea"/>
              <a:cs typeface="+mn-cs"/>
            </a:rPr>
            <a:t>　単なる物件費の削減を目的とすることなく、各種事務事業の必要性について評価を行い、町民のみなさんにも図りながら見直しに着手する。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xdr:cNvCxnSpPr/>
      </xdr:nvCxnSpPr>
      <xdr:spPr>
        <a:xfrm flipV="1">
          <a:off x="4953000" y="10113328"/>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80645</xdr:rowOff>
    </xdr:from>
    <xdr:to>
      <xdr:col>23</xdr:col>
      <xdr:colOff>133350</xdr:colOff>
      <xdr:row>62</xdr:row>
      <xdr:rowOff>110807</xdr:rowOff>
    </xdr:to>
    <xdr:cxnSp macro="">
      <xdr:nvCxnSpPr>
        <xdr:cNvPr id="130" name="直線コネクタ 129"/>
        <xdr:cNvCxnSpPr/>
      </xdr:nvCxnSpPr>
      <xdr:spPr>
        <a:xfrm flipV="1">
          <a:off x="4114800" y="1071054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1"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62</xdr:row>
      <xdr:rowOff>110807</xdr:rowOff>
    </xdr:to>
    <xdr:cxnSp macro="">
      <xdr:nvCxnSpPr>
        <xdr:cNvPr id="133" name="直線コネクタ 132"/>
        <xdr:cNvCxnSpPr/>
      </xdr:nvCxnSpPr>
      <xdr:spPr>
        <a:xfrm>
          <a:off x="3225800" y="1069848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35259</xdr:rowOff>
    </xdr:from>
    <xdr:ext cx="736600" cy="259045"/>
    <xdr:sp macro="" textlink="">
      <xdr:nvSpPr>
        <xdr:cNvPr id="135" name="テキスト ボックス 134"/>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153035</xdr:rowOff>
    </xdr:to>
    <xdr:cxnSp macro="">
      <xdr:nvCxnSpPr>
        <xdr:cNvPr id="136" name="直線コネクタ 135"/>
        <xdr:cNvCxnSpPr/>
      </xdr:nvCxnSpPr>
      <xdr:spPr>
        <a:xfrm flipV="1">
          <a:off x="2336800" y="1069848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134320</xdr:rowOff>
    </xdr:from>
    <xdr:ext cx="762000" cy="259045"/>
    <xdr:sp macro="" textlink="">
      <xdr:nvSpPr>
        <xdr:cNvPr id="138" name="テキスト ボックス 137"/>
        <xdr:cNvSpPr txBox="1"/>
      </xdr:nvSpPr>
      <xdr:spPr>
        <a:xfrm>
          <a:off x="2844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62</xdr:row>
      <xdr:rowOff>153035</xdr:rowOff>
    </xdr:to>
    <xdr:cxnSp macro="">
      <xdr:nvCxnSpPr>
        <xdr:cNvPr id="139" name="直線コネクタ 138"/>
        <xdr:cNvCxnSpPr/>
      </xdr:nvCxnSpPr>
      <xdr:spPr>
        <a:xfrm>
          <a:off x="1447800" y="1062609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123524</xdr:rowOff>
    </xdr:from>
    <xdr:ext cx="762000" cy="259045"/>
    <xdr:sp macro="" textlink="">
      <xdr:nvSpPr>
        <xdr:cNvPr id="141" name="テキスト ボックス 140"/>
        <xdr:cNvSpPr txBox="1"/>
      </xdr:nvSpPr>
      <xdr:spPr>
        <a:xfrm>
          <a:off x="1955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43" name="テキスト ボックス 142"/>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49" name="楕円 148"/>
        <xdr:cNvSpPr/>
      </xdr:nvSpPr>
      <xdr:spPr>
        <a:xfrm>
          <a:off x="4902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46372</xdr:rowOff>
    </xdr:from>
    <xdr:ext cx="762000" cy="259045"/>
    <xdr:sp macro="" textlink="">
      <xdr:nvSpPr>
        <xdr:cNvPr id="150" name="財政構造の弾力性該当値テキスト"/>
        <xdr:cNvSpPr txBox="1"/>
      </xdr:nvSpPr>
      <xdr:spPr>
        <a:xfrm>
          <a:off x="50419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60007</xdr:rowOff>
    </xdr:from>
    <xdr:to>
      <xdr:col>19</xdr:col>
      <xdr:colOff>184150</xdr:colOff>
      <xdr:row>62</xdr:row>
      <xdr:rowOff>161607</xdr:rowOff>
    </xdr:to>
    <xdr:sp macro="" textlink="">
      <xdr:nvSpPr>
        <xdr:cNvPr id="151" name="楕円 150"/>
        <xdr:cNvSpPr/>
      </xdr:nvSpPr>
      <xdr:spPr>
        <a:xfrm>
          <a:off x="4064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334</xdr:rowOff>
    </xdr:from>
    <xdr:ext cx="736600" cy="259045"/>
    <xdr:sp macro="" textlink="">
      <xdr:nvSpPr>
        <xdr:cNvPr id="152" name="テキスト ボックス 151"/>
        <xdr:cNvSpPr txBox="1"/>
      </xdr:nvSpPr>
      <xdr:spPr>
        <a:xfrm>
          <a:off x="3733800" y="10458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3" name="楕円 152"/>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4" name="テキスト ボックス 15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102235</xdr:rowOff>
    </xdr:from>
    <xdr:to>
      <xdr:col>11</xdr:col>
      <xdr:colOff>82550</xdr:colOff>
      <xdr:row>63</xdr:row>
      <xdr:rowOff>32385</xdr:rowOff>
    </xdr:to>
    <xdr:sp macro="" textlink="">
      <xdr:nvSpPr>
        <xdr:cNvPr id="155" name="楕円 154"/>
        <xdr:cNvSpPr/>
      </xdr:nvSpPr>
      <xdr:spPr>
        <a:xfrm>
          <a:off x="2286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56" name="テキスト ボックス 155"/>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7" name="楕円 156"/>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58" name="テキスト ボックス 157"/>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創生に向けた住民サービスの向上と定住人口の獲得に向けた事業展開により、人件費・物件費共に高止まりの状況にある。一方、現実には人口減少の傾向であり一人当たり決算額は増加傾向を示している。</a:t>
          </a:r>
          <a:endParaRPr lang="ja-JP" altLang="ja-JP" sz="1400">
            <a:effectLst/>
          </a:endParaRPr>
        </a:p>
        <a:p>
          <a:r>
            <a:rPr kumimoji="1" lang="ja-JP" altLang="ja-JP" sz="1100">
              <a:solidFill>
                <a:schemeClr val="dk1"/>
              </a:solidFill>
              <a:effectLst/>
              <a:latin typeface="+mn-lt"/>
              <a:ea typeface="+mn-ea"/>
              <a:cs typeface="+mn-cs"/>
            </a:rPr>
            <a:t>　人件費は、適正な人事管理に努め計画的な新規採用により、物件費は、増大する事務事業の見直しに向け、各種事務事業の必要性について評価を行い見直しに着手する。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6" name="直線コネクタ 185"/>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7" name="人件費・物件費等の状況最小値テキスト"/>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88" name="直線コネクタ 187"/>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89" name="人件費・物件費等の状況最大値テキスト"/>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0" name="直線コネクタ 189"/>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98320</xdr:rowOff>
    </xdr:from>
    <xdr:to>
      <xdr:col>23</xdr:col>
      <xdr:colOff>133350</xdr:colOff>
      <xdr:row>83</xdr:row>
      <xdr:rowOff>23448</xdr:rowOff>
    </xdr:to>
    <xdr:cxnSp macro="">
      <xdr:nvCxnSpPr>
        <xdr:cNvPr id="191" name="直線コネクタ 190"/>
        <xdr:cNvCxnSpPr/>
      </xdr:nvCxnSpPr>
      <xdr:spPr>
        <a:xfrm>
          <a:off x="4114800" y="14157220"/>
          <a:ext cx="838200" cy="9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131374</xdr:rowOff>
    </xdr:from>
    <xdr:ext cx="762000" cy="259045"/>
    <xdr:sp macro="" textlink="">
      <xdr:nvSpPr>
        <xdr:cNvPr id="192" name="人件費・物件費等の状況平均値テキスト"/>
        <xdr:cNvSpPr txBox="1"/>
      </xdr:nvSpPr>
      <xdr:spPr>
        <a:xfrm>
          <a:off x="5041900" y="14361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3" name="フローチャート: 判断 192"/>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83234</xdr:rowOff>
    </xdr:from>
    <xdr:to>
      <xdr:col>19</xdr:col>
      <xdr:colOff>133350</xdr:colOff>
      <xdr:row>82</xdr:row>
      <xdr:rowOff>98320</xdr:rowOff>
    </xdr:to>
    <xdr:cxnSp macro="">
      <xdr:nvCxnSpPr>
        <xdr:cNvPr id="194" name="直線コネクタ 193"/>
        <xdr:cNvCxnSpPr/>
      </xdr:nvCxnSpPr>
      <xdr:spPr>
        <a:xfrm>
          <a:off x="3225800" y="14142134"/>
          <a:ext cx="889000" cy="1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5" name="フローチャート: 判断 194"/>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19214</xdr:rowOff>
    </xdr:from>
    <xdr:ext cx="736600" cy="259045"/>
    <xdr:sp macro="" textlink="">
      <xdr:nvSpPr>
        <xdr:cNvPr id="196" name="テキスト ボックス 195"/>
        <xdr:cNvSpPr txBox="1"/>
      </xdr:nvSpPr>
      <xdr:spPr>
        <a:xfrm>
          <a:off x="3733800" y="14421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83234</xdr:rowOff>
    </xdr:from>
    <xdr:to>
      <xdr:col>15</xdr:col>
      <xdr:colOff>82550</xdr:colOff>
      <xdr:row>82</xdr:row>
      <xdr:rowOff>131518</xdr:rowOff>
    </xdr:to>
    <xdr:cxnSp macro="">
      <xdr:nvCxnSpPr>
        <xdr:cNvPr id="197" name="直線コネクタ 196"/>
        <xdr:cNvCxnSpPr/>
      </xdr:nvCxnSpPr>
      <xdr:spPr>
        <a:xfrm flipV="1">
          <a:off x="2336800" y="14142134"/>
          <a:ext cx="889000" cy="4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198" name="フローチャート: 判断 197"/>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7931</xdr:rowOff>
    </xdr:from>
    <xdr:ext cx="762000" cy="259045"/>
    <xdr:sp macro="" textlink="">
      <xdr:nvSpPr>
        <xdr:cNvPr id="199" name="テキスト ボックス 198"/>
        <xdr:cNvSpPr txBox="1"/>
      </xdr:nvSpPr>
      <xdr:spPr>
        <a:xfrm>
          <a:off x="2844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43607</xdr:rowOff>
    </xdr:from>
    <xdr:to>
      <xdr:col>11</xdr:col>
      <xdr:colOff>31750</xdr:colOff>
      <xdr:row>82</xdr:row>
      <xdr:rowOff>131518</xdr:rowOff>
    </xdr:to>
    <xdr:cxnSp macro="">
      <xdr:nvCxnSpPr>
        <xdr:cNvPr id="200" name="直線コネクタ 199"/>
        <xdr:cNvCxnSpPr/>
      </xdr:nvCxnSpPr>
      <xdr:spPr>
        <a:xfrm>
          <a:off x="1447800" y="14102507"/>
          <a:ext cx="889000" cy="8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1" name="フローチャート: 判断 200"/>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163420</xdr:rowOff>
    </xdr:from>
    <xdr:ext cx="762000" cy="259045"/>
    <xdr:sp macro="" textlink="">
      <xdr:nvSpPr>
        <xdr:cNvPr id="202" name="テキスト ボックス 201"/>
        <xdr:cNvSpPr txBox="1"/>
      </xdr:nvSpPr>
      <xdr:spPr>
        <a:xfrm>
          <a:off x="1955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3" name="フローチャート: 判断 202"/>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90529</xdr:rowOff>
    </xdr:from>
    <xdr:ext cx="762000" cy="259045"/>
    <xdr:sp macro="" textlink="">
      <xdr:nvSpPr>
        <xdr:cNvPr id="204" name="テキスト ボックス 203"/>
        <xdr:cNvSpPr txBox="1"/>
      </xdr:nvSpPr>
      <xdr:spPr>
        <a:xfrm>
          <a:off x="1066800" y="1432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144098</xdr:rowOff>
    </xdr:from>
    <xdr:to>
      <xdr:col>23</xdr:col>
      <xdr:colOff>184150</xdr:colOff>
      <xdr:row>83</xdr:row>
      <xdr:rowOff>74248</xdr:rowOff>
    </xdr:to>
    <xdr:sp macro="" textlink="">
      <xdr:nvSpPr>
        <xdr:cNvPr id="210" name="楕円 209"/>
        <xdr:cNvSpPr/>
      </xdr:nvSpPr>
      <xdr:spPr>
        <a:xfrm>
          <a:off x="4902200" y="1420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160625</xdr:rowOff>
    </xdr:from>
    <xdr:ext cx="762000" cy="259045"/>
    <xdr:sp macro="" textlink="">
      <xdr:nvSpPr>
        <xdr:cNvPr id="211" name="人件費・物件費等の状況該当値テキスト"/>
        <xdr:cNvSpPr txBox="1"/>
      </xdr:nvSpPr>
      <xdr:spPr>
        <a:xfrm>
          <a:off x="5041900" y="1404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47520</xdr:rowOff>
    </xdr:from>
    <xdr:to>
      <xdr:col>19</xdr:col>
      <xdr:colOff>184150</xdr:colOff>
      <xdr:row>82</xdr:row>
      <xdr:rowOff>149120</xdr:rowOff>
    </xdr:to>
    <xdr:sp macro="" textlink="">
      <xdr:nvSpPr>
        <xdr:cNvPr id="212" name="楕円 211"/>
        <xdr:cNvSpPr/>
      </xdr:nvSpPr>
      <xdr:spPr>
        <a:xfrm>
          <a:off x="4064000" y="1410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159297</xdr:rowOff>
    </xdr:from>
    <xdr:ext cx="736600" cy="259045"/>
    <xdr:sp macro="" textlink="">
      <xdr:nvSpPr>
        <xdr:cNvPr id="213" name="テキスト ボックス 212"/>
        <xdr:cNvSpPr txBox="1"/>
      </xdr:nvSpPr>
      <xdr:spPr>
        <a:xfrm>
          <a:off x="3733800" y="13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32434</xdr:rowOff>
    </xdr:from>
    <xdr:to>
      <xdr:col>15</xdr:col>
      <xdr:colOff>133350</xdr:colOff>
      <xdr:row>82</xdr:row>
      <xdr:rowOff>134034</xdr:rowOff>
    </xdr:to>
    <xdr:sp macro="" textlink="">
      <xdr:nvSpPr>
        <xdr:cNvPr id="214" name="楕円 213"/>
        <xdr:cNvSpPr/>
      </xdr:nvSpPr>
      <xdr:spPr>
        <a:xfrm>
          <a:off x="3175000" y="1409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144211</xdr:rowOff>
    </xdr:from>
    <xdr:ext cx="762000" cy="259045"/>
    <xdr:sp macro="" textlink="">
      <xdr:nvSpPr>
        <xdr:cNvPr id="215" name="テキスト ボックス 214"/>
        <xdr:cNvSpPr txBox="1"/>
      </xdr:nvSpPr>
      <xdr:spPr>
        <a:xfrm>
          <a:off x="2844800" y="1386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80718</xdr:rowOff>
    </xdr:from>
    <xdr:to>
      <xdr:col>11</xdr:col>
      <xdr:colOff>82550</xdr:colOff>
      <xdr:row>83</xdr:row>
      <xdr:rowOff>10868</xdr:rowOff>
    </xdr:to>
    <xdr:sp macro="" textlink="">
      <xdr:nvSpPr>
        <xdr:cNvPr id="216" name="楕円 215"/>
        <xdr:cNvSpPr/>
      </xdr:nvSpPr>
      <xdr:spPr>
        <a:xfrm>
          <a:off x="2286000" y="1413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21045</xdr:rowOff>
    </xdr:from>
    <xdr:ext cx="762000" cy="259045"/>
    <xdr:sp macro="" textlink="">
      <xdr:nvSpPr>
        <xdr:cNvPr id="217" name="テキスト ボックス 216"/>
        <xdr:cNvSpPr txBox="1"/>
      </xdr:nvSpPr>
      <xdr:spPr>
        <a:xfrm>
          <a:off x="1955800" y="1390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164257</xdr:rowOff>
    </xdr:from>
    <xdr:to>
      <xdr:col>7</xdr:col>
      <xdr:colOff>31750</xdr:colOff>
      <xdr:row>82</xdr:row>
      <xdr:rowOff>94407</xdr:rowOff>
    </xdr:to>
    <xdr:sp macro="" textlink="">
      <xdr:nvSpPr>
        <xdr:cNvPr id="218" name="楕円 217"/>
        <xdr:cNvSpPr/>
      </xdr:nvSpPr>
      <xdr:spPr>
        <a:xfrm>
          <a:off x="1397000" y="1405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104584</xdr:rowOff>
    </xdr:from>
    <xdr:ext cx="762000" cy="259045"/>
    <xdr:sp macro="" textlink="">
      <xdr:nvSpPr>
        <xdr:cNvPr id="219" name="テキスト ボックス 218"/>
        <xdr:cNvSpPr txBox="1"/>
      </xdr:nvSpPr>
      <xdr:spPr>
        <a:xfrm>
          <a:off x="1066800" y="1382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職員一人ひとりの意欲を向上するため職員研修と人材育成の機会の充実を図り、職員能力の向上に努めるとともに、職員給与の適正化に留意していく。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0" name="直線コネクタ 249"/>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1"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2" name="直線コネクタ 251"/>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47171</xdr:rowOff>
    </xdr:from>
    <xdr:to>
      <xdr:col>81</xdr:col>
      <xdr:colOff>44450</xdr:colOff>
      <xdr:row>85</xdr:row>
      <xdr:rowOff>14514</xdr:rowOff>
    </xdr:to>
    <xdr:cxnSp macro="">
      <xdr:nvCxnSpPr>
        <xdr:cNvPr id="255" name="直線コネクタ 254"/>
        <xdr:cNvCxnSpPr/>
      </xdr:nvCxnSpPr>
      <xdr:spPr>
        <a:xfrm>
          <a:off x="16179800" y="14277521"/>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149679</xdr:rowOff>
    </xdr:from>
    <xdr:to>
      <xdr:col>77</xdr:col>
      <xdr:colOff>44450</xdr:colOff>
      <xdr:row>83</xdr:row>
      <xdr:rowOff>47171</xdr:rowOff>
    </xdr:to>
    <xdr:cxnSp macro="">
      <xdr:nvCxnSpPr>
        <xdr:cNvPr id="258" name="直線コネクタ 257"/>
        <xdr:cNvCxnSpPr/>
      </xdr:nvCxnSpPr>
      <xdr:spPr>
        <a:xfrm>
          <a:off x="15290800" y="142085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0" name="テキスト ボックス 259"/>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149679</xdr:rowOff>
    </xdr:from>
    <xdr:to>
      <xdr:col>72</xdr:col>
      <xdr:colOff>203200</xdr:colOff>
      <xdr:row>83</xdr:row>
      <xdr:rowOff>12700</xdr:rowOff>
    </xdr:to>
    <xdr:cxnSp macro="">
      <xdr:nvCxnSpPr>
        <xdr:cNvPr id="261" name="直線コネクタ 260"/>
        <xdr:cNvCxnSpPr/>
      </xdr:nvCxnSpPr>
      <xdr:spPr>
        <a:xfrm flipV="1">
          <a:off x="14401800" y="142085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3" name="テキスト ボックス 262"/>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46264</xdr:rowOff>
    </xdr:from>
    <xdr:to>
      <xdr:col>68</xdr:col>
      <xdr:colOff>152400</xdr:colOff>
      <xdr:row>83</xdr:row>
      <xdr:rowOff>12700</xdr:rowOff>
    </xdr:to>
    <xdr:cxnSp macro="">
      <xdr:nvCxnSpPr>
        <xdr:cNvPr id="264" name="直線コネクタ 263"/>
        <xdr:cNvCxnSpPr/>
      </xdr:nvCxnSpPr>
      <xdr:spPr>
        <a:xfrm>
          <a:off x="13512800" y="1410516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6" name="テキスト ボックス 265"/>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68" name="テキスト ボックス 267"/>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4" name="楕円 273"/>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5" name="給与水準   （国との比較）該当値テキスト"/>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167821</xdr:rowOff>
    </xdr:from>
    <xdr:to>
      <xdr:col>77</xdr:col>
      <xdr:colOff>95250</xdr:colOff>
      <xdr:row>83</xdr:row>
      <xdr:rowOff>97971</xdr:rowOff>
    </xdr:to>
    <xdr:sp macro="" textlink="">
      <xdr:nvSpPr>
        <xdr:cNvPr id="276" name="楕円 275"/>
        <xdr:cNvSpPr/>
      </xdr:nvSpPr>
      <xdr:spPr>
        <a:xfrm>
          <a:off x="16129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108148</xdr:rowOff>
    </xdr:from>
    <xdr:ext cx="736600" cy="259045"/>
    <xdr:sp macro="" textlink="">
      <xdr:nvSpPr>
        <xdr:cNvPr id="277" name="テキスト ボックス 276"/>
        <xdr:cNvSpPr txBox="1"/>
      </xdr:nvSpPr>
      <xdr:spPr>
        <a:xfrm>
          <a:off x="15798800" y="13995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98879</xdr:rowOff>
    </xdr:from>
    <xdr:to>
      <xdr:col>73</xdr:col>
      <xdr:colOff>44450</xdr:colOff>
      <xdr:row>83</xdr:row>
      <xdr:rowOff>29029</xdr:rowOff>
    </xdr:to>
    <xdr:sp macro="" textlink="">
      <xdr:nvSpPr>
        <xdr:cNvPr id="278" name="楕円 277"/>
        <xdr:cNvSpPr/>
      </xdr:nvSpPr>
      <xdr:spPr>
        <a:xfrm>
          <a:off x="15240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39206</xdr:rowOff>
    </xdr:from>
    <xdr:ext cx="762000" cy="259045"/>
    <xdr:sp macro="" textlink="">
      <xdr:nvSpPr>
        <xdr:cNvPr id="279" name="テキスト ボックス 278"/>
        <xdr:cNvSpPr txBox="1"/>
      </xdr:nvSpPr>
      <xdr:spPr>
        <a:xfrm>
          <a:off x="14909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0" name="楕円 279"/>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1" name="テキスト ボックス 280"/>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166914</xdr:rowOff>
    </xdr:from>
    <xdr:to>
      <xdr:col>64</xdr:col>
      <xdr:colOff>152400</xdr:colOff>
      <xdr:row>82</xdr:row>
      <xdr:rowOff>97064</xdr:rowOff>
    </xdr:to>
    <xdr:sp macro="" textlink="">
      <xdr:nvSpPr>
        <xdr:cNvPr id="282" name="楕円 281"/>
        <xdr:cNvSpPr/>
      </xdr:nvSpPr>
      <xdr:spPr>
        <a:xfrm>
          <a:off x="13462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107241</xdr:rowOff>
    </xdr:from>
    <xdr:ext cx="762000" cy="259045"/>
    <xdr:sp macro="" textlink="">
      <xdr:nvSpPr>
        <xdr:cNvPr id="283" name="テキスト ボックス 282"/>
        <xdr:cNvSpPr txBox="1"/>
      </xdr:nvSpPr>
      <xdr:spPr>
        <a:xfrm>
          <a:off x="13131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今後も役場組織のスリム化を進めていく。</a:t>
          </a:r>
          <a:endParaRPr lang="ja-JP" altLang="ja-JP" sz="1400">
            <a:effectLst/>
          </a:endParaRPr>
        </a:p>
        <a:p>
          <a:r>
            <a:rPr kumimoji="1" lang="ja-JP" altLang="ja-JP" sz="1100">
              <a:solidFill>
                <a:schemeClr val="dk1"/>
              </a:solidFill>
              <a:effectLst/>
              <a:latin typeface="+mn-lt"/>
              <a:ea typeface="+mn-ea"/>
              <a:cs typeface="+mn-cs"/>
            </a:rPr>
            <a:t>　町民から住民サービス向上の要望が強く、行政運営の効率化のみでの対応は限界と感じている。</a:t>
          </a:r>
          <a:endParaRPr lang="ja-JP" altLang="ja-JP" sz="1400">
            <a:effectLst/>
          </a:endParaRPr>
        </a:p>
        <a:p>
          <a:r>
            <a:rPr kumimoji="1" lang="ja-JP" altLang="ja-JP" sz="1100">
              <a:solidFill>
                <a:schemeClr val="dk1"/>
              </a:solidFill>
              <a:effectLst/>
              <a:latin typeface="+mn-lt"/>
              <a:ea typeface="+mn-ea"/>
              <a:cs typeface="+mn-cs"/>
            </a:rPr>
            <a:t>　他団体の行政サービスの水準も踏まえ、適正な住民サービス量を見極め、各種事務事業の必要性について評価を行い、町民のみなさんにも図りながら見直しに着手する。適切な定員管理に努める。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3" name="直線コネクタ 312"/>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4" name="定員管理の状況最小値テキスト"/>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5" name="直線コネクタ 314"/>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6" name="定員管理の状況最大値テキスト"/>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7" name="直線コネクタ 316"/>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152612</xdr:rowOff>
    </xdr:from>
    <xdr:to>
      <xdr:col>81</xdr:col>
      <xdr:colOff>44450</xdr:colOff>
      <xdr:row>59</xdr:row>
      <xdr:rowOff>155293</xdr:rowOff>
    </xdr:to>
    <xdr:cxnSp macro="">
      <xdr:nvCxnSpPr>
        <xdr:cNvPr id="318" name="直線コネクタ 317"/>
        <xdr:cNvCxnSpPr/>
      </xdr:nvCxnSpPr>
      <xdr:spPr>
        <a:xfrm flipV="1">
          <a:off x="16179800" y="10268162"/>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52863</xdr:rowOff>
    </xdr:from>
    <xdr:ext cx="762000" cy="259045"/>
    <xdr:sp macro="" textlink="">
      <xdr:nvSpPr>
        <xdr:cNvPr id="319" name="定員管理の状況平均値テキスト"/>
        <xdr:cNvSpPr txBox="1"/>
      </xdr:nvSpPr>
      <xdr:spPr>
        <a:xfrm>
          <a:off x="17106900" y="10682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0" name="フローチャート: 判断 319"/>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124460</xdr:rowOff>
    </xdr:from>
    <xdr:to>
      <xdr:col>77</xdr:col>
      <xdr:colOff>44450</xdr:colOff>
      <xdr:row>59</xdr:row>
      <xdr:rowOff>155293</xdr:rowOff>
    </xdr:to>
    <xdr:cxnSp macro="">
      <xdr:nvCxnSpPr>
        <xdr:cNvPr id="321" name="直線コネクタ 320"/>
        <xdr:cNvCxnSpPr/>
      </xdr:nvCxnSpPr>
      <xdr:spPr>
        <a:xfrm>
          <a:off x="15290800" y="10240010"/>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2" name="フローチャート: 判断 321"/>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105498</xdr:rowOff>
    </xdr:from>
    <xdr:ext cx="736600" cy="259045"/>
    <xdr:sp macro="" textlink="">
      <xdr:nvSpPr>
        <xdr:cNvPr id="323" name="テキスト ボックス 322"/>
        <xdr:cNvSpPr txBox="1"/>
      </xdr:nvSpPr>
      <xdr:spPr>
        <a:xfrm>
          <a:off x="15798800" y="10735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124460</xdr:rowOff>
    </xdr:from>
    <xdr:to>
      <xdr:col>72</xdr:col>
      <xdr:colOff>203200</xdr:colOff>
      <xdr:row>59</xdr:row>
      <xdr:rowOff>144569</xdr:rowOff>
    </xdr:to>
    <xdr:cxnSp macro="">
      <xdr:nvCxnSpPr>
        <xdr:cNvPr id="324" name="直線コネクタ 323"/>
        <xdr:cNvCxnSpPr/>
      </xdr:nvCxnSpPr>
      <xdr:spPr>
        <a:xfrm flipV="1">
          <a:off x="14401800" y="1024001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5" name="フローチャート: 判断 324"/>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88071</xdr:rowOff>
    </xdr:from>
    <xdr:ext cx="762000" cy="259045"/>
    <xdr:sp macro="" textlink="">
      <xdr:nvSpPr>
        <xdr:cNvPr id="326" name="テキスト ボックス 325"/>
        <xdr:cNvSpPr txBox="1"/>
      </xdr:nvSpPr>
      <xdr:spPr>
        <a:xfrm>
          <a:off x="14909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86924</xdr:rowOff>
    </xdr:from>
    <xdr:to>
      <xdr:col>68</xdr:col>
      <xdr:colOff>152400</xdr:colOff>
      <xdr:row>59</xdr:row>
      <xdr:rowOff>144569</xdr:rowOff>
    </xdr:to>
    <xdr:cxnSp macro="">
      <xdr:nvCxnSpPr>
        <xdr:cNvPr id="327" name="直線コネクタ 326"/>
        <xdr:cNvCxnSpPr/>
      </xdr:nvCxnSpPr>
      <xdr:spPr>
        <a:xfrm>
          <a:off x="13512800" y="10202474"/>
          <a:ext cx="889000" cy="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8" name="フローチャート: 判断 327"/>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29" name="テキスト ボックス 328"/>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31" name="テキスト ボックス 330"/>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101812</xdr:rowOff>
    </xdr:from>
    <xdr:to>
      <xdr:col>81</xdr:col>
      <xdr:colOff>95250</xdr:colOff>
      <xdr:row>60</xdr:row>
      <xdr:rowOff>31962</xdr:rowOff>
    </xdr:to>
    <xdr:sp macro="" textlink="">
      <xdr:nvSpPr>
        <xdr:cNvPr id="337" name="楕円 336"/>
        <xdr:cNvSpPr/>
      </xdr:nvSpPr>
      <xdr:spPr>
        <a:xfrm>
          <a:off x="169672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23089</xdr:rowOff>
    </xdr:from>
    <xdr:ext cx="762000" cy="259045"/>
    <xdr:sp macro="" textlink="">
      <xdr:nvSpPr>
        <xdr:cNvPr id="338" name="定員管理の状況該当値テキスト"/>
        <xdr:cNvSpPr txBox="1"/>
      </xdr:nvSpPr>
      <xdr:spPr>
        <a:xfrm>
          <a:off x="17106900" y="1013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104493</xdr:rowOff>
    </xdr:from>
    <xdr:to>
      <xdr:col>77</xdr:col>
      <xdr:colOff>95250</xdr:colOff>
      <xdr:row>60</xdr:row>
      <xdr:rowOff>34643</xdr:rowOff>
    </xdr:to>
    <xdr:sp macro="" textlink="">
      <xdr:nvSpPr>
        <xdr:cNvPr id="339" name="楕円 338"/>
        <xdr:cNvSpPr/>
      </xdr:nvSpPr>
      <xdr:spPr>
        <a:xfrm>
          <a:off x="16129000" y="102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44820</xdr:rowOff>
    </xdr:from>
    <xdr:ext cx="736600" cy="259045"/>
    <xdr:sp macro="" textlink="">
      <xdr:nvSpPr>
        <xdr:cNvPr id="340" name="テキスト ボックス 339"/>
        <xdr:cNvSpPr txBox="1"/>
      </xdr:nvSpPr>
      <xdr:spPr>
        <a:xfrm>
          <a:off x="15798800" y="99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73660</xdr:rowOff>
    </xdr:from>
    <xdr:to>
      <xdr:col>73</xdr:col>
      <xdr:colOff>44450</xdr:colOff>
      <xdr:row>60</xdr:row>
      <xdr:rowOff>3810</xdr:rowOff>
    </xdr:to>
    <xdr:sp macro="" textlink="">
      <xdr:nvSpPr>
        <xdr:cNvPr id="341" name="楕円 340"/>
        <xdr:cNvSpPr/>
      </xdr:nvSpPr>
      <xdr:spPr>
        <a:xfrm>
          <a:off x="15240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13987</xdr:rowOff>
    </xdr:from>
    <xdr:ext cx="762000" cy="259045"/>
    <xdr:sp macro="" textlink="">
      <xdr:nvSpPr>
        <xdr:cNvPr id="342" name="テキスト ボックス 341"/>
        <xdr:cNvSpPr txBox="1"/>
      </xdr:nvSpPr>
      <xdr:spPr>
        <a:xfrm>
          <a:off x="14909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93769</xdr:rowOff>
    </xdr:from>
    <xdr:to>
      <xdr:col>68</xdr:col>
      <xdr:colOff>203200</xdr:colOff>
      <xdr:row>60</xdr:row>
      <xdr:rowOff>23919</xdr:rowOff>
    </xdr:to>
    <xdr:sp macro="" textlink="">
      <xdr:nvSpPr>
        <xdr:cNvPr id="343" name="楕円 342"/>
        <xdr:cNvSpPr/>
      </xdr:nvSpPr>
      <xdr:spPr>
        <a:xfrm>
          <a:off x="14351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34096</xdr:rowOff>
    </xdr:from>
    <xdr:ext cx="762000" cy="259045"/>
    <xdr:sp macro="" textlink="">
      <xdr:nvSpPr>
        <xdr:cNvPr id="344" name="テキスト ボックス 343"/>
        <xdr:cNvSpPr txBox="1"/>
      </xdr:nvSpPr>
      <xdr:spPr>
        <a:xfrm>
          <a:off x="14020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36124</xdr:rowOff>
    </xdr:from>
    <xdr:to>
      <xdr:col>64</xdr:col>
      <xdr:colOff>152400</xdr:colOff>
      <xdr:row>59</xdr:row>
      <xdr:rowOff>137724</xdr:rowOff>
    </xdr:to>
    <xdr:sp macro="" textlink="">
      <xdr:nvSpPr>
        <xdr:cNvPr id="345" name="楕円 344"/>
        <xdr:cNvSpPr/>
      </xdr:nvSpPr>
      <xdr:spPr>
        <a:xfrm>
          <a:off x="13462000" y="101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147901</xdr:rowOff>
    </xdr:from>
    <xdr:ext cx="762000" cy="259045"/>
    <xdr:sp macro="" textlink="">
      <xdr:nvSpPr>
        <xdr:cNvPr id="346" name="テキスト ボックス 345"/>
        <xdr:cNvSpPr txBox="1"/>
      </xdr:nvSpPr>
      <xdr:spPr>
        <a:xfrm>
          <a:off x="13131800" y="99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新たな借り入れは最小限に止め、町債の発行を抑制し、将来負担の軽減に努めている。</a:t>
          </a:r>
          <a:endParaRPr lang="ja-JP" altLang="ja-JP" sz="1400">
            <a:effectLst/>
          </a:endParaRPr>
        </a:p>
        <a:p>
          <a:r>
            <a:rPr kumimoji="1" lang="ja-JP" altLang="ja-JP" sz="1100">
              <a:solidFill>
                <a:schemeClr val="dk1"/>
              </a:solidFill>
              <a:effectLst/>
              <a:latin typeface="+mn-lt"/>
              <a:ea typeface="+mn-ea"/>
              <a:cs typeface="+mn-cs"/>
            </a:rPr>
            <a:t>　償還額のピークは越え、平成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年度からは類似団体の平均値を下回る値となっており大規模な建設工事は、予め基金を積み立てたうえ実施している。</a:t>
          </a:r>
          <a:endParaRPr lang="ja-JP" altLang="ja-JP" sz="1400">
            <a:effectLst/>
          </a:endParaRPr>
        </a:p>
        <a:p>
          <a:r>
            <a:rPr kumimoji="1" lang="ja-JP" altLang="ja-JP" sz="1100">
              <a:solidFill>
                <a:schemeClr val="dk1"/>
              </a:solidFill>
              <a:effectLst/>
              <a:latin typeface="+mn-lt"/>
              <a:ea typeface="+mn-ea"/>
              <a:cs typeface="+mn-cs"/>
            </a:rPr>
            <a:t>　なお、公共施設等総合管理計画を踏まえ、今後個別の長寿命化計画の策定を進め、真に必要な施設規模を見極め、公債費比率・実質公債費比率の上昇を抑制していく。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6" name="直線コネクタ 375"/>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7"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8" name="直線コネクタ 377"/>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9"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0" name="直線コネクタ 379"/>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30339</xdr:rowOff>
    </xdr:from>
    <xdr:to>
      <xdr:col>81</xdr:col>
      <xdr:colOff>44450</xdr:colOff>
      <xdr:row>39</xdr:row>
      <xdr:rowOff>124178</xdr:rowOff>
    </xdr:to>
    <xdr:cxnSp macro="">
      <xdr:nvCxnSpPr>
        <xdr:cNvPr id="381" name="直線コネクタ 380"/>
        <xdr:cNvCxnSpPr/>
      </xdr:nvCxnSpPr>
      <xdr:spPr>
        <a:xfrm flipV="1">
          <a:off x="16179800" y="6716889"/>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82"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3" name="フローチャート: 判断 38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70555</xdr:rowOff>
    </xdr:from>
    <xdr:to>
      <xdr:col>77</xdr:col>
      <xdr:colOff>44450</xdr:colOff>
      <xdr:row>39</xdr:row>
      <xdr:rowOff>124178</xdr:rowOff>
    </xdr:to>
    <xdr:cxnSp macro="">
      <xdr:nvCxnSpPr>
        <xdr:cNvPr id="384" name="直線コネクタ 383"/>
        <xdr:cNvCxnSpPr/>
      </xdr:nvCxnSpPr>
      <xdr:spPr>
        <a:xfrm>
          <a:off x="15290800" y="67571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5" name="フローチャート: 判断 38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86" name="テキスト ボックス 385"/>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70555</xdr:rowOff>
    </xdr:from>
    <xdr:to>
      <xdr:col>72</xdr:col>
      <xdr:colOff>203200</xdr:colOff>
      <xdr:row>39</xdr:row>
      <xdr:rowOff>124178</xdr:rowOff>
    </xdr:to>
    <xdr:cxnSp macro="">
      <xdr:nvCxnSpPr>
        <xdr:cNvPr id="387" name="直線コネクタ 386"/>
        <xdr:cNvCxnSpPr/>
      </xdr:nvCxnSpPr>
      <xdr:spPr>
        <a:xfrm flipV="1">
          <a:off x="14401800" y="67571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88" name="フローチャート: 判断 387"/>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89" name="テキスト ボックス 388"/>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124178</xdr:rowOff>
    </xdr:from>
    <xdr:to>
      <xdr:col>68</xdr:col>
      <xdr:colOff>152400</xdr:colOff>
      <xdr:row>39</xdr:row>
      <xdr:rowOff>150989</xdr:rowOff>
    </xdr:to>
    <xdr:cxnSp macro="">
      <xdr:nvCxnSpPr>
        <xdr:cNvPr id="390" name="直線コネクタ 389"/>
        <xdr:cNvCxnSpPr/>
      </xdr:nvCxnSpPr>
      <xdr:spPr>
        <a:xfrm flipV="1">
          <a:off x="13512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1" name="フローチャート: 判断 390"/>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2" name="テキスト ボックス 391"/>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4" name="テキスト ボックス 393"/>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150989</xdr:rowOff>
    </xdr:from>
    <xdr:to>
      <xdr:col>81</xdr:col>
      <xdr:colOff>95250</xdr:colOff>
      <xdr:row>39</xdr:row>
      <xdr:rowOff>81139</xdr:rowOff>
    </xdr:to>
    <xdr:sp macro="" textlink="">
      <xdr:nvSpPr>
        <xdr:cNvPr id="400" name="楕円 399"/>
        <xdr:cNvSpPr/>
      </xdr:nvSpPr>
      <xdr:spPr>
        <a:xfrm>
          <a:off x="169672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167516</xdr:rowOff>
    </xdr:from>
    <xdr:ext cx="762000" cy="259045"/>
    <xdr:sp macro="" textlink="">
      <xdr:nvSpPr>
        <xdr:cNvPr id="401" name="公債費負担の状況該当値テキスト"/>
        <xdr:cNvSpPr txBox="1"/>
      </xdr:nvSpPr>
      <xdr:spPr>
        <a:xfrm>
          <a:off x="17106900" y="651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73378</xdr:rowOff>
    </xdr:from>
    <xdr:to>
      <xdr:col>77</xdr:col>
      <xdr:colOff>95250</xdr:colOff>
      <xdr:row>40</xdr:row>
      <xdr:rowOff>3528</xdr:rowOff>
    </xdr:to>
    <xdr:sp macro="" textlink="">
      <xdr:nvSpPr>
        <xdr:cNvPr id="402" name="楕円 401"/>
        <xdr:cNvSpPr/>
      </xdr:nvSpPr>
      <xdr:spPr>
        <a:xfrm>
          <a:off x="16129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13705</xdr:rowOff>
    </xdr:from>
    <xdr:ext cx="736600" cy="259045"/>
    <xdr:sp macro="" textlink="">
      <xdr:nvSpPr>
        <xdr:cNvPr id="403" name="テキスト ボックス 402"/>
        <xdr:cNvSpPr txBox="1"/>
      </xdr:nvSpPr>
      <xdr:spPr>
        <a:xfrm>
          <a:off x="15798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19755</xdr:rowOff>
    </xdr:from>
    <xdr:to>
      <xdr:col>73</xdr:col>
      <xdr:colOff>44450</xdr:colOff>
      <xdr:row>39</xdr:row>
      <xdr:rowOff>121355</xdr:rowOff>
    </xdr:to>
    <xdr:sp macro="" textlink="">
      <xdr:nvSpPr>
        <xdr:cNvPr id="404" name="楕円 403"/>
        <xdr:cNvSpPr/>
      </xdr:nvSpPr>
      <xdr:spPr>
        <a:xfrm>
          <a:off x="15240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131532</xdr:rowOff>
    </xdr:from>
    <xdr:ext cx="762000" cy="259045"/>
    <xdr:sp macro="" textlink="">
      <xdr:nvSpPr>
        <xdr:cNvPr id="405" name="テキスト ボックス 404"/>
        <xdr:cNvSpPr txBox="1"/>
      </xdr:nvSpPr>
      <xdr:spPr>
        <a:xfrm>
          <a:off x="14909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73378</xdr:rowOff>
    </xdr:from>
    <xdr:to>
      <xdr:col>68</xdr:col>
      <xdr:colOff>203200</xdr:colOff>
      <xdr:row>40</xdr:row>
      <xdr:rowOff>3528</xdr:rowOff>
    </xdr:to>
    <xdr:sp macro="" textlink="">
      <xdr:nvSpPr>
        <xdr:cNvPr id="406" name="楕円 405"/>
        <xdr:cNvSpPr/>
      </xdr:nvSpPr>
      <xdr:spPr>
        <a:xfrm>
          <a:off x="14351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13705</xdr:rowOff>
    </xdr:from>
    <xdr:ext cx="762000" cy="259045"/>
    <xdr:sp macro="" textlink="">
      <xdr:nvSpPr>
        <xdr:cNvPr id="407" name="テキスト ボックス 406"/>
        <xdr:cNvSpPr txBox="1"/>
      </xdr:nvSpPr>
      <xdr:spPr>
        <a:xfrm>
          <a:off x="14020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100189</xdr:rowOff>
    </xdr:from>
    <xdr:to>
      <xdr:col>64</xdr:col>
      <xdr:colOff>152400</xdr:colOff>
      <xdr:row>40</xdr:row>
      <xdr:rowOff>30339</xdr:rowOff>
    </xdr:to>
    <xdr:sp macro="" textlink="">
      <xdr:nvSpPr>
        <xdr:cNvPr id="408" name="楕円 407"/>
        <xdr:cNvSpPr/>
      </xdr:nvSpPr>
      <xdr:spPr>
        <a:xfrm>
          <a:off x="13462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40516</xdr:rowOff>
    </xdr:from>
    <xdr:ext cx="762000" cy="259045"/>
    <xdr:sp macro="" textlink="">
      <xdr:nvSpPr>
        <xdr:cNvPr id="409" name="テキスト ボックス 408"/>
        <xdr:cNvSpPr txBox="1"/>
      </xdr:nvSpPr>
      <xdr:spPr>
        <a:xfrm>
          <a:off x="13131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新たな借り入れは極力抑制して町債残高の圧縮に努めている。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引き続き町債の発行は抑制し将来負担の軽減に努めていくが、公共施設の修繕等にあたり財政調整基金をはじめとする基金取崩しが続いて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財政調整基金の確保に向け町債の活用と基金残高のバランスのとれた財政運営に十分留意していく。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38" name="直線コネクタ 437"/>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39" name="将来負担の状況最小値テキスト"/>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0" name="直線コネクタ 439"/>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95843</xdr:rowOff>
    </xdr:from>
    <xdr:to>
      <xdr:col>72</xdr:col>
      <xdr:colOff>203200</xdr:colOff>
      <xdr:row>15</xdr:row>
      <xdr:rowOff>33782</xdr:rowOff>
    </xdr:to>
    <xdr:cxnSp macro="">
      <xdr:nvCxnSpPr>
        <xdr:cNvPr id="443" name="直線コネクタ 442"/>
        <xdr:cNvCxnSpPr/>
      </xdr:nvCxnSpPr>
      <xdr:spPr>
        <a:xfrm flipV="1">
          <a:off x="14401800" y="2496143"/>
          <a:ext cx="8890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66057</xdr:rowOff>
    </xdr:from>
    <xdr:ext cx="762000" cy="259045"/>
    <xdr:sp macro="" textlink="">
      <xdr:nvSpPr>
        <xdr:cNvPr id="444" name="将来負担の状況平均値テキスト"/>
        <xdr:cNvSpPr txBox="1"/>
      </xdr:nvSpPr>
      <xdr:spPr>
        <a:xfrm>
          <a:off x="17106900" y="2637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5" name="フローチャート: 判断 444"/>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33782</xdr:rowOff>
    </xdr:from>
    <xdr:to>
      <xdr:col>68</xdr:col>
      <xdr:colOff>152400</xdr:colOff>
      <xdr:row>15</xdr:row>
      <xdr:rowOff>41825</xdr:rowOff>
    </xdr:to>
    <xdr:cxnSp macro="">
      <xdr:nvCxnSpPr>
        <xdr:cNvPr id="446" name="直線コネクタ 445"/>
        <xdr:cNvCxnSpPr/>
      </xdr:nvCxnSpPr>
      <xdr:spPr>
        <a:xfrm flipV="1">
          <a:off x="13512800" y="260553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7" name="フローチャート: 判断 446"/>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77741</xdr:rowOff>
    </xdr:from>
    <xdr:ext cx="736600" cy="259045"/>
    <xdr:sp macro="" textlink="">
      <xdr:nvSpPr>
        <xdr:cNvPr id="448" name="テキスト ボックス 447"/>
        <xdr:cNvSpPr txBox="1"/>
      </xdr:nvSpPr>
      <xdr:spPr>
        <a:xfrm>
          <a:off x="15798800" y="247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124545</xdr:rowOff>
    </xdr:from>
    <xdr:to>
      <xdr:col>73</xdr:col>
      <xdr:colOff>44450</xdr:colOff>
      <xdr:row>16</xdr:row>
      <xdr:rowOff>54695</xdr:rowOff>
    </xdr:to>
    <xdr:sp macro="" textlink="">
      <xdr:nvSpPr>
        <xdr:cNvPr id="449" name="フローチャート: 判断 448"/>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39472</xdr:rowOff>
    </xdr:from>
    <xdr:ext cx="762000" cy="259045"/>
    <xdr:sp macro="" textlink="">
      <xdr:nvSpPr>
        <xdr:cNvPr id="450" name="テキスト ボックス 449"/>
        <xdr:cNvSpPr txBox="1"/>
      </xdr:nvSpPr>
      <xdr:spPr>
        <a:xfrm>
          <a:off x="14909800" y="278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161544</xdr:rowOff>
    </xdr:from>
    <xdr:to>
      <xdr:col>68</xdr:col>
      <xdr:colOff>203200</xdr:colOff>
      <xdr:row>16</xdr:row>
      <xdr:rowOff>91694</xdr:rowOff>
    </xdr:to>
    <xdr:sp macro="" textlink="">
      <xdr:nvSpPr>
        <xdr:cNvPr id="451" name="フローチャート: 判断 450"/>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76471</xdr:rowOff>
    </xdr:from>
    <xdr:ext cx="762000" cy="259045"/>
    <xdr:sp macro="" textlink="">
      <xdr:nvSpPr>
        <xdr:cNvPr id="452" name="テキスト ボックス 451"/>
        <xdr:cNvSpPr txBox="1"/>
      </xdr:nvSpPr>
      <xdr:spPr>
        <a:xfrm>
          <a:off x="14020800" y="281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3" name="フローチャート: 判断 452"/>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136796</xdr:rowOff>
    </xdr:from>
    <xdr:ext cx="762000" cy="259045"/>
    <xdr:sp macro="" textlink="">
      <xdr:nvSpPr>
        <xdr:cNvPr id="454" name="テキスト ボックス 453"/>
        <xdr:cNvSpPr txBox="1"/>
      </xdr:nvSpPr>
      <xdr:spPr>
        <a:xfrm>
          <a:off x="13131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45043</xdr:rowOff>
    </xdr:from>
    <xdr:to>
      <xdr:col>73</xdr:col>
      <xdr:colOff>44450</xdr:colOff>
      <xdr:row>14</xdr:row>
      <xdr:rowOff>146643</xdr:rowOff>
    </xdr:to>
    <xdr:sp macro="" textlink="">
      <xdr:nvSpPr>
        <xdr:cNvPr id="460" name="楕円 459"/>
        <xdr:cNvSpPr/>
      </xdr:nvSpPr>
      <xdr:spPr>
        <a:xfrm>
          <a:off x="15240000" y="24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156820</xdr:rowOff>
    </xdr:from>
    <xdr:ext cx="762000" cy="259045"/>
    <xdr:sp macro="" textlink="">
      <xdr:nvSpPr>
        <xdr:cNvPr id="461" name="テキスト ボックス 460"/>
        <xdr:cNvSpPr txBox="1"/>
      </xdr:nvSpPr>
      <xdr:spPr>
        <a:xfrm>
          <a:off x="14909800" y="221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154432</xdr:rowOff>
    </xdr:from>
    <xdr:to>
      <xdr:col>68</xdr:col>
      <xdr:colOff>203200</xdr:colOff>
      <xdr:row>15</xdr:row>
      <xdr:rowOff>84582</xdr:rowOff>
    </xdr:to>
    <xdr:sp macro="" textlink="">
      <xdr:nvSpPr>
        <xdr:cNvPr id="462" name="楕円 461"/>
        <xdr:cNvSpPr/>
      </xdr:nvSpPr>
      <xdr:spPr>
        <a:xfrm>
          <a:off x="14351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94759</xdr:rowOff>
    </xdr:from>
    <xdr:ext cx="762000" cy="259045"/>
    <xdr:sp macro="" textlink="">
      <xdr:nvSpPr>
        <xdr:cNvPr id="463" name="テキスト ボックス 462"/>
        <xdr:cNvSpPr txBox="1"/>
      </xdr:nvSpPr>
      <xdr:spPr>
        <a:xfrm>
          <a:off x="14020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162475</xdr:rowOff>
    </xdr:from>
    <xdr:to>
      <xdr:col>64</xdr:col>
      <xdr:colOff>152400</xdr:colOff>
      <xdr:row>15</xdr:row>
      <xdr:rowOff>92625</xdr:rowOff>
    </xdr:to>
    <xdr:sp macro="" textlink="">
      <xdr:nvSpPr>
        <xdr:cNvPr id="464" name="楕円 463"/>
        <xdr:cNvSpPr/>
      </xdr:nvSpPr>
      <xdr:spPr>
        <a:xfrm>
          <a:off x="13462000" y="25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102802</xdr:rowOff>
    </xdr:from>
    <xdr:ext cx="762000" cy="259045"/>
    <xdr:sp macro="" textlink="">
      <xdr:nvSpPr>
        <xdr:cNvPr id="465" name="テキスト ボックス 464"/>
        <xdr:cNvSpPr txBox="1"/>
      </xdr:nvSpPr>
      <xdr:spPr>
        <a:xfrm>
          <a:off x="13131800" y="23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11,030
10,974
19.12
5,995,049
5,246,198
627,981
2,984,764
2,726,099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長野県平均・類似団体平均とも上回り、職員の年齢構成が上がっていることが要因と分析する。</a:t>
          </a:r>
          <a:endParaRPr lang="ja-JP" altLang="ja-JP" sz="1400">
            <a:effectLst/>
          </a:endParaRPr>
        </a:p>
        <a:p>
          <a:r>
            <a:rPr kumimoji="1" lang="ja-JP" altLang="ja-JP" sz="1100">
              <a:solidFill>
                <a:schemeClr val="dk1"/>
              </a:solidFill>
              <a:effectLst/>
              <a:latin typeface="+mn-lt"/>
              <a:ea typeface="+mn-ea"/>
              <a:cs typeface="+mn-cs"/>
            </a:rPr>
            <a:t>　職員定数の適正化に留意し、職員の年齢構成の見直しを進めるため、代謝を促す施策を進める。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42635</xdr:rowOff>
    </xdr:from>
    <xdr:to>
      <xdr:col>24</xdr:col>
      <xdr:colOff>25400</xdr:colOff>
      <xdr:row>39</xdr:row>
      <xdr:rowOff>53522</xdr:rowOff>
    </xdr:to>
    <xdr:cxnSp macro="">
      <xdr:nvCxnSpPr>
        <xdr:cNvPr id="68" name="直線コネクタ 67"/>
        <xdr:cNvCxnSpPr/>
      </xdr:nvCxnSpPr>
      <xdr:spPr>
        <a:xfrm flipV="1">
          <a:off x="3987800" y="67291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60070</xdr:rowOff>
    </xdr:from>
    <xdr:ext cx="762000" cy="259045"/>
    <xdr:sp macro="" textlink="">
      <xdr:nvSpPr>
        <xdr:cNvPr id="69" name="人件費平均値テキスト"/>
        <xdr:cNvSpPr txBox="1"/>
      </xdr:nvSpPr>
      <xdr:spPr>
        <a:xfrm>
          <a:off x="4914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31750</xdr:rowOff>
    </xdr:from>
    <xdr:to>
      <xdr:col>19</xdr:col>
      <xdr:colOff>187325</xdr:colOff>
      <xdr:row>39</xdr:row>
      <xdr:rowOff>53522</xdr:rowOff>
    </xdr:to>
    <xdr:cxnSp macro="">
      <xdr:nvCxnSpPr>
        <xdr:cNvPr id="71" name="直線コネクタ 70"/>
        <xdr:cNvCxnSpPr/>
      </xdr:nvCxnSpPr>
      <xdr:spPr>
        <a:xfrm>
          <a:off x="3098800" y="6718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133549</xdr:rowOff>
    </xdr:from>
    <xdr:ext cx="736600" cy="259045"/>
    <xdr:sp macro="" textlink="">
      <xdr:nvSpPr>
        <xdr:cNvPr id="73" name="テキスト ボックス 72"/>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20865</xdr:rowOff>
    </xdr:from>
    <xdr:to>
      <xdr:col>15</xdr:col>
      <xdr:colOff>98425</xdr:colOff>
      <xdr:row>39</xdr:row>
      <xdr:rowOff>31750</xdr:rowOff>
    </xdr:to>
    <xdr:cxnSp macro="">
      <xdr:nvCxnSpPr>
        <xdr:cNvPr id="74" name="直線コネクタ 73"/>
        <xdr:cNvCxnSpPr/>
      </xdr:nvCxnSpPr>
      <xdr:spPr>
        <a:xfrm>
          <a:off x="2209800" y="6707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111777</xdr:rowOff>
    </xdr:from>
    <xdr:ext cx="762000" cy="259045"/>
    <xdr:sp macro="" textlink="">
      <xdr:nvSpPr>
        <xdr:cNvPr id="76" name="テキスト ボックス 75"/>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116115</xdr:rowOff>
    </xdr:from>
    <xdr:to>
      <xdr:col>11</xdr:col>
      <xdr:colOff>9525</xdr:colOff>
      <xdr:row>39</xdr:row>
      <xdr:rowOff>20865</xdr:rowOff>
    </xdr:to>
    <xdr:cxnSp macro="">
      <xdr:nvCxnSpPr>
        <xdr:cNvPr id="77" name="直線コネクタ 76"/>
        <xdr:cNvCxnSpPr/>
      </xdr:nvCxnSpPr>
      <xdr:spPr>
        <a:xfrm>
          <a:off x="1320800" y="6631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68234</xdr:rowOff>
    </xdr:from>
    <xdr:ext cx="762000" cy="259045"/>
    <xdr:sp macro="" textlink="">
      <xdr:nvSpPr>
        <xdr:cNvPr id="79" name="テキスト ボックス 78"/>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57349</xdr:rowOff>
    </xdr:from>
    <xdr:ext cx="762000" cy="259045"/>
    <xdr:sp macro="" textlink="">
      <xdr:nvSpPr>
        <xdr:cNvPr id="81" name="テキスト ボックス 80"/>
        <xdr:cNvSpPr txBox="1"/>
      </xdr:nvSpPr>
      <xdr:spPr>
        <a:xfrm>
          <a:off x="939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87" name="楕円 86"/>
        <xdr:cNvSpPr/>
      </xdr:nvSpPr>
      <xdr:spPr>
        <a:xfrm>
          <a:off x="47752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135362</xdr:rowOff>
    </xdr:from>
    <xdr:ext cx="762000" cy="259045"/>
    <xdr:sp macro="" textlink="">
      <xdr:nvSpPr>
        <xdr:cNvPr id="88" name="人件費該当値テキスト"/>
        <xdr:cNvSpPr txBox="1"/>
      </xdr:nvSpPr>
      <xdr:spPr>
        <a:xfrm>
          <a:off x="4914900" y="66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2722</xdr:rowOff>
    </xdr:from>
    <xdr:to>
      <xdr:col>20</xdr:col>
      <xdr:colOff>38100</xdr:colOff>
      <xdr:row>39</xdr:row>
      <xdr:rowOff>104322</xdr:rowOff>
    </xdr:to>
    <xdr:sp macro="" textlink="">
      <xdr:nvSpPr>
        <xdr:cNvPr id="89" name="楕円 88"/>
        <xdr:cNvSpPr/>
      </xdr:nvSpPr>
      <xdr:spPr>
        <a:xfrm>
          <a:off x="3937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89099</xdr:rowOff>
    </xdr:from>
    <xdr:ext cx="736600" cy="259045"/>
    <xdr:sp macro="" textlink="">
      <xdr:nvSpPr>
        <xdr:cNvPr id="90" name="テキスト ボックス 89"/>
        <xdr:cNvSpPr txBox="1"/>
      </xdr:nvSpPr>
      <xdr:spPr>
        <a:xfrm>
          <a:off x="3606800" y="67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152400</xdr:rowOff>
    </xdr:from>
    <xdr:to>
      <xdr:col>15</xdr:col>
      <xdr:colOff>149225</xdr:colOff>
      <xdr:row>39</xdr:row>
      <xdr:rowOff>82550</xdr:rowOff>
    </xdr:to>
    <xdr:sp macro="" textlink="">
      <xdr:nvSpPr>
        <xdr:cNvPr id="91" name="楕円 90"/>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92" name="テキスト ボックス 91"/>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141515</xdr:rowOff>
    </xdr:from>
    <xdr:to>
      <xdr:col>11</xdr:col>
      <xdr:colOff>60325</xdr:colOff>
      <xdr:row>39</xdr:row>
      <xdr:rowOff>71665</xdr:rowOff>
    </xdr:to>
    <xdr:sp macro="" textlink="">
      <xdr:nvSpPr>
        <xdr:cNvPr id="93" name="楕円 92"/>
        <xdr:cNvSpPr/>
      </xdr:nvSpPr>
      <xdr:spPr>
        <a:xfrm>
          <a:off x="2159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56442</xdr:rowOff>
    </xdr:from>
    <xdr:ext cx="762000" cy="259045"/>
    <xdr:sp macro="" textlink="">
      <xdr:nvSpPr>
        <xdr:cNvPr id="94" name="テキスト ボックス 93"/>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65315</xdr:rowOff>
    </xdr:from>
    <xdr:to>
      <xdr:col>6</xdr:col>
      <xdr:colOff>171450</xdr:colOff>
      <xdr:row>38</xdr:row>
      <xdr:rowOff>166915</xdr:rowOff>
    </xdr:to>
    <xdr:sp macro="" textlink="">
      <xdr:nvSpPr>
        <xdr:cNvPr id="95" name="楕円 94"/>
        <xdr:cNvSpPr/>
      </xdr:nvSpPr>
      <xdr:spPr>
        <a:xfrm>
          <a:off x="1270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151692</xdr:rowOff>
    </xdr:from>
    <xdr:ext cx="762000" cy="259045"/>
    <xdr:sp macro="" textlink="">
      <xdr:nvSpPr>
        <xdr:cNvPr id="96" name="テキスト ボックス 95"/>
        <xdr:cNvSpPr txBox="1"/>
      </xdr:nvSpPr>
      <xdr:spPr>
        <a:xfrm>
          <a:off x="939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を大きく上回る状態が続いている。職員数を抑制する中、教育力の向上、文化施設の運営にあたり非常勤職員が増加している。また、情報セキュリティ対策や各種計画の策定などの事務事業は専門的見地から取り組みを進めるため外部委託が必要となり、物件費が増加している。各種事務事業の必要性や施設の統廃合・再構築など施設の在り方などについて評価を行い、町民のみなさんにも図りながら見直しに努め、経費の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110672</xdr:rowOff>
    </xdr:from>
    <xdr:to>
      <xdr:col>82</xdr:col>
      <xdr:colOff>107950</xdr:colOff>
      <xdr:row>21</xdr:row>
      <xdr:rowOff>26307</xdr:rowOff>
    </xdr:to>
    <xdr:cxnSp macro="">
      <xdr:nvCxnSpPr>
        <xdr:cNvPr id="131" name="直線コネクタ 130"/>
        <xdr:cNvCxnSpPr/>
      </xdr:nvCxnSpPr>
      <xdr:spPr>
        <a:xfrm>
          <a:off x="15671800" y="35396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2"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110672</xdr:rowOff>
    </xdr:from>
    <xdr:to>
      <xdr:col>78</xdr:col>
      <xdr:colOff>69850</xdr:colOff>
      <xdr:row>20</xdr:row>
      <xdr:rowOff>132443</xdr:rowOff>
    </xdr:to>
    <xdr:cxnSp macro="">
      <xdr:nvCxnSpPr>
        <xdr:cNvPr id="134" name="直線コネクタ 133"/>
        <xdr:cNvCxnSpPr/>
      </xdr:nvCxnSpPr>
      <xdr:spPr>
        <a:xfrm flipV="1">
          <a:off x="14782800" y="3539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6" name="テキスト ボックス 135"/>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132443</xdr:rowOff>
    </xdr:from>
    <xdr:to>
      <xdr:col>73</xdr:col>
      <xdr:colOff>180975</xdr:colOff>
      <xdr:row>20</xdr:row>
      <xdr:rowOff>165100</xdr:rowOff>
    </xdr:to>
    <xdr:cxnSp macro="">
      <xdr:nvCxnSpPr>
        <xdr:cNvPr id="137" name="直線コネクタ 136"/>
        <xdr:cNvCxnSpPr/>
      </xdr:nvCxnSpPr>
      <xdr:spPr>
        <a:xfrm flipV="1">
          <a:off x="13893800" y="3561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9" name="テキスト ボックス 138"/>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67128</xdr:rowOff>
    </xdr:from>
    <xdr:to>
      <xdr:col>69</xdr:col>
      <xdr:colOff>92075</xdr:colOff>
      <xdr:row>20</xdr:row>
      <xdr:rowOff>165100</xdr:rowOff>
    </xdr:to>
    <xdr:cxnSp macro="">
      <xdr:nvCxnSpPr>
        <xdr:cNvPr id="140" name="直線コネクタ 139"/>
        <xdr:cNvCxnSpPr/>
      </xdr:nvCxnSpPr>
      <xdr:spPr>
        <a:xfrm>
          <a:off x="13004800" y="3496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2" name="テキスト ボックス 141"/>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21970</xdr:rowOff>
    </xdr:from>
    <xdr:ext cx="762000" cy="259045"/>
    <xdr:sp macro="" textlink="">
      <xdr:nvSpPr>
        <xdr:cNvPr id="144" name="テキスト ボックス 143"/>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146957</xdr:rowOff>
    </xdr:from>
    <xdr:to>
      <xdr:col>82</xdr:col>
      <xdr:colOff>158750</xdr:colOff>
      <xdr:row>21</xdr:row>
      <xdr:rowOff>77107</xdr:rowOff>
    </xdr:to>
    <xdr:sp macro="" textlink="">
      <xdr:nvSpPr>
        <xdr:cNvPr id="150" name="楕円 149"/>
        <xdr:cNvSpPr/>
      </xdr:nvSpPr>
      <xdr:spPr>
        <a:xfrm>
          <a:off x="164592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119034</xdr:rowOff>
    </xdr:from>
    <xdr:ext cx="762000" cy="259045"/>
    <xdr:sp macro="" textlink="">
      <xdr:nvSpPr>
        <xdr:cNvPr id="151" name="物件費該当値テキスト"/>
        <xdr:cNvSpPr txBox="1"/>
      </xdr:nvSpPr>
      <xdr:spPr>
        <a:xfrm>
          <a:off x="16598900" y="35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59872</xdr:rowOff>
    </xdr:from>
    <xdr:to>
      <xdr:col>78</xdr:col>
      <xdr:colOff>120650</xdr:colOff>
      <xdr:row>20</xdr:row>
      <xdr:rowOff>161472</xdr:rowOff>
    </xdr:to>
    <xdr:sp macro="" textlink="">
      <xdr:nvSpPr>
        <xdr:cNvPr id="152" name="楕円 151"/>
        <xdr:cNvSpPr/>
      </xdr:nvSpPr>
      <xdr:spPr>
        <a:xfrm>
          <a:off x="15621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146249</xdr:rowOff>
    </xdr:from>
    <xdr:ext cx="736600" cy="259045"/>
    <xdr:sp macro="" textlink="">
      <xdr:nvSpPr>
        <xdr:cNvPr id="153" name="テキスト ボックス 152"/>
        <xdr:cNvSpPr txBox="1"/>
      </xdr:nvSpPr>
      <xdr:spPr>
        <a:xfrm>
          <a:off x="15290800" y="357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81643</xdr:rowOff>
    </xdr:from>
    <xdr:to>
      <xdr:col>74</xdr:col>
      <xdr:colOff>31750</xdr:colOff>
      <xdr:row>21</xdr:row>
      <xdr:rowOff>11793</xdr:rowOff>
    </xdr:to>
    <xdr:sp macro="" textlink="">
      <xdr:nvSpPr>
        <xdr:cNvPr id="154" name="楕円 153"/>
        <xdr:cNvSpPr/>
      </xdr:nvSpPr>
      <xdr:spPr>
        <a:xfrm>
          <a:off x="14732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168020</xdr:rowOff>
    </xdr:from>
    <xdr:ext cx="762000" cy="259045"/>
    <xdr:sp macro="" textlink="">
      <xdr:nvSpPr>
        <xdr:cNvPr id="155" name="テキスト ボックス 154"/>
        <xdr:cNvSpPr txBox="1"/>
      </xdr:nvSpPr>
      <xdr:spPr>
        <a:xfrm>
          <a:off x="14401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114300</xdr:rowOff>
    </xdr:from>
    <xdr:to>
      <xdr:col>69</xdr:col>
      <xdr:colOff>142875</xdr:colOff>
      <xdr:row>21</xdr:row>
      <xdr:rowOff>44450</xdr:rowOff>
    </xdr:to>
    <xdr:sp macro="" textlink="">
      <xdr:nvSpPr>
        <xdr:cNvPr id="156" name="楕円 155"/>
        <xdr:cNvSpPr/>
      </xdr:nvSpPr>
      <xdr:spPr>
        <a:xfrm>
          <a:off x="13843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29227</xdr:rowOff>
    </xdr:from>
    <xdr:ext cx="762000" cy="259045"/>
    <xdr:sp macro="" textlink="">
      <xdr:nvSpPr>
        <xdr:cNvPr id="157" name="テキスト ボックス 156"/>
        <xdr:cNvSpPr txBox="1"/>
      </xdr:nvSpPr>
      <xdr:spPr>
        <a:xfrm>
          <a:off x="13512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16328</xdr:rowOff>
    </xdr:from>
    <xdr:to>
      <xdr:col>65</xdr:col>
      <xdr:colOff>53975</xdr:colOff>
      <xdr:row>20</xdr:row>
      <xdr:rowOff>117928</xdr:rowOff>
    </xdr:to>
    <xdr:sp macro="" textlink="">
      <xdr:nvSpPr>
        <xdr:cNvPr id="158" name="楕円 157"/>
        <xdr:cNvSpPr/>
      </xdr:nvSpPr>
      <xdr:spPr>
        <a:xfrm>
          <a:off x="12954000" y="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102705</xdr:rowOff>
    </xdr:from>
    <xdr:ext cx="762000" cy="259045"/>
    <xdr:sp macro="" textlink="">
      <xdr:nvSpPr>
        <xdr:cNvPr id="159" name="テキスト ボックス 158"/>
        <xdr:cNvSpPr txBox="1"/>
      </xdr:nvSpPr>
      <xdr:spPr>
        <a:xfrm>
          <a:off x="12623800" y="353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高齢者支援や障</a:t>
          </a:r>
          <a:r>
            <a:rPr kumimoji="1" lang="ja-JP" altLang="en-US" sz="1100">
              <a:solidFill>
                <a:schemeClr val="dk1"/>
              </a:solidFill>
              <a:effectLst/>
              <a:latin typeface="+mn-lt"/>
              <a:ea typeface="+mn-ea"/>
              <a:cs typeface="+mn-cs"/>
            </a:rPr>
            <a:t>がい</a:t>
          </a:r>
          <a:r>
            <a:rPr kumimoji="1" lang="ja-JP" altLang="ja-JP" sz="1100">
              <a:solidFill>
                <a:schemeClr val="dk1"/>
              </a:solidFill>
              <a:effectLst/>
              <a:latin typeface="+mn-lt"/>
              <a:ea typeface="+mn-ea"/>
              <a:cs typeface="+mn-cs"/>
            </a:rPr>
            <a:t>福祉・子育て支援に向けての福祉</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医療の充実を進めた結果、増加している。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今後、さらに若者</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を中心に定住促進を進める必要もあり、町単独の扶助費の増加が見込まれる状況にある。国の社会保障制度改革の方向性を踏まえ各種事務事業の必要性について評価を行い、町民のみなさんにも図りながら見直し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102507</xdr:rowOff>
    </xdr:to>
    <xdr:cxnSp macro="">
      <xdr:nvCxnSpPr>
        <xdr:cNvPr id="194" name="直線コネクタ 193"/>
        <xdr:cNvCxnSpPr/>
      </xdr:nvCxnSpPr>
      <xdr:spPr>
        <a:xfrm>
          <a:off x="3987800" y="9842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5" name="扶助費平均値テキスト"/>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57</xdr:row>
      <xdr:rowOff>69850</xdr:rowOff>
    </xdr:to>
    <xdr:cxnSp macro="">
      <xdr:nvCxnSpPr>
        <xdr:cNvPr id="197" name="直線コネクタ 196"/>
        <xdr:cNvCxnSpPr/>
      </xdr:nvCxnSpPr>
      <xdr:spPr>
        <a:xfrm>
          <a:off x="3098800" y="95812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9" name="テキスト ボックス 198"/>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151493</xdr:rowOff>
    </xdr:to>
    <xdr:cxnSp macro="">
      <xdr:nvCxnSpPr>
        <xdr:cNvPr id="200" name="直線コネクタ 199"/>
        <xdr:cNvCxnSpPr/>
      </xdr:nvCxnSpPr>
      <xdr:spPr>
        <a:xfrm>
          <a:off x="2209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2" name="テキスト ボックス 201"/>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55</xdr:row>
      <xdr:rowOff>118835</xdr:rowOff>
    </xdr:to>
    <xdr:cxnSp macro="">
      <xdr:nvCxnSpPr>
        <xdr:cNvPr id="203" name="直線コネクタ 202"/>
        <xdr:cNvCxnSpPr/>
      </xdr:nvCxnSpPr>
      <xdr:spPr>
        <a:xfrm>
          <a:off x="1320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5" name="テキスト ボックス 204"/>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7" name="テキスト ボックス 206"/>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13" name="楕円 212"/>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4"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5" name="楕円 214"/>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6" name="テキスト ボックス 215"/>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7" name="楕円 216"/>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8" name="テキスト ボックス 217"/>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9" name="楕円 218"/>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20" name="テキスト ボックス 219"/>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21" name="楕円 220"/>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22" name="テキスト ボックス 221"/>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類似団体の平均値を上回る状態が続いている。特別会計への繰出金に係る繰出し基準や土地開発公社などの運営になどについても留意しつつ進めるが、今後も高水準で推移していくことが予想される。</a:t>
          </a:r>
          <a:endParaRPr lang="ja-JP" altLang="ja-JP" sz="1400">
            <a:effectLst/>
          </a:endParaRPr>
        </a:p>
        <a:p>
          <a:r>
            <a:rPr kumimoji="1" lang="ja-JP" altLang="ja-JP" sz="1100" baseline="0">
              <a:solidFill>
                <a:schemeClr val="dk1"/>
              </a:solidFill>
              <a:effectLst/>
              <a:latin typeface="+mn-lt"/>
              <a:ea typeface="+mn-ea"/>
              <a:cs typeface="+mn-cs"/>
            </a:rPr>
            <a:t>　維持補修にかかる経費についても関係団体等を含め、組織全体として経費の削減を図り、抑制に努めていく。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149860</xdr:rowOff>
    </xdr:to>
    <xdr:cxnSp macro="">
      <xdr:nvCxnSpPr>
        <xdr:cNvPr id="255" name="直線コネクタ 254"/>
        <xdr:cNvCxnSpPr/>
      </xdr:nvCxnSpPr>
      <xdr:spPr>
        <a:xfrm flipV="1">
          <a:off x="15671800" y="100330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56"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149860</xdr:rowOff>
    </xdr:to>
    <xdr:cxnSp macro="">
      <xdr:nvCxnSpPr>
        <xdr:cNvPr id="258" name="直線コネクタ 257"/>
        <xdr:cNvCxnSpPr/>
      </xdr:nvCxnSpPr>
      <xdr:spPr>
        <a:xfrm>
          <a:off x="14782800" y="1003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134620</xdr:rowOff>
    </xdr:to>
    <xdr:cxnSp macro="">
      <xdr:nvCxnSpPr>
        <xdr:cNvPr id="261" name="直線コネクタ 260"/>
        <xdr:cNvCxnSpPr/>
      </xdr:nvCxnSpPr>
      <xdr:spPr>
        <a:xfrm flipV="1">
          <a:off x="13893800" y="1003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63" name="テキスト ボックス 262"/>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134620</xdr:rowOff>
    </xdr:to>
    <xdr:cxnSp macro="">
      <xdr:nvCxnSpPr>
        <xdr:cNvPr id="264" name="直線コネクタ 263"/>
        <xdr:cNvCxnSpPr/>
      </xdr:nvCxnSpPr>
      <xdr:spPr>
        <a:xfrm>
          <a:off x="13004800" y="1003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6" name="テキスト ボックス 265"/>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8" name="テキスト ボックス 267"/>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74" name="楕円 273"/>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75"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76" name="楕円 275"/>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77" name="テキスト ボックス 276"/>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8" name="楕円 277"/>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9" name="テキスト ボックス 27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80" name="楕円 279"/>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170197</xdr:rowOff>
    </xdr:from>
    <xdr:ext cx="762000" cy="259045"/>
    <xdr:sp macro="" textlink="">
      <xdr:nvSpPr>
        <xdr:cNvPr id="281" name="テキスト ボックス 280"/>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82" name="楕円 281"/>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83" name="テキスト ボックス 282"/>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類似団体の平均値と同程度で推移している。目的の達成度を再確認するとともに住民意向の把握に努め、住民参加のまちづくりを推進し、適正化を進める。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1" name="直線コネクタ 310"/>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2"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3" name="直線コネクタ 312"/>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4"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5" name="直線コネクタ 314"/>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43180</xdr:rowOff>
    </xdr:from>
    <xdr:to>
      <xdr:col>82</xdr:col>
      <xdr:colOff>107950</xdr:colOff>
      <xdr:row>36</xdr:row>
      <xdr:rowOff>88900</xdr:rowOff>
    </xdr:to>
    <xdr:cxnSp macro="">
      <xdr:nvCxnSpPr>
        <xdr:cNvPr id="316" name="直線コネクタ 315"/>
        <xdr:cNvCxnSpPr/>
      </xdr:nvCxnSpPr>
      <xdr:spPr>
        <a:xfrm>
          <a:off x="15671800" y="6215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143527</xdr:rowOff>
    </xdr:from>
    <xdr:ext cx="762000" cy="259045"/>
    <xdr:sp macro="" textlink="">
      <xdr:nvSpPr>
        <xdr:cNvPr id="317" name="補助費等平均値テキスト"/>
        <xdr:cNvSpPr txBox="1"/>
      </xdr:nvSpPr>
      <xdr:spPr>
        <a:xfrm>
          <a:off x="16598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8" name="フローチャート: 判断 317"/>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43180</xdr:rowOff>
    </xdr:from>
    <xdr:to>
      <xdr:col>78</xdr:col>
      <xdr:colOff>69850</xdr:colOff>
      <xdr:row>36</xdr:row>
      <xdr:rowOff>96520</xdr:rowOff>
    </xdr:to>
    <xdr:cxnSp macro="">
      <xdr:nvCxnSpPr>
        <xdr:cNvPr id="319" name="直線コネクタ 318"/>
        <xdr:cNvCxnSpPr/>
      </xdr:nvCxnSpPr>
      <xdr:spPr>
        <a:xfrm flipV="1">
          <a:off x="14782800" y="621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0" name="フローチャート: 判断 319"/>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1" name="テキスト ボックス 320"/>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96520</xdr:rowOff>
    </xdr:from>
    <xdr:to>
      <xdr:col>73</xdr:col>
      <xdr:colOff>180975</xdr:colOff>
      <xdr:row>36</xdr:row>
      <xdr:rowOff>119380</xdr:rowOff>
    </xdr:to>
    <xdr:cxnSp macro="">
      <xdr:nvCxnSpPr>
        <xdr:cNvPr id="322" name="直線コネクタ 321"/>
        <xdr:cNvCxnSpPr/>
      </xdr:nvCxnSpPr>
      <xdr:spPr>
        <a:xfrm flipV="1">
          <a:off x="13893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3" name="フローチャート: 判断 322"/>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158767</xdr:rowOff>
    </xdr:from>
    <xdr:ext cx="762000" cy="259045"/>
    <xdr:sp macro="" textlink="">
      <xdr:nvSpPr>
        <xdr:cNvPr id="324" name="テキスト ボックス 323"/>
        <xdr:cNvSpPr txBox="1"/>
      </xdr:nvSpPr>
      <xdr:spPr>
        <a:xfrm>
          <a:off x="14401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73660</xdr:rowOff>
    </xdr:from>
    <xdr:to>
      <xdr:col>69</xdr:col>
      <xdr:colOff>92075</xdr:colOff>
      <xdr:row>36</xdr:row>
      <xdr:rowOff>119380</xdr:rowOff>
    </xdr:to>
    <xdr:cxnSp macro="">
      <xdr:nvCxnSpPr>
        <xdr:cNvPr id="325" name="直線コネクタ 324"/>
        <xdr:cNvCxnSpPr/>
      </xdr:nvCxnSpPr>
      <xdr:spPr>
        <a:xfrm>
          <a:off x="13004800" y="624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6" name="フローチャート: 判断 325"/>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135907</xdr:rowOff>
    </xdr:from>
    <xdr:ext cx="762000" cy="259045"/>
    <xdr:sp macro="" textlink="">
      <xdr:nvSpPr>
        <xdr:cNvPr id="327" name="テキスト ボックス 326"/>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8" name="フローチャート: 判断 327"/>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90187</xdr:rowOff>
    </xdr:from>
    <xdr:ext cx="762000" cy="259045"/>
    <xdr:sp macro="" textlink="">
      <xdr:nvSpPr>
        <xdr:cNvPr id="329" name="テキスト ボックス 328"/>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35" name="楕円 334"/>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54627</xdr:rowOff>
    </xdr:from>
    <xdr:ext cx="762000" cy="259045"/>
    <xdr:sp macro="" textlink="">
      <xdr:nvSpPr>
        <xdr:cNvPr id="336" name="補助費等該当値テキスト"/>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163830</xdr:rowOff>
    </xdr:from>
    <xdr:to>
      <xdr:col>78</xdr:col>
      <xdr:colOff>120650</xdr:colOff>
      <xdr:row>36</xdr:row>
      <xdr:rowOff>93980</xdr:rowOff>
    </xdr:to>
    <xdr:sp macro="" textlink="">
      <xdr:nvSpPr>
        <xdr:cNvPr id="337" name="楕円 336"/>
        <xdr:cNvSpPr/>
      </xdr:nvSpPr>
      <xdr:spPr>
        <a:xfrm>
          <a:off x="15621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104157</xdr:rowOff>
    </xdr:from>
    <xdr:ext cx="736600" cy="259045"/>
    <xdr:sp macro="" textlink="">
      <xdr:nvSpPr>
        <xdr:cNvPr id="338" name="テキスト ボックス 337"/>
        <xdr:cNvSpPr txBox="1"/>
      </xdr:nvSpPr>
      <xdr:spPr>
        <a:xfrm>
          <a:off x="15290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45720</xdr:rowOff>
    </xdr:from>
    <xdr:to>
      <xdr:col>74</xdr:col>
      <xdr:colOff>31750</xdr:colOff>
      <xdr:row>36</xdr:row>
      <xdr:rowOff>147320</xdr:rowOff>
    </xdr:to>
    <xdr:sp macro="" textlink="">
      <xdr:nvSpPr>
        <xdr:cNvPr id="339" name="楕円 338"/>
        <xdr:cNvSpPr/>
      </xdr:nvSpPr>
      <xdr:spPr>
        <a:xfrm>
          <a:off x="14732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157497</xdr:rowOff>
    </xdr:from>
    <xdr:ext cx="762000" cy="259045"/>
    <xdr:sp macro="" textlink="">
      <xdr:nvSpPr>
        <xdr:cNvPr id="340" name="テキスト ボックス 339"/>
        <xdr:cNvSpPr txBox="1"/>
      </xdr:nvSpPr>
      <xdr:spPr>
        <a:xfrm>
          <a:off x="14401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68580</xdr:rowOff>
    </xdr:from>
    <xdr:to>
      <xdr:col>69</xdr:col>
      <xdr:colOff>142875</xdr:colOff>
      <xdr:row>36</xdr:row>
      <xdr:rowOff>170180</xdr:rowOff>
    </xdr:to>
    <xdr:sp macro="" textlink="">
      <xdr:nvSpPr>
        <xdr:cNvPr id="341" name="楕円 340"/>
        <xdr:cNvSpPr/>
      </xdr:nvSpPr>
      <xdr:spPr>
        <a:xfrm>
          <a:off x="13843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8907</xdr:rowOff>
    </xdr:from>
    <xdr:ext cx="762000" cy="259045"/>
    <xdr:sp macro="" textlink="">
      <xdr:nvSpPr>
        <xdr:cNvPr id="342" name="テキスト ボックス 341"/>
        <xdr:cNvSpPr txBox="1"/>
      </xdr:nvSpPr>
      <xdr:spPr>
        <a:xfrm>
          <a:off x="13512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43" name="楕円 342"/>
        <xdr:cNvSpPr/>
      </xdr:nvSpPr>
      <xdr:spPr>
        <a:xfrm>
          <a:off x="12954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44" name="テキスト ボックス 343"/>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他団体に先行してインフラ整備を進めてきたことにより高水準で推移してきた公債費も、平成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年度以降は類似団体平均を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下回っている。大規模な建設工事は、基金積立を行うなど予め備えていく。</a:t>
          </a:r>
          <a:endParaRPr kumimoji="1" lang="ja-JP" altLang="en-US"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なお、公共施設等総合管理計画を踏まえ、個別の長寿命化計画を策定し、真に必要な施設規模を見極め、新たな町債発行は抑制し、公債費の負担軽減を図っていく。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8" name="直線コネクタ 367"/>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9" name="公債費最小値テキスト"/>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70" name="直線コネクタ 369"/>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1"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2" name="直線コネクタ 371"/>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132715</xdr:rowOff>
    </xdr:from>
    <xdr:to>
      <xdr:col>24</xdr:col>
      <xdr:colOff>25400</xdr:colOff>
      <xdr:row>74</xdr:row>
      <xdr:rowOff>29845</xdr:rowOff>
    </xdr:to>
    <xdr:cxnSp macro="">
      <xdr:nvCxnSpPr>
        <xdr:cNvPr id="373" name="直線コネクタ 372"/>
        <xdr:cNvCxnSpPr/>
      </xdr:nvCxnSpPr>
      <xdr:spPr>
        <a:xfrm flipV="1">
          <a:off x="3987800" y="1264856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4"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29845</xdr:rowOff>
    </xdr:from>
    <xdr:to>
      <xdr:col>19</xdr:col>
      <xdr:colOff>187325</xdr:colOff>
      <xdr:row>74</xdr:row>
      <xdr:rowOff>86995</xdr:rowOff>
    </xdr:to>
    <xdr:cxnSp macro="">
      <xdr:nvCxnSpPr>
        <xdr:cNvPr id="376" name="直線コネクタ 375"/>
        <xdr:cNvCxnSpPr/>
      </xdr:nvCxnSpPr>
      <xdr:spPr>
        <a:xfrm flipV="1">
          <a:off x="3098800" y="127171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8" name="テキスト ボックス 37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86995</xdr:rowOff>
    </xdr:from>
    <xdr:to>
      <xdr:col>15</xdr:col>
      <xdr:colOff>98425</xdr:colOff>
      <xdr:row>74</xdr:row>
      <xdr:rowOff>115570</xdr:rowOff>
    </xdr:to>
    <xdr:cxnSp macro="">
      <xdr:nvCxnSpPr>
        <xdr:cNvPr id="379" name="直線コネクタ 378"/>
        <xdr:cNvCxnSpPr/>
      </xdr:nvCxnSpPr>
      <xdr:spPr>
        <a:xfrm flipV="1">
          <a:off x="2209800" y="127742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1" name="テキスト ボックス 380"/>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115570</xdr:rowOff>
    </xdr:from>
    <xdr:to>
      <xdr:col>11</xdr:col>
      <xdr:colOff>9525</xdr:colOff>
      <xdr:row>74</xdr:row>
      <xdr:rowOff>132715</xdr:rowOff>
    </xdr:to>
    <xdr:cxnSp macro="">
      <xdr:nvCxnSpPr>
        <xdr:cNvPr id="382" name="直線コネクタ 381"/>
        <xdr:cNvCxnSpPr/>
      </xdr:nvCxnSpPr>
      <xdr:spPr>
        <a:xfrm flipV="1">
          <a:off x="1320800" y="128028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3" name="フローチャート: 判断 38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4" name="テキスト ボックス 383"/>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フローチャート: 判断 384"/>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86" name="テキスト ボックス 385"/>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81915</xdr:rowOff>
    </xdr:from>
    <xdr:to>
      <xdr:col>24</xdr:col>
      <xdr:colOff>76200</xdr:colOff>
      <xdr:row>74</xdr:row>
      <xdr:rowOff>12065</xdr:rowOff>
    </xdr:to>
    <xdr:sp macro="" textlink="">
      <xdr:nvSpPr>
        <xdr:cNvPr id="392" name="楕円 391"/>
        <xdr:cNvSpPr/>
      </xdr:nvSpPr>
      <xdr:spPr>
        <a:xfrm>
          <a:off x="4775200" y="125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161942</xdr:rowOff>
    </xdr:from>
    <xdr:ext cx="762000" cy="259045"/>
    <xdr:sp macro="" textlink="">
      <xdr:nvSpPr>
        <xdr:cNvPr id="393" name="公債費該当値テキスト"/>
        <xdr:cNvSpPr txBox="1"/>
      </xdr:nvSpPr>
      <xdr:spPr>
        <a:xfrm>
          <a:off x="4914900" y="1250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150495</xdr:rowOff>
    </xdr:from>
    <xdr:to>
      <xdr:col>20</xdr:col>
      <xdr:colOff>38100</xdr:colOff>
      <xdr:row>74</xdr:row>
      <xdr:rowOff>80645</xdr:rowOff>
    </xdr:to>
    <xdr:sp macro="" textlink="">
      <xdr:nvSpPr>
        <xdr:cNvPr id="394" name="楕円 393"/>
        <xdr:cNvSpPr/>
      </xdr:nvSpPr>
      <xdr:spPr>
        <a:xfrm>
          <a:off x="3937000" y="126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90822</xdr:rowOff>
    </xdr:from>
    <xdr:ext cx="736600" cy="259045"/>
    <xdr:sp macro="" textlink="">
      <xdr:nvSpPr>
        <xdr:cNvPr id="395" name="テキスト ボックス 394"/>
        <xdr:cNvSpPr txBox="1"/>
      </xdr:nvSpPr>
      <xdr:spPr>
        <a:xfrm>
          <a:off x="3606800" y="1243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36195</xdr:rowOff>
    </xdr:from>
    <xdr:to>
      <xdr:col>15</xdr:col>
      <xdr:colOff>149225</xdr:colOff>
      <xdr:row>74</xdr:row>
      <xdr:rowOff>137795</xdr:rowOff>
    </xdr:to>
    <xdr:sp macro="" textlink="">
      <xdr:nvSpPr>
        <xdr:cNvPr id="396" name="楕円 395"/>
        <xdr:cNvSpPr/>
      </xdr:nvSpPr>
      <xdr:spPr>
        <a:xfrm>
          <a:off x="3048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147972</xdr:rowOff>
    </xdr:from>
    <xdr:ext cx="762000" cy="259045"/>
    <xdr:sp macro="" textlink="">
      <xdr:nvSpPr>
        <xdr:cNvPr id="397" name="テキスト ボックス 396"/>
        <xdr:cNvSpPr txBox="1"/>
      </xdr:nvSpPr>
      <xdr:spPr>
        <a:xfrm>
          <a:off x="2717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64770</xdr:rowOff>
    </xdr:from>
    <xdr:to>
      <xdr:col>11</xdr:col>
      <xdr:colOff>60325</xdr:colOff>
      <xdr:row>74</xdr:row>
      <xdr:rowOff>166370</xdr:rowOff>
    </xdr:to>
    <xdr:sp macro="" textlink="">
      <xdr:nvSpPr>
        <xdr:cNvPr id="398" name="楕円 397"/>
        <xdr:cNvSpPr/>
      </xdr:nvSpPr>
      <xdr:spPr>
        <a:xfrm>
          <a:off x="2159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5097</xdr:rowOff>
    </xdr:from>
    <xdr:ext cx="762000" cy="259045"/>
    <xdr:sp macro="" textlink="">
      <xdr:nvSpPr>
        <xdr:cNvPr id="399" name="テキスト ボックス 398"/>
        <xdr:cNvSpPr txBox="1"/>
      </xdr:nvSpPr>
      <xdr:spPr>
        <a:xfrm>
          <a:off x="1828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81915</xdr:rowOff>
    </xdr:from>
    <xdr:to>
      <xdr:col>6</xdr:col>
      <xdr:colOff>171450</xdr:colOff>
      <xdr:row>75</xdr:row>
      <xdr:rowOff>12065</xdr:rowOff>
    </xdr:to>
    <xdr:sp macro="" textlink="">
      <xdr:nvSpPr>
        <xdr:cNvPr id="400" name="楕円 399"/>
        <xdr:cNvSpPr/>
      </xdr:nvSpPr>
      <xdr:spPr>
        <a:xfrm>
          <a:off x="1270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22242</xdr:rowOff>
    </xdr:from>
    <xdr:ext cx="762000" cy="259045"/>
    <xdr:sp macro="" textlink="">
      <xdr:nvSpPr>
        <xdr:cNvPr id="401" name="テキスト ボックス 400"/>
        <xdr:cNvSpPr txBox="1"/>
      </xdr:nvSpPr>
      <xdr:spPr>
        <a:xfrm>
          <a:off x="939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類似団体の平均を大きく上回る状態が続いている。非常勤職員賃金や業務委託料の増加が主な要因である。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事業や施設運営の合理化に向け、職員の意欲向上を図るため、職員研修と人材育成を充実させるとともに、各種事務事業の必要性や施設の統廃合・再構築など施設の在り方などについて評価を実施する。町民のみなさんにも図りながら見直しに努め、物件費を中心とする経常経費の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5" name="直線コネクタ 424"/>
        <xdr:cNvCxnSpPr/>
      </xdr:nvCxnSpPr>
      <xdr:spPr>
        <a:xfrm flipV="1">
          <a:off x="16510000" y="125342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6"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7" name="直線コネクタ 426"/>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8" name="公債費以外最大値テキスト"/>
        <xdr:cNvSpPr txBox="1"/>
      </xdr:nvSpPr>
      <xdr:spPr>
        <a:xfrm>
          <a:off x="16598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9" name="直線コネクタ 428"/>
        <xdr:cNvCxnSpPr/>
      </xdr:nvCxnSpPr>
      <xdr:spPr>
        <a:xfrm>
          <a:off x="16421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58420</xdr:rowOff>
    </xdr:from>
    <xdr:to>
      <xdr:col>82</xdr:col>
      <xdr:colOff>107950</xdr:colOff>
      <xdr:row>80</xdr:row>
      <xdr:rowOff>98425</xdr:rowOff>
    </xdr:to>
    <xdr:cxnSp macro="">
      <xdr:nvCxnSpPr>
        <xdr:cNvPr id="430" name="直線コネクタ 429"/>
        <xdr:cNvCxnSpPr/>
      </xdr:nvCxnSpPr>
      <xdr:spPr>
        <a:xfrm>
          <a:off x="15671800" y="137744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1"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2" name="フローチャート: 判断 431"/>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132714</xdr:rowOff>
    </xdr:from>
    <xdr:to>
      <xdr:col>78</xdr:col>
      <xdr:colOff>69850</xdr:colOff>
      <xdr:row>80</xdr:row>
      <xdr:rowOff>58420</xdr:rowOff>
    </xdr:to>
    <xdr:cxnSp macro="">
      <xdr:nvCxnSpPr>
        <xdr:cNvPr id="433" name="直線コネクタ 432"/>
        <xdr:cNvCxnSpPr/>
      </xdr:nvCxnSpPr>
      <xdr:spPr>
        <a:xfrm>
          <a:off x="14782800" y="13677264"/>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4" name="フローチャート: 判断 433"/>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33672</xdr:rowOff>
    </xdr:from>
    <xdr:ext cx="736600" cy="259045"/>
    <xdr:sp macro="" textlink="">
      <xdr:nvSpPr>
        <xdr:cNvPr id="435" name="テキスト ボックス 434"/>
        <xdr:cNvSpPr txBox="1"/>
      </xdr:nvSpPr>
      <xdr:spPr>
        <a:xfrm>
          <a:off x="15290800" y="1306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132714</xdr:rowOff>
    </xdr:from>
    <xdr:to>
      <xdr:col>73</xdr:col>
      <xdr:colOff>180975</xdr:colOff>
      <xdr:row>80</xdr:row>
      <xdr:rowOff>12700</xdr:rowOff>
    </xdr:to>
    <xdr:cxnSp macro="">
      <xdr:nvCxnSpPr>
        <xdr:cNvPr id="436" name="直線コネクタ 435"/>
        <xdr:cNvCxnSpPr/>
      </xdr:nvCxnSpPr>
      <xdr:spPr>
        <a:xfrm flipV="1">
          <a:off x="13893800" y="136772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7" name="フローチャート: 判断 436"/>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38" name="テキスト ボックス 437"/>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18414</xdr:rowOff>
    </xdr:from>
    <xdr:to>
      <xdr:col>69</xdr:col>
      <xdr:colOff>92075</xdr:colOff>
      <xdr:row>80</xdr:row>
      <xdr:rowOff>12700</xdr:rowOff>
    </xdr:to>
    <xdr:cxnSp macro="">
      <xdr:nvCxnSpPr>
        <xdr:cNvPr id="439" name="直線コネクタ 438"/>
        <xdr:cNvCxnSpPr/>
      </xdr:nvCxnSpPr>
      <xdr:spPr>
        <a:xfrm>
          <a:off x="13004800" y="13562964"/>
          <a:ext cx="8890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40" name="フローチャート: 判断 439"/>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102252</xdr:rowOff>
    </xdr:from>
    <xdr:ext cx="762000" cy="259045"/>
    <xdr:sp macro="" textlink="">
      <xdr:nvSpPr>
        <xdr:cNvPr id="441" name="テキスト ボックス 440"/>
        <xdr:cNvSpPr txBox="1"/>
      </xdr:nvSpPr>
      <xdr:spPr>
        <a:xfrm>
          <a:off x="13512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42" name="フローチャート: 判断 441"/>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147972</xdr:rowOff>
    </xdr:from>
    <xdr:ext cx="762000" cy="259045"/>
    <xdr:sp macro="" textlink="">
      <xdr:nvSpPr>
        <xdr:cNvPr id="443" name="テキスト ボックス 442"/>
        <xdr:cNvSpPr txBox="1"/>
      </xdr:nvSpPr>
      <xdr:spPr>
        <a:xfrm>
          <a:off x="12623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47625</xdr:rowOff>
    </xdr:from>
    <xdr:to>
      <xdr:col>82</xdr:col>
      <xdr:colOff>158750</xdr:colOff>
      <xdr:row>80</xdr:row>
      <xdr:rowOff>149225</xdr:rowOff>
    </xdr:to>
    <xdr:sp macro="" textlink="">
      <xdr:nvSpPr>
        <xdr:cNvPr id="449" name="楕円 448"/>
        <xdr:cNvSpPr/>
      </xdr:nvSpPr>
      <xdr:spPr>
        <a:xfrm>
          <a:off x="16459200" y="1376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19702</xdr:rowOff>
    </xdr:from>
    <xdr:ext cx="762000" cy="259045"/>
    <xdr:sp macro="" textlink="">
      <xdr:nvSpPr>
        <xdr:cNvPr id="450" name="公債費以外該当値テキスト"/>
        <xdr:cNvSpPr txBox="1"/>
      </xdr:nvSpPr>
      <xdr:spPr>
        <a:xfrm>
          <a:off x="16598900" y="1373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51" name="楕円 450"/>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52" name="テキスト ボックス 451"/>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81914</xdr:rowOff>
    </xdr:from>
    <xdr:to>
      <xdr:col>74</xdr:col>
      <xdr:colOff>31750</xdr:colOff>
      <xdr:row>80</xdr:row>
      <xdr:rowOff>12064</xdr:rowOff>
    </xdr:to>
    <xdr:sp macro="" textlink="">
      <xdr:nvSpPr>
        <xdr:cNvPr id="453" name="楕円 452"/>
        <xdr:cNvSpPr/>
      </xdr:nvSpPr>
      <xdr:spPr>
        <a:xfrm>
          <a:off x="14732000" y="136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168291</xdr:rowOff>
    </xdr:from>
    <xdr:ext cx="762000" cy="259045"/>
    <xdr:sp macro="" textlink="">
      <xdr:nvSpPr>
        <xdr:cNvPr id="454" name="テキスト ボックス 453"/>
        <xdr:cNvSpPr txBox="1"/>
      </xdr:nvSpPr>
      <xdr:spPr>
        <a:xfrm>
          <a:off x="14401800" y="137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133350</xdr:rowOff>
    </xdr:from>
    <xdr:to>
      <xdr:col>69</xdr:col>
      <xdr:colOff>142875</xdr:colOff>
      <xdr:row>80</xdr:row>
      <xdr:rowOff>63500</xdr:rowOff>
    </xdr:to>
    <xdr:sp macro="" textlink="">
      <xdr:nvSpPr>
        <xdr:cNvPr id="455" name="楕円 454"/>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48277</xdr:rowOff>
    </xdr:from>
    <xdr:ext cx="762000" cy="259045"/>
    <xdr:sp macro="" textlink="">
      <xdr:nvSpPr>
        <xdr:cNvPr id="456" name="テキスト ボックス 455"/>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139064</xdr:rowOff>
    </xdr:from>
    <xdr:to>
      <xdr:col>65</xdr:col>
      <xdr:colOff>53975</xdr:colOff>
      <xdr:row>79</xdr:row>
      <xdr:rowOff>69214</xdr:rowOff>
    </xdr:to>
    <xdr:sp macro="" textlink="">
      <xdr:nvSpPr>
        <xdr:cNvPr id="457" name="楕円 456"/>
        <xdr:cNvSpPr/>
      </xdr:nvSpPr>
      <xdr:spPr>
        <a:xfrm>
          <a:off x="129540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53991</xdr:rowOff>
    </xdr:from>
    <xdr:ext cx="762000" cy="259045"/>
    <xdr:sp macro="" textlink="">
      <xdr:nvSpPr>
        <xdr:cNvPr id="458" name="テキスト ボックス 457"/>
        <xdr:cNvSpPr txBox="1"/>
      </xdr:nvSpPr>
      <xdr:spPr>
        <a:xfrm>
          <a:off x="12623800" y="1359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79919</xdr:rowOff>
    </xdr:from>
    <xdr:to>
      <xdr:col>29</xdr:col>
      <xdr:colOff>127000</xdr:colOff>
      <xdr:row>19</xdr:row>
      <xdr:rowOff>42331</xdr:rowOff>
    </xdr:to>
    <xdr:cxnSp macro="">
      <xdr:nvCxnSpPr>
        <xdr:cNvPr id="47" name="直線コネクタ 46"/>
        <xdr:cNvCxnSpPr/>
      </xdr:nvCxnSpPr>
      <xdr:spPr bwMode="auto">
        <a:xfrm flipV="1">
          <a:off x="5651500" y="2013494"/>
          <a:ext cx="0" cy="1334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22627</xdr:rowOff>
    </xdr:from>
    <xdr:ext cx="762000" cy="259045"/>
    <xdr:sp macro="" textlink="">
      <xdr:nvSpPr>
        <xdr:cNvPr id="48" name="人口1人当たり決算額の推移最小値テキスト130"/>
        <xdr:cNvSpPr txBox="1"/>
      </xdr:nvSpPr>
      <xdr:spPr>
        <a:xfrm>
          <a:off x="5740400" y="332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42331</xdr:rowOff>
    </xdr:from>
    <xdr:to>
      <xdr:col>30</xdr:col>
      <xdr:colOff>25400</xdr:colOff>
      <xdr:row>19</xdr:row>
      <xdr:rowOff>42331</xdr:rowOff>
    </xdr:to>
    <xdr:cxnSp macro="">
      <xdr:nvCxnSpPr>
        <xdr:cNvPr id="49" name="直線コネクタ 48"/>
        <xdr:cNvCxnSpPr/>
      </xdr:nvCxnSpPr>
      <xdr:spPr bwMode="auto">
        <a:xfrm>
          <a:off x="5562600" y="3347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166296</xdr:rowOff>
    </xdr:from>
    <xdr:ext cx="762000" cy="259045"/>
    <xdr:sp macro="" textlink="">
      <xdr:nvSpPr>
        <xdr:cNvPr id="50" name="人口1人当たり決算額の推移最大値テキスト130"/>
        <xdr:cNvSpPr txBox="1"/>
      </xdr:nvSpPr>
      <xdr:spPr>
        <a:xfrm>
          <a:off x="5740400" y="175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79919</xdr:rowOff>
    </xdr:from>
    <xdr:to>
      <xdr:col>30</xdr:col>
      <xdr:colOff>25400</xdr:colOff>
      <xdr:row>11</xdr:row>
      <xdr:rowOff>79919</xdr:rowOff>
    </xdr:to>
    <xdr:cxnSp macro="">
      <xdr:nvCxnSpPr>
        <xdr:cNvPr id="51" name="直線コネクタ 50"/>
        <xdr:cNvCxnSpPr/>
      </xdr:nvCxnSpPr>
      <xdr:spPr bwMode="auto">
        <a:xfrm>
          <a:off x="5562600" y="20134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12450</xdr:rowOff>
    </xdr:from>
    <xdr:to>
      <xdr:col>29</xdr:col>
      <xdr:colOff>127000</xdr:colOff>
      <xdr:row>19</xdr:row>
      <xdr:rowOff>29050</xdr:rowOff>
    </xdr:to>
    <xdr:cxnSp macro="">
      <xdr:nvCxnSpPr>
        <xdr:cNvPr id="52" name="直線コネクタ 51"/>
        <xdr:cNvCxnSpPr/>
      </xdr:nvCxnSpPr>
      <xdr:spPr bwMode="auto">
        <a:xfrm flipV="1">
          <a:off x="5003800" y="3317625"/>
          <a:ext cx="647700" cy="16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10083</xdr:rowOff>
    </xdr:from>
    <xdr:ext cx="762000" cy="259045"/>
    <xdr:sp macro="" textlink="">
      <xdr:nvSpPr>
        <xdr:cNvPr id="53" name="人口1人当たり決算額の推移平均値テキスト130"/>
        <xdr:cNvSpPr txBox="1"/>
      </xdr:nvSpPr>
      <xdr:spPr>
        <a:xfrm>
          <a:off x="5740400" y="26294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165006</xdr:rowOff>
    </xdr:from>
    <xdr:to>
      <xdr:col>29</xdr:col>
      <xdr:colOff>177800</xdr:colOff>
      <xdr:row>16</xdr:row>
      <xdr:rowOff>95156</xdr:rowOff>
    </xdr:to>
    <xdr:sp macro="" textlink="">
      <xdr:nvSpPr>
        <xdr:cNvPr id="54" name="フローチャート: 判断 53"/>
        <xdr:cNvSpPr/>
      </xdr:nvSpPr>
      <xdr:spPr bwMode="auto">
        <a:xfrm>
          <a:off x="5600700" y="2784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19895</xdr:rowOff>
    </xdr:from>
    <xdr:to>
      <xdr:col>26</xdr:col>
      <xdr:colOff>50800</xdr:colOff>
      <xdr:row>19</xdr:row>
      <xdr:rowOff>29050</xdr:rowOff>
    </xdr:to>
    <xdr:cxnSp macro="">
      <xdr:nvCxnSpPr>
        <xdr:cNvPr id="55" name="直線コネクタ 54"/>
        <xdr:cNvCxnSpPr/>
      </xdr:nvCxnSpPr>
      <xdr:spPr bwMode="auto">
        <a:xfrm>
          <a:off x="4305300" y="3325070"/>
          <a:ext cx="698500" cy="9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50118</xdr:rowOff>
    </xdr:from>
    <xdr:to>
      <xdr:col>26</xdr:col>
      <xdr:colOff>101600</xdr:colOff>
      <xdr:row>16</xdr:row>
      <xdr:rowOff>151718</xdr:rowOff>
    </xdr:to>
    <xdr:sp macro="" textlink="">
      <xdr:nvSpPr>
        <xdr:cNvPr id="56" name="フローチャート: 判断 55"/>
        <xdr:cNvSpPr/>
      </xdr:nvSpPr>
      <xdr:spPr bwMode="auto">
        <a:xfrm>
          <a:off x="49530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161895</xdr:rowOff>
    </xdr:from>
    <xdr:ext cx="736600" cy="259045"/>
    <xdr:sp macro="" textlink="">
      <xdr:nvSpPr>
        <xdr:cNvPr id="57" name="テキスト ボックス 56"/>
        <xdr:cNvSpPr txBox="1"/>
      </xdr:nvSpPr>
      <xdr:spPr>
        <a:xfrm>
          <a:off x="4622800" y="260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19895</xdr:rowOff>
    </xdr:from>
    <xdr:to>
      <xdr:col>22</xdr:col>
      <xdr:colOff>114300</xdr:colOff>
      <xdr:row>19</xdr:row>
      <xdr:rowOff>52204</xdr:rowOff>
    </xdr:to>
    <xdr:cxnSp macro="">
      <xdr:nvCxnSpPr>
        <xdr:cNvPr id="58" name="直線コネクタ 57"/>
        <xdr:cNvCxnSpPr/>
      </xdr:nvCxnSpPr>
      <xdr:spPr bwMode="auto">
        <a:xfrm flipV="1">
          <a:off x="3606800" y="3325070"/>
          <a:ext cx="698500" cy="32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75416</xdr:rowOff>
    </xdr:from>
    <xdr:to>
      <xdr:col>22</xdr:col>
      <xdr:colOff>165100</xdr:colOff>
      <xdr:row>17</xdr:row>
      <xdr:rowOff>5566</xdr:rowOff>
    </xdr:to>
    <xdr:sp macro="" textlink="">
      <xdr:nvSpPr>
        <xdr:cNvPr id="59" name="フローチャート: 判断 58"/>
        <xdr:cNvSpPr/>
      </xdr:nvSpPr>
      <xdr:spPr bwMode="auto">
        <a:xfrm>
          <a:off x="42545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15743</xdr:rowOff>
    </xdr:from>
    <xdr:ext cx="762000" cy="259045"/>
    <xdr:sp macro="" textlink="">
      <xdr:nvSpPr>
        <xdr:cNvPr id="60" name="テキスト ボックス 59"/>
        <xdr:cNvSpPr txBox="1"/>
      </xdr:nvSpPr>
      <xdr:spPr>
        <a:xfrm>
          <a:off x="3924300" y="263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52204</xdr:rowOff>
    </xdr:from>
    <xdr:to>
      <xdr:col>18</xdr:col>
      <xdr:colOff>177800</xdr:colOff>
      <xdr:row>19</xdr:row>
      <xdr:rowOff>78765</xdr:rowOff>
    </xdr:to>
    <xdr:cxnSp macro="">
      <xdr:nvCxnSpPr>
        <xdr:cNvPr id="61" name="直線コネクタ 60"/>
        <xdr:cNvCxnSpPr/>
      </xdr:nvCxnSpPr>
      <xdr:spPr bwMode="auto">
        <a:xfrm flipV="1">
          <a:off x="2908300" y="3357379"/>
          <a:ext cx="698500" cy="26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111677</xdr:rowOff>
    </xdr:from>
    <xdr:to>
      <xdr:col>19</xdr:col>
      <xdr:colOff>38100</xdr:colOff>
      <xdr:row>17</xdr:row>
      <xdr:rowOff>41827</xdr:rowOff>
    </xdr:to>
    <xdr:sp macro="" textlink="">
      <xdr:nvSpPr>
        <xdr:cNvPr id="62" name="フローチャート: 判断 61"/>
        <xdr:cNvSpPr/>
      </xdr:nvSpPr>
      <xdr:spPr bwMode="auto">
        <a:xfrm>
          <a:off x="3556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52004</xdr:rowOff>
    </xdr:from>
    <xdr:ext cx="762000" cy="259045"/>
    <xdr:sp macro="" textlink="">
      <xdr:nvSpPr>
        <xdr:cNvPr id="63" name="テキスト ボックス 62"/>
        <xdr:cNvSpPr txBox="1"/>
      </xdr:nvSpPr>
      <xdr:spPr>
        <a:xfrm>
          <a:off x="3225800" y="26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127156</xdr:rowOff>
    </xdr:from>
    <xdr:to>
      <xdr:col>15</xdr:col>
      <xdr:colOff>101600</xdr:colOff>
      <xdr:row>17</xdr:row>
      <xdr:rowOff>57306</xdr:rowOff>
    </xdr:to>
    <xdr:sp macro="" textlink="">
      <xdr:nvSpPr>
        <xdr:cNvPr id="64" name="フローチャート: 判断 63"/>
        <xdr:cNvSpPr/>
      </xdr:nvSpPr>
      <xdr:spPr bwMode="auto">
        <a:xfrm>
          <a:off x="2857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67483</xdr:rowOff>
    </xdr:from>
    <xdr:ext cx="762000" cy="259045"/>
    <xdr:sp macro="" textlink="">
      <xdr:nvSpPr>
        <xdr:cNvPr id="65" name="テキスト ボックス 64"/>
        <xdr:cNvSpPr txBox="1"/>
      </xdr:nvSpPr>
      <xdr:spPr>
        <a:xfrm>
          <a:off x="25273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133100</xdr:rowOff>
    </xdr:from>
    <xdr:to>
      <xdr:col>29</xdr:col>
      <xdr:colOff>177800</xdr:colOff>
      <xdr:row>19</xdr:row>
      <xdr:rowOff>63250</xdr:rowOff>
    </xdr:to>
    <xdr:sp macro="" textlink="">
      <xdr:nvSpPr>
        <xdr:cNvPr id="71" name="楕円 70"/>
        <xdr:cNvSpPr/>
      </xdr:nvSpPr>
      <xdr:spPr bwMode="auto">
        <a:xfrm>
          <a:off x="5600700" y="3266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41677</xdr:rowOff>
    </xdr:from>
    <xdr:ext cx="762000" cy="259045"/>
    <xdr:sp macro="" textlink="">
      <xdr:nvSpPr>
        <xdr:cNvPr id="72" name="人口1人当たり決算額の推移該当値テキスト130"/>
        <xdr:cNvSpPr txBox="1"/>
      </xdr:nvSpPr>
      <xdr:spPr>
        <a:xfrm>
          <a:off x="5740400" y="31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149700</xdr:rowOff>
    </xdr:from>
    <xdr:to>
      <xdr:col>26</xdr:col>
      <xdr:colOff>101600</xdr:colOff>
      <xdr:row>19</xdr:row>
      <xdr:rowOff>79850</xdr:rowOff>
    </xdr:to>
    <xdr:sp macro="" textlink="">
      <xdr:nvSpPr>
        <xdr:cNvPr id="73" name="楕円 72"/>
        <xdr:cNvSpPr/>
      </xdr:nvSpPr>
      <xdr:spPr bwMode="auto">
        <a:xfrm>
          <a:off x="4953000" y="3283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64627</xdr:rowOff>
    </xdr:from>
    <xdr:ext cx="736600" cy="259045"/>
    <xdr:sp macro="" textlink="">
      <xdr:nvSpPr>
        <xdr:cNvPr id="74" name="テキスト ボックス 73"/>
        <xdr:cNvSpPr txBox="1"/>
      </xdr:nvSpPr>
      <xdr:spPr>
        <a:xfrm>
          <a:off x="4622800" y="3369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140545</xdr:rowOff>
    </xdr:from>
    <xdr:to>
      <xdr:col>22</xdr:col>
      <xdr:colOff>165100</xdr:colOff>
      <xdr:row>19</xdr:row>
      <xdr:rowOff>70695</xdr:rowOff>
    </xdr:to>
    <xdr:sp macro="" textlink="">
      <xdr:nvSpPr>
        <xdr:cNvPr id="75" name="楕円 74"/>
        <xdr:cNvSpPr/>
      </xdr:nvSpPr>
      <xdr:spPr bwMode="auto">
        <a:xfrm>
          <a:off x="4254500" y="3274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55472</xdr:rowOff>
    </xdr:from>
    <xdr:ext cx="762000" cy="259045"/>
    <xdr:sp macro="" textlink="">
      <xdr:nvSpPr>
        <xdr:cNvPr id="76" name="テキスト ボックス 75"/>
        <xdr:cNvSpPr txBox="1"/>
      </xdr:nvSpPr>
      <xdr:spPr>
        <a:xfrm>
          <a:off x="3924300" y="336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1404</xdr:rowOff>
    </xdr:from>
    <xdr:to>
      <xdr:col>19</xdr:col>
      <xdr:colOff>38100</xdr:colOff>
      <xdr:row>19</xdr:row>
      <xdr:rowOff>103004</xdr:rowOff>
    </xdr:to>
    <xdr:sp macro="" textlink="">
      <xdr:nvSpPr>
        <xdr:cNvPr id="77" name="楕円 76"/>
        <xdr:cNvSpPr/>
      </xdr:nvSpPr>
      <xdr:spPr bwMode="auto">
        <a:xfrm>
          <a:off x="3556000" y="330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87781</xdr:rowOff>
    </xdr:from>
    <xdr:ext cx="762000" cy="259045"/>
    <xdr:sp macro="" textlink="">
      <xdr:nvSpPr>
        <xdr:cNvPr id="78" name="テキスト ボックス 77"/>
        <xdr:cNvSpPr txBox="1"/>
      </xdr:nvSpPr>
      <xdr:spPr>
        <a:xfrm>
          <a:off x="3225800" y="33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27965</xdr:rowOff>
    </xdr:from>
    <xdr:to>
      <xdr:col>15</xdr:col>
      <xdr:colOff>101600</xdr:colOff>
      <xdr:row>19</xdr:row>
      <xdr:rowOff>129565</xdr:rowOff>
    </xdr:to>
    <xdr:sp macro="" textlink="">
      <xdr:nvSpPr>
        <xdr:cNvPr id="79" name="楕円 78"/>
        <xdr:cNvSpPr/>
      </xdr:nvSpPr>
      <xdr:spPr bwMode="auto">
        <a:xfrm>
          <a:off x="2857500" y="3333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114342</xdr:rowOff>
    </xdr:from>
    <xdr:ext cx="762000" cy="259045"/>
    <xdr:sp macro="" textlink="">
      <xdr:nvSpPr>
        <xdr:cNvPr id="80" name="テキスト ボックス 79"/>
        <xdr:cNvSpPr txBox="1"/>
      </xdr:nvSpPr>
      <xdr:spPr>
        <a:xfrm>
          <a:off x="2527300" y="34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9" name="直線コネクタ 108"/>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182383</xdr:rowOff>
    </xdr:from>
    <xdr:ext cx="762000" cy="259045"/>
    <xdr:sp macro="" textlink="">
      <xdr:nvSpPr>
        <xdr:cNvPr id="110" name="人口1人当たり決算額の推移最小値テキスト445"/>
        <xdr:cNvSpPr txBox="1"/>
      </xdr:nvSpPr>
      <xdr:spPr>
        <a:xfrm>
          <a:off x="5740400" y="730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11" name="直線コネクタ 110"/>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2" name="人口1人当たり決算額の推移最大値テキスト445"/>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3" name="直線コネクタ 112"/>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45295</xdr:rowOff>
    </xdr:from>
    <xdr:to>
      <xdr:col>29</xdr:col>
      <xdr:colOff>127000</xdr:colOff>
      <xdr:row>37</xdr:row>
      <xdr:rowOff>172206</xdr:rowOff>
    </xdr:to>
    <xdr:cxnSp macro="">
      <xdr:nvCxnSpPr>
        <xdr:cNvPr id="114" name="直線コネクタ 113"/>
        <xdr:cNvCxnSpPr/>
      </xdr:nvCxnSpPr>
      <xdr:spPr bwMode="auto">
        <a:xfrm>
          <a:off x="5003800" y="7169995"/>
          <a:ext cx="647700" cy="126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92594</xdr:rowOff>
    </xdr:from>
    <xdr:ext cx="762000" cy="259045"/>
    <xdr:sp macro="" textlink="">
      <xdr:nvSpPr>
        <xdr:cNvPr id="115" name="人口1人当たり決算額の推移平均値テキスト445"/>
        <xdr:cNvSpPr txBox="1"/>
      </xdr:nvSpPr>
      <xdr:spPr>
        <a:xfrm>
          <a:off x="5740400" y="670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6" name="フローチャート: 判断 115"/>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45295</xdr:rowOff>
    </xdr:from>
    <xdr:to>
      <xdr:col>26</xdr:col>
      <xdr:colOff>50800</xdr:colOff>
      <xdr:row>37</xdr:row>
      <xdr:rowOff>141021</xdr:rowOff>
    </xdr:to>
    <xdr:cxnSp macro="">
      <xdr:nvCxnSpPr>
        <xdr:cNvPr id="117" name="直線コネクタ 116"/>
        <xdr:cNvCxnSpPr/>
      </xdr:nvCxnSpPr>
      <xdr:spPr bwMode="auto">
        <a:xfrm flipV="1">
          <a:off x="4305300" y="7169995"/>
          <a:ext cx="698500" cy="95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8" name="フローチャート: 判断 117"/>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45807</xdr:rowOff>
    </xdr:from>
    <xdr:ext cx="736600" cy="259045"/>
    <xdr:sp macro="" textlink="">
      <xdr:nvSpPr>
        <xdr:cNvPr id="119" name="テキスト ボックス 118"/>
        <xdr:cNvSpPr txBox="1"/>
      </xdr:nvSpPr>
      <xdr:spPr>
        <a:xfrm>
          <a:off x="4622800" y="66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83871</xdr:rowOff>
    </xdr:from>
    <xdr:to>
      <xdr:col>22</xdr:col>
      <xdr:colOff>114300</xdr:colOff>
      <xdr:row>37</xdr:row>
      <xdr:rowOff>141021</xdr:rowOff>
    </xdr:to>
    <xdr:cxnSp macro="">
      <xdr:nvCxnSpPr>
        <xdr:cNvPr id="120" name="直線コネクタ 119"/>
        <xdr:cNvCxnSpPr/>
      </xdr:nvCxnSpPr>
      <xdr:spPr bwMode="auto">
        <a:xfrm>
          <a:off x="3606800" y="7208571"/>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21" name="フローチャート: 判断 120"/>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48874</xdr:rowOff>
    </xdr:from>
    <xdr:ext cx="762000" cy="259045"/>
    <xdr:sp macro="" textlink="">
      <xdr:nvSpPr>
        <xdr:cNvPr id="122" name="テキスト ボックス 121"/>
        <xdr:cNvSpPr txBox="1"/>
      </xdr:nvSpPr>
      <xdr:spPr>
        <a:xfrm>
          <a:off x="3924300" y="665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83871</xdr:rowOff>
    </xdr:from>
    <xdr:to>
      <xdr:col>18</xdr:col>
      <xdr:colOff>177800</xdr:colOff>
      <xdr:row>37</xdr:row>
      <xdr:rowOff>98292</xdr:rowOff>
    </xdr:to>
    <xdr:cxnSp macro="">
      <xdr:nvCxnSpPr>
        <xdr:cNvPr id="123" name="直線コネクタ 122"/>
        <xdr:cNvCxnSpPr/>
      </xdr:nvCxnSpPr>
      <xdr:spPr bwMode="auto">
        <a:xfrm flipV="1">
          <a:off x="2908300" y="7208571"/>
          <a:ext cx="698500" cy="1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4" name="フローチャート: 判断 123"/>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48588</xdr:rowOff>
    </xdr:from>
    <xdr:ext cx="762000" cy="259045"/>
    <xdr:sp macro="" textlink="">
      <xdr:nvSpPr>
        <xdr:cNvPr id="125" name="テキスト ボックス 124"/>
        <xdr:cNvSpPr txBox="1"/>
      </xdr:nvSpPr>
      <xdr:spPr>
        <a:xfrm>
          <a:off x="32258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6" name="フローチャート: 判断 125"/>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29557</xdr:rowOff>
    </xdr:from>
    <xdr:ext cx="762000" cy="259045"/>
    <xdr:sp macro="" textlink="">
      <xdr:nvSpPr>
        <xdr:cNvPr id="127" name="テキスト ボックス 126"/>
        <xdr:cNvSpPr txBox="1"/>
      </xdr:nvSpPr>
      <xdr:spPr>
        <a:xfrm>
          <a:off x="2527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121406</xdr:rowOff>
    </xdr:from>
    <xdr:to>
      <xdr:col>29</xdr:col>
      <xdr:colOff>177800</xdr:colOff>
      <xdr:row>37</xdr:row>
      <xdr:rowOff>223006</xdr:rowOff>
    </xdr:to>
    <xdr:sp macro="" textlink="">
      <xdr:nvSpPr>
        <xdr:cNvPr id="133" name="楕円 132"/>
        <xdr:cNvSpPr/>
      </xdr:nvSpPr>
      <xdr:spPr bwMode="auto">
        <a:xfrm>
          <a:off x="5600700" y="7246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29983</xdr:rowOff>
    </xdr:from>
    <xdr:ext cx="762000" cy="259045"/>
    <xdr:sp macro="" textlink="">
      <xdr:nvSpPr>
        <xdr:cNvPr id="134" name="人口1人当たり決算額の推移該当値テキスト445"/>
        <xdr:cNvSpPr txBox="1"/>
      </xdr:nvSpPr>
      <xdr:spPr>
        <a:xfrm>
          <a:off x="5740400" y="715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165945</xdr:rowOff>
    </xdr:from>
    <xdr:to>
      <xdr:col>26</xdr:col>
      <xdr:colOff>101600</xdr:colOff>
      <xdr:row>37</xdr:row>
      <xdr:rowOff>96095</xdr:rowOff>
    </xdr:to>
    <xdr:sp macro="" textlink="">
      <xdr:nvSpPr>
        <xdr:cNvPr id="135" name="楕円 134"/>
        <xdr:cNvSpPr/>
      </xdr:nvSpPr>
      <xdr:spPr bwMode="auto">
        <a:xfrm>
          <a:off x="4953000" y="711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80872</xdr:rowOff>
    </xdr:from>
    <xdr:ext cx="736600" cy="259045"/>
    <xdr:sp macro="" textlink="">
      <xdr:nvSpPr>
        <xdr:cNvPr id="136" name="テキスト ボックス 135"/>
        <xdr:cNvSpPr txBox="1"/>
      </xdr:nvSpPr>
      <xdr:spPr>
        <a:xfrm>
          <a:off x="4622800" y="720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90221</xdr:rowOff>
    </xdr:from>
    <xdr:to>
      <xdr:col>22</xdr:col>
      <xdr:colOff>165100</xdr:colOff>
      <xdr:row>37</xdr:row>
      <xdr:rowOff>191821</xdr:rowOff>
    </xdr:to>
    <xdr:sp macro="" textlink="">
      <xdr:nvSpPr>
        <xdr:cNvPr id="137" name="楕円 136"/>
        <xdr:cNvSpPr/>
      </xdr:nvSpPr>
      <xdr:spPr bwMode="auto">
        <a:xfrm>
          <a:off x="4254500" y="7214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176598</xdr:rowOff>
    </xdr:from>
    <xdr:ext cx="762000" cy="259045"/>
    <xdr:sp macro="" textlink="">
      <xdr:nvSpPr>
        <xdr:cNvPr id="138" name="テキスト ボックス 137"/>
        <xdr:cNvSpPr txBox="1"/>
      </xdr:nvSpPr>
      <xdr:spPr>
        <a:xfrm>
          <a:off x="3924300" y="730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33071</xdr:rowOff>
    </xdr:from>
    <xdr:to>
      <xdr:col>19</xdr:col>
      <xdr:colOff>38100</xdr:colOff>
      <xdr:row>37</xdr:row>
      <xdr:rowOff>134671</xdr:rowOff>
    </xdr:to>
    <xdr:sp macro="" textlink="">
      <xdr:nvSpPr>
        <xdr:cNvPr id="139" name="楕円 138"/>
        <xdr:cNvSpPr/>
      </xdr:nvSpPr>
      <xdr:spPr bwMode="auto">
        <a:xfrm>
          <a:off x="3556000" y="715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119448</xdr:rowOff>
    </xdr:from>
    <xdr:ext cx="762000" cy="259045"/>
    <xdr:sp macro="" textlink="">
      <xdr:nvSpPr>
        <xdr:cNvPr id="140" name="テキスト ボックス 139"/>
        <xdr:cNvSpPr txBox="1"/>
      </xdr:nvSpPr>
      <xdr:spPr>
        <a:xfrm>
          <a:off x="3225800" y="724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47492</xdr:rowOff>
    </xdr:from>
    <xdr:to>
      <xdr:col>15</xdr:col>
      <xdr:colOff>101600</xdr:colOff>
      <xdr:row>37</xdr:row>
      <xdr:rowOff>149092</xdr:rowOff>
    </xdr:to>
    <xdr:sp macro="" textlink="">
      <xdr:nvSpPr>
        <xdr:cNvPr id="141" name="楕円 140"/>
        <xdr:cNvSpPr/>
      </xdr:nvSpPr>
      <xdr:spPr bwMode="auto">
        <a:xfrm>
          <a:off x="2857500" y="7172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133869</xdr:rowOff>
    </xdr:from>
    <xdr:ext cx="762000" cy="259045"/>
    <xdr:sp macro="" textlink="">
      <xdr:nvSpPr>
        <xdr:cNvPr id="142" name="テキスト ボックス 141"/>
        <xdr:cNvSpPr txBox="1"/>
      </xdr:nvSpPr>
      <xdr:spPr>
        <a:xfrm>
          <a:off x="2527300" y="725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11,030
10,974
19.12
5,995,049
5,246,198
627,981
2,984,764
2,726,099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97475</xdr:rowOff>
    </xdr:from>
    <xdr:to>
      <xdr:col>24</xdr:col>
      <xdr:colOff>63500</xdr:colOff>
      <xdr:row>38</xdr:row>
      <xdr:rowOff>117314</xdr:rowOff>
    </xdr:to>
    <xdr:cxnSp macro="">
      <xdr:nvCxnSpPr>
        <xdr:cNvPr id="63" name="直線コネクタ 62"/>
        <xdr:cNvCxnSpPr/>
      </xdr:nvCxnSpPr>
      <xdr:spPr>
        <a:xfrm flipV="1">
          <a:off x="3797300" y="6612575"/>
          <a:ext cx="838200" cy="1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116643</xdr:rowOff>
    </xdr:from>
    <xdr:ext cx="534377" cy="259045"/>
    <xdr:sp macro="" textlink="">
      <xdr:nvSpPr>
        <xdr:cNvPr id="64" name="人件費平均値テキスト"/>
        <xdr:cNvSpPr txBox="1"/>
      </xdr:nvSpPr>
      <xdr:spPr>
        <a:xfrm>
          <a:off x="4686300" y="594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117314</xdr:rowOff>
    </xdr:from>
    <xdr:to>
      <xdr:col>19</xdr:col>
      <xdr:colOff>177800</xdr:colOff>
      <xdr:row>38</xdr:row>
      <xdr:rowOff>125739</xdr:rowOff>
    </xdr:to>
    <xdr:cxnSp macro="">
      <xdr:nvCxnSpPr>
        <xdr:cNvPr id="66" name="直線コネクタ 65"/>
        <xdr:cNvCxnSpPr/>
      </xdr:nvCxnSpPr>
      <xdr:spPr>
        <a:xfrm flipV="1">
          <a:off x="2908300" y="6632414"/>
          <a:ext cx="8890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105757</xdr:rowOff>
    </xdr:from>
    <xdr:ext cx="534377" cy="259045"/>
    <xdr:sp macro="" textlink="">
      <xdr:nvSpPr>
        <xdr:cNvPr id="68" name="テキスト ボックス 67"/>
        <xdr:cNvSpPr txBox="1"/>
      </xdr:nvSpPr>
      <xdr:spPr>
        <a:xfrm>
          <a:off x="3530111" y="59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125739</xdr:rowOff>
    </xdr:from>
    <xdr:to>
      <xdr:col>15</xdr:col>
      <xdr:colOff>50800</xdr:colOff>
      <xdr:row>38</xdr:row>
      <xdr:rowOff>148926</xdr:rowOff>
    </xdr:to>
    <xdr:cxnSp macro="">
      <xdr:nvCxnSpPr>
        <xdr:cNvPr id="69" name="直線コネクタ 68"/>
        <xdr:cNvCxnSpPr/>
      </xdr:nvCxnSpPr>
      <xdr:spPr>
        <a:xfrm flipV="1">
          <a:off x="2019300" y="6640839"/>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115195</xdr:rowOff>
    </xdr:from>
    <xdr:ext cx="534377" cy="259045"/>
    <xdr:sp macro="" textlink="">
      <xdr:nvSpPr>
        <xdr:cNvPr id="71" name="テキスト ボックス 70"/>
        <xdr:cNvSpPr txBox="1"/>
      </xdr:nvSpPr>
      <xdr:spPr>
        <a:xfrm>
          <a:off x="2641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148926</xdr:rowOff>
    </xdr:from>
    <xdr:to>
      <xdr:col>10</xdr:col>
      <xdr:colOff>114300</xdr:colOff>
      <xdr:row>38</xdr:row>
      <xdr:rowOff>164748</xdr:rowOff>
    </xdr:to>
    <xdr:cxnSp macro="">
      <xdr:nvCxnSpPr>
        <xdr:cNvPr id="72" name="直線コネクタ 71"/>
        <xdr:cNvCxnSpPr/>
      </xdr:nvCxnSpPr>
      <xdr:spPr>
        <a:xfrm flipV="1">
          <a:off x="1130300" y="6664026"/>
          <a:ext cx="8890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157780</xdr:rowOff>
    </xdr:from>
    <xdr:ext cx="534377" cy="259045"/>
    <xdr:sp macro="" textlink="">
      <xdr:nvSpPr>
        <xdr:cNvPr id="74" name="テキスト ボックス 73"/>
        <xdr:cNvSpPr txBox="1"/>
      </xdr:nvSpPr>
      <xdr:spPr>
        <a:xfrm>
          <a:off x="1752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155772</xdr:rowOff>
    </xdr:from>
    <xdr:ext cx="534377" cy="259045"/>
    <xdr:sp macro="" textlink="">
      <xdr:nvSpPr>
        <xdr:cNvPr id="76" name="テキスト ボックス 75"/>
        <xdr:cNvSpPr txBox="1"/>
      </xdr:nvSpPr>
      <xdr:spPr>
        <a:xfrm>
          <a:off x="863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46675</xdr:rowOff>
    </xdr:from>
    <xdr:to>
      <xdr:col>24</xdr:col>
      <xdr:colOff>114300</xdr:colOff>
      <xdr:row>38</xdr:row>
      <xdr:rowOff>148275</xdr:rowOff>
    </xdr:to>
    <xdr:sp macro="" textlink="">
      <xdr:nvSpPr>
        <xdr:cNvPr id="82" name="楕円 81"/>
        <xdr:cNvSpPr/>
      </xdr:nvSpPr>
      <xdr:spPr>
        <a:xfrm>
          <a:off x="4584700" y="656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25102</xdr:rowOff>
    </xdr:from>
    <xdr:ext cx="534377" cy="259045"/>
    <xdr:sp macro="" textlink="">
      <xdr:nvSpPr>
        <xdr:cNvPr id="83" name="人件費該当値テキスト"/>
        <xdr:cNvSpPr txBox="1"/>
      </xdr:nvSpPr>
      <xdr:spPr>
        <a:xfrm>
          <a:off x="4686300" y="65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66514</xdr:rowOff>
    </xdr:from>
    <xdr:to>
      <xdr:col>20</xdr:col>
      <xdr:colOff>38100</xdr:colOff>
      <xdr:row>38</xdr:row>
      <xdr:rowOff>168114</xdr:rowOff>
    </xdr:to>
    <xdr:sp macro="" textlink="">
      <xdr:nvSpPr>
        <xdr:cNvPr id="84" name="楕円 83"/>
        <xdr:cNvSpPr/>
      </xdr:nvSpPr>
      <xdr:spPr>
        <a:xfrm>
          <a:off x="3746500" y="65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159241</xdr:rowOff>
    </xdr:from>
    <xdr:ext cx="534377" cy="259045"/>
    <xdr:sp macro="" textlink="">
      <xdr:nvSpPr>
        <xdr:cNvPr id="85" name="テキスト ボックス 84"/>
        <xdr:cNvSpPr txBox="1"/>
      </xdr:nvSpPr>
      <xdr:spPr>
        <a:xfrm>
          <a:off x="3530111" y="667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74939</xdr:rowOff>
    </xdr:from>
    <xdr:to>
      <xdr:col>15</xdr:col>
      <xdr:colOff>101600</xdr:colOff>
      <xdr:row>39</xdr:row>
      <xdr:rowOff>5089</xdr:rowOff>
    </xdr:to>
    <xdr:sp macro="" textlink="">
      <xdr:nvSpPr>
        <xdr:cNvPr id="86" name="楕円 85"/>
        <xdr:cNvSpPr/>
      </xdr:nvSpPr>
      <xdr:spPr>
        <a:xfrm>
          <a:off x="2857500" y="65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167666</xdr:rowOff>
    </xdr:from>
    <xdr:ext cx="534377" cy="259045"/>
    <xdr:sp macro="" textlink="">
      <xdr:nvSpPr>
        <xdr:cNvPr id="87" name="テキスト ボックス 86"/>
        <xdr:cNvSpPr txBox="1"/>
      </xdr:nvSpPr>
      <xdr:spPr>
        <a:xfrm>
          <a:off x="2641111" y="668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98126</xdr:rowOff>
    </xdr:from>
    <xdr:to>
      <xdr:col>10</xdr:col>
      <xdr:colOff>165100</xdr:colOff>
      <xdr:row>39</xdr:row>
      <xdr:rowOff>28276</xdr:rowOff>
    </xdr:to>
    <xdr:sp macro="" textlink="">
      <xdr:nvSpPr>
        <xdr:cNvPr id="88" name="楕円 87"/>
        <xdr:cNvSpPr/>
      </xdr:nvSpPr>
      <xdr:spPr>
        <a:xfrm>
          <a:off x="1968500" y="66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19403</xdr:rowOff>
    </xdr:from>
    <xdr:ext cx="534377" cy="259045"/>
    <xdr:sp macro="" textlink="">
      <xdr:nvSpPr>
        <xdr:cNvPr id="89" name="テキスト ボックス 88"/>
        <xdr:cNvSpPr txBox="1"/>
      </xdr:nvSpPr>
      <xdr:spPr>
        <a:xfrm>
          <a:off x="1752111" y="67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113948</xdr:rowOff>
    </xdr:from>
    <xdr:to>
      <xdr:col>6</xdr:col>
      <xdr:colOff>38100</xdr:colOff>
      <xdr:row>39</xdr:row>
      <xdr:rowOff>44098</xdr:rowOff>
    </xdr:to>
    <xdr:sp macro="" textlink="">
      <xdr:nvSpPr>
        <xdr:cNvPr id="90" name="楕円 89"/>
        <xdr:cNvSpPr/>
      </xdr:nvSpPr>
      <xdr:spPr>
        <a:xfrm>
          <a:off x="1079500" y="662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35225</xdr:rowOff>
    </xdr:from>
    <xdr:ext cx="534377" cy="259045"/>
    <xdr:sp macro="" textlink="">
      <xdr:nvSpPr>
        <xdr:cNvPr id="91" name="テキスト ボックス 90"/>
        <xdr:cNvSpPr txBox="1"/>
      </xdr:nvSpPr>
      <xdr:spPr>
        <a:xfrm>
          <a:off x="863111" y="672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7675</xdr:rowOff>
    </xdr:from>
    <xdr:to>
      <xdr:col>24</xdr:col>
      <xdr:colOff>63500</xdr:colOff>
      <xdr:row>56</xdr:row>
      <xdr:rowOff>89019</xdr:rowOff>
    </xdr:to>
    <xdr:cxnSp macro="">
      <xdr:nvCxnSpPr>
        <xdr:cNvPr id="118" name="直線コネクタ 117"/>
        <xdr:cNvCxnSpPr/>
      </xdr:nvCxnSpPr>
      <xdr:spPr>
        <a:xfrm flipV="1">
          <a:off x="3797300" y="9608875"/>
          <a:ext cx="8382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106871</xdr:rowOff>
    </xdr:from>
    <xdr:ext cx="599010" cy="259045"/>
    <xdr:sp macro="" textlink="">
      <xdr:nvSpPr>
        <xdr:cNvPr id="119" name="物件費平均値テキスト"/>
        <xdr:cNvSpPr txBox="1"/>
      </xdr:nvSpPr>
      <xdr:spPr>
        <a:xfrm>
          <a:off x="4686300" y="9365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89019</xdr:rowOff>
    </xdr:from>
    <xdr:to>
      <xdr:col>19</xdr:col>
      <xdr:colOff>177800</xdr:colOff>
      <xdr:row>56</xdr:row>
      <xdr:rowOff>96060</xdr:rowOff>
    </xdr:to>
    <xdr:cxnSp macro="">
      <xdr:nvCxnSpPr>
        <xdr:cNvPr id="121" name="直線コネクタ 120"/>
        <xdr:cNvCxnSpPr/>
      </xdr:nvCxnSpPr>
      <xdr:spPr>
        <a:xfrm flipV="1">
          <a:off x="2908300" y="9690219"/>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71321</xdr:rowOff>
    </xdr:from>
    <xdr:ext cx="599010" cy="259045"/>
    <xdr:sp macro="" textlink="">
      <xdr:nvSpPr>
        <xdr:cNvPr id="123" name="テキスト ボックス 122"/>
        <xdr:cNvSpPr txBox="1"/>
      </xdr:nvSpPr>
      <xdr:spPr>
        <a:xfrm>
          <a:off x="3497795" y="9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93408</xdr:rowOff>
    </xdr:from>
    <xdr:to>
      <xdr:col>15</xdr:col>
      <xdr:colOff>50800</xdr:colOff>
      <xdr:row>56</xdr:row>
      <xdr:rowOff>96060</xdr:rowOff>
    </xdr:to>
    <xdr:cxnSp macro="">
      <xdr:nvCxnSpPr>
        <xdr:cNvPr id="124" name="直線コネクタ 123"/>
        <xdr:cNvCxnSpPr/>
      </xdr:nvCxnSpPr>
      <xdr:spPr>
        <a:xfrm>
          <a:off x="2019300" y="9694608"/>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77635</xdr:rowOff>
    </xdr:from>
    <xdr:ext cx="599010" cy="259045"/>
    <xdr:sp macro="" textlink="">
      <xdr:nvSpPr>
        <xdr:cNvPr id="126" name="テキスト ボックス 125"/>
        <xdr:cNvSpPr txBox="1"/>
      </xdr:nvSpPr>
      <xdr:spPr>
        <a:xfrm>
          <a:off x="2608795" y="93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93408</xdr:rowOff>
    </xdr:from>
    <xdr:to>
      <xdr:col>10</xdr:col>
      <xdr:colOff>114300</xdr:colOff>
      <xdr:row>56</xdr:row>
      <xdr:rowOff>118134</xdr:rowOff>
    </xdr:to>
    <xdr:cxnSp macro="">
      <xdr:nvCxnSpPr>
        <xdr:cNvPr id="127" name="直線コネクタ 126"/>
        <xdr:cNvCxnSpPr/>
      </xdr:nvCxnSpPr>
      <xdr:spPr>
        <a:xfrm flipV="1">
          <a:off x="1130300" y="9694608"/>
          <a:ext cx="889000" cy="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77168</xdr:rowOff>
    </xdr:from>
    <xdr:ext cx="599010" cy="259045"/>
    <xdr:sp macro="" textlink="">
      <xdr:nvSpPr>
        <xdr:cNvPr id="129" name="テキスト ボックス 128"/>
        <xdr:cNvSpPr txBox="1"/>
      </xdr:nvSpPr>
      <xdr:spPr>
        <a:xfrm>
          <a:off x="1719795" y="933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139617</xdr:rowOff>
    </xdr:from>
    <xdr:ext cx="534377" cy="259045"/>
    <xdr:sp macro="" textlink="">
      <xdr:nvSpPr>
        <xdr:cNvPr id="131" name="テキスト ボックス 130"/>
        <xdr:cNvSpPr txBox="1"/>
      </xdr:nvSpPr>
      <xdr:spPr>
        <a:xfrm>
          <a:off x="863111" y="93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128325</xdr:rowOff>
    </xdr:from>
    <xdr:to>
      <xdr:col>24</xdr:col>
      <xdr:colOff>114300</xdr:colOff>
      <xdr:row>56</xdr:row>
      <xdr:rowOff>58475</xdr:rowOff>
    </xdr:to>
    <xdr:sp macro="" textlink="">
      <xdr:nvSpPr>
        <xdr:cNvPr id="137" name="楕円 136"/>
        <xdr:cNvSpPr/>
      </xdr:nvSpPr>
      <xdr:spPr>
        <a:xfrm>
          <a:off x="4584700" y="955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106752</xdr:rowOff>
    </xdr:from>
    <xdr:ext cx="599010" cy="259045"/>
    <xdr:sp macro="" textlink="">
      <xdr:nvSpPr>
        <xdr:cNvPr id="138" name="物件費該当値テキスト"/>
        <xdr:cNvSpPr txBox="1"/>
      </xdr:nvSpPr>
      <xdr:spPr>
        <a:xfrm>
          <a:off x="4686300" y="953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38219</xdr:rowOff>
    </xdr:from>
    <xdr:to>
      <xdr:col>20</xdr:col>
      <xdr:colOff>38100</xdr:colOff>
      <xdr:row>56</xdr:row>
      <xdr:rowOff>139819</xdr:rowOff>
    </xdr:to>
    <xdr:sp macro="" textlink="">
      <xdr:nvSpPr>
        <xdr:cNvPr id="139" name="楕円 138"/>
        <xdr:cNvSpPr/>
      </xdr:nvSpPr>
      <xdr:spPr>
        <a:xfrm>
          <a:off x="3746500" y="963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130946</xdr:rowOff>
    </xdr:from>
    <xdr:ext cx="534377" cy="259045"/>
    <xdr:sp macro="" textlink="">
      <xdr:nvSpPr>
        <xdr:cNvPr id="140" name="テキスト ボックス 139"/>
        <xdr:cNvSpPr txBox="1"/>
      </xdr:nvSpPr>
      <xdr:spPr>
        <a:xfrm>
          <a:off x="3530111" y="973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45260</xdr:rowOff>
    </xdr:from>
    <xdr:to>
      <xdr:col>15</xdr:col>
      <xdr:colOff>101600</xdr:colOff>
      <xdr:row>56</xdr:row>
      <xdr:rowOff>146860</xdr:rowOff>
    </xdr:to>
    <xdr:sp macro="" textlink="">
      <xdr:nvSpPr>
        <xdr:cNvPr id="141" name="楕円 140"/>
        <xdr:cNvSpPr/>
      </xdr:nvSpPr>
      <xdr:spPr>
        <a:xfrm>
          <a:off x="2857500" y="964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137987</xdr:rowOff>
    </xdr:from>
    <xdr:ext cx="534377" cy="259045"/>
    <xdr:sp macro="" textlink="">
      <xdr:nvSpPr>
        <xdr:cNvPr id="142" name="テキスト ボックス 141"/>
        <xdr:cNvSpPr txBox="1"/>
      </xdr:nvSpPr>
      <xdr:spPr>
        <a:xfrm>
          <a:off x="2641111" y="973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42608</xdr:rowOff>
    </xdr:from>
    <xdr:to>
      <xdr:col>10</xdr:col>
      <xdr:colOff>165100</xdr:colOff>
      <xdr:row>56</xdr:row>
      <xdr:rowOff>144208</xdr:rowOff>
    </xdr:to>
    <xdr:sp macro="" textlink="">
      <xdr:nvSpPr>
        <xdr:cNvPr id="143" name="楕円 142"/>
        <xdr:cNvSpPr/>
      </xdr:nvSpPr>
      <xdr:spPr>
        <a:xfrm>
          <a:off x="1968500" y="964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135335</xdr:rowOff>
    </xdr:from>
    <xdr:ext cx="534377" cy="259045"/>
    <xdr:sp macro="" textlink="">
      <xdr:nvSpPr>
        <xdr:cNvPr id="144" name="テキスト ボックス 143"/>
        <xdr:cNvSpPr txBox="1"/>
      </xdr:nvSpPr>
      <xdr:spPr>
        <a:xfrm>
          <a:off x="1752111" y="973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67334</xdr:rowOff>
    </xdr:from>
    <xdr:to>
      <xdr:col>6</xdr:col>
      <xdr:colOff>38100</xdr:colOff>
      <xdr:row>56</xdr:row>
      <xdr:rowOff>168934</xdr:rowOff>
    </xdr:to>
    <xdr:sp macro="" textlink="">
      <xdr:nvSpPr>
        <xdr:cNvPr id="145" name="楕円 144"/>
        <xdr:cNvSpPr/>
      </xdr:nvSpPr>
      <xdr:spPr>
        <a:xfrm>
          <a:off x="1079500" y="966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160061</xdr:rowOff>
    </xdr:from>
    <xdr:ext cx="534377" cy="259045"/>
    <xdr:sp macro="" textlink="">
      <xdr:nvSpPr>
        <xdr:cNvPr id="146" name="テキスト ボックス 145"/>
        <xdr:cNvSpPr txBox="1"/>
      </xdr:nvSpPr>
      <xdr:spPr>
        <a:xfrm>
          <a:off x="863111" y="976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73634</xdr:rowOff>
    </xdr:from>
    <xdr:to>
      <xdr:col>24</xdr:col>
      <xdr:colOff>63500</xdr:colOff>
      <xdr:row>77</xdr:row>
      <xdr:rowOff>112458</xdr:rowOff>
    </xdr:to>
    <xdr:cxnSp macro="">
      <xdr:nvCxnSpPr>
        <xdr:cNvPr id="175" name="直線コネクタ 174"/>
        <xdr:cNvCxnSpPr/>
      </xdr:nvCxnSpPr>
      <xdr:spPr>
        <a:xfrm flipV="1">
          <a:off x="3797300" y="13275284"/>
          <a:ext cx="8382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6" name="維持補修費平均値テキスト"/>
        <xdr:cNvSpPr txBox="1"/>
      </xdr:nvSpPr>
      <xdr:spPr>
        <a:xfrm>
          <a:off x="4686300" y="1301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112458</xdr:rowOff>
    </xdr:from>
    <xdr:to>
      <xdr:col>19</xdr:col>
      <xdr:colOff>177800</xdr:colOff>
      <xdr:row>77</xdr:row>
      <xdr:rowOff>149568</xdr:rowOff>
    </xdr:to>
    <xdr:cxnSp macro="">
      <xdr:nvCxnSpPr>
        <xdr:cNvPr id="178" name="直線コネクタ 177"/>
        <xdr:cNvCxnSpPr/>
      </xdr:nvCxnSpPr>
      <xdr:spPr>
        <a:xfrm flipV="1">
          <a:off x="2908300" y="13314108"/>
          <a:ext cx="8890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7269</xdr:rowOff>
    </xdr:from>
    <xdr:ext cx="534377" cy="259045"/>
    <xdr:sp macro="" textlink="">
      <xdr:nvSpPr>
        <xdr:cNvPr id="180" name="テキスト ボックス 179"/>
        <xdr:cNvSpPr txBox="1"/>
      </xdr:nvSpPr>
      <xdr:spPr>
        <a:xfrm>
          <a:off x="3530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90056</xdr:rowOff>
    </xdr:from>
    <xdr:to>
      <xdr:col>15</xdr:col>
      <xdr:colOff>50800</xdr:colOff>
      <xdr:row>77</xdr:row>
      <xdr:rowOff>149568</xdr:rowOff>
    </xdr:to>
    <xdr:cxnSp macro="">
      <xdr:nvCxnSpPr>
        <xdr:cNvPr id="181" name="直線コネクタ 180"/>
        <xdr:cNvCxnSpPr/>
      </xdr:nvCxnSpPr>
      <xdr:spPr>
        <a:xfrm>
          <a:off x="2019300" y="12948806"/>
          <a:ext cx="889000" cy="40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3649</xdr:rowOff>
    </xdr:from>
    <xdr:ext cx="534377" cy="259045"/>
    <xdr:sp macro="" textlink="">
      <xdr:nvSpPr>
        <xdr:cNvPr id="183" name="テキスト ボックス 182"/>
        <xdr:cNvSpPr txBox="1"/>
      </xdr:nvSpPr>
      <xdr:spPr>
        <a:xfrm>
          <a:off x="2641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90056</xdr:rowOff>
    </xdr:from>
    <xdr:to>
      <xdr:col>10</xdr:col>
      <xdr:colOff>114300</xdr:colOff>
      <xdr:row>78</xdr:row>
      <xdr:rowOff>34125</xdr:rowOff>
    </xdr:to>
    <xdr:cxnSp macro="">
      <xdr:nvCxnSpPr>
        <xdr:cNvPr id="184" name="直線コネクタ 183"/>
        <xdr:cNvCxnSpPr/>
      </xdr:nvCxnSpPr>
      <xdr:spPr>
        <a:xfrm flipV="1">
          <a:off x="1130300" y="12948806"/>
          <a:ext cx="889000" cy="4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5148</xdr:rowOff>
    </xdr:from>
    <xdr:ext cx="534377" cy="259045"/>
    <xdr:sp macro="" textlink="">
      <xdr:nvSpPr>
        <xdr:cNvPr id="186" name="テキスト ボックス 185"/>
        <xdr:cNvSpPr txBox="1"/>
      </xdr:nvSpPr>
      <xdr:spPr>
        <a:xfrm>
          <a:off x="1752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84269</xdr:rowOff>
    </xdr:from>
    <xdr:ext cx="469744" cy="259045"/>
    <xdr:sp macro="" textlink="">
      <xdr:nvSpPr>
        <xdr:cNvPr id="188" name="テキスト ボックス 187"/>
        <xdr:cNvSpPr txBox="1"/>
      </xdr:nvSpPr>
      <xdr:spPr>
        <a:xfrm>
          <a:off x="895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94" name="楕円 193"/>
        <xdr:cNvSpPr/>
      </xdr:nvSpPr>
      <xdr:spPr>
        <a:xfrm>
          <a:off x="4584700" y="132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1261</xdr:rowOff>
    </xdr:from>
    <xdr:ext cx="469744" cy="259045"/>
    <xdr:sp macro="" textlink="">
      <xdr:nvSpPr>
        <xdr:cNvPr id="195" name="維持補修費該当値テキスト"/>
        <xdr:cNvSpPr txBox="1"/>
      </xdr:nvSpPr>
      <xdr:spPr>
        <a:xfrm>
          <a:off x="4686300" y="1320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61658</xdr:rowOff>
    </xdr:from>
    <xdr:to>
      <xdr:col>20</xdr:col>
      <xdr:colOff>38100</xdr:colOff>
      <xdr:row>77</xdr:row>
      <xdr:rowOff>163258</xdr:rowOff>
    </xdr:to>
    <xdr:sp macro="" textlink="">
      <xdr:nvSpPr>
        <xdr:cNvPr id="196" name="楕円 195"/>
        <xdr:cNvSpPr/>
      </xdr:nvSpPr>
      <xdr:spPr>
        <a:xfrm>
          <a:off x="3746500" y="1326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154385</xdr:rowOff>
    </xdr:from>
    <xdr:ext cx="469744" cy="259045"/>
    <xdr:sp macro="" textlink="">
      <xdr:nvSpPr>
        <xdr:cNvPr id="197" name="テキスト ボックス 196"/>
        <xdr:cNvSpPr txBox="1"/>
      </xdr:nvSpPr>
      <xdr:spPr>
        <a:xfrm>
          <a:off x="3562428" y="1335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98768</xdr:rowOff>
    </xdr:from>
    <xdr:to>
      <xdr:col>15</xdr:col>
      <xdr:colOff>101600</xdr:colOff>
      <xdr:row>78</xdr:row>
      <xdr:rowOff>28918</xdr:rowOff>
    </xdr:to>
    <xdr:sp macro="" textlink="">
      <xdr:nvSpPr>
        <xdr:cNvPr id="198" name="楕円 197"/>
        <xdr:cNvSpPr/>
      </xdr:nvSpPr>
      <xdr:spPr>
        <a:xfrm>
          <a:off x="2857500" y="133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20045</xdr:rowOff>
    </xdr:from>
    <xdr:ext cx="469744" cy="259045"/>
    <xdr:sp macro="" textlink="">
      <xdr:nvSpPr>
        <xdr:cNvPr id="199" name="テキスト ボックス 198"/>
        <xdr:cNvSpPr txBox="1"/>
      </xdr:nvSpPr>
      <xdr:spPr>
        <a:xfrm>
          <a:off x="2673428" y="1339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39256</xdr:rowOff>
    </xdr:from>
    <xdr:to>
      <xdr:col>10</xdr:col>
      <xdr:colOff>165100</xdr:colOff>
      <xdr:row>75</xdr:row>
      <xdr:rowOff>140856</xdr:rowOff>
    </xdr:to>
    <xdr:sp macro="" textlink="">
      <xdr:nvSpPr>
        <xdr:cNvPr id="200" name="楕円 199"/>
        <xdr:cNvSpPr/>
      </xdr:nvSpPr>
      <xdr:spPr>
        <a:xfrm>
          <a:off x="1968500" y="128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157383</xdr:rowOff>
    </xdr:from>
    <xdr:ext cx="534377" cy="259045"/>
    <xdr:sp macro="" textlink="">
      <xdr:nvSpPr>
        <xdr:cNvPr id="201" name="テキスト ボックス 200"/>
        <xdr:cNvSpPr txBox="1"/>
      </xdr:nvSpPr>
      <xdr:spPr>
        <a:xfrm>
          <a:off x="1752111" y="1267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154775</xdr:rowOff>
    </xdr:from>
    <xdr:to>
      <xdr:col>6</xdr:col>
      <xdr:colOff>38100</xdr:colOff>
      <xdr:row>78</xdr:row>
      <xdr:rowOff>84925</xdr:rowOff>
    </xdr:to>
    <xdr:sp macro="" textlink="">
      <xdr:nvSpPr>
        <xdr:cNvPr id="202" name="楕円 201"/>
        <xdr:cNvSpPr/>
      </xdr:nvSpPr>
      <xdr:spPr>
        <a:xfrm>
          <a:off x="1079500" y="133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76052</xdr:rowOff>
    </xdr:from>
    <xdr:ext cx="469744" cy="259045"/>
    <xdr:sp macro="" textlink="">
      <xdr:nvSpPr>
        <xdr:cNvPr id="203" name="テキスト ボックス 202"/>
        <xdr:cNvSpPr txBox="1"/>
      </xdr:nvSpPr>
      <xdr:spPr>
        <a:xfrm>
          <a:off x="895428" y="1344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10885</xdr:rowOff>
    </xdr:from>
    <xdr:to>
      <xdr:col>24</xdr:col>
      <xdr:colOff>63500</xdr:colOff>
      <xdr:row>97</xdr:row>
      <xdr:rowOff>130035</xdr:rowOff>
    </xdr:to>
    <xdr:cxnSp macro="">
      <xdr:nvCxnSpPr>
        <xdr:cNvPr id="233" name="直線コネクタ 232"/>
        <xdr:cNvCxnSpPr/>
      </xdr:nvCxnSpPr>
      <xdr:spPr>
        <a:xfrm flipV="1">
          <a:off x="3797300" y="16641535"/>
          <a:ext cx="838200" cy="1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75074</xdr:rowOff>
    </xdr:from>
    <xdr:ext cx="534377" cy="259045"/>
    <xdr:sp macro="" textlink="">
      <xdr:nvSpPr>
        <xdr:cNvPr id="234" name="扶助費平均値テキスト"/>
        <xdr:cNvSpPr txBox="1"/>
      </xdr:nvSpPr>
      <xdr:spPr>
        <a:xfrm>
          <a:off x="4686300" y="1619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130035</xdr:rowOff>
    </xdr:from>
    <xdr:to>
      <xdr:col>19</xdr:col>
      <xdr:colOff>177800</xdr:colOff>
      <xdr:row>98</xdr:row>
      <xdr:rowOff>8243</xdr:rowOff>
    </xdr:to>
    <xdr:cxnSp macro="">
      <xdr:nvCxnSpPr>
        <xdr:cNvPr id="236" name="直線コネクタ 235"/>
        <xdr:cNvCxnSpPr/>
      </xdr:nvCxnSpPr>
      <xdr:spPr>
        <a:xfrm flipV="1">
          <a:off x="2908300" y="16760685"/>
          <a:ext cx="889000" cy="4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10292</xdr:rowOff>
    </xdr:from>
    <xdr:ext cx="534377" cy="259045"/>
    <xdr:sp macro="" textlink="">
      <xdr:nvSpPr>
        <xdr:cNvPr id="238" name="テキスト ボックス 237"/>
        <xdr:cNvSpPr txBox="1"/>
      </xdr:nvSpPr>
      <xdr:spPr>
        <a:xfrm>
          <a:off x="3530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8243</xdr:rowOff>
    </xdr:from>
    <xdr:to>
      <xdr:col>15</xdr:col>
      <xdr:colOff>50800</xdr:colOff>
      <xdr:row>98</xdr:row>
      <xdr:rowOff>9589</xdr:rowOff>
    </xdr:to>
    <xdr:cxnSp macro="">
      <xdr:nvCxnSpPr>
        <xdr:cNvPr id="239" name="直線コネクタ 238"/>
        <xdr:cNvCxnSpPr/>
      </xdr:nvCxnSpPr>
      <xdr:spPr>
        <a:xfrm flipV="1">
          <a:off x="2019300" y="16810343"/>
          <a:ext cx="8890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16755</xdr:rowOff>
    </xdr:from>
    <xdr:ext cx="534377" cy="259045"/>
    <xdr:sp macro="" textlink="">
      <xdr:nvSpPr>
        <xdr:cNvPr id="241" name="テキスト ボックス 240"/>
        <xdr:cNvSpPr txBox="1"/>
      </xdr:nvSpPr>
      <xdr:spPr>
        <a:xfrm>
          <a:off x="2641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9589</xdr:rowOff>
    </xdr:from>
    <xdr:to>
      <xdr:col>10</xdr:col>
      <xdr:colOff>114300</xdr:colOff>
      <xdr:row>98</xdr:row>
      <xdr:rowOff>39585</xdr:rowOff>
    </xdr:to>
    <xdr:cxnSp macro="">
      <xdr:nvCxnSpPr>
        <xdr:cNvPr id="242" name="直線コネクタ 241"/>
        <xdr:cNvCxnSpPr/>
      </xdr:nvCxnSpPr>
      <xdr:spPr>
        <a:xfrm flipV="1">
          <a:off x="1130300" y="16811689"/>
          <a:ext cx="889000" cy="2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12285</xdr:rowOff>
    </xdr:from>
    <xdr:ext cx="534377" cy="259045"/>
    <xdr:sp macro="" textlink="">
      <xdr:nvSpPr>
        <xdr:cNvPr id="244" name="テキスト ボックス 243"/>
        <xdr:cNvSpPr txBox="1"/>
      </xdr:nvSpPr>
      <xdr:spPr>
        <a:xfrm>
          <a:off x="1752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101528</xdr:rowOff>
    </xdr:from>
    <xdr:ext cx="534377" cy="259045"/>
    <xdr:sp macro="" textlink="">
      <xdr:nvSpPr>
        <xdr:cNvPr id="246" name="テキスト ボックス 245"/>
        <xdr:cNvSpPr txBox="1"/>
      </xdr:nvSpPr>
      <xdr:spPr>
        <a:xfrm>
          <a:off x="863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131535</xdr:rowOff>
    </xdr:from>
    <xdr:to>
      <xdr:col>24</xdr:col>
      <xdr:colOff>114300</xdr:colOff>
      <xdr:row>97</xdr:row>
      <xdr:rowOff>61685</xdr:rowOff>
    </xdr:to>
    <xdr:sp macro="" textlink="">
      <xdr:nvSpPr>
        <xdr:cNvPr id="252" name="楕円 251"/>
        <xdr:cNvSpPr/>
      </xdr:nvSpPr>
      <xdr:spPr>
        <a:xfrm>
          <a:off x="4584700" y="165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109962</xdr:rowOff>
    </xdr:from>
    <xdr:ext cx="534377" cy="259045"/>
    <xdr:sp macro="" textlink="">
      <xdr:nvSpPr>
        <xdr:cNvPr id="253" name="扶助費該当値テキスト"/>
        <xdr:cNvSpPr txBox="1"/>
      </xdr:nvSpPr>
      <xdr:spPr>
        <a:xfrm>
          <a:off x="4686300" y="1656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79235</xdr:rowOff>
    </xdr:from>
    <xdr:to>
      <xdr:col>20</xdr:col>
      <xdr:colOff>38100</xdr:colOff>
      <xdr:row>98</xdr:row>
      <xdr:rowOff>9385</xdr:rowOff>
    </xdr:to>
    <xdr:sp macro="" textlink="">
      <xdr:nvSpPr>
        <xdr:cNvPr id="254" name="楕円 253"/>
        <xdr:cNvSpPr/>
      </xdr:nvSpPr>
      <xdr:spPr>
        <a:xfrm>
          <a:off x="3746500" y="1670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512</xdr:rowOff>
    </xdr:from>
    <xdr:ext cx="534377" cy="259045"/>
    <xdr:sp macro="" textlink="">
      <xdr:nvSpPr>
        <xdr:cNvPr id="255" name="テキスト ボックス 254"/>
        <xdr:cNvSpPr txBox="1"/>
      </xdr:nvSpPr>
      <xdr:spPr>
        <a:xfrm>
          <a:off x="3530111" y="1680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128893</xdr:rowOff>
    </xdr:from>
    <xdr:to>
      <xdr:col>15</xdr:col>
      <xdr:colOff>101600</xdr:colOff>
      <xdr:row>98</xdr:row>
      <xdr:rowOff>59043</xdr:rowOff>
    </xdr:to>
    <xdr:sp macro="" textlink="">
      <xdr:nvSpPr>
        <xdr:cNvPr id="256" name="楕円 255"/>
        <xdr:cNvSpPr/>
      </xdr:nvSpPr>
      <xdr:spPr>
        <a:xfrm>
          <a:off x="2857500" y="167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50170</xdr:rowOff>
    </xdr:from>
    <xdr:ext cx="534377" cy="259045"/>
    <xdr:sp macro="" textlink="">
      <xdr:nvSpPr>
        <xdr:cNvPr id="257" name="テキスト ボックス 256"/>
        <xdr:cNvSpPr txBox="1"/>
      </xdr:nvSpPr>
      <xdr:spPr>
        <a:xfrm>
          <a:off x="2641111" y="168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130239</xdr:rowOff>
    </xdr:from>
    <xdr:to>
      <xdr:col>10</xdr:col>
      <xdr:colOff>165100</xdr:colOff>
      <xdr:row>98</xdr:row>
      <xdr:rowOff>60389</xdr:rowOff>
    </xdr:to>
    <xdr:sp macro="" textlink="">
      <xdr:nvSpPr>
        <xdr:cNvPr id="258" name="楕円 257"/>
        <xdr:cNvSpPr/>
      </xdr:nvSpPr>
      <xdr:spPr>
        <a:xfrm>
          <a:off x="1968500" y="1676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51516</xdr:rowOff>
    </xdr:from>
    <xdr:ext cx="534377" cy="259045"/>
    <xdr:sp macro="" textlink="">
      <xdr:nvSpPr>
        <xdr:cNvPr id="259" name="テキスト ボックス 258"/>
        <xdr:cNvSpPr txBox="1"/>
      </xdr:nvSpPr>
      <xdr:spPr>
        <a:xfrm>
          <a:off x="1752111" y="1685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160235</xdr:rowOff>
    </xdr:from>
    <xdr:to>
      <xdr:col>6</xdr:col>
      <xdr:colOff>38100</xdr:colOff>
      <xdr:row>98</xdr:row>
      <xdr:rowOff>90385</xdr:rowOff>
    </xdr:to>
    <xdr:sp macro="" textlink="">
      <xdr:nvSpPr>
        <xdr:cNvPr id="260" name="楕円 259"/>
        <xdr:cNvSpPr/>
      </xdr:nvSpPr>
      <xdr:spPr>
        <a:xfrm>
          <a:off x="1079500" y="167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81512</xdr:rowOff>
    </xdr:from>
    <xdr:ext cx="534377" cy="259045"/>
    <xdr:sp macro="" textlink="">
      <xdr:nvSpPr>
        <xdr:cNvPr id="261" name="テキスト ボックス 260"/>
        <xdr:cNvSpPr txBox="1"/>
      </xdr:nvSpPr>
      <xdr:spPr>
        <a:xfrm>
          <a:off x="863111" y="168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xdr:cNvCxnSpPr/>
      </xdr:nvCxnSpPr>
      <xdr:spPr>
        <a:xfrm flipV="1">
          <a:off x="10475595" y="5281447"/>
          <a:ext cx="1270" cy="14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xdr:cNvSpPr txBox="1"/>
      </xdr:nvSpPr>
      <xdr:spPr>
        <a:xfrm>
          <a:off x="10528300" y="67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xdr:cNvCxnSpPr/>
      </xdr:nvCxnSpPr>
      <xdr:spPr>
        <a:xfrm>
          <a:off x="10388600" y="675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xdr:cNvSpPr txBox="1"/>
      </xdr:nvSpPr>
      <xdr:spPr>
        <a:xfrm>
          <a:off x="10528300" y="5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xdr:cNvCxnSpPr/>
      </xdr:nvCxnSpPr>
      <xdr:spPr>
        <a:xfrm>
          <a:off x="10388600" y="52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67775</xdr:rowOff>
    </xdr:from>
    <xdr:to>
      <xdr:col>55</xdr:col>
      <xdr:colOff>0</xdr:colOff>
      <xdr:row>39</xdr:row>
      <xdr:rowOff>99268</xdr:rowOff>
    </xdr:to>
    <xdr:cxnSp macro="">
      <xdr:nvCxnSpPr>
        <xdr:cNvPr id="291" name="直線コネクタ 290"/>
        <xdr:cNvCxnSpPr/>
      </xdr:nvCxnSpPr>
      <xdr:spPr>
        <a:xfrm flipV="1">
          <a:off x="9639300" y="6754325"/>
          <a:ext cx="838200" cy="3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114505</xdr:rowOff>
    </xdr:from>
    <xdr:ext cx="599010" cy="259045"/>
    <xdr:sp macro="" textlink="">
      <xdr:nvSpPr>
        <xdr:cNvPr id="292" name="補助費等平均値テキスト"/>
        <xdr:cNvSpPr txBox="1"/>
      </xdr:nvSpPr>
      <xdr:spPr>
        <a:xfrm>
          <a:off x="10528300" y="594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xdr:cNvSpPr/>
      </xdr:nvSpPr>
      <xdr:spPr>
        <a:xfrm>
          <a:off x="10426700" y="609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99268</xdr:rowOff>
    </xdr:to>
    <xdr:cxnSp macro="">
      <xdr:nvCxnSpPr>
        <xdr:cNvPr id="294" name="直線コネクタ 293"/>
        <xdr:cNvCxnSpPr/>
      </xdr:nvCxnSpPr>
      <xdr:spPr>
        <a:xfrm>
          <a:off x="8750300" y="6731000"/>
          <a:ext cx="889000" cy="5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xdr:cNvSpPr/>
      </xdr:nvSpPr>
      <xdr:spPr>
        <a:xfrm>
          <a:off x="9588500" y="604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162458</xdr:rowOff>
    </xdr:from>
    <xdr:ext cx="599010" cy="259045"/>
    <xdr:sp macro="" textlink="">
      <xdr:nvSpPr>
        <xdr:cNvPr id="296" name="テキスト ボックス 295"/>
        <xdr:cNvSpPr txBox="1"/>
      </xdr:nvSpPr>
      <xdr:spPr>
        <a:xfrm>
          <a:off x="9339795" y="582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73528</xdr:rowOff>
    </xdr:to>
    <xdr:cxnSp macro="">
      <xdr:nvCxnSpPr>
        <xdr:cNvPr id="297" name="直線コネクタ 296"/>
        <xdr:cNvCxnSpPr/>
      </xdr:nvCxnSpPr>
      <xdr:spPr>
        <a:xfrm flipV="1">
          <a:off x="7861300" y="6731000"/>
          <a:ext cx="8890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xdr:cNvSpPr/>
      </xdr:nvSpPr>
      <xdr:spPr>
        <a:xfrm>
          <a:off x="8699500" y="60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4084</xdr:rowOff>
    </xdr:from>
    <xdr:ext cx="599010" cy="259045"/>
    <xdr:sp macro="" textlink="">
      <xdr:nvSpPr>
        <xdr:cNvPr id="299" name="テキスト ボックス 298"/>
        <xdr:cNvSpPr txBox="1"/>
      </xdr:nvSpPr>
      <xdr:spPr>
        <a:xfrm>
          <a:off x="8450795" y="583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73528</xdr:rowOff>
    </xdr:from>
    <xdr:to>
      <xdr:col>41</xdr:col>
      <xdr:colOff>50800</xdr:colOff>
      <xdr:row>39</xdr:row>
      <xdr:rowOff>84607</xdr:rowOff>
    </xdr:to>
    <xdr:cxnSp macro="">
      <xdr:nvCxnSpPr>
        <xdr:cNvPr id="300" name="直線コネクタ 299"/>
        <xdr:cNvCxnSpPr/>
      </xdr:nvCxnSpPr>
      <xdr:spPr>
        <a:xfrm flipV="1">
          <a:off x="6972300" y="6760078"/>
          <a:ext cx="889000" cy="1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xdr:cNvSpPr/>
      </xdr:nvSpPr>
      <xdr:spPr>
        <a:xfrm>
          <a:off x="7810500" y="617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120594</xdr:rowOff>
    </xdr:from>
    <xdr:ext cx="599010" cy="259045"/>
    <xdr:sp macro="" textlink="">
      <xdr:nvSpPr>
        <xdr:cNvPr id="302" name="テキスト ボックス 301"/>
        <xdr:cNvSpPr txBox="1"/>
      </xdr:nvSpPr>
      <xdr:spPr>
        <a:xfrm>
          <a:off x="7561795" y="594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xdr:cNvSpPr/>
      </xdr:nvSpPr>
      <xdr:spPr>
        <a:xfrm>
          <a:off x="69215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155622</xdr:rowOff>
    </xdr:from>
    <xdr:ext cx="599010" cy="259045"/>
    <xdr:sp macro="" textlink="">
      <xdr:nvSpPr>
        <xdr:cNvPr id="304" name="テキスト ボックス 303"/>
        <xdr:cNvSpPr txBox="1"/>
      </xdr:nvSpPr>
      <xdr:spPr>
        <a:xfrm>
          <a:off x="6672795" y="59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16975</xdr:rowOff>
    </xdr:from>
    <xdr:to>
      <xdr:col>55</xdr:col>
      <xdr:colOff>50800</xdr:colOff>
      <xdr:row>39</xdr:row>
      <xdr:rowOff>118575</xdr:rowOff>
    </xdr:to>
    <xdr:sp macro="" textlink="">
      <xdr:nvSpPr>
        <xdr:cNvPr id="310" name="楕円 309"/>
        <xdr:cNvSpPr/>
      </xdr:nvSpPr>
      <xdr:spPr>
        <a:xfrm>
          <a:off x="10426700" y="67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103352</xdr:rowOff>
    </xdr:from>
    <xdr:ext cx="534377" cy="259045"/>
    <xdr:sp macro="" textlink="">
      <xdr:nvSpPr>
        <xdr:cNvPr id="311" name="補助費等該当値テキスト"/>
        <xdr:cNvSpPr txBox="1"/>
      </xdr:nvSpPr>
      <xdr:spPr>
        <a:xfrm>
          <a:off x="10528300" y="661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48468</xdr:rowOff>
    </xdr:from>
    <xdr:to>
      <xdr:col>50</xdr:col>
      <xdr:colOff>165100</xdr:colOff>
      <xdr:row>39</xdr:row>
      <xdr:rowOff>150068</xdr:rowOff>
    </xdr:to>
    <xdr:sp macro="" textlink="">
      <xdr:nvSpPr>
        <xdr:cNvPr id="312" name="楕円 311"/>
        <xdr:cNvSpPr/>
      </xdr:nvSpPr>
      <xdr:spPr>
        <a:xfrm>
          <a:off x="9588500" y="673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141195</xdr:rowOff>
    </xdr:from>
    <xdr:ext cx="534377" cy="259045"/>
    <xdr:sp macro="" textlink="">
      <xdr:nvSpPr>
        <xdr:cNvPr id="313" name="テキスト ボックス 312"/>
        <xdr:cNvSpPr txBox="1"/>
      </xdr:nvSpPr>
      <xdr:spPr>
        <a:xfrm>
          <a:off x="9372111" y="682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86377</xdr:rowOff>
    </xdr:from>
    <xdr:ext cx="534377" cy="259045"/>
    <xdr:sp macro="" textlink="">
      <xdr:nvSpPr>
        <xdr:cNvPr id="315" name="テキスト ボックス 314"/>
        <xdr:cNvSpPr txBox="1"/>
      </xdr:nvSpPr>
      <xdr:spPr>
        <a:xfrm>
          <a:off x="8483111" y="677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22728</xdr:rowOff>
    </xdr:from>
    <xdr:to>
      <xdr:col>41</xdr:col>
      <xdr:colOff>101600</xdr:colOff>
      <xdr:row>39</xdr:row>
      <xdr:rowOff>124328</xdr:rowOff>
    </xdr:to>
    <xdr:sp macro="" textlink="">
      <xdr:nvSpPr>
        <xdr:cNvPr id="316" name="楕円 315"/>
        <xdr:cNvSpPr/>
      </xdr:nvSpPr>
      <xdr:spPr>
        <a:xfrm>
          <a:off x="7810500" y="670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115455</xdr:rowOff>
    </xdr:from>
    <xdr:ext cx="534377" cy="259045"/>
    <xdr:sp macro="" textlink="">
      <xdr:nvSpPr>
        <xdr:cNvPr id="317" name="テキスト ボックス 316"/>
        <xdr:cNvSpPr txBox="1"/>
      </xdr:nvSpPr>
      <xdr:spPr>
        <a:xfrm>
          <a:off x="7594111" y="680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33807</xdr:rowOff>
    </xdr:from>
    <xdr:to>
      <xdr:col>36</xdr:col>
      <xdr:colOff>165100</xdr:colOff>
      <xdr:row>39</xdr:row>
      <xdr:rowOff>135407</xdr:rowOff>
    </xdr:to>
    <xdr:sp macro="" textlink="">
      <xdr:nvSpPr>
        <xdr:cNvPr id="318" name="楕円 317"/>
        <xdr:cNvSpPr/>
      </xdr:nvSpPr>
      <xdr:spPr>
        <a:xfrm>
          <a:off x="6921500" y="672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126534</xdr:rowOff>
    </xdr:from>
    <xdr:ext cx="534377" cy="259045"/>
    <xdr:sp macro="" textlink="">
      <xdr:nvSpPr>
        <xdr:cNvPr id="319" name="テキスト ボックス 318"/>
        <xdr:cNvSpPr txBox="1"/>
      </xdr:nvSpPr>
      <xdr:spPr>
        <a:xfrm>
          <a:off x="6705111" y="68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108783</xdr:rowOff>
    </xdr:from>
    <xdr:to>
      <xdr:col>55</xdr:col>
      <xdr:colOff>0</xdr:colOff>
      <xdr:row>59</xdr:row>
      <xdr:rowOff>587</xdr:rowOff>
    </xdr:to>
    <xdr:cxnSp macro="">
      <xdr:nvCxnSpPr>
        <xdr:cNvPr id="350" name="直線コネクタ 349"/>
        <xdr:cNvCxnSpPr/>
      </xdr:nvCxnSpPr>
      <xdr:spPr>
        <a:xfrm>
          <a:off x="9639300" y="10052883"/>
          <a:ext cx="838200" cy="6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27678</xdr:rowOff>
    </xdr:from>
    <xdr:ext cx="599010" cy="259045"/>
    <xdr:sp macro="" textlink="">
      <xdr:nvSpPr>
        <xdr:cNvPr id="351" name="普通建設事業費平均値テキスト"/>
        <xdr:cNvSpPr txBox="1"/>
      </xdr:nvSpPr>
      <xdr:spPr>
        <a:xfrm>
          <a:off x="10528300" y="962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108783</xdr:rowOff>
    </xdr:from>
    <xdr:to>
      <xdr:col>50</xdr:col>
      <xdr:colOff>114300</xdr:colOff>
      <xdr:row>58</xdr:row>
      <xdr:rowOff>138678</xdr:rowOff>
    </xdr:to>
    <xdr:cxnSp macro="">
      <xdr:nvCxnSpPr>
        <xdr:cNvPr id="353" name="直線コネクタ 352"/>
        <xdr:cNvCxnSpPr/>
      </xdr:nvCxnSpPr>
      <xdr:spPr>
        <a:xfrm flipV="1">
          <a:off x="8750300" y="10052883"/>
          <a:ext cx="889000" cy="2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133385</xdr:rowOff>
    </xdr:from>
    <xdr:ext cx="599010" cy="259045"/>
    <xdr:sp macro="" textlink="">
      <xdr:nvSpPr>
        <xdr:cNvPr id="355" name="テキスト ボックス 354"/>
        <xdr:cNvSpPr txBox="1"/>
      </xdr:nvSpPr>
      <xdr:spPr>
        <a:xfrm>
          <a:off x="9339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109992</xdr:rowOff>
    </xdr:from>
    <xdr:to>
      <xdr:col>45</xdr:col>
      <xdr:colOff>177800</xdr:colOff>
      <xdr:row>58</xdr:row>
      <xdr:rowOff>138678</xdr:rowOff>
    </xdr:to>
    <xdr:cxnSp macro="">
      <xdr:nvCxnSpPr>
        <xdr:cNvPr id="356" name="直線コネクタ 355"/>
        <xdr:cNvCxnSpPr/>
      </xdr:nvCxnSpPr>
      <xdr:spPr>
        <a:xfrm>
          <a:off x="7861300" y="10054092"/>
          <a:ext cx="889000" cy="2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137098</xdr:rowOff>
    </xdr:from>
    <xdr:ext cx="599010" cy="259045"/>
    <xdr:sp macro="" textlink="">
      <xdr:nvSpPr>
        <xdr:cNvPr id="358" name="テキスト ボックス 357"/>
        <xdr:cNvSpPr txBox="1"/>
      </xdr:nvSpPr>
      <xdr:spPr>
        <a:xfrm>
          <a:off x="8450795" y="956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96886</xdr:rowOff>
    </xdr:from>
    <xdr:to>
      <xdr:col>41</xdr:col>
      <xdr:colOff>50800</xdr:colOff>
      <xdr:row>58</xdr:row>
      <xdr:rowOff>109992</xdr:rowOff>
    </xdr:to>
    <xdr:cxnSp macro="">
      <xdr:nvCxnSpPr>
        <xdr:cNvPr id="359" name="直線コネクタ 358"/>
        <xdr:cNvCxnSpPr/>
      </xdr:nvCxnSpPr>
      <xdr:spPr>
        <a:xfrm>
          <a:off x="6972300" y="10040986"/>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157921</xdr:rowOff>
    </xdr:from>
    <xdr:ext cx="599010" cy="259045"/>
    <xdr:sp macro="" textlink="">
      <xdr:nvSpPr>
        <xdr:cNvPr id="361" name="テキスト ボックス 360"/>
        <xdr:cNvSpPr txBox="1"/>
      </xdr:nvSpPr>
      <xdr:spPr>
        <a:xfrm>
          <a:off x="7561795" y="958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31525</xdr:rowOff>
    </xdr:from>
    <xdr:ext cx="534377" cy="259045"/>
    <xdr:sp macro="" textlink="">
      <xdr:nvSpPr>
        <xdr:cNvPr id="363" name="テキスト ボックス 362"/>
        <xdr:cNvSpPr txBox="1"/>
      </xdr:nvSpPr>
      <xdr:spPr>
        <a:xfrm>
          <a:off x="6705111" y="96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121237</xdr:rowOff>
    </xdr:from>
    <xdr:to>
      <xdr:col>55</xdr:col>
      <xdr:colOff>50800</xdr:colOff>
      <xdr:row>59</xdr:row>
      <xdr:rowOff>51387</xdr:rowOff>
    </xdr:to>
    <xdr:sp macro="" textlink="">
      <xdr:nvSpPr>
        <xdr:cNvPr id="369" name="楕円 368"/>
        <xdr:cNvSpPr/>
      </xdr:nvSpPr>
      <xdr:spPr>
        <a:xfrm>
          <a:off x="10426700" y="100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36164</xdr:rowOff>
    </xdr:from>
    <xdr:ext cx="534377" cy="259045"/>
    <xdr:sp macro="" textlink="">
      <xdr:nvSpPr>
        <xdr:cNvPr id="370" name="普通建設事業費該当値テキスト"/>
        <xdr:cNvSpPr txBox="1"/>
      </xdr:nvSpPr>
      <xdr:spPr>
        <a:xfrm>
          <a:off x="10528300" y="99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57983</xdr:rowOff>
    </xdr:from>
    <xdr:to>
      <xdr:col>50</xdr:col>
      <xdr:colOff>165100</xdr:colOff>
      <xdr:row>58</xdr:row>
      <xdr:rowOff>159583</xdr:rowOff>
    </xdr:to>
    <xdr:sp macro="" textlink="">
      <xdr:nvSpPr>
        <xdr:cNvPr id="371" name="楕円 370"/>
        <xdr:cNvSpPr/>
      </xdr:nvSpPr>
      <xdr:spPr>
        <a:xfrm>
          <a:off x="9588500" y="100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150710</xdr:rowOff>
    </xdr:from>
    <xdr:ext cx="534377" cy="259045"/>
    <xdr:sp macro="" textlink="">
      <xdr:nvSpPr>
        <xdr:cNvPr id="372" name="テキスト ボックス 371"/>
        <xdr:cNvSpPr txBox="1"/>
      </xdr:nvSpPr>
      <xdr:spPr>
        <a:xfrm>
          <a:off x="9372111" y="1009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87878</xdr:rowOff>
    </xdr:from>
    <xdr:to>
      <xdr:col>46</xdr:col>
      <xdr:colOff>38100</xdr:colOff>
      <xdr:row>59</xdr:row>
      <xdr:rowOff>18028</xdr:rowOff>
    </xdr:to>
    <xdr:sp macro="" textlink="">
      <xdr:nvSpPr>
        <xdr:cNvPr id="373" name="楕円 372"/>
        <xdr:cNvSpPr/>
      </xdr:nvSpPr>
      <xdr:spPr>
        <a:xfrm>
          <a:off x="8699500" y="100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9155</xdr:rowOff>
    </xdr:from>
    <xdr:ext cx="534377" cy="259045"/>
    <xdr:sp macro="" textlink="">
      <xdr:nvSpPr>
        <xdr:cNvPr id="374" name="テキスト ボックス 373"/>
        <xdr:cNvSpPr txBox="1"/>
      </xdr:nvSpPr>
      <xdr:spPr>
        <a:xfrm>
          <a:off x="8483111" y="1012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59192</xdr:rowOff>
    </xdr:from>
    <xdr:to>
      <xdr:col>41</xdr:col>
      <xdr:colOff>101600</xdr:colOff>
      <xdr:row>58</xdr:row>
      <xdr:rowOff>160792</xdr:rowOff>
    </xdr:to>
    <xdr:sp macro="" textlink="">
      <xdr:nvSpPr>
        <xdr:cNvPr id="375" name="楕円 374"/>
        <xdr:cNvSpPr/>
      </xdr:nvSpPr>
      <xdr:spPr>
        <a:xfrm>
          <a:off x="7810500" y="100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151919</xdr:rowOff>
    </xdr:from>
    <xdr:ext cx="534377" cy="259045"/>
    <xdr:sp macro="" textlink="">
      <xdr:nvSpPr>
        <xdr:cNvPr id="376" name="テキスト ボックス 375"/>
        <xdr:cNvSpPr txBox="1"/>
      </xdr:nvSpPr>
      <xdr:spPr>
        <a:xfrm>
          <a:off x="7594111" y="1009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46086</xdr:rowOff>
    </xdr:from>
    <xdr:to>
      <xdr:col>36</xdr:col>
      <xdr:colOff>165100</xdr:colOff>
      <xdr:row>58</xdr:row>
      <xdr:rowOff>147686</xdr:rowOff>
    </xdr:to>
    <xdr:sp macro="" textlink="">
      <xdr:nvSpPr>
        <xdr:cNvPr id="377" name="楕円 376"/>
        <xdr:cNvSpPr/>
      </xdr:nvSpPr>
      <xdr:spPr>
        <a:xfrm>
          <a:off x="6921500" y="999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138813</xdr:rowOff>
    </xdr:from>
    <xdr:ext cx="534377" cy="259045"/>
    <xdr:sp macro="" textlink="">
      <xdr:nvSpPr>
        <xdr:cNvPr id="378" name="テキスト ボックス 377"/>
        <xdr:cNvSpPr txBox="1"/>
      </xdr:nvSpPr>
      <xdr:spPr>
        <a:xfrm>
          <a:off x="6705111" y="100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8114</xdr:rowOff>
    </xdr:from>
    <xdr:to>
      <xdr:col>55</xdr:col>
      <xdr:colOff>0</xdr:colOff>
      <xdr:row>79</xdr:row>
      <xdr:rowOff>44244</xdr:rowOff>
    </xdr:to>
    <xdr:cxnSp macro="">
      <xdr:nvCxnSpPr>
        <xdr:cNvPr id="407" name="直線コネクタ 406"/>
        <xdr:cNvCxnSpPr/>
      </xdr:nvCxnSpPr>
      <xdr:spPr>
        <a:xfrm>
          <a:off x="9639300" y="13552664"/>
          <a:ext cx="838200" cy="3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100354</xdr:rowOff>
    </xdr:from>
    <xdr:ext cx="534377" cy="259045"/>
    <xdr:sp macro="" textlink="">
      <xdr:nvSpPr>
        <xdr:cNvPr id="408" name="普通建設事業費 （ うち新規整備　）平均値テキスト"/>
        <xdr:cNvSpPr txBox="1"/>
      </xdr:nvSpPr>
      <xdr:spPr>
        <a:xfrm>
          <a:off x="10528300" y="1330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8114</xdr:rowOff>
    </xdr:from>
    <xdr:to>
      <xdr:col>50</xdr:col>
      <xdr:colOff>114300</xdr:colOff>
      <xdr:row>79</xdr:row>
      <xdr:rowOff>38240</xdr:rowOff>
    </xdr:to>
    <xdr:cxnSp macro="">
      <xdr:nvCxnSpPr>
        <xdr:cNvPr id="410" name="直線コネクタ 409"/>
        <xdr:cNvCxnSpPr/>
      </xdr:nvCxnSpPr>
      <xdr:spPr>
        <a:xfrm flipV="1">
          <a:off x="8750300" y="13552664"/>
          <a:ext cx="889000" cy="3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163284</xdr:rowOff>
    </xdr:from>
    <xdr:ext cx="534377" cy="259045"/>
    <xdr:sp macro="" textlink="">
      <xdr:nvSpPr>
        <xdr:cNvPr id="412" name="テキスト ボックス 411"/>
        <xdr:cNvSpPr txBox="1"/>
      </xdr:nvSpPr>
      <xdr:spPr>
        <a:xfrm>
          <a:off x="9372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38240</xdr:rowOff>
    </xdr:from>
    <xdr:to>
      <xdr:col>45</xdr:col>
      <xdr:colOff>177800</xdr:colOff>
      <xdr:row>79</xdr:row>
      <xdr:rowOff>43410</xdr:rowOff>
    </xdr:to>
    <xdr:cxnSp macro="">
      <xdr:nvCxnSpPr>
        <xdr:cNvPr id="413" name="直線コネクタ 412"/>
        <xdr:cNvCxnSpPr/>
      </xdr:nvCxnSpPr>
      <xdr:spPr>
        <a:xfrm flipV="1">
          <a:off x="7861300" y="13582790"/>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166554</xdr:rowOff>
    </xdr:from>
    <xdr:ext cx="534377" cy="259045"/>
    <xdr:sp macro="" textlink="">
      <xdr:nvSpPr>
        <xdr:cNvPr id="415" name="テキスト ボックス 414"/>
        <xdr:cNvSpPr txBox="1"/>
      </xdr:nvSpPr>
      <xdr:spPr>
        <a:xfrm>
          <a:off x="8483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12835</xdr:rowOff>
    </xdr:from>
    <xdr:to>
      <xdr:col>41</xdr:col>
      <xdr:colOff>50800</xdr:colOff>
      <xdr:row>79</xdr:row>
      <xdr:rowOff>43410</xdr:rowOff>
    </xdr:to>
    <xdr:cxnSp macro="">
      <xdr:nvCxnSpPr>
        <xdr:cNvPr id="416" name="直線コネクタ 415"/>
        <xdr:cNvCxnSpPr/>
      </xdr:nvCxnSpPr>
      <xdr:spPr>
        <a:xfrm>
          <a:off x="6972300" y="13557385"/>
          <a:ext cx="889000" cy="3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149500</xdr:rowOff>
    </xdr:from>
    <xdr:ext cx="534377" cy="259045"/>
    <xdr:sp macro="" textlink="">
      <xdr:nvSpPr>
        <xdr:cNvPr id="418" name="テキスト ボックス 417"/>
        <xdr:cNvSpPr txBox="1"/>
      </xdr:nvSpPr>
      <xdr:spPr>
        <a:xfrm>
          <a:off x="7594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136675</xdr:rowOff>
    </xdr:from>
    <xdr:ext cx="534377" cy="259045"/>
    <xdr:sp macro="" textlink="">
      <xdr:nvSpPr>
        <xdr:cNvPr id="420" name="テキスト ボックス 419"/>
        <xdr:cNvSpPr txBox="1"/>
      </xdr:nvSpPr>
      <xdr:spPr>
        <a:xfrm>
          <a:off x="6705111" y="131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164894</xdr:rowOff>
    </xdr:from>
    <xdr:to>
      <xdr:col>55</xdr:col>
      <xdr:colOff>50800</xdr:colOff>
      <xdr:row>79</xdr:row>
      <xdr:rowOff>95044</xdr:rowOff>
    </xdr:to>
    <xdr:sp macro="" textlink="">
      <xdr:nvSpPr>
        <xdr:cNvPr id="426" name="楕円 425"/>
        <xdr:cNvSpPr/>
      </xdr:nvSpPr>
      <xdr:spPr>
        <a:xfrm>
          <a:off x="10426700" y="1353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79821</xdr:rowOff>
    </xdr:from>
    <xdr:ext cx="313932" cy="259045"/>
    <xdr:sp macro="" textlink="">
      <xdr:nvSpPr>
        <xdr:cNvPr id="427" name="普通建設事業費 （ うち新規整備　）該当値テキスト"/>
        <xdr:cNvSpPr txBox="1"/>
      </xdr:nvSpPr>
      <xdr:spPr>
        <a:xfrm>
          <a:off x="10528300" y="13452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128764</xdr:rowOff>
    </xdr:from>
    <xdr:to>
      <xdr:col>50</xdr:col>
      <xdr:colOff>165100</xdr:colOff>
      <xdr:row>79</xdr:row>
      <xdr:rowOff>58914</xdr:rowOff>
    </xdr:to>
    <xdr:sp macro="" textlink="">
      <xdr:nvSpPr>
        <xdr:cNvPr id="428" name="楕円 427"/>
        <xdr:cNvSpPr/>
      </xdr:nvSpPr>
      <xdr:spPr>
        <a:xfrm>
          <a:off x="9588500" y="1350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50041</xdr:rowOff>
    </xdr:from>
    <xdr:ext cx="469744" cy="259045"/>
    <xdr:sp macro="" textlink="">
      <xdr:nvSpPr>
        <xdr:cNvPr id="429" name="テキスト ボックス 428"/>
        <xdr:cNvSpPr txBox="1"/>
      </xdr:nvSpPr>
      <xdr:spPr>
        <a:xfrm>
          <a:off x="9404428" y="1359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158890</xdr:rowOff>
    </xdr:from>
    <xdr:to>
      <xdr:col>46</xdr:col>
      <xdr:colOff>38100</xdr:colOff>
      <xdr:row>79</xdr:row>
      <xdr:rowOff>89040</xdr:rowOff>
    </xdr:to>
    <xdr:sp macro="" textlink="">
      <xdr:nvSpPr>
        <xdr:cNvPr id="430" name="楕円 429"/>
        <xdr:cNvSpPr/>
      </xdr:nvSpPr>
      <xdr:spPr>
        <a:xfrm>
          <a:off x="8699500" y="135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80167</xdr:rowOff>
    </xdr:from>
    <xdr:ext cx="469744" cy="259045"/>
    <xdr:sp macro="" textlink="">
      <xdr:nvSpPr>
        <xdr:cNvPr id="431" name="テキスト ボックス 430"/>
        <xdr:cNvSpPr txBox="1"/>
      </xdr:nvSpPr>
      <xdr:spPr>
        <a:xfrm>
          <a:off x="8515428" y="136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164060</xdr:rowOff>
    </xdr:from>
    <xdr:to>
      <xdr:col>41</xdr:col>
      <xdr:colOff>101600</xdr:colOff>
      <xdr:row>79</xdr:row>
      <xdr:rowOff>94210</xdr:rowOff>
    </xdr:to>
    <xdr:sp macro="" textlink="">
      <xdr:nvSpPr>
        <xdr:cNvPr id="432" name="楕円 431"/>
        <xdr:cNvSpPr/>
      </xdr:nvSpPr>
      <xdr:spPr>
        <a:xfrm>
          <a:off x="7810500" y="135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85337</xdr:rowOff>
    </xdr:from>
    <xdr:ext cx="378565" cy="259045"/>
    <xdr:sp macro="" textlink="">
      <xdr:nvSpPr>
        <xdr:cNvPr id="433" name="テキスト ボックス 432"/>
        <xdr:cNvSpPr txBox="1"/>
      </xdr:nvSpPr>
      <xdr:spPr>
        <a:xfrm>
          <a:off x="7672017" y="13629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133485</xdr:rowOff>
    </xdr:from>
    <xdr:to>
      <xdr:col>36</xdr:col>
      <xdr:colOff>165100</xdr:colOff>
      <xdr:row>79</xdr:row>
      <xdr:rowOff>63635</xdr:rowOff>
    </xdr:to>
    <xdr:sp macro="" textlink="">
      <xdr:nvSpPr>
        <xdr:cNvPr id="434" name="楕円 433"/>
        <xdr:cNvSpPr/>
      </xdr:nvSpPr>
      <xdr:spPr>
        <a:xfrm>
          <a:off x="6921500" y="13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54762</xdr:rowOff>
    </xdr:from>
    <xdr:ext cx="469744" cy="259045"/>
    <xdr:sp macro="" textlink="">
      <xdr:nvSpPr>
        <xdr:cNvPr id="435" name="テキスト ボックス 434"/>
        <xdr:cNvSpPr txBox="1"/>
      </xdr:nvSpPr>
      <xdr:spPr>
        <a:xfrm>
          <a:off x="6737428" y="1359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11807</xdr:rowOff>
    </xdr:from>
    <xdr:to>
      <xdr:col>55</xdr:col>
      <xdr:colOff>0</xdr:colOff>
      <xdr:row>98</xdr:row>
      <xdr:rowOff>61899</xdr:rowOff>
    </xdr:to>
    <xdr:cxnSp macro="">
      <xdr:nvCxnSpPr>
        <xdr:cNvPr id="462" name="直線コネクタ 461"/>
        <xdr:cNvCxnSpPr/>
      </xdr:nvCxnSpPr>
      <xdr:spPr>
        <a:xfrm>
          <a:off x="9639300" y="16813907"/>
          <a:ext cx="838200" cy="5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126189</xdr:rowOff>
    </xdr:from>
    <xdr:ext cx="534377" cy="259045"/>
    <xdr:sp macro="" textlink="">
      <xdr:nvSpPr>
        <xdr:cNvPr id="463" name="普通建設事業費 （ うち更新整備　）平均値テキスト"/>
        <xdr:cNvSpPr txBox="1"/>
      </xdr:nvSpPr>
      <xdr:spPr>
        <a:xfrm>
          <a:off x="10528300" y="16413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11807</xdr:rowOff>
    </xdr:from>
    <xdr:to>
      <xdr:col>50</xdr:col>
      <xdr:colOff>114300</xdr:colOff>
      <xdr:row>98</xdr:row>
      <xdr:rowOff>14300</xdr:rowOff>
    </xdr:to>
    <xdr:cxnSp macro="">
      <xdr:nvCxnSpPr>
        <xdr:cNvPr id="465" name="直線コネクタ 464"/>
        <xdr:cNvCxnSpPr/>
      </xdr:nvCxnSpPr>
      <xdr:spPr>
        <a:xfrm flipV="1">
          <a:off x="8750300" y="16813907"/>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82924</xdr:rowOff>
    </xdr:from>
    <xdr:ext cx="534377" cy="259045"/>
    <xdr:sp macro="" textlink="">
      <xdr:nvSpPr>
        <xdr:cNvPr id="467" name="テキスト ボックス 466"/>
        <xdr:cNvSpPr txBox="1"/>
      </xdr:nvSpPr>
      <xdr:spPr>
        <a:xfrm>
          <a:off x="9372111" y="1637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132393</xdr:rowOff>
    </xdr:from>
    <xdr:to>
      <xdr:col>45</xdr:col>
      <xdr:colOff>177800</xdr:colOff>
      <xdr:row>98</xdr:row>
      <xdr:rowOff>14300</xdr:rowOff>
    </xdr:to>
    <xdr:cxnSp macro="">
      <xdr:nvCxnSpPr>
        <xdr:cNvPr id="468" name="直線コネクタ 467"/>
        <xdr:cNvCxnSpPr/>
      </xdr:nvCxnSpPr>
      <xdr:spPr>
        <a:xfrm>
          <a:off x="7861300" y="16763043"/>
          <a:ext cx="889000" cy="5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103498</xdr:rowOff>
    </xdr:from>
    <xdr:ext cx="534377" cy="259045"/>
    <xdr:sp macro="" textlink="">
      <xdr:nvSpPr>
        <xdr:cNvPr id="470" name="テキスト ボックス 469"/>
        <xdr:cNvSpPr txBox="1"/>
      </xdr:nvSpPr>
      <xdr:spPr>
        <a:xfrm>
          <a:off x="8483111" y="1639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132393</xdr:rowOff>
    </xdr:from>
    <xdr:to>
      <xdr:col>41</xdr:col>
      <xdr:colOff>50800</xdr:colOff>
      <xdr:row>97</xdr:row>
      <xdr:rowOff>167543</xdr:rowOff>
    </xdr:to>
    <xdr:cxnSp macro="">
      <xdr:nvCxnSpPr>
        <xdr:cNvPr id="471" name="直線コネクタ 470"/>
        <xdr:cNvCxnSpPr/>
      </xdr:nvCxnSpPr>
      <xdr:spPr>
        <a:xfrm flipV="1">
          <a:off x="6972300" y="16763043"/>
          <a:ext cx="889000" cy="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131388</xdr:rowOff>
    </xdr:from>
    <xdr:ext cx="534377" cy="259045"/>
    <xdr:sp macro="" textlink="">
      <xdr:nvSpPr>
        <xdr:cNvPr id="473" name="テキスト ボックス 472"/>
        <xdr:cNvSpPr txBox="1"/>
      </xdr:nvSpPr>
      <xdr:spPr>
        <a:xfrm>
          <a:off x="7594111" y="164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25103</xdr:rowOff>
    </xdr:from>
    <xdr:ext cx="534377" cy="259045"/>
    <xdr:sp macro="" textlink="">
      <xdr:nvSpPr>
        <xdr:cNvPr id="475" name="テキスト ボックス 474"/>
        <xdr:cNvSpPr txBox="1"/>
      </xdr:nvSpPr>
      <xdr:spPr>
        <a:xfrm>
          <a:off x="6705111" y="164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11099</xdr:rowOff>
    </xdr:from>
    <xdr:to>
      <xdr:col>55</xdr:col>
      <xdr:colOff>50800</xdr:colOff>
      <xdr:row>98</xdr:row>
      <xdr:rowOff>112699</xdr:rowOff>
    </xdr:to>
    <xdr:sp macro="" textlink="">
      <xdr:nvSpPr>
        <xdr:cNvPr id="481" name="楕円 480"/>
        <xdr:cNvSpPr/>
      </xdr:nvSpPr>
      <xdr:spPr>
        <a:xfrm>
          <a:off x="10426700" y="1681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97476</xdr:rowOff>
    </xdr:from>
    <xdr:ext cx="534377" cy="259045"/>
    <xdr:sp macro="" textlink="">
      <xdr:nvSpPr>
        <xdr:cNvPr id="482" name="普通建設事業費 （ うち更新整備　）該当値テキスト"/>
        <xdr:cNvSpPr txBox="1"/>
      </xdr:nvSpPr>
      <xdr:spPr>
        <a:xfrm>
          <a:off x="10528300" y="1672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132457</xdr:rowOff>
    </xdr:from>
    <xdr:to>
      <xdr:col>50</xdr:col>
      <xdr:colOff>165100</xdr:colOff>
      <xdr:row>98</xdr:row>
      <xdr:rowOff>62607</xdr:rowOff>
    </xdr:to>
    <xdr:sp macro="" textlink="">
      <xdr:nvSpPr>
        <xdr:cNvPr id="483" name="楕円 482"/>
        <xdr:cNvSpPr/>
      </xdr:nvSpPr>
      <xdr:spPr>
        <a:xfrm>
          <a:off x="9588500" y="167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53734</xdr:rowOff>
    </xdr:from>
    <xdr:ext cx="534377" cy="259045"/>
    <xdr:sp macro="" textlink="">
      <xdr:nvSpPr>
        <xdr:cNvPr id="484" name="テキスト ボックス 483"/>
        <xdr:cNvSpPr txBox="1"/>
      </xdr:nvSpPr>
      <xdr:spPr>
        <a:xfrm>
          <a:off x="9372111" y="1685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134950</xdr:rowOff>
    </xdr:from>
    <xdr:to>
      <xdr:col>46</xdr:col>
      <xdr:colOff>38100</xdr:colOff>
      <xdr:row>98</xdr:row>
      <xdr:rowOff>65100</xdr:rowOff>
    </xdr:to>
    <xdr:sp macro="" textlink="">
      <xdr:nvSpPr>
        <xdr:cNvPr id="485" name="楕円 484"/>
        <xdr:cNvSpPr/>
      </xdr:nvSpPr>
      <xdr:spPr>
        <a:xfrm>
          <a:off x="8699500" y="167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56227</xdr:rowOff>
    </xdr:from>
    <xdr:ext cx="534377" cy="259045"/>
    <xdr:sp macro="" textlink="">
      <xdr:nvSpPr>
        <xdr:cNvPr id="486" name="テキスト ボックス 485"/>
        <xdr:cNvSpPr txBox="1"/>
      </xdr:nvSpPr>
      <xdr:spPr>
        <a:xfrm>
          <a:off x="8483111" y="1685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81593</xdr:rowOff>
    </xdr:from>
    <xdr:to>
      <xdr:col>41</xdr:col>
      <xdr:colOff>101600</xdr:colOff>
      <xdr:row>98</xdr:row>
      <xdr:rowOff>11743</xdr:rowOff>
    </xdr:to>
    <xdr:sp macro="" textlink="">
      <xdr:nvSpPr>
        <xdr:cNvPr id="487" name="楕円 486"/>
        <xdr:cNvSpPr/>
      </xdr:nvSpPr>
      <xdr:spPr>
        <a:xfrm>
          <a:off x="7810500" y="167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2870</xdr:rowOff>
    </xdr:from>
    <xdr:ext cx="534377" cy="259045"/>
    <xdr:sp macro="" textlink="">
      <xdr:nvSpPr>
        <xdr:cNvPr id="488" name="テキスト ボックス 487"/>
        <xdr:cNvSpPr txBox="1"/>
      </xdr:nvSpPr>
      <xdr:spPr>
        <a:xfrm>
          <a:off x="7594111" y="1680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116743</xdr:rowOff>
    </xdr:from>
    <xdr:to>
      <xdr:col>36</xdr:col>
      <xdr:colOff>165100</xdr:colOff>
      <xdr:row>98</xdr:row>
      <xdr:rowOff>46893</xdr:rowOff>
    </xdr:to>
    <xdr:sp macro="" textlink="">
      <xdr:nvSpPr>
        <xdr:cNvPr id="489" name="楕円 488"/>
        <xdr:cNvSpPr/>
      </xdr:nvSpPr>
      <xdr:spPr>
        <a:xfrm>
          <a:off x="6921500" y="1674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38020</xdr:rowOff>
    </xdr:from>
    <xdr:ext cx="534377" cy="259045"/>
    <xdr:sp macro="" textlink="">
      <xdr:nvSpPr>
        <xdr:cNvPr id="490" name="テキスト ボックス 489"/>
        <xdr:cNvSpPr txBox="1"/>
      </xdr:nvSpPr>
      <xdr:spPr>
        <a:xfrm>
          <a:off x="6705111" y="168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6579</xdr:rowOff>
    </xdr:from>
    <xdr:to>
      <xdr:col>85</xdr:col>
      <xdr:colOff>127000</xdr:colOff>
      <xdr:row>39</xdr:row>
      <xdr:rowOff>44450</xdr:rowOff>
    </xdr:to>
    <xdr:cxnSp macro="">
      <xdr:nvCxnSpPr>
        <xdr:cNvPr id="519" name="直線コネクタ 518"/>
        <xdr:cNvCxnSpPr/>
      </xdr:nvCxnSpPr>
      <xdr:spPr>
        <a:xfrm flipV="1">
          <a:off x="15481300" y="6693129"/>
          <a:ext cx="8382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112325</xdr:rowOff>
    </xdr:from>
    <xdr:ext cx="534377" cy="259045"/>
    <xdr:sp macro="" textlink="">
      <xdr:nvSpPr>
        <xdr:cNvPr id="520" name="災害復旧事業費平均値テキスト"/>
        <xdr:cNvSpPr txBox="1"/>
      </xdr:nvSpPr>
      <xdr:spPr>
        <a:xfrm>
          <a:off x="16370300" y="6627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92586</xdr:rowOff>
    </xdr:from>
    <xdr:ext cx="534377" cy="259045"/>
    <xdr:sp macro="" textlink="">
      <xdr:nvSpPr>
        <xdr:cNvPr id="524" name="テキスト ボックス 523"/>
        <xdr:cNvSpPr txBox="1"/>
      </xdr:nvSpPr>
      <xdr:spPr>
        <a:xfrm>
          <a:off x="15214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7" name="テキスト ボックス 526"/>
        <xdr:cNvSpPr txBox="1"/>
      </xdr:nvSpPr>
      <xdr:spPr>
        <a:xfrm>
          <a:off x="14325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93123</xdr:rowOff>
    </xdr:from>
    <xdr:ext cx="469744" cy="259045"/>
    <xdr:sp macro="" textlink="">
      <xdr:nvSpPr>
        <xdr:cNvPr id="530" name="テキスト ボックス 529"/>
        <xdr:cNvSpPr txBox="1"/>
      </xdr:nvSpPr>
      <xdr:spPr>
        <a:xfrm>
          <a:off x="13468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2" name="テキスト ボックス 531"/>
        <xdr:cNvSpPr txBox="1"/>
      </xdr:nvSpPr>
      <xdr:spPr>
        <a:xfrm>
          <a:off x="12579428" y="644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127229</xdr:rowOff>
    </xdr:from>
    <xdr:to>
      <xdr:col>85</xdr:col>
      <xdr:colOff>177800</xdr:colOff>
      <xdr:row>39</xdr:row>
      <xdr:rowOff>57379</xdr:rowOff>
    </xdr:to>
    <xdr:sp macro="" textlink="">
      <xdr:nvSpPr>
        <xdr:cNvPr id="538" name="楕円 537"/>
        <xdr:cNvSpPr/>
      </xdr:nvSpPr>
      <xdr:spPr>
        <a:xfrm>
          <a:off x="16268700" y="66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86606</xdr:rowOff>
    </xdr:from>
    <xdr:ext cx="534377" cy="259045"/>
    <xdr:sp macro="" textlink="">
      <xdr:nvSpPr>
        <xdr:cNvPr id="539" name="災害復旧事業費該当値テキスト"/>
        <xdr:cNvSpPr txBox="1"/>
      </xdr:nvSpPr>
      <xdr:spPr>
        <a:xfrm>
          <a:off x="16370300" y="643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121100</xdr:rowOff>
    </xdr:from>
    <xdr:to>
      <xdr:col>85</xdr:col>
      <xdr:colOff>127000</xdr:colOff>
      <xdr:row>77</xdr:row>
      <xdr:rowOff>134519</xdr:rowOff>
    </xdr:to>
    <xdr:cxnSp macro="">
      <xdr:nvCxnSpPr>
        <xdr:cNvPr id="625" name="直線コネクタ 624"/>
        <xdr:cNvCxnSpPr/>
      </xdr:nvCxnSpPr>
      <xdr:spPr>
        <a:xfrm>
          <a:off x="15481300" y="13322750"/>
          <a:ext cx="8382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47800</xdr:rowOff>
    </xdr:from>
    <xdr:ext cx="534377" cy="259045"/>
    <xdr:sp macro="" textlink="">
      <xdr:nvSpPr>
        <xdr:cNvPr id="626" name="公債費平均値テキスト"/>
        <xdr:cNvSpPr txBox="1"/>
      </xdr:nvSpPr>
      <xdr:spPr>
        <a:xfrm>
          <a:off x="16370300" y="1273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89424</xdr:rowOff>
    </xdr:from>
    <xdr:to>
      <xdr:col>81</xdr:col>
      <xdr:colOff>50800</xdr:colOff>
      <xdr:row>77</xdr:row>
      <xdr:rowOff>121100</xdr:rowOff>
    </xdr:to>
    <xdr:cxnSp macro="">
      <xdr:nvCxnSpPr>
        <xdr:cNvPr id="628" name="直線コネクタ 627"/>
        <xdr:cNvCxnSpPr/>
      </xdr:nvCxnSpPr>
      <xdr:spPr>
        <a:xfrm>
          <a:off x="14592300" y="13291074"/>
          <a:ext cx="889000" cy="3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1050</xdr:rowOff>
    </xdr:from>
    <xdr:ext cx="534377" cy="259045"/>
    <xdr:sp macro="" textlink="">
      <xdr:nvSpPr>
        <xdr:cNvPr id="630" name="テキスト ボックス 629"/>
        <xdr:cNvSpPr txBox="1"/>
      </xdr:nvSpPr>
      <xdr:spPr>
        <a:xfrm>
          <a:off x="15214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89424</xdr:rowOff>
    </xdr:from>
    <xdr:to>
      <xdr:col>76</xdr:col>
      <xdr:colOff>114300</xdr:colOff>
      <xdr:row>77</xdr:row>
      <xdr:rowOff>111300</xdr:rowOff>
    </xdr:to>
    <xdr:cxnSp macro="">
      <xdr:nvCxnSpPr>
        <xdr:cNvPr id="631" name="直線コネクタ 630"/>
        <xdr:cNvCxnSpPr/>
      </xdr:nvCxnSpPr>
      <xdr:spPr>
        <a:xfrm flipV="1">
          <a:off x="13703300" y="13291074"/>
          <a:ext cx="889000" cy="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153664</xdr:rowOff>
    </xdr:from>
    <xdr:ext cx="534377" cy="259045"/>
    <xdr:sp macro="" textlink="">
      <xdr:nvSpPr>
        <xdr:cNvPr id="633" name="テキスト ボックス 632"/>
        <xdr:cNvSpPr txBox="1"/>
      </xdr:nvSpPr>
      <xdr:spPr>
        <a:xfrm>
          <a:off x="14325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95619</xdr:rowOff>
    </xdr:from>
    <xdr:to>
      <xdr:col>71</xdr:col>
      <xdr:colOff>177800</xdr:colOff>
      <xdr:row>77</xdr:row>
      <xdr:rowOff>111300</xdr:rowOff>
    </xdr:to>
    <xdr:cxnSp macro="">
      <xdr:nvCxnSpPr>
        <xdr:cNvPr id="634" name="直線コネクタ 633"/>
        <xdr:cNvCxnSpPr/>
      </xdr:nvCxnSpPr>
      <xdr:spPr>
        <a:xfrm>
          <a:off x="12814300" y="13297269"/>
          <a:ext cx="889000" cy="1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3436</xdr:rowOff>
    </xdr:from>
    <xdr:ext cx="534377" cy="259045"/>
    <xdr:sp macro="" textlink="">
      <xdr:nvSpPr>
        <xdr:cNvPr id="636" name="テキスト ボックス 635"/>
        <xdr:cNvSpPr txBox="1"/>
      </xdr:nvSpPr>
      <xdr:spPr>
        <a:xfrm>
          <a:off x="13436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158701</xdr:rowOff>
    </xdr:from>
    <xdr:ext cx="534377" cy="259045"/>
    <xdr:sp macro="" textlink="">
      <xdr:nvSpPr>
        <xdr:cNvPr id="638" name="テキスト ボックス 637"/>
        <xdr:cNvSpPr txBox="1"/>
      </xdr:nvSpPr>
      <xdr:spPr>
        <a:xfrm>
          <a:off x="12547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83719</xdr:rowOff>
    </xdr:from>
    <xdr:to>
      <xdr:col>85</xdr:col>
      <xdr:colOff>177800</xdr:colOff>
      <xdr:row>78</xdr:row>
      <xdr:rowOff>13869</xdr:rowOff>
    </xdr:to>
    <xdr:sp macro="" textlink="">
      <xdr:nvSpPr>
        <xdr:cNvPr id="644" name="楕円 643"/>
        <xdr:cNvSpPr/>
      </xdr:nvSpPr>
      <xdr:spPr>
        <a:xfrm>
          <a:off x="16268700" y="132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170096</xdr:rowOff>
    </xdr:from>
    <xdr:ext cx="534377" cy="259045"/>
    <xdr:sp macro="" textlink="">
      <xdr:nvSpPr>
        <xdr:cNvPr id="645" name="公債費該当値テキスト"/>
        <xdr:cNvSpPr txBox="1"/>
      </xdr:nvSpPr>
      <xdr:spPr>
        <a:xfrm>
          <a:off x="16370300" y="1320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70300</xdr:rowOff>
    </xdr:from>
    <xdr:to>
      <xdr:col>81</xdr:col>
      <xdr:colOff>101600</xdr:colOff>
      <xdr:row>78</xdr:row>
      <xdr:rowOff>450</xdr:rowOff>
    </xdr:to>
    <xdr:sp macro="" textlink="">
      <xdr:nvSpPr>
        <xdr:cNvPr id="646" name="楕円 645"/>
        <xdr:cNvSpPr/>
      </xdr:nvSpPr>
      <xdr:spPr>
        <a:xfrm>
          <a:off x="15430500" y="132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163027</xdr:rowOff>
    </xdr:from>
    <xdr:ext cx="534377" cy="259045"/>
    <xdr:sp macro="" textlink="">
      <xdr:nvSpPr>
        <xdr:cNvPr id="647" name="テキスト ボックス 646"/>
        <xdr:cNvSpPr txBox="1"/>
      </xdr:nvSpPr>
      <xdr:spPr>
        <a:xfrm>
          <a:off x="15214111" y="13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38624</xdr:rowOff>
    </xdr:from>
    <xdr:to>
      <xdr:col>76</xdr:col>
      <xdr:colOff>165100</xdr:colOff>
      <xdr:row>77</xdr:row>
      <xdr:rowOff>140224</xdr:rowOff>
    </xdr:to>
    <xdr:sp macro="" textlink="">
      <xdr:nvSpPr>
        <xdr:cNvPr id="648" name="楕円 647"/>
        <xdr:cNvSpPr/>
      </xdr:nvSpPr>
      <xdr:spPr>
        <a:xfrm>
          <a:off x="14541500" y="1324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131351</xdr:rowOff>
    </xdr:from>
    <xdr:ext cx="534377" cy="259045"/>
    <xdr:sp macro="" textlink="">
      <xdr:nvSpPr>
        <xdr:cNvPr id="649" name="テキスト ボックス 648"/>
        <xdr:cNvSpPr txBox="1"/>
      </xdr:nvSpPr>
      <xdr:spPr>
        <a:xfrm>
          <a:off x="14325111" y="1333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60500</xdr:rowOff>
    </xdr:from>
    <xdr:to>
      <xdr:col>72</xdr:col>
      <xdr:colOff>38100</xdr:colOff>
      <xdr:row>77</xdr:row>
      <xdr:rowOff>162100</xdr:rowOff>
    </xdr:to>
    <xdr:sp macro="" textlink="">
      <xdr:nvSpPr>
        <xdr:cNvPr id="650" name="楕円 649"/>
        <xdr:cNvSpPr/>
      </xdr:nvSpPr>
      <xdr:spPr>
        <a:xfrm>
          <a:off x="13652500" y="132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153227</xdr:rowOff>
    </xdr:from>
    <xdr:ext cx="534377" cy="259045"/>
    <xdr:sp macro="" textlink="">
      <xdr:nvSpPr>
        <xdr:cNvPr id="651" name="テキスト ボックス 650"/>
        <xdr:cNvSpPr txBox="1"/>
      </xdr:nvSpPr>
      <xdr:spPr>
        <a:xfrm>
          <a:off x="13436111" y="1335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44819</xdr:rowOff>
    </xdr:from>
    <xdr:to>
      <xdr:col>67</xdr:col>
      <xdr:colOff>101600</xdr:colOff>
      <xdr:row>77</xdr:row>
      <xdr:rowOff>146419</xdr:rowOff>
    </xdr:to>
    <xdr:sp macro="" textlink="">
      <xdr:nvSpPr>
        <xdr:cNvPr id="652" name="楕円 651"/>
        <xdr:cNvSpPr/>
      </xdr:nvSpPr>
      <xdr:spPr>
        <a:xfrm>
          <a:off x="12763500" y="132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137546</xdr:rowOff>
    </xdr:from>
    <xdr:ext cx="534377" cy="259045"/>
    <xdr:sp macro="" textlink="">
      <xdr:nvSpPr>
        <xdr:cNvPr id="653" name="テキスト ボックス 652"/>
        <xdr:cNvSpPr txBox="1"/>
      </xdr:nvSpPr>
      <xdr:spPr>
        <a:xfrm>
          <a:off x="12547111" y="1333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40380</xdr:rowOff>
    </xdr:from>
    <xdr:to>
      <xdr:col>85</xdr:col>
      <xdr:colOff>127000</xdr:colOff>
      <xdr:row>98</xdr:row>
      <xdr:rowOff>55516</xdr:rowOff>
    </xdr:to>
    <xdr:cxnSp macro="">
      <xdr:nvCxnSpPr>
        <xdr:cNvPr id="680" name="直線コネクタ 679"/>
        <xdr:cNvCxnSpPr/>
      </xdr:nvCxnSpPr>
      <xdr:spPr>
        <a:xfrm flipV="1">
          <a:off x="15481300" y="16842480"/>
          <a:ext cx="838200" cy="1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148370</xdr:rowOff>
    </xdr:from>
    <xdr:ext cx="534377" cy="259045"/>
    <xdr:sp macro="" textlink="">
      <xdr:nvSpPr>
        <xdr:cNvPr id="681" name="積立金平均値テキスト"/>
        <xdr:cNvSpPr txBox="1"/>
      </xdr:nvSpPr>
      <xdr:spPr>
        <a:xfrm>
          <a:off x="16370300" y="16779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55516</xdr:rowOff>
    </xdr:from>
    <xdr:to>
      <xdr:col>81</xdr:col>
      <xdr:colOff>50800</xdr:colOff>
      <xdr:row>98</xdr:row>
      <xdr:rowOff>89295</xdr:rowOff>
    </xdr:to>
    <xdr:cxnSp macro="">
      <xdr:nvCxnSpPr>
        <xdr:cNvPr id="683" name="直線コネクタ 682"/>
        <xdr:cNvCxnSpPr/>
      </xdr:nvCxnSpPr>
      <xdr:spPr>
        <a:xfrm flipV="1">
          <a:off x="14592300" y="16857616"/>
          <a:ext cx="889000" cy="3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103705</xdr:rowOff>
    </xdr:from>
    <xdr:ext cx="534377" cy="259045"/>
    <xdr:sp macro="" textlink="">
      <xdr:nvSpPr>
        <xdr:cNvPr id="685" name="テキスト ボックス 684"/>
        <xdr:cNvSpPr txBox="1"/>
      </xdr:nvSpPr>
      <xdr:spPr>
        <a:xfrm>
          <a:off x="15214111" y="165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89295</xdr:rowOff>
    </xdr:from>
    <xdr:to>
      <xdr:col>76</xdr:col>
      <xdr:colOff>114300</xdr:colOff>
      <xdr:row>98</xdr:row>
      <xdr:rowOff>93870</xdr:rowOff>
    </xdr:to>
    <xdr:cxnSp macro="">
      <xdr:nvCxnSpPr>
        <xdr:cNvPr id="686" name="直線コネクタ 685"/>
        <xdr:cNvCxnSpPr/>
      </xdr:nvCxnSpPr>
      <xdr:spPr>
        <a:xfrm flipV="1">
          <a:off x="13703300" y="16891395"/>
          <a:ext cx="889000" cy="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xdr:cNvSpPr txBox="1"/>
      </xdr:nvSpPr>
      <xdr:spPr>
        <a:xfrm>
          <a:off x="14325111" y="165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84153</xdr:rowOff>
    </xdr:from>
    <xdr:to>
      <xdr:col>71</xdr:col>
      <xdr:colOff>177800</xdr:colOff>
      <xdr:row>98</xdr:row>
      <xdr:rowOff>93870</xdr:rowOff>
    </xdr:to>
    <xdr:cxnSp macro="">
      <xdr:nvCxnSpPr>
        <xdr:cNvPr id="689" name="直線コネクタ 688"/>
        <xdr:cNvCxnSpPr/>
      </xdr:nvCxnSpPr>
      <xdr:spPr>
        <a:xfrm>
          <a:off x="12814300" y="16886253"/>
          <a:ext cx="889000" cy="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127486</xdr:rowOff>
    </xdr:from>
    <xdr:ext cx="534377" cy="259045"/>
    <xdr:sp macro="" textlink="">
      <xdr:nvSpPr>
        <xdr:cNvPr id="691" name="テキスト ボックス 690"/>
        <xdr:cNvSpPr txBox="1"/>
      </xdr:nvSpPr>
      <xdr:spPr>
        <a:xfrm>
          <a:off x="13436111" y="165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146290</xdr:rowOff>
    </xdr:from>
    <xdr:ext cx="534377" cy="259045"/>
    <xdr:sp macro="" textlink="">
      <xdr:nvSpPr>
        <xdr:cNvPr id="693" name="テキスト ボックス 692"/>
        <xdr:cNvSpPr txBox="1"/>
      </xdr:nvSpPr>
      <xdr:spPr>
        <a:xfrm>
          <a:off x="12547111" y="166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161030</xdr:rowOff>
    </xdr:from>
    <xdr:to>
      <xdr:col>85</xdr:col>
      <xdr:colOff>177800</xdr:colOff>
      <xdr:row>98</xdr:row>
      <xdr:rowOff>91180</xdr:rowOff>
    </xdr:to>
    <xdr:sp macro="" textlink="">
      <xdr:nvSpPr>
        <xdr:cNvPr id="699" name="楕円 698"/>
        <xdr:cNvSpPr/>
      </xdr:nvSpPr>
      <xdr:spPr>
        <a:xfrm>
          <a:off x="16268700" y="167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120407</xdr:rowOff>
    </xdr:from>
    <xdr:ext cx="534377" cy="259045"/>
    <xdr:sp macro="" textlink="">
      <xdr:nvSpPr>
        <xdr:cNvPr id="700" name="積立金該当値テキスト"/>
        <xdr:cNvSpPr txBox="1"/>
      </xdr:nvSpPr>
      <xdr:spPr>
        <a:xfrm>
          <a:off x="16370300" y="165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4716</xdr:rowOff>
    </xdr:from>
    <xdr:to>
      <xdr:col>81</xdr:col>
      <xdr:colOff>101600</xdr:colOff>
      <xdr:row>98</xdr:row>
      <xdr:rowOff>106316</xdr:rowOff>
    </xdr:to>
    <xdr:sp macro="" textlink="">
      <xdr:nvSpPr>
        <xdr:cNvPr id="701" name="楕円 700"/>
        <xdr:cNvSpPr/>
      </xdr:nvSpPr>
      <xdr:spPr>
        <a:xfrm>
          <a:off x="15430500" y="1680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97443</xdr:rowOff>
    </xdr:from>
    <xdr:ext cx="534377" cy="259045"/>
    <xdr:sp macro="" textlink="">
      <xdr:nvSpPr>
        <xdr:cNvPr id="702" name="テキスト ボックス 701"/>
        <xdr:cNvSpPr txBox="1"/>
      </xdr:nvSpPr>
      <xdr:spPr>
        <a:xfrm>
          <a:off x="15214111" y="1689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38495</xdr:rowOff>
    </xdr:from>
    <xdr:to>
      <xdr:col>76</xdr:col>
      <xdr:colOff>165100</xdr:colOff>
      <xdr:row>98</xdr:row>
      <xdr:rowOff>140095</xdr:rowOff>
    </xdr:to>
    <xdr:sp macro="" textlink="">
      <xdr:nvSpPr>
        <xdr:cNvPr id="703" name="楕円 702"/>
        <xdr:cNvSpPr/>
      </xdr:nvSpPr>
      <xdr:spPr>
        <a:xfrm>
          <a:off x="14541500" y="168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131222</xdr:rowOff>
    </xdr:from>
    <xdr:ext cx="534377" cy="259045"/>
    <xdr:sp macro="" textlink="">
      <xdr:nvSpPr>
        <xdr:cNvPr id="704" name="テキスト ボックス 703"/>
        <xdr:cNvSpPr txBox="1"/>
      </xdr:nvSpPr>
      <xdr:spPr>
        <a:xfrm>
          <a:off x="14325111" y="1693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43070</xdr:rowOff>
    </xdr:from>
    <xdr:to>
      <xdr:col>72</xdr:col>
      <xdr:colOff>38100</xdr:colOff>
      <xdr:row>98</xdr:row>
      <xdr:rowOff>144670</xdr:rowOff>
    </xdr:to>
    <xdr:sp macro="" textlink="">
      <xdr:nvSpPr>
        <xdr:cNvPr id="705" name="楕円 704"/>
        <xdr:cNvSpPr/>
      </xdr:nvSpPr>
      <xdr:spPr>
        <a:xfrm>
          <a:off x="13652500" y="168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135797</xdr:rowOff>
    </xdr:from>
    <xdr:ext cx="534377" cy="259045"/>
    <xdr:sp macro="" textlink="">
      <xdr:nvSpPr>
        <xdr:cNvPr id="706" name="テキスト ボックス 705"/>
        <xdr:cNvSpPr txBox="1"/>
      </xdr:nvSpPr>
      <xdr:spPr>
        <a:xfrm>
          <a:off x="13436111" y="1693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33353</xdr:rowOff>
    </xdr:from>
    <xdr:to>
      <xdr:col>67</xdr:col>
      <xdr:colOff>101600</xdr:colOff>
      <xdr:row>98</xdr:row>
      <xdr:rowOff>134953</xdr:rowOff>
    </xdr:to>
    <xdr:sp macro="" textlink="">
      <xdr:nvSpPr>
        <xdr:cNvPr id="707" name="楕円 706"/>
        <xdr:cNvSpPr/>
      </xdr:nvSpPr>
      <xdr:spPr>
        <a:xfrm>
          <a:off x="12763500" y="1683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126080</xdr:rowOff>
    </xdr:from>
    <xdr:ext cx="534377" cy="259045"/>
    <xdr:sp macro="" textlink="">
      <xdr:nvSpPr>
        <xdr:cNvPr id="708" name="テキスト ボックス 707"/>
        <xdr:cNvSpPr txBox="1"/>
      </xdr:nvSpPr>
      <xdr:spPr>
        <a:xfrm>
          <a:off x="12547111" y="1692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138877</xdr:rowOff>
    </xdr:from>
    <xdr:to>
      <xdr:col>116</xdr:col>
      <xdr:colOff>63500</xdr:colOff>
      <xdr:row>38</xdr:row>
      <xdr:rowOff>139700</xdr:rowOff>
    </xdr:to>
    <xdr:cxnSp macro="">
      <xdr:nvCxnSpPr>
        <xdr:cNvPr id="735" name="直線コネクタ 734"/>
        <xdr:cNvCxnSpPr/>
      </xdr:nvCxnSpPr>
      <xdr:spPr>
        <a:xfrm>
          <a:off x="21323300" y="6653977"/>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123939</xdr:rowOff>
    </xdr:from>
    <xdr:ext cx="469744" cy="259045"/>
    <xdr:sp macro="" textlink="">
      <xdr:nvSpPr>
        <xdr:cNvPr id="736" name="投資及び出資金平均値テキスト"/>
        <xdr:cNvSpPr txBox="1"/>
      </xdr:nvSpPr>
      <xdr:spPr>
        <a:xfrm>
          <a:off x="22212300" y="629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138877</xdr:rowOff>
    </xdr:from>
    <xdr:to>
      <xdr:col>111</xdr:col>
      <xdr:colOff>177800</xdr:colOff>
      <xdr:row>38</xdr:row>
      <xdr:rowOff>139700</xdr:rowOff>
    </xdr:to>
    <xdr:cxnSp macro="">
      <xdr:nvCxnSpPr>
        <xdr:cNvPr id="738" name="直線コネクタ 737"/>
        <xdr:cNvCxnSpPr/>
      </xdr:nvCxnSpPr>
      <xdr:spPr>
        <a:xfrm flipV="1">
          <a:off x="20434300" y="665397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40" name="テキスト ボックス 739"/>
        <xdr:cNvSpPr txBox="1"/>
      </xdr:nvSpPr>
      <xdr:spPr>
        <a:xfrm>
          <a:off x="21088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109460</xdr:rowOff>
    </xdr:from>
    <xdr:ext cx="469744" cy="259045"/>
    <xdr:sp macro="" textlink="">
      <xdr:nvSpPr>
        <xdr:cNvPr id="743" name="テキスト ボックス 742"/>
        <xdr:cNvSpPr txBox="1"/>
      </xdr:nvSpPr>
      <xdr:spPr>
        <a:xfrm>
          <a:off x="20199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108912</xdr:rowOff>
    </xdr:from>
    <xdr:ext cx="469744" cy="259045"/>
    <xdr:sp macro="" textlink="">
      <xdr:nvSpPr>
        <xdr:cNvPr id="746" name="テキスト ボックス 745"/>
        <xdr:cNvSpPr txBox="1"/>
      </xdr:nvSpPr>
      <xdr:spPr>
        <a:xfrm>
          <a:off x="19310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120525</xdr:rowOff>
    </xdr:from>
    <xdr:ext cx="378565" cy="259045"/>
    <xdr:sp macro="" textlink="">
      <xdr:nvSpPr>
        <xdr:cNvPr id="748" name="テキスト ボックス 747"/>
        <xdr:cNvSpPr txBox="1"/>
      </xdr:nvSpPr>
      <xdr:spPr>
        <a:xfrm>
          <a:off x="18467017" y="629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88077</xdr:rowOff>
    </xdr:from>
    <xdr:to>
      <xdr:col>112</xdr:col>
      <xdr:colOff>38100</xdr:colOff>
      <xdr:row>39</xdr:row>
      <xdr:rowOff>18227</xdr:rowOff>
    </xdr:to>
    <xdr:sp macro="" textlink="">
      <xdr:nvSpPr>
        <xdr:cNvPr id="756" name="楕円 755"/>
        <xdr:cNvSpPr/>
      </xdr:nvSpPr>
      <xdr:spPr>
        <a:xfrm>
          <a:off x="21272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9354</xdr:rowOff>
    </xdr:from>
    <xdr:ext cx="249299" cy="259045"/>
    <xdr:sp macro="" textlink="">
      <xdr:nvSpPr>
        <xdr:cNvPr id="757" name="テキスト ボックス 756"/>
        <xdr:cNvSpPr txBox="1"/>
      </xdr:nvSpPr>
      <xdr:spPr>
        <a:xfrm>
          <a:off x="21198650" y="66959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53198</xdr:rowOff>
    </xdr:from>
    <xdr:to>
      <xdr:col>116</xdr:col>
      <xdr:colOff>63500</xdr:colOff>
      <xdr:row>58</xdr:row>
      <xdr:rowOff>66136</xdr:rowOff>
    </xdr:to>
    <xdr:cxnSp macro="">
      <xdr:nvCxnSpPr>
        <xdr:cNvPr id="790" name="直線コネクタ 789"/>
        <xdr:cNvCxnSpPr/>
      </xdr:nvCxnSpPr>
      <xdr:spPr>
        <a:xfrm>
          <a:off x="21323300" y="9997298"/>
          <a:ext cx="838200" cy="1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53198</xdr:rowOff>
    </xdr:from>
    <xdr:to>
      <xdr:col>111</xdr:col>
      <xdr:colOff>177800</xdr:colOff>
      <xdr:row>58</xdr:row>
      <xdr:rowOff>71509</xdr:rowOff>
    </xdr:to>
    <xdr:cxnSp macro="">
      <xdr:nvCxnSpPr>
        <xdr:cNvPr id="793" name="直線コネクタ 792"/>
        <xdr:cNvCxnSpPr/>
      </xdr:nvCxnSpPr>
      <xdr:spPr>
        <a:xfrm flipV="1">
          <a:off x="20434300" y="9997298"/>
          <a:ext cx="889000" cy="1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xdr:cNvSpPr txBox="1"/>
      </xdr:nvSpPr>
      <xdr:spPr>
        <a:xfrm>
          <a:off x="21088428" y="97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71509</xdr:rowOff>
    </xdr:from>
    <xdr:to>
      <xdr:col>107</xdr:col>
      <xdr:colOff>50800</xdr:colOff>
      <xdr:row>58</xdr:row>
      <xdr:rowOff>71806</xdr:rowOff>
    </xdr:to>
    <xdr:cxnSp macro="">
      <xdr:nvCxnSpPr>
        <xdr:cNvPr id="796" name="直線コネクタ 795"/>
        <xdr:cNvCxnSpPr/>
      </xdr:nvCxnSpPr>
      <xdr:spPr>
        <a:xfrm flipV="1">
          <a:off x="19545300" y="10015609"/>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8" name="テキスト ボックス 797"/>
        <xdr:cNvSpPr txBox="1"/>
      </xdr:nvSpPr>
      <xdr:spPr>
        <a:xfrm>
          <a:off x="20199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71806</xdr:rowOff>
    </xdr:from>
    <xdr:to>
      <xdr:col>102</xdr:col>
      <xdr:colOff>114300</xdr:colOff>
      <xdr:row>58</xdr:row>
      <xdr:rowOff>72446</xdr:rowOff>
    </xdr:to>
    <xdr:cxnSp macro="">
      <xdr:nvCxnSpPr>
        <xdr:cNvPr id="799" name="直線コネクタ 798"/>
        <xdr:cNvCxnSpPr/>
      </xdr:nvCxnSpPr>
      <xdr:spPr>
        <a:xfrm flipV="1">
          <a:off x="18656300" y="10015906"/>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xdr:cNvSpPr txBox="1"/>
      </xdr:nvSpPr>
      <xdr:spPr>
        <a:xfrm>
          <a:off x="19310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15336</xdr:rowOff>
    </xdr:from>
    <xdr:to>
      <xdr:col>116</xdr:col>
      <xdr:colOff>114300</xdr:colOff>
      <xdr:row>58</xdr:row>
      <xdr:rowOff>116936</xdr:rowOff>
    </xdr:to>
    <xdr:sp macro="" textlink="">
      <xdr:nvSpPr>
        <xdr:cNvPr id="809" name="楕円 808"/>
        <xdr:cNvSpPr/>
      </xdr:nvSpPr>
      <xdr:spPr>
        <a:xfrm>
          <a:off x="22110700" y="99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101713</xdr:rowOff>
    </xdr:from>
    <xdr:ext cx="469744" cy="259045"/>
    <xdr:sp macro="" textlink="">
      <xdr:nvSpPr>
        <xdr:cNvPr id="810" name="貸付金該当値テキスト"/>
        <xdr:cNvSpPr txBox="1"/>
      </xdr:nvSpPr>
      <xdr:spPr>
        <a:xfrm>
          <a:off x="22212300" y="98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2398</xdr:rowOff>
    </xdr:from>
    <xdr:to>
      <xdr:col>112</xdr:col>
      <xdr:colOff>38100</xdr:colOff>
      <xdr:row>58</xdr:row>
      <xdr:rowOff>103998</xdr:rowOff>
    </xdr:to>
    <xdr:sp macro="" textlink="">
      <xdr:nvSpPr>
        <xdr:cNvPr id="811" name="楕円 810"/>
        <xdr:cNvSpPr/>
      </xdr:nvSpPr>
      <xdr:spPr>
        <a:xfrm>
          <a:off x="21272500" y="99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95125</xdr:rowOff>
    </xdr:from>
    <xdr:ext cx="469744" cy="259045"/>
    <xdr:sp macro="" textlink="">
      <xdr:nvSpPr>
        <xdr:cNvPr id="812" name="テキスト ボックス 811"/>
        <xdr:cNvSpPr txBox="1"/>
      </xdr:nvSpPr>
      <xdr:spPr>
        <a:xfrm>
          <a:off x="21088428" y="1003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20709</xdr:rowOff>
    </xdr:from>
    <xdr:to>
      <xdr:col>107</xdr:col>
      <xdr:colOff>101600</xdr:colOff>
      <xdr:row>58</xdr:row>
      <xdr:rowOff>122309</xdr:rowOff>
    </xdr:to>
    <xdr:sp macro="" textlink="">
      <xdr:nvSpPr>
        <xdr:cNvPr id="813" name="楕円 812"/>
        <xdr:cNvSpPr/>
      </xdr:nvSpPr>
      <xdr:spPr>
        <a:xfrm>
          <a:off x="20383500" y="99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113436</xdr:rowOff>
    </xdr:from>
    <xdr:ext cx="469744" cy="259045"/>
    <xdr:sp macro="" textlink="">
      <xdr:nvSpPr>
        <xdr:cNvPr id="814" name="テキスト ボックス 813"/>
        <xdr:cNvSpPr txBox="1"/>
      </xdr:nvSpPr>
      <xdr:spPr>
        <a:xfrm>
          <a:off x="20199428" y="1005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21006</xdr:rowOff>
    </xdr:from>
    <xdr:to>
      <xdr:col>102</xdr:col>
      <xdr:colOff>165100</xdr:colOff>
      <xdr:row>58</xdr:row>
      <xdr:rowOff>122606</xdr:rowOff>
    </xdr:to>
    <xdr:sp macro="" textlink="">
      <xdr:nvSpPr>
        <xdr:cNvPr id="815" name="楕円 814"/>
        <xdr:cNvSpPr/>
      </xdr:nvSpPr>
      <xdr:spPr>
        <a:xfrm>
          <a:off x="19494500" y="99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113733</xdr:rowOff>
    </xdr:from>
    <xdr:ext cx="469744" cy="259045"/>
    <xdr:sp macro="" textlink="">
      <xdr:nvSpPr>
        <xdr:cNvPr id="816" name="テキスト ボックス 815"/>
        <xdr:cNvSpPr txBox="1"/>
      </xdr:nvSpPr>
      <xdr:spPr>
        <a:xfrm>
          <a:off x="19310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21646</xdr:rowOff>
    </xdr:from>
    <xdr:to>
      <xdr:col>98</xdr:col>
      <xdr:colOff>38100</xdr:colOff>
      <xdr:row>58</xdr:row>
      <xdr:rowOff>123246</xdr:rowOff>
    </xdr:to>
    <xdr:sp macro="" textlink="">
      <xdr:nvSpPr>
        <xdr:cNvPr id="817" name="楕円 816"/>
        <xdr:cNvSpPr/>
      </xdr:nvSpPr>
      <xdr:spPr>
        <a:xfrm>
          <a:off x="18605500" y="996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114373</xdr:rowOff>
    </xdr:from>
    <xdr:ext cx="469744" cy="259045"/>
    <xdr:sp macro="" textlink="">
      <xdr:nvSpPr>
        <xdr:cNvPr id="818" name="テキスト ボックス 817"/>
        <xdr:cNvSpPr txBox="1"/>
      </xdr:nvSpPr>
      <xdr:spPr>
        <a:xfrm>
          <a:off x="18421428" y="1005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40001</xdr:rowOff>
    </xdr:from>
    <xdr:to>
      <xdr:col>116</xdr:col>
      <xdr:colOff>63500</xdr:colOff>
      <xdr:row>76</xdr:row>
      <xdr:rowOff>78313</xdr:rowOff>
    </xdr:to>
    <xdr:cxnSp macro="">
      <xdr:nvCxnSpPr>
        <xdr:cNvPr id="846" name="直線コネクタ 845"/>
        <xdr:cNvCxnSpPr/>
      </xdr:nvCxnSpPr>
      <xdr:spPr>
        <a:xfrm>
          <a:off x="21323300" y="13070201"/>
          <a:ext cx="838200" cy="3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3268</xdr:rowOff>
    </xdr:from>
    <xdr:ext cx="534377" cy="259045"/>
    <xdr:sp macro="" textlink="">
      <xdr:nvSpPr>
        <xdr:cNvPr id="847" name="繰出金平均値テキスト"/>
        <xdr:cNvSpPr txBox="1"/>
      </xdr:nvSpPr>
      <xdr:spPr>
        <a:xfrm>
          <a:off x="22212300" y="1269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40001</xdr:rowOff>
    </xdr:from>
    <xdr:to>
      <xdr:col>111</xdr:col>
      <xdr:colOff>177800</xdr:colOff>
      <xdr:row>76</xdr:row>
      <xdr:rowOff>91939</xdr:rowOff>
    </xdr:to>
    <xdr:cxnSp macro="">
      <xdr:nvCxnSpPr>
        <xdr:cNvPr id="849" name="直線コネクタ 848"/>
        <xdr:cNvCxnSpPr/>
      </xdr:nvCxnSpPr>
      <xdr:spPr>
        <a:xfrm flipV="1">
          <a:off x="20434300" y="13070201"/>
          <a:ext cx="8890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56318</xdr:rowOff>
    </xdr:from>
    <xdr:ext cx="534377" cy="259045"/>
    <xdr:sp macro="" textlink="">
      <xdr:nvSpPr>
        <xdr:cNvPr id="851" name="テキスト ボックス 850"/>
        <xdr:cNvSpPr txBox="1"/>
      </xdr:nvSpPr>
      <xdr:spPr>
        <a:xfrm>
          <a:off x="21056111" y="125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17993</xdr:rowOff>
    </xdr:from>
    <xdr:to>
      <xdr:col>107</xdr:col>
      <xdr:colOff>50800</xdr:colOff>
      <xdr:row>76</xdr:row>
      <xdr:rowOff>91939</xdr:rowOff>
    </xdr:to>
    <xdr:cxnSp macro="">
      <xdr:nvCxnSpPr>
        <xdr:cNvPr id="852" name="直線コネクタ 851"/>
        <xdr:cNvCxnSpPr/>
      </xdr:nvCxnSpPr>
      <xdr:spPr>
        <a:xfrm>
          <a:off x="19545300" y="13048193"/>
          <a:ext cx="889000" cy="7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64168</xdr:rowOff>
    </xdr:from>
    <xdr:ext cx="534377" cy="259045"/>
    <xdr:sp macro="" textlink="">
      <xdr:nvSpPr>
        <xdr:cNvPr id="854" name="テキスト ボックス 853"/>
        <xdr:cNvSpPr txBox="1"/>
      </xdr:nvSpPr>
      <xdr:spPr>
        <a:xfrm>
          <a:off x="20167111" y="1258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138923</xdr:rowOff>
    </xdr:from>
    <xdr:to>
      <xdr:col>102</xdr:col>
      <xdr:colOff>114300</xdr:colOff>
      <xdr:row>76</xdr:row>
      <xdr:rowOff>17993</xdr:rowOff>
    </xdr:to>
    <xdr:cxnSp macro="">
      <xdr:nvCxnSpPr>
        <xdr:cNvPr id="855" name="直線コネクタ 854"/>
        <xdr:cNvCxnSpPr/>
      </xdr:nvCxnSpPr>
      <xdr:spPr>
        <a:xfrm>
          <a:off x="18656300" y="12997673"/>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45422</xdr:rowOff>
    </xdr:from>
    <xdr:ext cx="534377" cy="259045"/>
    <xdr:sp macro="" textlink="">
      <xdr:nvSpPr>
        <xdr:cNvPr id="857" name="テキスト ボックス 856"/>
        <xdr:cNvSpPr txBox="1"/>
      </xdr:nvSpPr>
      <xdr:spPr>
        <a:xfrm>
          <a:off x="19278111" y="1256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61043</xdr:rowOff>
    </xdr:from>
    <xdr:ext cx="534377" cy="259045"/>
    <xdr:sp macro="" textlink="">
      <xdr:nvSpPr>
        <xdr:cNvPr id="859" name="テキスト ボックス 858"/>
        <xdr:cNvSpPr txBox="1"/>
      </xdr:nvSpPr>
      <xdr:spPr>
        <a:xfrm>
          <a:off x="18389111" y="125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27513</xdr:rowOff>
    </xdr:from>
    <xdr:to>
      <xdr:col>116</xdr:col>
      <xdr:colOff>114300</xdr:colOff>
      <xdr:row>76</xdr:row>
      <xdr:rowOff>129113</xdr:rowOff>
    </xdr:to>
    <xdr:sp macro="" textlink="">
      <xdr:nvSpPr>
        <xdr:cNvPr id="865" name="楕円 864"/>
        <xdr:cNvSpPr/>
      </xdr:nvSpPr>
      <xdr:spPr>
        <a:xfrm>
          <a:off x="22110700" y="130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5940</xdr:rowOff>
    </xdr:from>
    <xdr:ext cx="534377" cy="259045"/>
    <xdr:sp macro="" textlink="">
      <xdr:nvSpPr>
        <xdr:cNvPr id="866" name="繰出金該当値テキスト"/>
        <xdr:cNvSpPr txBox="1"/>
      </xdr:nvSpPr>
      <xdr:spPr>
        <a:xfrm>
          <a:off x="22212300" y="130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160651</xdr:rowOff>
    </xdr:from>
    <xdr:to>
      <xdr:col>112</xdr:col>
      <xdr:colOff>38100</xdr:colOff>
      <xdr:row>76</xdr:row>
      <xdr:rowOff>90801</xdr:rowOff>
    </xdr:to>
    <xdr:sp macro="" textlink="">
      <xdr:nvSpPr>
        <xdr:cNvPr id="867" name="楕円 866"/>
        <xdr:cNvSpPr/>
      </xdr:nvSpPr>
      <xdr:spPr>
        <a:xfrm>
          <a:off x="21272500" y="130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81928</xdr:rowOff>
    </xdr:from>
    <xdr:ext cx="534377" cy="259045"/>
    <xdr:sp macro="" textlink="">
      <xdr:nvSpPr>
        <xdr:cNvPr id="868" name="テキスト ボックス 867"/>
        <xdr:cNvSpPr txBox="1"/>
      </xdr:nvSpPr>
      <xdr:spPr>
        <a:xfrm>
          <a:off x="21056111" y="1311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41139</xdr:rowOff>
    </xdr:from>
    <xdr:to>
      <xdr:col>107</xdr:col>
      <xdr:colOff>101600</xdr:colOff>
      <xdr:row>76</xdr:row>
      <xdr:rowOff>142739</xdr:rowOff>
    </xdr:to>
    <xdr:sp macro="" textlink="">
      <xdr:nvSpPr>
        <xdr:cNvPr id="869" name="楕円 868"/>
        <xdr:cNvSpPr/>
      </xdr:nvSpPr>
      <xdr:spPr>
        <a:xfrm>
          <a:off x="20383500" y="130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133866</xdr:rowOff>
    </xdr:from>
    <xdr:ext cx="534377" cy="259045"/>
    <xdr:sp macro="" textlink="">
      <xdr:nvSpPr>
        <xdr:cNvPr id="870" name="テキスト ボックス 869"/>
        <xdr:cNvSpPr txBox="1"/>
      </xdr:nvSpPr>
      <xdr:spPr>
        <a:xfrm>
          <a:off x="20167111" y="1316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138643</xdr:rowOff>
    </xdr:from>
    <xdr:to>
      <xdr:col>102</xdr:col>
      <xdr:colOff>165100</xdr:colOff>
      <xdr:row>76</xdr:row>
      <xdr:rowOff>68793</xdr:rowOff>
    </xdr:to>
    <xdr:sp macro="" textlink="">
      <xdr:nvSpPr>
        <xdr:cNvPr id="871" name="楕円 870"/>
        <xdr:cNvSpPr/>
      </xdr:nvSpPr>
      <xdr:spPr>
        <a:xfrm>
          <a:off x="19494500" y="129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59920</xdr:rowOff>
    </xdr:from>
    <xdr:ext cx="534377" cy="259045"/>
    <xdr:sp macro="" textlink="">
      <xdr:nvSpPr>
        <xdr:cNvPr id="872" name="テキスト ボックス 871"/>
        <xdr:cNvSpPr txBox="1"/>
      </xdr:nvSpPr>
      <xdr:spPr>
        <a:xfrm>
          <a:off x="19278111" y="1309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88123</xdr:rowOff>
    </xdr:from>
    <xdr:to>
      <xdr:col>98</xdr:col>
      <xdr:colOff>38100</xdr:colOff>
      <xdr:row>76</xdr:row>
      <xdr:rowOff>18272</xdr:rowOff>
    </xdr:to>
    <xdr:sp macro="" textlink="">
      <xdr:nvSpPr>
        <xdr:cNvPr id="873" name="楕円 872"/>
        <xdr:cNvSpPr/>
      </xdr:nvSpPr>
      <xdr:spPr>
        <a:xfrm>
          <a:off x="18605500" y="129468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9400</xdr:rowOff>
    </xdr:from>
    <xdr:ext cx="534377" cy="259045"/>
    <xdr:sp macro="" textlink="">
      <xdr:nvSpPr>
        <xdr:cNvPr id="874" name="テキスト ボックス 873"/>
        <xdr:cNvSpPr txBox="1"/>
      </xdr:nvSpPr>
      <xdr:spPr>
        <a:xfrm>
          <a:off x="18389111" y="1303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町として行政運営コストは全般的に良い状況にあるが、将来に向けて維持補修費や施設更新に向けた普通建設事業費の増大は課題である。</a:t>
          </a:r>
          <a:endParaRPr lang="ja-JP" altLang="ja-JP" sz="1400">
            <a:effectLst/>
          </a:endParaRPr>
        </a:p>
        <a:p>
          <a:r>
            <a:rPr kumimoji="1" lang="ja-JP" altLang="ja-JP" sz="1100">
              <a:solidFill>
                <a:schemeClr val="dk1"/>
              </a:solidFill>
              <a:effectLst/>
              <a:latin typeface="+mn-lt"/>
              <a:ea typeface="+mn-ea"/>
              <a:cs typeface="+mn-cs"/>
            </a:rPr>
            <a:t>　物件費は全国平均を大きく超え、類似団体平均とほぼ拮抗している。また、経常収支比率に占める物件費の割合は高く、行政コスト面からも裏付けられるものと判断できる。施設運営に占める賃金や土地賃借料などについて再点検し、各種事務事業の必要性や施設の統廃合・再構築など施設の在り方などについて評価を行い、町民のみなさんにも図りながら見直しに努め、経費の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11,030
10,974
19.12
5,995,049
5,246,198
627,981
2,984,764
2,726,099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92837</xdr:rowOff>
    </xdr:from>
    <xdr:to>
      <xdr:col>24</xdr:col>
      <xdr:colOff>62865</xdr:colOff>
      <xdr:row>39</xdr:row>
      <xdr:rowOff>102743</xdr:rowOff>
    </xdr:to>
    <xdr:cxnSp macro="">
      <xdr:nvCxnSpPr>
        <xdr:cNvPr id="56" name="直線コネクタ 55"/>
        <xdr:cNvCxnSpPr/>
      </xdr:nvCxnSpPr>
      <xdr:spPr>
        <a:xfrm flipV="1">
          <a:off x="4633595" y="5236337"/>
          <a:ext cx="1270"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106570</xdr:rowOff>
    </xdr:from>
    <xdr:ext cx="469744" cy="259045"/>
    <xdr:sp macro="" textlink="">
      <xdr:nvSpPr>
        <xdr:cNvPr id="57" name="議会費最小値テキスト"/>
        <xdr:cNvSpPr txBox="1"/>
      </xdr:nvSpPr>
      <xdr:spPr>
        <a:xfrm>
          <a:off x="4686300" y="67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102743</xdr:rowOff>
    </xdr:from>
    <xdr:to>
      <xdr:col>24</xdr:col>
      <xdr:colOff>152400</xdr:colOff>
      <xdr:row>39</xdr:row>
      <xdr:rowOff>102743</xdr:rowOff>
    </xdr:to>
    <xdr:cxnSp macro="">
      <xdr:nvCxnSpPr>
        <xdr:cNvPr id="58" name="直線コネクタ 57"/>
        <xdr:cNvCxnSpPr/>
      </xdr:nvCxnSpPr>
      <xdr:spPr>
        <a:xfrm>
          <a:off x="4546600" y="678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39514</xdr:rowOff>
    </xdr:from>
    <xdr:ext cx="469744" cy="259045"/>
    <xdr:sp macro="" textlink="">
      <xdr:nvSpPr>
        <xdr:cNvPr id="59" name="議会費最大値テキスト"/>
        <xdr:cNvSpPr txBox="1"/>
      </xdr:nvSpPr>
      <xdr:spPr>
        <a:xfrm>
          <a:off x="4686300" y="5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92837</xdr:rowOff>
    </xdr:from>
    <xdr:to>
      <xdr:col>24</xdr:col>
      <xdr:colOff>152400</xdr:colOff>
      <xdr:row>30</xdr:row>
      <xdr:rowOff>92837</xdr:rowOff>
    </xdr:to>
    <xdr:cxnSp macro="">
      <xdr:nvCxnSpPr>
        <xdr:cNvPr id="60" name="直線コネクタ 59"/>
        <xdr:cNvCxnSpPr/>
      </xdr:nvCxnSpPr>
      <xdr:spPr>
        <a:xfrm>
          <a:off x="4546600" y="523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10160</xdr:rowOff>
    </xdr:from>
    <xdr:to>
      <xdr:col>24</xdr:col>
      <xdr:colOff>63500</xdr:colOff>
      <xdr:row>38</xdr:row>
      <xdr:rowOff>60833</xdr:rowOff>
    </xdr:to>
    <xdr:cxnSp macro="">
      <xdr:nvCxnSpPr>
        <xdr:cNvPr id="61" name="直線コネクタ 60"/>
        <xdr:cNvCxnSpPr/>
      </xdr:nvCxnSpPr>
      <xdr:spPr>
        <a:xfrm flipV="1">
          <a:off x="3797300" y="6525260"/>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14241</xdr:rowOff>
    </xdr:from>
    <xdr:ext cx="469744" cy="259045"/>
    <xdr:sp macro="" textlink="">
      <xdr:nvSpPr>
        <xdr:cNvPr id="62" name="議会費平均値テキスト"/>
        <xdr:cNvSpPr txBox="1"/>
      </xdr:nvSpPr>
      <xdr:spPr>
        <a:xfrm>
          <a:off x="4686300" y="6014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63" name="フローチャート: 判断 62"/>
        <xdr:cNvSpPr/>
      </xdr:nvSpPr>
      <xdr:spPr>
        <a:xfrm>
          <a:off x="4584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158750</xdr:rowOff>
    </xdr:from>
    <xdr:to>
      <xdr:col>19</xdr:col>
      <xdr:colOff>177800</xdr:colOff>
      <xdr:row>38</xdr:row>
      <xdr:rowOff>60833</xdr:rowOff>
    </xdr:to>
    <xdr:cxnSp macro="">
      <xdr:nvCxnSpPr>
        <xdr:cNvPr id="64" name="直線コネクタ 63"/>
        <xdr:cNvCxnSpPr/>
      </xdr:nvCxnSpPr>
      <xdr:spPr>
        <a:xfrm>
          <a:off x="2908300" y="6502400"/>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xdr:rowOff>
    </xdr:from>
    <xdr:to>
      <xdr:col>20</xdr:col>
      <xdr:colOff>38100</xdr:colOff>
      <xdr:row>36</xdr:row>
      <xdr:rowOff>111633</xdr:rowOff>
    </xdr:to>
    <xdr:sp macro="" textlink="">
      <xdr:nvSpPr>
        <xdr:cNvPr id="65" name="フローチャート: 判断 64"/>
        <xdr:cNvSpPr/>
      </xdr:nvSpPr>
      <xdr:spPr>
        <a:xfrm>
          <a:off x="3746500" y="61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128160</xdr:rowOff>
    </xdr:from>
    <xdr:ext cx="469744" cy="259045"/>
    <xdr:sp macro="" textlink="">
      <xdr:nvSpPr>
        <xdr:cNvPr id="66" name="テキスト ボックス 65"/>
        <xdr:cNvSpPr txBox="1"/>
      </xdr:nvSpPr>
      <xdr:spPr>
        <a:xfrm>
          <a:off x="3562428" y="595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149225</xdr:rowOff>
    </xdr:from>
    <xdr:to>
      <xdr:col>15</xdr:col>
      <xdr:colOff>50800</xdr:colOff>
      <xdr:row>37</xdr:row>
      <xdr:rowOff>158750</xdr:rowOff>
    </xdr:to>
    <xdr:cxnSp macro="">
      <xdr:nvCxnSpPr>
        <xdr:cNvPr id="67" name="直線コネクタ 66"/>
        <xdr:cNvCxnSpPr/>
      </xdr:nvCxnSpPr>
      <xdr:spPr>
        <a:xfrm>
          <a:off x="2019300" y="6492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42418</xdr:rowOff>
    </xdr:from>
    <xdr:to>
      <xdr:col>15</xdr:col>
      <xdr:colOff>101600</xdr:colOff>
      <xdr:row>36</xdr:row>
      <xdr:rowOff>144018</xdr:rowOff>
    </xdr:to>
    <xdr:sp macro="" textlink="">
      <xdr:nvSpPr>
        <xdr:cNvPr id="68" name="フローチャート: 判断 67"/>
        <xdr:cNvSpPr/>
      </xdr:nvSpPr>
      <xdr:spPr>
        <a:xfrm>
          <a:off x="2857500" y="621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160545</xdr:rowOff>
    </xdr:from>
    <xdr:ext cx="469744" cy="259045"/>
    <xdr:sp macro="" textlink="">
      <xdr:nvSpPr>
        <xdr:cNvPr id="69" name="テキスト ボックス 68"/>
        <xdr:cNvSpPr txBox="1"/>
      </xdr:nvSpPr>
      <xdr:spPr>
        <a:xfrm>
          <a:off x="2673428" y="598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138557</xdr:rowOff>
    </xdr:from>
    <xdr:to>
      <xdr:col>10</xdr:col>
      <xdr:colOff>114300</xdr:colOff>
      <xdr:row>37</xdr:row>
      <xdr:rowOff>149225</xdr:rowOff>
    </xdr:to>
    <xdr:cxnSp macro="">
      <xdr:nvCxnSpPr>
        <xdr:cNvPr id="70" name="直線コネクタ 69"/>
        <xdr:cNvCxnSpPr/>
      </xdr:nvCxnSpPr>
      <xdr:spPr>
        <a:xfrm>
          <a:off x="1130300" y="6310757"/>
          <a:ext cx="8890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90424</xdr:rowOff>
    </xdr:from>
    <xdr:to>
      <xdr:col>10</xdr:col>
      <xdr:colOff>165100</xdr:colOff>
      <xdr:row>37</xdr:row>
      <xdr:rowOff>20574</xdr:rowOff>
    </xdr:to>
    <xdr:sp macro="" textlink="">
      <xdr:nvSpPr>
        <xdr:cNvPr id="71" name="フローチャート: 判断 70"/>
        <xdr:cNvSpPr/>
      </xdr:nvSpPr>
      <xdr:spPr>
        <a:xfrm>
          <a:off x="1968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37101</xdr:rowOff>
    </xdr:from>
    <xdr:ext cx="469744" cy="259045"/>
    <xdr:sp macro="" textlink="">
      <xdr:nvSpPr>
        <xdr:cNvPr id="72" name="テキスト ボックス 71"/>
        <xdr:cNvSpPr txBox="1"/>
      </xdr:nvSpPr>
      <xdr:spPr>
        <a:xfrm>
          <a:off x="1784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73" name="フローチャート: 判断 72"/>
        <xdr:cNvSpPr/>
      </xdr:nvSpPr>
      <xdr:spPr>
        <a:xfrm>
          <a:off x="1079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10431</xdr:rowOff>
    </xdr:from>
    <xdr:ext cx="469744" cy="259045"/>
    <xdr:sp macro="" textlink="">
      <xdr:nvSpPr>
        <xdr:cNvPr id="74" name="テキスト ボックス 73"/>
        <xdr:cNvSpPr txBox="1"/>
      </xdr:nvSpPr>
      <xdr:spPr>
        <a:xfrm>
          <a:off x="895428" y="583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130810</xdr:rowOff>
    </xdr:from>
    <xdr:to>
      <xdr:col>24</xdr:col>
      <xdr:colOff>114300</xdr:colOff>
      <xdr:row>38</xdr:row>
      <xdr:rowOff>60960</xdr:rowOff>
    </xdr:to>
    <xdr:sp macro="" textlink="">
      <xdr:nvSpPr>
        <xdr:cNvPr id="80" name="楕円 79"/>
        <xdr:cNvSpPr/>
      </xdr:nvSpPr>
      <xdr:spPr>
        <a:xfrm>
          <a:off x="45847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109237</xdr:rowOff>
    </xdr:from>
    <xdr:ext cx="469744" cy="259045"/>
    <xdr:sp macro="" textlink="">
      <xdr:nvSpPr>
        <xdr:cNvPr id="81" name="議会費該当値テキスト"/>
        <xdr:cNvSpPr txBox="1"/>
      </xdr:nvSpPr>
      <xdr:spPr>
        <a:xfrm>
          <a:off x="4686300"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10033</xdr:rowOff>
    </xdr:from>
    <xdr:to>
      <xdr:col>20</xdr:col>
      <xdr:colOff>38100</xdr:colOff>
      <xdr:row>38</xdr:row>
      <xdr:rowOff>111633</xdr:rowOff>
    </xdr:to>
    <xdr:sp macro="" textlink="">
      <xdr:nvSpPr>
        <xdr:cNvPr id="82" name="楕円 81"/>
        <xdr:cNvSpPr/>
      </xdr:nvSpPr>
      <xdr:spPr>
        <a:xfrm>
          <a:off x="3746500" y="65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102760</xdr:rowOff>
    </xdr:from>
    <xdr:ext cx="469744" cy="259045"/>
    <xdr:sp macro="" textlink="">
      <xdr:nvSpPr>
        <xdr:cNvPr id="83" name="テキスト ボックス 82"/>
        <xdr:cNvSpPr txBox="1"/>
      </xdr:nvSpPr>
      <xdr:spPr>
        <a:xfrm>
          <a:off x="3562428" y="66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107950</xdr:rowOff>
    </xdr:from>
    <xdr:to>
      <xdr:col>15</xdr:col>
      <xdr:colOff>101600</xdr:colOff>
      <xdr:row>38</xdr:row>
      <xdr:rowOff>38100</xdr:rowOff>
    </xdr:to>
    <xdr:sp macro="" textlink="">
      <xdr:nvSpPr>
        <xdr:cNvPr id="84" name="楕円 83"/>
        <xdr:cNvSpPr/>
      </xdr:nvSpPr>
      <xdr:spPr>
        <a:xfrm>
          <a:off x="2857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29227</xdr:rowOff>
    </xdr:from>
    <xdr:ext cx="469744" cy="259045"/>
    <xdr:sp macro="" textlink="">
      <xdr:nvSpPr>
        <xdr:cNvPr id="85" name="テキスト ボックス 84"/>
        <xdr:cNvSpPr txBox="1"/>
      </xdr:nvSpPr>
      <xdr:spPr>
        <a:xfrm>
          <a:off x="2673428"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98425</xdr:rowOff>
    </xdr:from>
    <xdr:to>
      <xdr:col>10</xdr:col>
      <xdr:colOff>165100</xdr:colOff>
      <xdr:row>38</xdr:row>
      <xdr:rowOff>28575</xdr:rowOff>
    </xdr:to>
    <xdr:sp macro="" textlink="">
      <xdr:nvSpPr>
        <xdr:cNvPr id="86" name="楕円 85"/>
        <xdr:cNvSpPr/>
      </xdr:nvSpPr>
      <xdr:spPr>
        <a:xfrm>
          <a:off x="1968500" y="64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19702</xdr:rowOff>
    </xdr:from>
    <xdr:ext cx="469744" cy="259045"/>
    <xdr:sp macro="" textlink="">
      <xdr:nvSpPr>
        <xdr:cNvPr id="87" name="テキスト ボックス 86"/>
        <xdr:cNvSpPr txBox="1"/>
      </xdr:nvSpPr>
      <xdr:spPr>
        <a:xfrm>
          <a:off x="1784428" y="65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87757</xdr:rowOff>
    </xdr:from>
    <xdr:to>
      <xdr:col>6</xdr:col>
      <xdr:colOff>38100</xdr:colOff>
      <xdr:row>37</xdr:row>
      <xdr:rowOff>17907</xdr:rowOff>
    </xdr:to>
    <xdr:sp macro="" textlink="">
      <xdr:nvSpPr>
        <xdr:cNvPr id="88" name="楕円 87"/>
        <xdr:cNvSpPr/>
      </xdr:nvSpPr>
      <xdr:spPr>
        <a:xfrm>
          <a:off x="1079500" y="62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9034</xdr:rowOff>
    </xdr:from>
    <xdr:ext cx="469744" cy="259045"/>
    <xdr:sp macro="" textlink="">
      <xdr:nvSpPr>
        <xdr:cNvPr id="89" name="テキスト ボックス 88"/>
        <xdr:cNvSpPr txBox="1"/>
      </xdr:nvSpPr>
      <xdr:spPr>
        <a:xfrm>
          <a:off x="895428" y="635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3" name="直線コネクタ 112"/>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4" name="総務費最小値テキスト"/>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5" name="直線コネクタ 114"/>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6" name="総務費最大値テキスト"/>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7" name="直線コネクタ 116"/>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156997</xdr:rowOff>
    </xdr:from>
    <xdr:to>
      <xdr:col>24</xdr:col>
      <xdr:colOff>63500</xdr:colOff>
      <xdr:row>58</xdr:row>
      <xdr:rowOff>16530</xdr:rowOff>
    </xdr:to>
    <xdr:cxnSp macro="">
      <xdr:nvCxnSpPr>
        <xdr:cNvPr id="118" name="直線コネクタ 117"/>
        <xdr:cNvCxnSpPr/>
      </xdr:nvCxnSpPr>
      <xdr:spPr>
        <a:xfrm flipV="1">
          <a:off x="3797300" y="9929647"/>
          <a:ext cx="838200" cy="3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100354</xdr:rowOff>
    </xdr:from>
    <xdr:ext cx="599010" cy="259045"/>
    <xdr:sp macro="" textlink="">
      <xdr:nvSpPr>
        <xdr:cNvPr id="119" name="総務費平均値テキスト"/>
        <xdr:cNvSpPr txBox="1"/>
      </xdr:nvSpPr>
      <xdr:spPr>
        <a:xfrm>
          <a:off x="4686300" y="9701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0" name="フローチャート: 判断 119"/>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16530</xdr:rowOff>
    </xdr:from>
    <xdr:to>
      <xdr:col>19</xdr:col>
      <xdr:colOff>177800</xdr:colOff>
      <xdr:row>58</xdr:row>
      <xdr:rowOff>59494</xdr:rowOff>
    </xdr:to>
    <xdr:cxnSp macro="">
      <xdr:nvCxnSpPr>
        <xdr:cNvPr id="121" name="直線コネクタ 120"/>
        <xdr:cNvCxnSpPr/>
      </xdr:nvCxnSpPr>
      <xdr:spPr>
        <a:xfrm flipV="1">
          <a:off x="2908300" y="9960630"/>
          <a:ext cx="889000" cy="4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2" name="フローチャート: 判断 121"/>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190</xdr:rowOff>
    </xdr:from>
    <xdr:ext cx="599010" cy="259045"/>
    <xdr:sp macro="" textlink="">
      <xdr:nvSpPr>
        <xdr:cNvPr id="123" name="テキスト ボックス 122"/>
        <xdr:cNvSpPr txBox="1"/>
      </xdr:nvSpPr>
      <xdr:spPr>
        <a:xfrm>
          <a:off x="3497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59494</xdr:rowOff>
    </xdr:from>
    <xdr:to>
      <xdr:col>15</xdr:col>
      <xdr:colOff>50800</xdr:colOff>
      <xdr:row>58</xdr:row>
      <xdr:rowOff>64790</xdr:rowOff>
    </xdr:to>
    <xdr:cxnSp macro="">
      <xdr:nvCxnSpPr>
        <xdr:cNvPr id="124" name="直線コネクタ 123"/>
        <xdr:cNvCxnSpPr/>
      </xdr:nvCxnSpPr>
      <xdr:spPr>
        <a:xfrm flipV="1">
          <a:off x="2019300" y="10003594"/>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5" name="フローチャート: 判断 124"/>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13270</xdr:rowOff>
    </xdr:from>
    <xdr:ext cx="599010" cy="259045"/>
    <xdr:sp macro="" textlink="">
      <xdr:nvSpPr>
        <xdr:cNvPr id="126" name="テキスト ボックス 125"/>
        <xdr:cNvSpPr txBox="1"/>
      </xdr:nvSpPr>
      <xdr:spPr>
        <a:xfrm>
          <a:off x="2608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49899</xdr:rowOff>
    </xdr:from>
    <xdr:to>
      <xdr:col>10</xdr:col>
      <xdr:colOff>114300</xdr:colOff>
      <xdr:row>58</xdr:row>
      <xdr:rowOff>64790</xdr:rowOff>
    </xdr:to>
    <xdr:cxnSp macro="">
      <xdr:nvCxnSpPr>
        <xdr:cNvPr id="127" name="直線コネクタ 126"/>
        <xdr:cNvCxnSpPr/>
      </xdr:nvCxnSpPr>
      <xdr:spPr>
        <a:xfrm>
          <a:off x="1130300" y="9993999"/>
          <a:ext cx="889000" cy="1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28" name="フローチャート: 判断 127"/>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35257</xdr:rowOff>
    </xdr:from>
    <xdr:ext cx="599010" cy="259045"/>
    <xdr:sp macro="" textlink="">
      <xdr:nvSpPr>
        <xdr:cNvPr id="129" name="テキスト ボックス 128"/>
        <xdr:cNvSpPr txBox="1"/>
      </xdr:nvSpPr>
      <xdr:spPr>
        <a:xfrm>
          <a:off x="1719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0" name="フローチャート: 判断 129"/>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79636</xdr:rowOff>
    </xdr:from>
    <xdr:ext cx="599010" cy="259045"/>
    <xdr:sp macro="" textlink="">
      <xdr:nvSpPr>
        <xdr:cNvPr id="131" name="テキスト ボックス 130"/>
        <xdr:cNvSpPr txBox="1"/>
      </xdr:nvSpPr>
      <xdr:spPr>
        <a:xfrm>
          <a:off x="830795"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106197</xdr:rowOff>
    </xdr:from>
    <xdr:to>
      <xdr:col>24</xdr:col>
      <xdr:colOff>114300</xdr:colOff>
      <xdr:row>58</xdr:row>
      <xdr:rowOff>36347</xdr:rowOff>
    </xdr:to>
    <xdr:sp macro="" textlink="">
      <xdr:nvSpPr>
        <xdr:cNvPr id="137" name="楕円 136"/>
        <xdr:cNvSpPr/>
      </xdr:nvSpPr>
      <xdr:spPr>
        <a:xfrm>
          <a:off x="4584700" y="98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84624</xdr:rowOff>
    </xdr:from>
    <xdr:ext cx="599010" cy="259045"/>
    <xdr:sp macro="" textlink="">
      <xdr:nvSpPr>
        <xdr:cNvPr id="138" name="総務費該当値テキスト"/>
        <xdr:cNvSpPr txBox="1"/>
      </xdr:nvSpPr>
      <xdr:spPr>
        <a:xfrm>
          <a:off x="4686300" y="985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137180</xdr:rowOff>
    </xdr:from>
    <xdr:to>
      <xdr:col>20</xdr:col>
      <xdr:colOff>38100</xdr:colOff>
      <xdr:row>58</xdr:row>
      <xdr:rowOff>67330</xdr:rowOff>
    </xdr:to>
    <xdr:sp macro="" textlink="">
      <xdr:nvSpPr>
        <xdr:cNvPr id="139" name="楕円 138"/>
        <xdr:cNvSpPr/>
      </xdr:nvSpPr>
      <xdr:spPr>
        <a:xfrm>
          <a:off x="3746500" y="99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58457</xdr:rowOff>
    </xdr:from>
    <xdr:ext cx="599010" cy="259045"/>
    <xdr:sp macro="" textlink="">
      <xdr:nvSpPr>
        <xdr:cNvPr id="140" name="テキスト ボックス 139"/>
        <xdr:cNvSpPr txBox="1"/>
      </xdr:nvSpPr>
      <xdr:spPr>
        <a:xfrm>
          <a:off x="3497795" y="1000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8694</xdr:rowOff>
    </xdr:from>
    <xdr:to>
      <xdr:col>15</xdr:col>
      <xdr:colOff>101600</xdr:colOff>
      <xdr:row>58</xdr:row>
      <xdr:rowOff>110294</xdr:rowOff>
    </xdr:to>
    <xdr:sp macro="" textlink="">
      <xdr:nvSpPr>
        <xdr:cNvPr id="141" name="楕円 140"/>
        <xdr:cNvSpPr/>
      </xdr:nvSpPr>
      <xdr:spPr>
        <a:xfrm>
          <a:off x="2857500" y="99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101421</xdr:rowOff>
    </xdr:from>
    <xdr:ext cx="534377" cy="259045"/>
    <xdr:sp macro="" textlink="">
      <xdr:nvSpPr>
        <xdr:cNvPr id="142" name="テキスト ボックス 141"/>
        <xdr:cNvSpPr txBox="1"/>
      </xdr:nvSpPr>
      <xdr:spPr>
        <a:xfrm>
          <a:off x="2641111" y="1004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13990</xdr:rowOff>
    </xdr:from>
    <xdr:to>
      <xdr:col>10</xdr:col>
      <xdr:colOff>165100</xdr:colOff>
      <xdr:row>58</xdr:row>
      <xdr:rowOff>115590</xdr:rowOff>
    </xdr:to>
    <xdr:sp macro="" textlink="">
      <xdr:nvSpPr>
        <xdr:cNvPr id="143" name="楕円 142"/>
        <xdr:cNvSpPr/>
      </xdr:nvSpPr>
      <xdr:spPr>
        <a:xfrm>
          <a:off x="1968500" y="99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106717</xdr:rowOff>
    </xdr:from>
    <xdr:ext cx="534377" cy="259045"/>
    <xdr:sp macro="" textlink="">
      <xdr:nvSpPr>
        <xdr:cNvPr id="144" name="テキスト ボックス 143"/>
        <xdr:cNvSpPr txBox="1"/>
      </xdr:nvSpPr>
      <xdr:spPr>
        <a:xfrm>
          <a:off x="1752111" y="1005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170549</xdr:rowOff>
    </xdr:from>
    <xdr:to>
      <xdr:col>6</xdr:col>
      <xdr:colOff>38100</xdr:colOff>
      <xdr:row>58</xdr:row>
      <xdr:rowOff>100699</xdr:rowOff>
    </xdr:to>
    <xdr:sp macro="" textlink="">
      <xdr:nvSpPr>
        <xdr:cNvPr id="145" name="楕円 144"/>
        <xdr:cNvSpPr/>
      </xdr:nvSpPr>
      <xdr:spPr>
        <a:xfrm>
          <a:off x="1079500" y="994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91826</xdr:rowOff>
    </xdr:from>
    <xdr:ext cx="534377" cy="259045"/>
    <xdr:sp macro="" textlink="">
      <xdr:nvSpPr>
        <xdr:cNvPr id="146" name="テキスト ボックス 145"/>
        <xdr:cNvSpPr txBox="1"/>
      </xdr:nvSpPr>
      <xdr:spPr>
        <a:xfrm>
          <a:off x="863111" y="1003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1" name="直線コネクタ 170"/>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2" name="民生費最小値テキスト"/>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3" name="直線コネクタ 172"/>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4" name="民生費最大値テキスト"/>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5" name="直線コネクタ 174"/>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22451</xdr:rowOff>
    </xdr:from>
    <xdr:to>
      <xdr:col>24</xdr:col>
      <xdr:colOff>63500</xdr:colOff>
      <xdr:row>78</xdr:row>
      <xdr:rowOff>51270</xdr:rowOff>
    </xdr:to>
    <xdr:cxnSp macro="">
      <xdr:nvCxnSpPr>
        <xdr:cNvPr id="176" name="直線コネクタ 175"/>
        <xdr:cNvCxnSpPr/>
      </xdr:nvCxnSpPr>
      <xdr:spPr>
        <a:xfrm flipV="1">
          <a:off x="3797300" y="13395551"/>
          <a:ext cx="838200" cy="2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156270</xdr:rowOff>
    </xdr:from>
    <xdr:ext cx="599010" cy="259045"/>
    <xdr:sp macro="" textlink="">
      <xdr:nvSpPr>
        <xdr:cNvPr id="177" name="民生費平均値テキスト"/>
        <xdr:cNvSpPr txBox="1"/>
      </xdr:nvSpPr>
      <xdr:spPr>
        <a:xfrm>
          <a:off x="4686300" y="12843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78" name="フローチャート: 判断 177"/>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51270</xdr:rowOff>
    </xdr:from>
    <xdr:to>
      <xdr:col>19</xdr:col>
      <xdr:colOff>177800</xdr:colOff>
      <xdr:row>78</xdr:row>
      <xdr:rowOff>132941</xdr:rowOff>
    </xdr:to>
    <xdr:cxnSp macro="">
      <xdr:nvCxnSpPr>
        <xdr:cNvPr id="179" name="直線コネクタ 178"/>
        <xdr:cNvCxnSpPr/>
      </xdr:nvCxnSpPr>
      <xdr:spPr>
        <a:xfrm flipV="1">
          <a:off x="2908300" y="13424370"/>
          <a:ext cx="889000" cy="8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0" name="フローチャート: 判断 179"/>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128922</xdr:rowOff>
    </xdr:from>
    <xdr:ext cx="599010" cy="259045"/>
    <xdr:sp macro="" textlink="">
      <xdr:nvSpPr>
        <xdr:cNvPr id="181" name="テキスト ボックス 180"/>
        <xdr:cNvSpPr txBox="1"/>
      </xdr:nvSpPr>
      <xdr:spPr>
        <a:xfrm>
          <a:off x="3497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131775</xdr:rowOff>
    </xdr:from>
    <xdr:to>
      <xdr:col>15</xdr:col>
      <xdr:colOff>50800</xdr:colOff>
      <xdr:row>78</xdr:row>
      <xdr:rowOff>132941</xdr:rowOff>
    </xdr:to>
    <xdr:cxnSp macro="">
      <xdr:nvCxnSpPr>
        <xdr:cNvPr id="182" name="直線コネクタ 181"/>
        <xdr:cNvCxnSpPr/>
      </xdr:nvCxnSpPr>
      <xdr:spPr>
        <a:xfrm>
          <a:off x="2019300" y="13504875"/>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3" name="フローチャート: 判断 182"/>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98434</xdr:rowOff>
    </xdr:from>
    <xdr:ext cx="599010" cy="259045"/>
    <xdr:sp macro="" textlink="">
      <xdr:nvSpPr>
        <xdr:cNvPr id="184" name="テキスト ボックス 183"/>
        <xdr:cNvSpPr txBox="1"/>
      </xdr:nvSpPr>
      <xdr:spPr>
        <a:xfrm>
          <a:off x="2608795" y="127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131775</xdr:rowOff>
    </xdr:from>
    <xdr:to>
      <xdr:col>10</xdr:col>
      <xdr:colOff>114300</xdr:colOff>
      <xdr:row>78</xdr:row>
      <xdr:rowOff>149278</xdr:rowOff>
    </xdr:to>
    <xdr:cxnSp macro="">
      <xdr:nvCxnSpPr>
        <xdr:cNvPr id="185" name="直線コネクタ 184"/>
        <xdr:cNvCxnSpPr/>
      </xdr:nvCxnSpPr>
      <xdr:spPr>
        <a:xfrm flipV="1">
          <a:off x="1130300" y="13504875"/>
          <a:ext cx="889000" cy="1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6" name="フローチャート: 判断 185"/>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63291</xdr:rowOff>
    </xdr:from>
    <xdr:ext cx="599010" cy="259045"/>
    <xdr:sp macro="" textlink="">
      <xdr:nvSpPr>
        <xdr:cNvPr id="187" name="テキスト ボックス 186"/>
        <xdr:cNvSpPr txBox="1"/>
      </xdr:nvSpPr>
      <xdr:spPr>
        <a:xfrm>
          <a:off x="1719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88" name="フローチャート: 判断 187"/>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40317</xdr:rowOff>
    </xdr:from>
    <xdr:ext cx="599010" cy="259045"/>
    <xdr:sp macro="" textlink="">
      <xdr:nvSpPr>
        <xdr:cNvPr id="189" name="テキスト ボックス 188"/>
        <xdr:cNvSpPr txBox="1"/>
      </xdr:nvSpPr>
      <xdr:spPr>
        <a:xfrm>
          <a:off x="830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143101</xdr:rowOff>
    </xdr:from>
    <xdr:to>
      <xdr:col>24</xdr:col>
      <xdr:colOff>114300</xdr:colOff>
      <xdr:row>78</xdr:row>
      <xdr:rowOff>73251</xdr:rowOff>
    </xdr:to>
    <xdr:sp macro="" textlink="">
      <xdr:nvSpPr>
        <xdr:cNvPr id="195" name="楕円 194"/>
        <xdr:cNvSpPr/>
      </xdr:nvSpPr>
      <xdr:spPr>
        <a:xfrm>
          <a:off x="4584700" y="1334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121528</xdr:rowOff>
    </xdr:from>
    <xdr:ext cx="599010" cy="259045"/>
    <xdr:sp macro="" textlink="">
      <xdr:nvSpPr>
        <xdr:cNvPr id="196" name="民生費該当値テキスト"/>
        <xdr:cNvSpPr txBox="1"/>
      </xdr:nvSpPr>
      <xdr:spPr>
        <a:xfrm>
          <a:off x="4686300" y="1332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470</xdr:rowOff>
    </xdr:from>
    <xdr:to>
      <xdr:col>20</xdr:col>
      <xdr:colOff>38100</xdr:colOff>
      <xdr:row>78</xdr:row>
      <xdr:rowOff>102070</xdr:rowOff>
    </xdr:to>
    <xdr:sp macro="" textlink="">
      <xdr:nvSpPr>
        <xdr:cNvPr id="197" name="楕円 196"/>
        <xdr:cNvSpPr/>
      </xdr:nvSpPr>
      <xdr:spPr>
        <a:xfrm>
          <a:off x="3746500" y="1337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93197</xdr:rowOff>
    </xdr:from>
    <xdr:ext cx="599010" cy="259045"/>
    <xdr:sp macro="" textlink="">
      <xdr:nvSpPr>
        <xdr:cNvPr id="198" name="テキスト ボックス 197"/>
        <xdr:cNvSpPr txBox="1"/>
      </xdr:nvSpPr>
      <xdr:spPr>
        <a:xfrm>
          <a:off x="3497795" y="1346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82141</xdr:rowOff>
    </xdr:from>
    <xdr:to>
      <xdr:col>15</xdr:col>
      <xdr:colOff>101600</xdr:colOff>
      <xdr:row>79</xdr:row>
      <xdr:rowOff>12291</xdr:rowOff>
    </xdr:to>
    <xdr:sp macro="" textlink="">
      <xdr:nvSpPr>
        <xdr:cNvPr id="199" name="楕円 198"/>
        <xdr:cNvSpPr/>
      </xdr:nvSpPr>
      <xdr:spPr>
        <a:xfrm>
          <a:off x="2857500" y="134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3418</xdr:rowOff>
    </xdr:from>
    <xdr:ext cx="599010" cy="259045"/>
    <xdr:sp macro="" textlink="">
      <xdr:nvSpPr>
        <xdr:cNvPr id="200" name="テキスト ボックス 199"/>
        <xdr:cNvSpPr txBox="1"/>
      </xdr:nvSpPr>
      <xdr:spPr>
        <a:xfrm>
          <a:off x="2608795" y="1354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80975</xdr:rowOff>
    </xdr:from>
    <xdr:to>
      <xdr:col>10</xdr:col>
      <xdr:colOff>165100</xdr:colOff>
      <xdr:row>79</xdr:row>
      <xdr:rowOff>11125</xdr:rowOff>
    </xdr:to>
    <xdr:sp macro="" textlink="">
      <xdr:nvSpPr>
        <xdr:cNvPr id="201" name="楕円 200"/>
        <xdr:cNvSpPr/>
      </xdr:nvSpPr>
      <xdr:spPr>
        <a:xfrm>
          <a:off x="1968500" y="134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2252</xdr:rowOff>
    </xdr:from>
    <xdr:ext cx="599010" cy="259045"/>
    <xdr:sp macro="" textlink="">
      <xdr:nvSpPr>
        <xdr:cNvPr id="202" name="テキスト ボックス 201"/>
        <xdr:cNvSpPr txBox="1"/>
      </xdr:nvSpPr>
      <xdr:spPr>
        <a:xfrm>
          <a:off x="1719795" y="1354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98478</xdr:rowOff>
    </xdr:from>
    <xdr:to>
      <xdr:col>6</xdr:col>
      <xdr:colOff>38100</xdr:colOff>
      <xdr:row>79</xdr:row>
      <xdr:rowOff>28628</xdr:rowOff>
    </xdr:to>
    <xdr:sp macro="" textlink="">
      <xdr:nvSpPr>
        <xdr:cNvPr id="203" name="楕円 202"/>
        <xdr:cNvSpPr/>
      </xdr:nvSpPr>
      <xdr:spPr>
        <a:xfrm>
          <a:off x="1079500" y="134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19755</xdr:rowOff>
    </xdr:from>
    <xdr:ext cx="599010" cy="259045"/>
    <xdr:sp macro="" textlink="">
      <xdr:nvSpPr>
        <xdr:cNvPr id="204" name="テキスト ボックス 203"/>
        <xdr:cNvSpPr txBox="1"/>
      </xdr:nvSpPr>
      <xdr:spPr>
        <a:xfrm>
          <a:off x="830795" y="1356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78011</xdr:rowOff>
    </xdr:from>
    <xdr:to>
      <xdr:col>24</xdr:col>
      <xdr:colOff>62865</xdr:colOff>
      <xdr:row>98</xdr:row>
      <xdr:rowOff>18314</xdr:rowOff>
    </xdr:to>
    <xdr:cxnSp macro="">
      <xdr:nvCxnSpPr>
        <xdr:cNvPr id="230" name="直線コネクタ 229"/>
        <xdr:cNvCxnSpPr/>
      </xdr:nvCxnSpPr>
      <xdr:spPr>
        <a:xfrm flipV="1">
          <a:off x="4633595" y="15508511"/>
          <a:ext cx="1270" cy="1311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22141</xdr:rowOff>
    </xdr:from>
    <xdr:ext cx="534377" cy="259045"/>
    <xdr:sp macro="" textlink="">
      <xdr:nvSpPr>
        <xdr:cNvPr id="231" name="衛生費最小値テキスト"/>
        <xdr:cNvSpPr txBox="1"/>
      </xdr:nvSpPr>
      <xdr:spPr>
        <a:xfrm>
          <a:off x="4686300" y="1682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18314</xdr:rowOff>
    </xdr:from>
    <xdr:to>
      <xdr:col>24</xdr:col>
      <xdr:colOff>152400</xdr:colOff>
      <xdr:row>98</xdr:row>
      <xdr:rowOff>18314</xdr:rowOff>
    </xdr:to>
    <xdr:cxnSp macro="">
      <xdr:nvCxnSpPr>
        <xdr:cNvPr id="232" name="直線コネクタ 231"/>
        <xdr:cNvCxnSpPr/>
      </xdr:nvCxnSpPr>
      <xdr:spPr>
        <a:xfrm>
          <a:off x="4546600" y="16820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24688</xdr:rowOff>
    </xdr:from>
    <xdr:ext cx="599010" cy="259045"/>
    <xdr:sp macro="" textlink="">
      <xdr:nvSpPr>
        <xdr:cNvPr id="233" name="衛生費最大値テキスト"/>
        <xdr:cNvSpPr txBox="1"/>
      </xdr:nvSpPr>
      <xdr:spPr>
        <a:xfrm>
          <a:off x="4686300" y="1528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78011</xdr:rowOff>
    </xdr:from>
    <xdr:to>
      <xdr:col>24</xdr:col>
      <xdr:colOff>152400</xdr:colOff>
      <xdr:row>90</xdr:row>
      <xdr:rowOff>78011</xdr:rowOff>
    </xdr:to>
    <xdr:cxnSp macro="">
      <xdr:nvCxnSpPr>
        <xdr:cNvPr id="234" name="直線コネクタ 233"/>
        <xdr:cNvCxnSpPr/>
      </xdr:nvCxnSpPr>
      <xdr:spPr>
        <a:xfrm>
          <a:off x="4546600" y="1550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18314</xdr:rowOff>
    </xdr:from>
    <xdr:to>
      <xdr:col>24</xdr:col>
      <xdr:colOff>63500</xdr:colOff>
      <xdr:row>98</xdr:row>
      <xdr:rowOff>99053</xdr:rowOff>
    </xdr:to>
    <xdr:cxnSp macro="">
      <xdr:nvCxnSpPr>
        <xdr:cNvPr id="235" name="直線コネクタ 234"/>
        <xdr:cNvCxnSpPr/>
      </xdr:nvCxnSpPr>
      <xdr:spPr>
        <a:xfrm flipV="1">
          <a:off x="3797300" y="16820414"/>
          <a:ext cx="838200" cy="8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43273</xdr:rowOff>
    </xdr:from>
    <xdr:ext cx="534377" cy="259045"/>
    <xdr:sp macro="" textlink="">
      <xdr:nvSpPr>
        <xdr:cNvPr id="236" name="衛生費平均値テキスト"/>
        <xdr:cNvSpPr txBox="1"/>
      </xdr:nvSpPr>
      <xdr:spPr>
        <a:xfrm>
          <a:off x="4686300" y="1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20396</xdr:rowOff>
    </xdr:from>
    <xdr:to>
      <xdr:col>24</xdr:col>
      <xdr:colOff>114300</xdr:colOff>
      <xdr:row>95</xdr:row>
      <xdr:rowOff>121996</xdr:rowOff>
    </xdr:to>
    <xdr:sp macro="" textlink="">
      <xdr:nvSpPr>
        <xdr:cNvPr id="237" name="フローチャート: 判断 236"/>
        <xdr:cNvSpPr/>
      </xdr:nvSpPr>
      <xdr:spPr>
        <a:xfrm>
          <a:off x="4584700" y="1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77281</xdr:rowOff>
    </xdr:from>
    <xdr:to>
      <xdr:col>19</xdr:col>
      <xdr:colOff>177800</xdr:colOff>
      <xdr:row>98</xdr:row>
      <xdr:rowOff>99053</xdr:rowOff>
    </xdr:to>
    <xdr:cxnSp macro="">
      <xdr:nvCxnSpPr>
        <xdr:cNvPr id="238" name="直線コネクタ 237"/>
        <xdr:cNvCxnSpPr/>
      </xdr:nvCxnSpPr>
      <xdr:spPr>
        <a:xfrm>
          <a:off x="2908300" y="1687938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88900</xdr:rowOff>
    </xdr:from>
    <xdr:to>
      <xdr:col>20</xdr:col>
      <xdr:colOff>38100</xdr:colOff>
      <xdr:row>96</xdr:row>
      <xdr:rowOff>19050</xdr:rowOff>
    </xdr:to>
    <xdr:sp macro="" textlink="">
      <xdr:nvSpPr>
        <xdr:cNvPr id="239" name="フローチャート: 判断 238"/>
        <xdr:cNvSpPr/>
      </xdr:nvSpPr>
      <xdr:spPr>
        <a:xfrm>
          <a:off x="37465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35577</xdr:rowOff>
    </xdr:from>
    <xdr:ext cx="534377" cy="259045"/>
    <xdr:sp macro="" textlink="">
      <xdr:nvSpPr>
        <xdr:cNvPr id="240" name="テキスト ボックス 239"/>
        <xdr:cNvSpPr txBox="1"/>
      </xdr:nvSpPr>
      <xdr:spPr>
        <a:xfrm>
          <a:off x="3530111" y="1615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36579</xdr:rowOff>
    </xdr:from>
    <xdr:to>
      <xdr:col>15</xdr:col>
      <xdr:colOff>50800</xdr:colOff>
      <xdr:row>98</xdr:row>
      <xdr:rowOff>77281</xdr:rowOff>
    </xdr:to>
    <xdr:cxnSp macro="">
      <xdr:nvCxnSpPr>
        <xdr:cNvPr id="241" name="直線コネクタ 240"/>
        <xdr:cNvCxnSpPr/>
      </xdr:nvCxnSpPr>
      <xdr:spPr>
        <a:xfrm>
          <a:off x="2019300" y="16838679"/>
          <a:ext cx="889000" cy="4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152451</xdr:rowOff>
    </xdr:from>
    <xdr:to>
      <xdr:col>15</xdr:col>
      <xdr:colOff>101600</xdr:colOff>
      <xdr:row>95</xdr:row>
      <xdr:rowOff>82601</xdr:rowOff>
    </xdr:to>
    <xdr:sp macro="" textlink="">
      <xdr:nvSpPr>
        <xdr:cNvPr id="242" name="フローチャート: 判断 241"/>
        <xdr:cNvSpPr/>
      </xdr:nvSpPr>
      <xdr:spPr>
        <a:xfrm>
          <a:off x="2857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99128</xdr:rowOff>
    </xdr:from>
    <xdr:ext cx="534377" cy="259045"/>
    <xdr:sp macro="" textlink="">
      <xdr:nvSpPr>
        <xdr:cNvPr id="243" name="テキスト ボックス 242"/>
        <xdr:cNvSpPr txBox="1"/>
      </xdr:nvSpPr>
      <xdr:spPr>
        <a:xfrm>
          <a:off x="2641111"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36579</xdr:rowOff>
    </xdr:from>
    <xdr:to>
      <xdr:col>10</xdr:col>
      <xdr:colOff>114300</xdr:colOff>
      <xdr:row>98</xdr:row>
      <xdr:rowOff>38027</xdr:rowOff>
    </xdr:to>
    <xdr:cxnSp macro="">
      <xdr:nvCxnSpPr>
        <xdr:cNvPr id="244" name="直線コネクタ 243"/>
        <xdr:cNvCxnSpPr/>
      </xdr:nvCxnSpPr>
      <xdr:spPr>
        <a:xfrm flipV="1">
          <a:off x="1130300" y="1683867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77949</xdr:rowOff>
    </xdr:from>
    <xdr:to>
      <xdr:col>10</xdr:col>
      <xdr:colOff>165100</xdr:colOff>
      <xdr:row>96</xdr:row>
      <xdr:rowOff>8099</xdr:rowOff>
    </xdr:to>
    <xdr:sp macro="" textlink="">
      <xdr:nvSpPr>
        <xdr:cNvPr id="245" name="フローチャート: 判断 244"/>
        <xdr:cNvSpPr/>
      </xdr:nvSpPr>
      <xdr:spPr>
        <a:xfrm>
          <a:off x="1968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24626</xdr:rowOff>
    </xdr:from>
    <xdr:ext cx="534377" cy="259045"/>
    <xdr:sp macro="" textlink="">
      <xdr:nvSpPr>
        <xdr:cNvPr id="246" name="テキスト ボックス 245"/>
        <xdr:cNvSpPr txBox="1"/>
      </xdr:nvSpPr>
      <xdr:spPr>
        <a:xfrm>
          <a:off x="1752111" y="161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110432</xdr:rowOff>
    </xdr:from>
    <xdr:to>
      <xdr:col>6</xdr:col>
      <xdr:colOff>38100</xdr:colOff>
      <xdr:row>96</xdr:row>
      <xdr:rowOff>40582</xdr:rowOff>
    </xdr:to>
    <xdr:sp macro="" textlink="">
      <xdr:nvSpPr>
        <xdr:cNvPr id="247" name="フローチャート: 判断 246"/>
        <xdr:cNvSpPr/>
      </xdr:nvSpPr>
      <xdr:spPr>
        <a:xfrm>
          <a:off x="1079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57109</xdr:rowOff>
    </xdr:from>
    <xdr:ext cx="534377" cy="259045"/>
    <xdr:sp macro="" textlink="">
      <xdr:nvSpPr>
        <xdr:cNvPr id="248" name="テキスト ボックス 247"/>
        <xdr:cNvSpPr txBox="1"/>
      </xdr:nvSpPr>
      <xdr:spPr>
        <a:xfrm>
          <a:off x="863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138964</xdr:rowOff>
    </xdr:from>
    <xdr:to>
      <xdr:col>24</xdr:col>
      <xdr:colOff>114300</xdr:colOff>
      <xdr:row>98</xdr:row>
      <xdr:rowOff>69114</xdr:rowOff>
    </xdr:to>
    <xdr:sp macro="" textlink="">
      <xdr:nvSpPr>
        <xdr:cNvPr id="254" name="楕円 253"/>
        <xdr:cNvSpPr/>
      </xdr:nvSpPr>
      <xdr:spPr>
        <a:xfrm>
          <a:off x="4584700" y="1676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53891</xdr:rowOff>
    </xdr:from>
    <xdr:ext cx="534377" cy="259045"/>
    <xdr:sp macro="" textlink="">
      <xdr:nvSpPr>
        <xdr:cNvPr id="255" name="衛生費該当値テキスト"/>
        <xdr:cNvSpPr txBox="1"/>
      </xdr:nvSpPr>
      <xdr:spPr>
        <a:xfrm>
          <a:off x="4686300" y="1668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48253</xdr:rowOff>
    </xdr:from>
    <xdr:to>
      <xdr:col>20</xdr:col>
      <xdr:colOff>38100</xdr:colOff>
      <xdr:row>98</xdr:row>
      <xdr:rowOff>149853</xdr:rowOff>
    </xdr:to>
    <xdr:sp macro="" textlink="">
      <xdr:nvSpPr>
        <xdr:cNvPr id="256" name="楕円 255"/>
        <xdr:cNvSpPr/>
      </xdr:nvSpPr>
      <xdr:spPr>
        <a:xfrm>
          <a:off x="3746500" y="1685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140980</xdr:rowOff>
    </xdr:from>
    <xdr:ext cx="534377" cy="259045"/>
    <xdr:sp macro="" textlink="">
      <xdr:nvSpPr>
        <xdr:cNvPr id="257" name="テキスト ボックス 256"/>
        <xdr:cNvSpPr txBox="1"/>
      </xdr:nvSpPr>
      <xdr:spPr>
        <a:xfrm>
          <a:off x="3530111" y="1694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26481</xdr:rowOff>
    </xdr:from>
    <xdr:to>
      <xdr:col>15</xdr:col>
      <xdr:colOff>101600</xdr:colOff>
      <xdr:row>98</xdr:row>
      <xdr:rowOff>128081</xdr:rowOff>
    </xdr:to>
    <xdr:sp macro="" textlink="">
      <xdr:nvSpPr>
        <xdr:cNvPr id="258" name="楕円 257"/>
        <xdr:cNvSpPr/>
      </xdr:nvSpPr>
      <xdr:spPr>
        <a:xfrm>
          <a:off x="2857500" y="168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119208</xdr:rowOff>
    </xdr:from>
    <xdr:ext cx="534377" cy="259045"/>
    <xdr:sp macro="" textlink="">
      <xdr:nvSpPr>
        <xdr:cNvPr id="259" name="テキスト ボックス 258"/>
        <xdr:cNvSpPr txBox="1"/>
      </xdr:nvSpPr>
      <xdr:spPr>
        <a:xfrm>
          <a:off x="2641111" y="1692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157229</xdr:rowOff>
    </xdr:from>
    <xdr:to>
      <xdr:col>10</xdr:col>
      <xdr:colOff>165100</xdr:colOff>
      <xdr:row>98</xdr:row>
      <xdr:rowOff>87379</xdr:rowOff>
    </xdr:to>
    <xdr:sp macro="" textlink="">
      <xdr:nvSpPr>
        <xdr:cNvPr id="260" name="楕円 259"/>
        <xdr:cNvSpPr/>
      </xdr:nvSpPr>
      <xdr:spPr>
        <a:xfrm>
          <a:off x="1968500" y="167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78506</xdr:rowOff>
    </xdr:from>
    <xdr:ext cx="534377" cy="259045"/>
    <xdr:sp macro="" textlink="">
      <xdr:nvSpPr>
        <xdr:cNvPr id="261" name="テキスト ボックス 260"/>
        <xdr:cNvSpPr txBox="1"/>
      </xdr:nvSpPr>
      <xdr:spPr>
        <a:xfrm>
          <a:off x="1752111" y="168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158677</xdr:rowOff>
    </xdr:from>
    <xdr:to>
      <xdr:col>6</xdr:col>
      <xdr:colOff>38100</xdr:colOff>
      <xdr:row>98</xdr:row>
      <xdr:rowOff>88827</xdr:rowOff>
    </xdr:to>
    <xdr:sp macro="" textlink="">
      <xdr:nvSpPr>
        <xdr:cNvPr id="262" name="楕円 261"/>
        <xdr:cNvSpPr/>
      </xdr:nvSpPr>
      <xdr:spPr>
        <a:xfrm>
          <a:off x="1079500" y="1678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79954</xdr:rowOff>
    </xdr:from>
    <xdr:ext cx="534377" cy="259045"/>
    <xdr:sp macro="" textlink="">
      <xdr:nvSpPr>
        <xdr:cNvPr id="263" name="テキスト ボックス 262"/>
        <xdr:cNvSpPr txBox="1"/>
      </xdr:nvSpPr>
      <xdr:spPr>
        <a:xfrm>
          <a:off x="863111" y="1688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5" name="直線コネクタ 284"/>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8" name="労働費最大値テキスト"/>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89" name="直線コネクタ 288"/>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104267</xdr:rowOff>
    </xdr:from>
    <xdr:to>
      <xdr:col>55</xdr:col>
      <xdr:colOff>0</xdr:colOff>
      <xdr:row>34</xdr:row>
      <xdr:rowOff>107924</xdr:rowOff>
    </xdr:to>
    <xdr:cxnSp macro="">
      <xdr:nvCxnSpPr>
        <xdr:cNvPr id="290" name="直線コネクタ 289"/>
        <xdr:cNvCxnSpPr/>
      </xdr:nvCxnSpPr>
      <xdr:spPr>
        <a:xfrm>
          <a:off x="9639300" y="5933567"/>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51325</xdr:rowOff>
    </xdr:from>
    <xdr:ext cx="378565" cy="259045"/>
    <xdr:sp macro="" textlink="">
      <xdr:nvSpPr>
        <xdr:cNvPr id="291" name="労働費平均値テキスト"/>
        <xdr:cNvSpPr txBox="1"/>
      </xdr:nvSpPr>
      <xdr:spPr>
        <a:xfrm>
          <a:off x="10528300" y="6394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2" name="フローチャート: 判断 291"/>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104267</xdr:rowOff>
    </xdr:from>
    <xdr:to>
      <xdr:col>50</xdr:col>
      <xdr:colOff>114300</xdr:colOff>
      <xdr:row>34</xdr:row>
      <xdr:rowOff>109296</xdr:rowOff>
    </xdr:to>
    <xdr:cxnSp macro="">
      <xdr:nvCxnSpPr>
        <xdr:cNvPr id="293" name="直線コネクタ 292"/>
        <xdr:cNvCxnSpPr/>
      </xdr:nvCxnSpPr>
      <xdr:spPr>
        <a:xfrm flipV="1">
          <a:off x="8750300" y="593356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4" name="フローチャート: 判断 293"/>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168139</xdr:rowOff>
    </xdr:from>
    <xdr:ext cx="378565" cy="259045"/>
    <xdr:sp macro="" textlink="">
      <xdr:nvSpPr>
        <xdr:cNvPr id="295" name="テキスト ボックス 294"/>
        <xdr:cNvSpPr txBox="1"/>
      </xdr:nvSpPr>
      <xdr:spPr>
        <a:xfrm>
          <a:off x="9450017" y="65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109296</xdr:rowOff>
    </xdr:from>
    <xdr:to>
      <xdr:col>45</xdr:col>
      <xdr:colOff>177800</xdr:colOff>
      <xdr:row>34</xdr:row>
      <xdr:rowOff>120498</xdr:rowOff>
    </xdr:to>
    <xdr:cxnSp macro="">
      <xdr:nvCxnSpPr>
        <xdr:cNvPr id="296" name="直線コネクタ 295"/>
        <xdr:cNvCxnSpPr/>
      </xdr:nvCxnSpPr>
      <xdr:spPr>
        <a:xfrm flipV="1">
          <a:off x="7861300" y="5938596"/>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7" name="フローチャート: 判断 296"/>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13606</xdr:rowOff>
    </xdr:from>
    <xdr:ext cx="378565" cy="259045"/>
    <xdr:sp macro="" textlink="">
      <xdr:nvSpPr>
        <xdr:cNvPr id="298" name="テキスト ボックス 297"/>
        <xdr:cNvSpPr txBox="1"/>
      </xdr:nvSpPr>
      <xdr:spPr>
        <a:xfrm>
          <a:off x="8561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120498</xdr:rowOff>
    </xdr:from>
    <xdr:to>
      <xdr:col>41</xdr:col>
      <xdr:colOff>50800</xdr:colOff>
      <xdr:row>34</xdr:row>
      <xdr:rowOff>137185</xdr:rowOff>
    </xdr:to>
    <xdr:cxnSp macro="">
      <xdr:nvCxnSpPr>
        <xdr:cNvPr id="299" name="直線コネクタ 298"/>
        <xdr:cNvCxnSpPr/>
      </xdr:nvCxnSpPr>
      <xdr:spPr>
        <a:xfrm flipV="1">
          <a:off x="6972300" y="5949798"/>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300" name="フローチャート: 判断 299"/>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4005</xdr:rowOff>
    </xdr:from>
    <xdr:ext cx="378565" cy="259045"/>
    <xdr:sp macro="" textlink="">
      <xdr:nvSpPr>
        <xdr:cNvPr id="301" name="テキスト ボックス 300"/>
        <xdr:cNvSpPr txBox="1"/>
      </xdr:nvSpPr>
      <xdr:spPr>
        <a:xfrm>
          <a:off x="7672017" y="65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2" name="フローチャート: 判断 301"/>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17721</xdr:rowOff>
    </xdr:from>
    <xdr:ext cx="378565" cy="259045"/>
    <xdr:sp macro="" textlink="">
      <xdr:nvSpPr>
        <xdr:cNvPr id="303" name="テキスト ボックス 302"/>
        <xdr:cNvSpPr txBox="1"/>
      </xdr:nvSpPr>
      <xdr:spPr>
        <a:xfrm>
          <a:off x="6783017" y="6532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57124</xdr:rowOff>
    </xdr:from>
    <xdr:to>
      <xdr:col>55</xdr:col>
      <xdr:colOff>50800</xdr:colOff>
      <xdr:row>34</xdr:row>
      <xdr:rowOff>158724</xdr:rowOff>
    </xdr:to>
    <xdr:sp macro="" textlink="">
      <xdr:nvSpPr>
        <xdr:cNvPr id="309" name="楕円 308"/>
        <xdr:cNvSpPr/>
      </xdr:nvSpPr>
      <xdr:spPr>
        <a:xfrm>
          <a:off x="10426700" y="58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80001</xdr:rowOff>
    </xdr:from>
    <xdr:ext cx="469744" cy="259045"/>
    <xdr:sp macro="" textlink="">
      <xdr:nvSpPr>
        <xdr:cNvPr id="310" name="労働費該当値テキスト"/>
        <xdr:cNvSpPr txBox="1"/>
      </xdr:nvSpPr>
      <xdr:spPr>
        <a:xfrm>
          <a:off x="10528300" y="57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53467</xdr:rowOff>
    </xdr:from>
    <xdr:to>
      <xdr:col>50</xdr:col>
      <xdr:colOff>165100</xdr:colOff>
      <xdr:row>34</xdr:row>
      <xdr:rowOff>155067</xdr:rowOff>
    </xdr:to>
    <xdr:sp macro="" textlink="">
      <xdr:nvSpPr>
        <xdr:cNvPr id="311" name="楕円 310"/>
        <xdr:cNvSpPr/>
      </xdr:nvSpPr>
      <xdr:spPr>
        <a:xfrm>
          <a:off x="9588500" y="588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144</xdr:rowOff>
    </xdr:from>
    <xdr:ext cx="469744" cy="259045"/>
    <xdr:sp macro="" textlink="">
      <xdr:nvSpPr>
        <xdr:cNvPr id="312" name="テキスト ボックス 311"/>
        <xdr:cNvSpPr txBox="1"/>
      </xdr:nvSpPr>
      <xdr:spPr>
        <a:xfrm>
          <a:off x="9404428"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58496</xdr:rowOff>
    </xdr:from>
    <xdr:to>
      <xdr:col>46</xdr:col>
      <xdr:colOff>38100</xdr:colOff>
      <xdr:row>34</xdr:row>
      <xdr:rowOff>160096</xdr:rowOff>
    </xdr:to>
    <xdr:sp macro="" textlink="">
      <xdr:nvSpPr>
        <xdr:cNvPr id="313" name="楕円 312"/>
        <xdr:cNvSpPr/>
      </xdr:nvSpPr>
      <xdr:spPr>
        <a:xfrm>
          <a:off x="8699500" y="58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5173</xdr:rowOff>
    </xdr:from>
    <xdr:ext cx="469744" cy="259045"/>
    <xdr:sp macro="" textlink="">
      <xdr:nvSpPr>
        <xdr:cNvPr id="314" name="テキスト ボックス 313"/>
        <xdr:cNvSpPr txBox="1"/>
      </xdr:nvSpPr>
      <xdr:spPr>
        <a:xfrm>
          <a:off x="8515428" y="566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69698</xdr:rowOff>
    </xdr:from>
    <xdr:to>
      <xdr:col>41</xdr:col>
      <xdr:colOff>101600</xdr:colOff>
      <xdr:row>34</xdr:row>
      <xdr:rowOff>171298</xdr:rowOff>
    </xdr:to>
    <xdr:sp macro="" textlink="">
      <xdr:nvSpPr>
        <xdr:cNvPr id="315" name="楕円 314"/>
        <xdr:cNvSpPr/>
      </xdr:nvSpPr>
      <xdr:spPr>
        <a:xfrm>
          <a:off x="7810500" y="58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16375</xdr:rowOff>
    </xdr:from>
    <xdr:ext cx="469744" cy="259045"/>
    <xdr:sp macro="" textlink="">
      <xdr:nvSpPr>
        <xdr:cNvPr id="316" name="テキスト ボックス 315"/>
        <xdr:cNvSpPr txBox="1"/>
      </xdr:nvSpPr>
      <xdr:spPr>
        <a:xfrm>
          <a:off x="7626428" y="56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86385</xdr:rowOff>
    </xdr:from>
    <xdr:to>
      <xdr:col>36</xdr:col>
      <xdr:colOff>165100</xdr:colOff>
      <xdr:row>35</xdr:row>
      <xdr:rowOff>16535</xdr:rowOff>
    </xdr:to>
    <xdr:sp macro="" textlink="">
      <xdr:nvSpPr>
        <xdr:cNvPr id="317" name="楕円 316"/>
        <xdr:cNvSpPr/>
      </xdr:nvSpPr>
      <xdr:spPr>
        <a:xfrm>
          <a:off x="6921500" y="59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33062</xdr:rowOff>
    </xdr:from>
    <xdr:ext cx="469744" cy="259045"/>
    <xdr:sp macro="" textlink="">
      <xdr:nvSpPr>
        <xdr:cNvPr id="318" name="テキスト ボックス 317"/>
        <xdr:cNvSpPr txBox="1"/>
      </xdr:nvSpPr>
      <xdr:spPr>
        <a:xfrm>
          <a:off x="6737428" y="569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40" name="直線コネクタ 339"/>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1" name="農林水産業費最小値テキスト"/>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2" name="直線コネクタ 341"/>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3" name="農林水産業費最大値テキスト"/>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4" name="直線コネクタ 343"/>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27165</xdr:rowOff>
    </xdr:from>
    <xdr:to>
      <xdr:col>55</xdr:col>
      <xdr:colOff>0</xdr:colOff>
      <xdr:row>58</xdr:row>
      <xdr:rowOff>35655</xdr:rowOff>
    </xdr:to>
    <xdr:cxnSp macro="">
      <xdr:nvCxnSpPr>
        <xdr:cNvPr id="345" name="直線コネクタ 344"/>
        <xdr:cNvCxnSpPr/>
      </xdr:nvCxnSpPr>
      <xdr:spPr>
        <a:xfrm flipV="1">
          <a:off x="9639300" y="9971265"/>
          <a:ext cx="8382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146790</xdr:rowOff>
    </xdr:from>
    <xdr:ext cx="534377" cy="259045"/>
    <xdr:sp macro="" textlink="">
      <xdr:nvSpPr>
        <xdr:cNvPr id="346" name="農林水産業費平均値テキスト"/>
        <xdr:cNvSpPr txBox="1"/>
      </xdr:nvSpPr>
      <xdr:spPr>
        <a:xfrm>
          <a:off x="10528300" y="957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7" name="フローチャート: 判断 346"/>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33145</xdr:rowOff>
    </xdr:from>
    <xdr:to>
      <xdr:col>50</xdr:col>
      <xdr:colOff>114300</xdr:colOff>
      <xdr:row>58</xdr:row>
      <xdr:rowOff>35655</xdr:rowOff>
    </xdr:to>
    <xdr:cxnSp macro="">
      <xdr:nvCxnSpPr>
        <xdr:cNvPr id="348" name="直線コネクタ 347"/>
        <xdr:cNvCxnSpPr/>
      </xdr:nvCxnSpPr>
      <xdr:spPr>
        <a:xfrm>
          <a:off x="8750300" y="9977245"/>
          <a:ext cx="8890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49" name="フローチャート: 判断 348"/>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50628</xdr:rowOff>
    </xdr:from>
    <xdr:ext cx="534377" cy="259045"/>
    <xdr:sp macro="" textlink="">
      <xdr:nvSpPr>
        <xdr:cNvPr id="350" name="テキスト ボックス 349"/>
        <xdr:cNvSpPr txBox="1"/>
      </xdr:nvSpPr>
      <xdr:spPr>
        <a:xfrm>
          <a:off x="9372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33145</xdr:rowOff>
    </xdr:from>
    <xdr:to>
      <xdr:col>45</xdr:col>
      <xdr:colOff>177800</xdr:colOff>
      <xdr:row>58</xdr:row>
      <xdr:rowOff>36675</xdr:rowOff>
    </xdr:to>
    <xdr:cxnSp macro="">
      <xdr:nvCxnSpPr>
        <xdr:cNvPr id="351" name="直線コネクタ 350"/>
        <xdr:cNvCxnSpPr/>
      </xdr:nvCxnSpPr>
      <xdr:spPr>
        <a:xfrm flipV="1">
          <a:off x="7861300" y="9977245"/>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2" name="フローチャート: 判断 351"/>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54725</xdr:rowOff>
    </xdr:from>
    <xdr:ext cx="534377" cy="259045"/>
    <xdr:sp macro="" textlink="">
      <xdr:nvSpPr>
        <xdr:cNvPr id="353" name="テキスト ボックス 352"/>
        <xdr:cNvSpPr txBox="1"/>
      </xdr:nvSpPr>
      <xdr:spPr>
        <a:xfrm>
          <a:off x="8483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32336</xdr:rowOff>
    </xdr:from>
    <xdr:to>
      <xdr:col>41</xdr:col>
      <xdr:colOff>50800</xdr:colOff>
      <xdr:row>58</xdr:row>
      <xdr:rowOff>36675</xdr:rowOff>
    </xdr:to>
    <xdr:cxnSp macro="">
      <xdr:nvCxnSpPr>
        <xdr:cNvPr id="354" name="直線コネクタ 353"/>
        <xdr:cNvCxnSpPr/>
      </xdr:nvCxnSpPr>
      <xdr:spPr>
        <a:xfrm>
          <a:off x="6972300" y="9976436"/>
          <a:ext cx="889000" cy="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5" name="フローチャート: 判断 354"/>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88375</xdr:rowOff>
    </xdr:from>
    <xdr:ext cx="534377" cy="259045"/>
    <xdr:sp macro="" textlink="">
      <xdr:nvSpPr>
        <xdr:cNvPr id="356" name="テキスト ボックス 355"/>
        <xdr:cNvSpPr txBox="1"/>
      </xdr:nvSpPr>
      <xdr:spPr>
        <a:xfrm>
          <a:off x="7594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7" name="フローチャート: 判断 356"/>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101995</xdr:rowOff>
    </xdr:from>
    <xdr:ext cx="534377" cy="259045"/>
    <xdr:sp macro="" textlink="">
      <xdr:nvSpPr>
        <xdr:cNvPr id="358" name="テキスト ボックス 357"/>
        <xdr:cNvSpPr txBox="1"/>
      </xdr:nvSpPr>
      <xdr:spPr>
        <a:xfrm>
          <a:off x="6705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147815</xdr:rowOff>
    </xdr:from>
    <xdr:to>
      <xdr:col>55</xdr:col>
      <xdr:colOff>50800</xdr:colOff>
      <xdr:row>58</xdr:row>
      <xdr:rowOff>77965</xdr:rowOff>
    </xdr:to>
    <xdr:sp macro="" textlink="">
      <xdr:nvSpPr>
        <xdr:cNvPr id="364" name="楕円 363"/>
        <xdr:cNvSpPr/>
      </xdr:nvSpPr>
      <xdr:spPr>
        <a:xfrm>
          <a:off x="10426700" y="992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62742</xdr:rowOff>
    </xdr:from>
    <xdr:ext cx="534377" cy="259045"/>
    <xdr:sp macro="" textlink="">
      <xdr:nvSpPr>
        <xdr:cNvPr id="365" name="農林水産業費該当値テキスト"/>
        <xdr:cNvSpPr txBox="1"/>
      </xdr:nvSpPr>
      <xdr:spPr>
        <a:xfrm>
          <a:off x="10528300" y="983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156305</xdr:rowOff>
    </xdr:from>
    <xdr:to>
      <xdr:col>50</xdr:col>
      <xdr:colOff>165100</xdr:colOff>
      <xdr:row>58</xdr:row>
      <xdr:rowOff>86455</xdr:rowOff>
    </xdr:to>
    <xdr:sp macro="" textlink="">
      <xdr:nvSpPr>
        <xdr:cNvPr id="366" name="楕円 365"/>
        <xdr:cNvSpPr/>
      </xdr:nvSpPr>
      <xdr:spPr>
        <a:xfrm>
          <a:off x="9588500" y="99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77582</xdr:rowOff>
    </xdr:from>
    <xdr:ext cx="534377" cy="259045"/>
    <xdr:sp macro="" textlink="">
      <xdr:nvSpPr>
        <xdr:cNvPr id="367" name="テキスト ボックス 366"/>
        <xdr:cNvSpPr txBox="1"/>
      </xdr:nvSpPr>
      <xdr:spPr>
        <a:xfrm>
          <a:off x="9372111" y="1002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153795</xdr:rowOff>
    </xdr:from>
    <xdr:to>
      <xdr:col>46</xdr:col>
      <xdr:colOff>38100</xdr:colOff>
      <xdr:row>58</xdr:row>
      <xdr:rowOff>83945</xdr:rowOff>
    </xdr:to>
    <xdr:sp macro="" textlink="">
      <xdr:nvSpPr>
        <xdr:cNvPr id="368" name="楕円 367"/>
        <xdr:cNvSpPr/>
      </xdr:nvSpPr>
      <xdr:spPr>
        <a:xfrm>
          <a:off x="8699500" y="992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75072</xdr:rowOff>
    </xdr:from>
    <xdr:ext cx="534377" cy="259045"/>
    <xdr:sp macro="" textlink="">
      <xdr:nvSpPr>
        <xdr:cNvPr id="369" name="テキスト ボックス 368"/>
        <xdr:cNvSpPr txBox="1"/>
      </xdr:nvSpPr>
      <xdr:spPr>
        <a:xfrm>
          <a:off x="8483111" y="1001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157325</xdr:rowOff>
    </xdr:from>
    <xdr:to>
      <xdr:col>41</xdr:col>
      <xdr:colOff>101600</xdr:colOff>
      <xdr:row>58</xdr:row>
      <xdr:rowOff>87475</xdr:rowOff>
    </xdr:to>
    <xdr:sp macro="" textlink="">
      <xdr:nvSpPr>
        <xdr:cNvPr id="370" name="楕円 369"/>
        <xdr:cNvSpPr/>
      </xdr:nvSpPr>
      <xdr:spPr>
        <a:xfrm>
          <a:off x="7810500" y="992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78602</xdr:rowOff>
    </xdr:from>
    <xdr:ext cx="534377" cy="259045"/>
    <xdr:sp macro="" textlink="">
      <xdr:nvSpPr>
        <xdr:cNvPr id="371" name="テキスト ボックス 370"/>
        <xdr:cNvSpPr txBox="1"/>
      </xdr:nvSpPr>
      <xdr:spPr>
        <a:xfrm>
          <a:off x="7594111" y="1002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152986</xdr:rowOff>
    </xdr:from>
    <xdr:to>
      <xdr:col>36</xdr:col>
      <xdr:colOff>165100</xdr:colOff>
      <xdr:row>58</xdr:row>
      <xdr:rowOff>83136</xdr:rowOff>
    </xdr:to>
    <xdr:sp macro="" textlink="">
      <xdr:nvSpPr>
        <xdr:cNvPr id="372" name="楕円 371"/>
        <xdr:cNvSpPr/>
      </xdr:nvSpPr>
      <xdr:spPr>
        <a:xfrm>
          <a:off x="6921500" y="992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74263</xdr:rowOff>
    </xdr:from>
    <xdr:ext cx="534377" cy="259045"/>
    <xdr:sp macro="" textlink="">
      <xdr:nvSpPr>
        <xdr:cNvPr id="373" name="テキスト ボックス 372"/>
        <xdr:cNvSpPr txBox="1"/>
      </xdr:nvSpPr>
      <xdr:spPr>
        <a:xfrm>
          <a:off x="6705111" y="10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3" name="直線コネクタ 392"/>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4" name="商工費最小値テキスト"/>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5" name="直線コネクタ 394"/>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6" name="商工費最大値テキスト"/>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7" name="直線コネクタ 396"/>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152805</xdr:rowOff>
    </xdr:from>
    <xdr:to>
      <xdr:col>55</xdr:col>
      <xdr:colOff>0</xdr:colOff>
      <xdr:row>77</xdr:row>
      <xdr:rowOff>164348</xdr:rowOff>
    </xdr:to>
    <xdr:cxnSp macro="">
      <xdr:nvCxnSpPr>
        <xdr:cNvPr id="398" name="直線コネクタ 397"/>
        <xdr:cNvCxnSpPr/>
      </xdr:nvCxnSpPr>
      <xdr:spPr>
        <a:xfrm>
          <a:off x="9639300" y="13354455"/>
          <a:ext cx="838200" cy="1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10124</xdr:rowOff>
    </xdr:from>
    <xdr:ext cx="534377" cy="259045"/>
    <xdr:sp macro="" textlink="">
      <xdr:nvSpPr>
        <xdr:cNvPr id="399" name="商工費平均値テキスト"/>
        <xdr:cNvSpPr txBox="1"/>
      </xdr:nvSpPr>
      <xdr:spPr>
        <a:xfrm>
          <a:off x="10528300" y="13040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400" name="フローチャート: 判断 399"/>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152805</xdr:rowOff>
    </xdr:from>
    <xdr:to>
      <xdr:col>50</xdr:col>
      <xdr:colOff>114300</xdr:colOff>
      <xdr:row>77</xdr:row>
      <xdr:rowOff>162829</xdr:rowOff>
    </xdr:to>
    <xdr:cxnSp macro="">
      <xdr:nvCxnSpPr>
        <xdr:cNvPr id="401" name="直線コネクタ 400"/>
        <xdr:cNvCxnSpPr/>
      </xdr:nvCxnSpPr>
      <xdr:spPr>
        <a:xfrm flipV="1">
          <a:off x="8750300" y="13354455"/>
          <a:ext cx="889000" cy="1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2" name="フローチャート: 判断 401"/>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127829</xdr:rowOff>
    </xdr:from>
    <xdr:ext cx="534377" cy="259045"/>
    <xdr:sp macro="" textlink="">
      <xdr:nvSpPr>
        <xdr:cNvPr id="403" name="テキスト ボックス 402"/>
        <xdr:cNvSpPr txBox="1"/>
      </xdr:nvSpPr>
      <xdr:spPr>
        <a:xfrm>
          <a:off x="9372111" y="12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160617</xdr:rowOff>
    </xdr:from>
    <xdr:to>
      <xdr:col>45</xdr:col>
      <xdr:colOff>177800</xdr:colOff>
      <xdr:row>77</xdr:row>
      <xdr:rowOff>162829</xdr:rowOff>
    </xdr:to>
    <xdr:cxnSp macro="">
      <xdr:nvCxnSpPr>
        <xdr:cNvPr id="404" name="直線コネクタ 403"/>
        <xdr:cNvCxnSpPr/>
      </xdr:nvCxnSpPr>
      <xdr:spPr>
        <a:xfrm>
          <a:off x="7861300" y="13362267"/>
          <a:ext cx="8890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5" name="フローチャート: 判断 404"/>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117775</xdr:rowOff>
    </xdr:from>
    <xdr:ext cx="534377" cy="259045"/>
    <xdr:sp macro="" textlink="">
      <xdr:nvSpPr>
        <xdr:cNvPr id="406" name="テキスト ボックス 405"/>
        <xdr:cNvSpPr txBox="1"/>
      </xdr:nvSpPr>
      <xdr:spPr>
        <a:xfrm>
          <a:off x="8483111" y="129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157057</xdr:rowOff>
    </xdr:from>
    <xdr:to>
      <xdr:col>41</xdr:col>
      <xdr:colOff>50800</xdr:colOff>
      <xdr:row>77</xdr:row>
      <xdr:rowOff>160617</xdr:rowOff>
    </xdr:to>
    <xdr:cxnSp macro="">
      <xdr:nvCxnSpPr>
        <xdr:cNvPr id="407" name="直線コネクタ 406"/>
        <xdr:cNvCxnSpPr/>
      </xdr:nvCxnSpPr>
      <xdr:spPr>
        <a:xfrm>
          <a:off x="6972300" y="13358707"/>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8" name="フローチャート: 判断 407"/>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145916</xdr:rowOff>
    </xdr:from>
    <xdr:ext cx="534377" cy="259045"/>
    <xdr:sp macro="" textlink="">
      <xdr:nvSpPr>
        <xdr:cNvPr id="409" name="テキスト ボックス 408"/>
        <xdr:cNvSpPr txBox="1"/>
      </xdr:nvSpPr>
      <xdr:spPr>
        <a:xfrm>
          <a:off x="7594111" y="130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10" name="フローチャート: 判断 409"/>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115530</xdr:rowOff>
    </xdr:from>
    <xdr:ext cx="534377" cy="259045"/>
    <xdr:sp macro="" textlink="">
      <xdr:nvSpPr>
        <xdr:cNvPr id="411" name="テキスト ボックス 410"/>
        <xdr:cNvSpPr txBox="1"/>
      </xdr:nvSpPr>
      <xdr:spPr>
        <a:xfrm>
          <a:off x="6705111" y="12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113548</xdr:rowOff>
    </xdr:from>
    <xdr:to>
      <xdr:col>55</xdr:col>
      <xdr:colOff>50800</xdr:colOff>
      <xdr:row>78</xdr:row>
      <xdr:rowOff>43698</xdr:rowOff>
    </xdr:to>
    <xdr:sp macro="" textlink="">
      <xdr:nvSpPr>
        <xdr:cNvPr id="417" name="楕円 416"/>
        <xdr:cNvSpPr/>
      </xdr:nvSpPr>
      <xdr:spPr>
        <a:xfrm>
          <a:off x="10426700" y="133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28475</xdr:rowOff>
    </xdr:from>
    <xdr:ext cx="469744" cy="259045"/>
    <xdr:sp macro="" textlink="">
      <xdr:nvSpPr>
        <xdr:cNvPr id="418" name="商工費該当値テキスト"/>
        <xdr:cNvSpPr txBox="1"/>
      </xdr:nvSpPr>
      <xdr:spPr>
        <a:xfrm>
          <a:off x="10528300" y="1323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102005</xdr:rowOff>
    </xdr:from>
    <xdr:to>
      <xdr:col>50</xdr:col>
      <xdr:colOff>165100</xdr:colOff>
      <xdr:row>78</xdr:row>
      <xdr:rowOff>32155</xdr:rowOff>
    </xdr:to>
    <xdr:sp macro="" textlink="">
      <xdr:nvSpPr>
        <xdr:cNvPr id="419" name="楕円 418"/>
        <xdr:cNvSpPr/>
      </xdr:nvSpPr>
      <xdr:spPr>
        <a:xfrm>
          <a:off x="9588500" y="133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23282</xdr:rowOff>
    </xdr:from>
    <xdr:ext cx="469744" cy="259045"/>
    <xdr:sp macro="" textlink="">
      <xdr:nvSpPr>
        <xdr:cNvPr id="420" name="テキスト ボックス 419"/>
        <xdr:cNvSpPr txBox="1"/>
      </xdr:nvSpPr>
      <xdr:spPr>
        <a:xfrm>
          <a:off x="9404428" y="1339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112029</xdr:rowOff>
    </xdr:from>
    <xdr:to>
      <xdr:col>46</xdr:col>
      <xdr:colOff>38100</xdr:colOff>
      <xdr:row>78</xdr:row>
      <xdr:rowOff>42179</xdr:rowOff>
    </xdr:to>
    <xdr:sp macro="" textlink="">
      <xdr:nvSpPr>
        <xdr:cNvPr id="421" name="楕円 420"/>
        <xdr:cNvSpPr/>
      </xdr:nvSpPr>
      <xdr:spPr>
        <a:xfrm>
          <a:off x="8699500" y="1331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33306</xdr:rowOff>
    </xdr:from>
    <xdr:ext cx="469744" cy="259045"/>
    <xdr:sp macro="" textlink="">
      <xdr:nvSpPr>
        <xdr:cNvPr id="422" name="テキスト ボックス 421"/>
        <xdr:cNvSpPr txBox="1"/>
      </xdr:nvSpPr>
      <xdr:spPr>
        <a:xfrm>
          <a:off x="8515428" y="1340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109817</xdr:rowOff>
    </xdr:from>
    <xdr:to>
      <xdr:col>41</xdr:col>
      <xdr:colOff>101600</xdr:colOff>
      <xdr:row>78</xdr:row>
      <xdr:rowOff>39967</xdr:rowOff>
    </xdr:to>
    <xdr:sp macro="" textlink="">
      <xdr:nvSpPr>
        <xdr:cNvPr id="423" name="楕円 422"/>
        <xdr:cNvSpPr/>
      </xdr:nvSpPr>
      <xdr:spPr>
        <a:xfrm>
          <a:off x="7810500" y="1331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31094</xdr:rowOff>
    </xdr:from>
    <xdr:ext cx="469744" cy="259045"/>
    <xdr:sp macro="" textlink="">
      <xdr:nvSpPr>
        <xdr:cNvPr id="424" name="テキスト ボックス 423"/>
        <xdr:cNvSpPr txBox="1"/>
      </xdr:nvSpPr>
      <xdr:spPr>
        <a:xfrm>
          <a:off x="7626428" y="1340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106257</xdr:rowOff>
    </xdr:from>
    <xdr:to>
      <xdr:col>36</xdr:col>
      <xdr:colOff>165100</xdr:colOff>
      <xdr:row>78</xdr:row>
      <xdr:rowOff>36407</xdr:rowOff>
    </xdr:to>
    <xdr:sp macro="" textlink="">
      <xdr:nvSpPr>
        <xdr:cNvPr id="425" name="楕円 424"/>
        <xdr:cNvSpPr/>
      </xdr:nvSpPr>
      <xdr:spPr>
        <a:xfrm>
          <a:off x="6921500" y="133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27534</xdr:rowOff>
    </xdr:from>
    <xdr:ext cx="469744" cy="259045"/>
    <xdr:sp macro="" textlink="">
      <xdr:nvSpPr>
        <xdr:cNvPr id="426" name="テキスト ボックス 425"/>
        <xdr:cNvSpPr txBox="1"/>
      </xdr:nvSpPr>
      <xdr:spPr>
        <a:xfrm>
          <a:off x="6737428" y="1340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8" name="直線コネクタ 447"/>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49" name="土木費最小値テキスト"/>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50" name="直線コネクタ 449"/>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1" name="土木費最大値テキスト"/>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2" name="直線コネクタ 451"/>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43762</xdr:rowOff>
    </xdr:from>
    <xdr:to>
      <xdr:col>55</xdr:col>
      <xdr:colOff>0</xdr:colOff>
      <xdr:row>97</xdr:row>
      <xdr:rowOff>106549</xdr:rowOff>
    </xdr:to>
    <xdr:cxnSp macro="">
      <xdr:nvCxnSpPr>
        <xdr:cNvPr id="453" name="直線コネクタ 452"/>
        <xdr:cNvCxnSpPr/>
      </xdr:nvCxnSpPr>
      <xdr:spPr>
        <a:xfrm>
          <a:off x="9639300" y="16674412"/>
          <a:ext cx="838200" cy="6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94133</xdr:rowOff>
    </xdr:from>
    <xdr:ext cx="534377" cy="259045"/>
    <xdr:sp macro="" textlink="">
      <xdr:nvSpPr>
        <xdr:cNvPr id="454" name="土木費平均値テキスト"/>
        <xdr:cNvSpPr txBox="1"/>
      </xdr:nvSpPr>
      <xdr:spPr>
        <a:xfrm>
          <a:off x="10528300" y="16381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5" name="フローチャート: 判断 454"/>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34110</xdr:rowOff>
    </xdr:from>
    <xdr:to>
      <xdr:col>50</xdr:col>
      <xdr:colOff>114300</xdr:colOff>
      <xdr:row>97</xdr:row>
      <xdr:rowOff>43762</xdr:rowOff>
    </xdr:to>
    <xdr:cxnSp macro="">
      <xdr:nvCxnSpPr>
        <xdr:cNvPr id="456" name="直線コネクタ 455"/>
        <xdr:cNvCxnSpPr/>
      </xdr:nvCxnSpPr>
      <xdr:spPr>
        <a:xfrm>
          <a:off x="8750300" y="166647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7" name="フローチャート: 判断 456"/>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38481</xdr:rowOff>
    </xdr:from>
    <xdr:ext cx="534377" cy="259045"/>
    <xdr:sp macro="" textlink="">
      <xdr:nvSpPr>
        <xdr:cNvPr id="458" name="テキスト ボックス 457"/>
        <xdr:cNvSpPr txBox="1"/>
      </xdr:nvSpPr>
      <xdr:spPr>
        <a:xfrm>
          <a:off x="9372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148332</xdr:rowOff>
    </xdr:from>
    <xdr:to>
      <xdr:col>45</xdr:col>
      <xdr:colOff>177800</xdr:colOff>
      <xdr:row>97</xdr:row>
      <xdr:rowOff>34110</xdr:rowOff>
    </xdr:to>
    <xdr:cxnSp macro="">
      <xdr:nvCxnSpPr>
        <xdr:cNvPr id="459" name="直線コネクタ 458"/>
        <xdr:cNvCxnSpPr/>
      </xdr:nvCxnSpPr>
      <xdr:spPr>
        <a:xfrm>
          <a:off x="7861300" y="16607532"/>
          <a:ext cx="889000" cy="5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60" name="フローチャート: 判断 459"/>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31759</xdr:rowOff>
    </xdr:from>
    <xdr:ext cx="534377" cy="259045"/>
    <xdr:sp macro="" textlink="">
      <xdr:nvSpPr>
        <xdr:cNvPr id="461" name="テキスト ボックス 460"/>
        <xdr:cNvSpPr txBox="1"/>
      </xdr:nvSpPr>
      <xdr:spPr>
        <a:xfrm>
          <a:off x="8483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148332</xdr:rowOff>
    </xdr:from>
    <xdr:to>
      <xdr:col>41</xdr:col>
      <xdr:colOff>50800</xdr:colOff>
      <xdr:row>97</xdr:row>
      <xdr:rowOff>38719</xdr:rowOff>
    </xdr:to>
    <xdr:cxnSp macro="">
      <xdr:nvCxnSpPr>
        <xdr:cNvPr id="462" name="直線コネクタ 461"/>
        <xdr:cNvCxnSpPr/>
      </xdr:nvCxnSpPr>
      <xdr:spPr>
        <a:xfrm flipV="1">
          <a:off x="6972300" y="16607532"/>
          <a:ext cx="8890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3" name="フローチャート: 判断 462"/>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24113</xdr:rowOff>
    </xdr:from>
    <xdr:ext cx="534377" cy="259045"/>
    <xdr:sp macro="" textlink="">
      <xdr:nvSpPr>
        <xdr:cNvPr id="464" name="テキスト ボックス 463"/>
        <xdr:cNvSpPr txBox="1"/>
      </xdr:nvSpPr>
      <xdr:spPr>
        <a:xfrm>
          <a:off x="7594111" y="1665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5" name="フローチャート: 判断 464"/>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76643</xdr:rowOff>
    </xdr:from>
    <xdr:ext cx="534377" cy="259045"/>
    <xdr:sp macro="" textlink="">
      <xdr:nvSpPr>
        <xdr:cNvPr id="466" name="テキスト ボックス 465"/>
        <xdr:cNvSpPr txBox="1"/>
      </xdr:nvSpPr>
      <xdr:spPr>
        <a:xfrm>
          <a:off x="6705111" y="163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55749</xdr:rowOff>
    </xdr:from>
    <xdr:to>
      <xdr:col>55</xdr:col>
      <xdr:colOff>50800</xdr:colOff>
      <xdr:row>97</xdr:row>
      <xdr:rowOff>157349</xdr:rowOff>
    </xdr:to>
    <xdr:sp macro="" textlink="">
      <xdr:nvSpPr>
        <xdr:cNvPr id="472" name="楕円 471"/>
        <xdr:cNvSpPr/>
      </xdr:nvSpPr>
      <xdr:spPr>
        <a:xfrm>
          <a:off x="10426700" y="166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142126</xdr:rowOff>
    </xdr:from>
    <xdr:ext cx="534377" cy="259045"/>
    <xdr:sp macro="" textlink="">
      <xdr:nvSpPr>
        <xdr:cNvPr id="473" name="土木費該当値テキスト"/>
        <xdr:cNvSpPr txBox="1"/>
      </xdr:nvSpPr>
      <xdr:spPr>
        <a:xfrm>
          <a:off x="10528300" y="1660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164412</xdr:rowOff>
    </xdr:from>
    <xdr:to>
      <xdr:col>50</xdr:col>
      <xdr:colOff>165100</xdr:colOff>
      <xdr:row>97</xdr:row>
      <xdr:rowOff>94562</xdr:rowOff>
    </xdr:to>
    <xdr:sp macro="" textlink="">
      <xdr:nvSpPr>
        <xdr:cNvPr id="474" name="楕円 473"/>
        <xdr:cNvSpPr/>
      </xdr:nvSpPr>
      <xdr:spPr>
        <a:xfrm>
          <a:off x="9588500" y="1662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85689</xdr:rowOff>
    </xdr:from>
    <xdr:ext cx="534377" cy="259045"/>
    <xdr:sp macro="" textlink="">
      <xdr:nvSpPr>
        <xdr:cNvPr id="475" name="テキスト ボックス 474"/>
        <xdr:cNvSpPr txBox="1"/>
      </xdr:nvSpPr>
      <xdr:spPr>
        <a:xfrm>
          <a:off x="9372111" y="1671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154760</xdr:rowOff>
    </xdr:from>
    <xdr:to>
      <xdr:col>46</xdr:col>
      <xdr:colOff>38100</xdr:colOff>
      <xdr:row>97</xdr:row>
      <xdr:rowOff>84910</xdr:rowOff>
    </xdr:to>
    <xdr:sp macro="" textlink="">
      <xdr:nvSpPr>
        <xdr:cNvPr id="476" name="楕円 475"/>
        <xdr:cNvSpPr/>
      </xdr:nvSpPr>
      <xdr:spPr>
        <a:xfrm>
          <a:off x="8699500" y="1661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76037</xdr:rowOff>
    </xdr:from>
    <xdr:ext cx="534377" cy="259045"/>
    <xdr:sp macro="" textlink="">
      <xdr:nvSpPr>
        <xdr:cNvPr id="477" name="テキスト ボックス 476"/>
        <xdr:cNvSpPr txBox="1"/>
      </xdr:nvSpPr>
      <xdr:spPr>
        <a:xfrm>
          <a:off x="8483111" y="1670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97532</xdr:rowOff>
    </xdr:from>
    <xdr:to>
      <xdr:col>41</xdr:col>
      <xdr:colOff>101600</xdr:colOff>
      <xdr:row>97</xdr:row>
      <xdr:rowOff>27682</xdr:rowOff>
    </xdr:to>
    <xdr:sp macro="" textlink="">
      <xdr:nvSpPr>
        <xdr:cNvPr id="478" name="楕円 477"/>
        <xdr:cNvSpPr/>
      </xdr:nvSpPr>
      <xdr:spPr>
        <a:xfrm>
          <a:off x="7810500" y="165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44209</xdr:rowOff>
    </xdr:from>
    <xdr:ext cx="534377" cy="259045"/>
    <xdr:sp macro="" textlink="">
      <xdr:nvSpPr>
        <xdr:cNvPr id="479" name="テキスト ボックス 478"/>
        <xdr:cNvSpPr txBox="1"/>
      </xdr:nvSpPr>
      <xdr:spPr>
        <a:xfrm>
          <a:off x="7594111" y="1633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159369</xdr:rowOff>
    </xdr:from>
    <xdr:to>
      <xdr:col>36</xdr:col>
      <xdr:colOff>165100</xdr:colOff>
      <xdr:row>97</xdr:row>
      <xdr:rowOff>89519</xdr:rowOff>
    </xdr:to>
    <xdr:sp macro="" textlink="">
      <xdr:nvSpPr>
        <xdr:cNvPr id="480" name="楕円 479"/>
        <xdr:cNvSpPr/>
      </xdr:nvSpPr>
      <xdr:spPr>
        <a:xfrm>
          <a:off x="6921500" y="1661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80646</xdr:rowOff>
    </xdr:from>
    <xdr:ext cx="534377" cy="259045"/>
    <xdr:sp macro="" textlink="">
      <xdr:nvSpPr>
        <xdr:cNvPr id="481" name="テキスト ボックス 480"/>
        <xdr:cNvSpPr txBox="1"/>
      </xdr:nvSpPr>
      <xdr:spPr>
        <a:xfrm>
          <a:off x="6705111" y="1671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6" name="直線コネクタ 505"/>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7" name="消防費最小値テキスト"/>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8" name="直線コネクタ 507"/>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09" name="消防費最大値テキスト"/>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10" name="直線コネクタ 509"/>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133014</xdr:rowOff>
    </xdr:from>
    <xdr:to>
      <xdr:col>85</xdr:col>
      <xdr:colOff>127000</xdr:colOff>
      <xdr:row>39</xdr:row>
      <xdr:rowOff>17304</xdr:rowOff>
    </xdr:to>
    <xdr:cxnSp macro="">
      <xdr:nvCxnSpPr>
        <xdr:cNvPr id="511" name="直線コネクタ 510"/>
        <xdr:cNvCxnSpPr/>
      </xdr:nvCxnSpPr>
      <xdr:spPr>
        <a:xfrm flipV="1">
          <a:off x="15481300" y="6648114"/>
          <a:ext cx="838200"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22223</xdr:rowOff>
    </xdr:from>
    <xdr:ext cx="534377" cy="259045"/>
    <xdr:sp macro="" textlink="">
      <xdr:nvSpPr>
        <xdr:cNvPr id="512" name="消防費平均値テキスト"/>
        <xdr:cNvSpPr txBox="1"/>
      </xdr:nvSpPr>
      <xdr:spPr>
        <a:xfrm>
          <a:off x="16370300" y="61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3" name="フローチャート: 判断 512"/>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156235</xdr:rowOff>
    </xdr:from>
    <xdr:to>
      <xdr:col>81</xdr:col>
      <xdr:colOff>50800</xdr:colOff>
      <xdr:row>39</xdr:row>
      <xdr:rowOff>17304</xdr:rowOff>
    </xdr:to>
    <xdr:cxnSp macro="">
      <xdr:nvCxnSpPr>
        <xdr:cNvPr id="514" name="直線コネクタ 513"/>
        <xdr:cNvCxnSpPr/>
      </xdr:nvCxnSpPr>
      <xdr:spPr>
        <a:xfrm>
          <a:off x="14592300" y="6671335"/>
          <a:ext cx="889000" cy="3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5" name="フローチャート: 判断 514"/>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93889</xdr:rowOff>
    </xdr:from>
    <xdr:ext cx="534377" cy="259045"/>
    <xdr:sp macro="" textlink="">
      <xdr:nvSpPr>
        <xdr:cNvPr id="516" name="テキスト ボックス 515"/>
        <xdr:cNvSpPr txBox="1"/>
      </xdr:nvSpPr>
      <xdr:spPr>
        <a:xfrm>
          <a:off x="15214111" y="6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156235</xdr:rowOff>
    </xdr:from>
    <xdr:to>
      <xdr:col>76</xdr:col>
      <xdr:colOff>114300</xdr:colOff>
      <xdr:row>39</xdr:row>
      <xdr:rowOff>45536</xdr:rowOff>
    </xdr:to>
    <xdr:cxnSp macro="">
      <xdr:nvCxnSpPr>
        <xdr:cNvPr id="517" name="直線コネクタ 516"/>
        <xdr:cNvCxnSpPr/>
      </xdr:nvCxnSpPr>
      <xdr:spPr>
        <a:xfrm flipV="1">
          <a:off x="13703300" y="6671335"/>
          <a:ext cx="889000" cy="6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8" name="フローチャート: 判断 517"/>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158354</xdr:rowOff>
    </xdr:from>
    <xdr:ext cx="534377" cy="259045"/>
    <xdr:sp macro="" textlink="">
      <xdr:nvSpPr>
        <xdr:cNvPr id="519" name="テキスト ボックス 518"/>
        <xdr:cNvSpPr txBox="1"/>
      </xdr:nvSpPr>
      <xdr:spPr>
        <a:xfrm>
          <a:off x="14325111" y="615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45536</xdr:rowOff>
    </xdr:from>
    <xdr:to>
      <xdr:col>71</xdr:col>
      <xdr:colOff>177800</xdr:colOff>
      <xdr:row>39</xdr:row>
      <xdr:rowOff>123451</xdr:rowOff>
    </xdr:to>
    <xdr:cxnSp macro="">
      <xdr:nvCxnSpPr>
        <xdr:cNvPr id="520" name="直線コネクタ 519"/>
        <xdr:cNvCxnSpPr/>
      </xdr:nvCxnSpPr>
      <xdr:spPr>
        <a:xfrm flipV="1">
          <a:off x="12814300" y="6732086"/>
          <a:ext cx="889000" cy="7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1" name="フローチャート: 判断 520"/>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132980</xdr:rowOff>
    </xdr:from>
    <xdr:ext cx="534377" cy="259045"/>
    <xdr:sp macro="" textlink="">
      <xdr:nvSpPr>
        <xdr:cNvPr id="522" name="テキスト ボックス 521"/>
        <xdr:cNvSpPr txBox="1"/>
      </xdr:nvSpPr>
      <xdr:spPr>
        <a:xfrm>
          <a:off x="13436111" y="613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3" name="フローチャート: 判断 522"/>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27557</xdr:rowOff>
    </xdr:from>
    <xdr:ext cx="534377" cy="259045"/>
    <xdr:sp macro="" textlink="">
      <xdr:nvSpPr>
        <xdr:cNvPr id="524" name="テキスト ボックス 523"/>
        <xdr:cNvSpPr txBox="1"/>
      </xdr:nvSpPr>
      <xdr:spPr>
        <a:xfrm>
          <a:off x="12547111" y="61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82214</xdr:rowOff>
    </xdr:from>
    <xdr:to>
      <xdr:col>85</xdr:col>
      <xdr:colOff>177800</xdr:colOff>
      <xdr:row>39</xdr:row>
      <xdr:rowOff>12364</xdr:rowOff>
    </xdr:to>
    <xdr:sp macro="" textlink="">
      <xdr:nvSpPr>
        <xdr:cNvPr id="530" name="楕円 529"/>
        <xdr:cNvSpPr/>
      </xdr:nvSpPr>
      <xdr:spPr>
        <a:xfrm>
          <a:off x="16268700" y="65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168591</xdr:rowOff>
    </xdr:from>
    <xdr:ext cx="534377" cy="259045"/>
    <xdr:sp macro="" textlink="">
      <xdr:nvSpPr>
        <xdr:cNvPr id="531" name="消防費該当値テキスト"/>
        <xdr:cNvSpPr txBox="1"/>
      </xdr:nvSpPr>
      <xdr:spPr>
        <a:xfrm>
          <a:off x="16370300" y="651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137954</xdr:rowOff>
    </xdr:from>
    <xdr:to>
      <xdr:col>81</xdr:col>
      <xdr:colOff>101600</xdr:colOff>
      <xdr:row>39</xdr:row>
      <xdr:rowOff>68104</xdr:rowOff>
    </xdr:to>
    <xdr:sp macro="" textlink="">
      <xdr:nvSpPr>
        <xdr:cNvPr id="532" name="楕円 531"/>
        <xdr:cNvSpPr/>
      </xdr:nvSpPr>
      <xdr:spPr>
        <a:xfrm>
          <a:off x="15430500" y="665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59231</xdr:rowOff>
    </xdr:from>
    <xdr:ext cx="534377" cy="259045"/>
    <xdr:sp macro="" textlink="">
      <xdr:nvSpPr>
        <xdr:cNvPr id="533" name="テキスト ボックス 532"/>
        <xdr:cNvSpPr txBox="1"/>
      </xdr:nvSpPr>
      <xdr:spPr>
        <a:xfrm>
          <a:off x="15214111" y="67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105435</xdr:rowOff>
    </xdr:from>
    <xdr:to>
      <xdr:col>76</xdr:col>
      <xdr:colOff>165100</xdr:colOff>
      <xdr:row>39</xdr:row>
      <xdr:rowOff>35585</xdr:rowOff>
    </xdr:to>
    <xdr:sp macro="" textlink="">
      <xdr:nvSpPr>
        <xdr:cNvPr id="534" name="楕円 533"/>
        <xdr:cNvSpPr/>
      </xdr:nvSpPr>
      <xdr:spPr>
        <a:xfrm>
          <a:off x="14541500" y="66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26712</xdr:rowOff>
    </xdr:from>
    <xdr:ext cx="534377" cy="259045"/>
    <xdr:sp macro="" textlink="">
      <xdr:nvSpPr>
        <xdr:cNvPr id="535" name="テキスト ボックス 534"/>
        <xdr:cNvSpPr txBox="1"/>
      </xdr:nvSpPr>
      <xdr:spPr>
        <a:xfrm>
          <a:off x="14325111" y="671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166186</xdr:rowOff>
    </xdr:from>
    <xdr:to>
      <xdr:col>72</xdr:col>
      <xdr:colOff>38100</xdr:colOff>
      <xdr:row>39</xdr:row>
      <xdr:rowOff>96336</xdr:rowOff>
    </xdr:to>
    <xdr:sp macro="" textlink="">
      <xdr:nvSpPr>
        <xdr:cNvPr id="536" name="楕円 535"/>
        <xdr:cNvSpPr/>
      </xdr:nvSpPr>
      <xdr:spPr>
        <a:xfrm>
          <a:off x="13652500" y="66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87463</xdr:rowOff>
    </xdr:from>
    <xdr:ext cx="534377" cy="259045"/>
    <xdr:sp macro="" textlink="">
      <xdr:nvSpPr>
        <xdr:cNvPr id="537" name="テキスト ボックス 536"/>
        <xdr:cNvSpPr txBox="1"/>
      </xdr:nvSpPr>
      <xdr:spPr>
        <a:xfrm>
          <a:off x="13436111" y="677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72651</xdr:rowOff>
    </xdr:from>
    <xdr:to>
      <xdr:col>67</xdr:col>
      <xdr:colOff>101600</xdr:colOff>
      <xdr:row>40</xdr:row>
      <xdr:rowOff>2801</xdr:rowOff>
    </xdr:to>
    <xdr:sp macro="" textlink="">
      <xdr:nvSpPr>
        <xdr:cNvPr id="538" name="楕円 537"/>
        <xdr:cNvSpPr/>
      </xdr:nvSpPr>
      <xdr:spPr>
        <a:xfrm>
          <a:off x="12763500" y="675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165378</xdr:rowOff>
    </xdr:from>
    <xdr:ext cx="534377" cy="259045"/>
    <xdr:sp macro="" textlink="">
      <xdr:nvSpPr>
        <xdr:cNvPr id="539" name="テキスト ボックス 538"/>
        <xdr:cNvSpPr txBox="1"/>
      </xdr:nvSpPr>
      <xdr:spPr>
        <a:xfrm>
          <a:off x="12547111" y="68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1" name="テキスト ボックス 550"/>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5" name="テキスト ボックス 554"/>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7" name="テキスト ボックス 55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5" name="直線コネクタ 564"/>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6" name="教育費最小値テキスト"/>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7" name="直線コネクタ 566"/>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8" name="教育費最大値テキスト"/>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69" name="直線コネクタ 568"/>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154200</xdr:rowOff>
    </xdr:from>
    <xdr:to>
      <xdr:col>85</xdr:col>
      <xdr:colOff>127000</xdr:colOff>
      <xdr:row>57</xdr:row>
      <xdr:rowOff>161345</xdr:rowOff>
    </xdr:to>
    <xdr:cxnSp macro="">
      <xdr:nvCxnSpPr>
        <xdr:cNvPr id="570" name="直線コネクタ 569"/>
        <xdr:cNvCxnSpPr/>
      </xdr:nvCxnSpPr>
      <xdr:spPr>
        <a:xfrm flipV="1">
          <a:off x="15481300" y="9926850"/>
          <a:ext cx="838200" cy="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109824</xdr:rowOff>
    </xdr:from>
    <xdr:ext cx="534377" cy="259045"/>
    <xdr:sp macro="" textlink="">
      <xdr:nvSpPr>
        <xdr:cNvPr id="571" name="教育費平均値テキスト"/>
        <xdr:cNvSpPr txBox="1"/>
      </xdr:nvSpPr>
      <xdr:spPr>
        <a:xfrm>
          <a:off x="16370300" y="9539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2" name="フローチャート: 判断 571"/>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157479</xdr:rowOff>
    </xdr:from>
    <xdr:to>
      <xdr:col>81</xdr:col>
      <xdr:colOff>50800</xdr:colOff>
      <xdr:row>57</xdr:row>
      <xdr:rowOff>161345</xdr:rowOff>
    </xdr:to>
    <xdr:cxnSp macro="">
      <xdr:nvCxnSpPr>
        <xdr:cNvPr id="573" name="直線コネクタ 572"/>
        <xdr:cNvCxnSpPr/>
      </xdr:nvCxnSpPr>
      <xdr:spPr>
        <a:xfrm>
          <a:off x="14592300" y="9930129"/>
          <a:ext cx="889000" cy="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4" name="フローチャート: 判断 573"/>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19431</xdr:rowOff>
    </xdr:from>
    <xdr:ext cx="534377" cy="259045"/>
    <xdr:sp macro="" textlink="">
      <xdr:nvSpPr>
        <xdr:cNvPr id="575" name="テキスト ボックス 574"/>
        <xdr:cNvSpPr txBox="1"/>
      </xdr:nvSpPr>
      <xdr:spPr>
        <a:xfrm>
          <a:off x="15214111" y="94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109205</xdr:rowOff>
    </xdr:from>
    <xdr:to>
      <xdr:col>76</xdr:col>
      <xdr:colOff>114300</xdr:colOff>
      <xdr:row>57</xdr:row>
      <xdr:rowOff>157479</xdr:rowOff>
    </xdr:to>
    <xdr:cxnSp macro="">
      <xdr:nvCxnSpPr>
        <xdr:cNvPr id="576" name="直線コネクタ 575"/>
        <xdr:cNvCxnSpPr/>
      </xdr:nvCxnSpPr>
      <xdr:spPr>
        <a:xfrm>
          <a:off x="13703300" y="9881855"/>
          <a:ext cx="889000" cy="4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7" name="フローチャート: 判断 576"/>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98213</xdr:rowOff>
    </xdr:from>
    <xdr:ext cx="534377" cy="259045"/>
    <xdr:sp macro="" textlink="">
      <xdr:nvSpPr>
        <xdr:cNvPr id="578" name="テキスト ボックス 577"/>
        <xdr:cNvSpPr txBox="1"/>
      </xdr:nvSpPr>
      <xdr:spPr>
        <a:xfrm>
          <a:off x="14325111" y="95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109205</xdr:rowOff>
    </xdr:from>
    <xdr:to>
      <xdr:col>71</xdr:col>
      <xdr:colOff>177800</xdr:colOff>
      <xdr:row>57</xdr:row>
      <xdr:rowOff>111981</xdr:rowOff>
    </xdr:to>
    <xdr:cxnSp macro="">
      <xdr:nvCxnSpPr>
        <xdr:cNvPr id="579" name="直線コネクタ 578"/>
        <xdr:cNvCxnSpPr/>
      </xdr:nvCxnSpPr>
      <xdr:spPr>
        <a:xfrm flipV="1">
          <a:off x="12814300" y="9881855"/>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80" name="フローチャート: 判断 579"/>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124966</xdr:rowOff>
    </xdr:from>
    <xdr:ext cx="534377" cy="259045"/>
    <xdr:sp macro="" textlink="">
      <xdr:nvSpPr>
        <xdr:cNvPr id="581" name="テキスト ボックス 580"/>
        <xdr:cNvSpPr txBox="1"/>
      </xdr:nvSpPr>
      <xdr:spPr>
        <a:xfrm>
          <a:off x="13436111" y="95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2" name="フローチャート: 判断 581"/>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107168</xdr:rowOff>
    </xdr:from>
    <xdr:ext cx="534377" cy="259045"/>
    <xdr:sp macro="" textlink="">
      <xdr:nvSpPr>
        <xdr:cNvPr id="583" name="テキスト ボックス 582"/>
        <xdr:cNvSpPr txBox="1"/>
      </xdr:nvSpPr>
      <xdr:spPr>
        <a:xfrm>
          <a:off x="12547111" y="953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103400</xdr:rowOff>
    </xdr:from>
    <xdr:to>
      <xdr:col>85</xdr:col>
      <xdr:colOff>177800</xdr:colOff>
      <xdr:row>58</xdr:row>
      <xdr:rowOff>33550</xdr:rowOff>
    </xdr:to>
    <xdr:sp macro="" textlink="">
      <xdr:nvSpPr>
        <xdr:cNvPr id="589" name="楕円 588"/>
        <xdr:cNvSpPr/>
      </xdr:nvSpPr>
      <xdr:spPr>
        <a:xfrm>
          <a:off x="16268700" y="987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18327</xdr:rowOff>
    </xdr:from>
    <xdr:ext cx="534377" cy="259045"/>
    <xdr:sp macro="" textlink="">
      <xdr:nvSpPr>
        <xdr:cNvPr id="590" name="教育費該当値テキスト"/>
        <xdr:cNvSpPr txBox="1"/>
      </xdr:nvSpPr>
      <xdr:spPr>
        <a:xfrm>
          <a:off x="16370300" y="9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110545</xdr:rowOff>
    </xdr:from>
    <xdr:to>
      <xdr:col>81</xdr:col>
      <xdr:colOff>101600</xdr:colOff>
      <xdr:row>58</xdr:row>
      <xdr:rowOff>40695</xdr:rowOff>
    </xdr:to>
    <xdr:sp macro="" textlink="">
      <xdr:nvSpPr>
        <xdr:cNvPr id="591" name="楕円 590"/>
        <xdr:cNvSpPr/>
      </xdr:nvSpPr>
      <xdr:spPr>
        <a:xfrm>
          <a:off x="15430500" y="988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31822</xdr:rowOff>
    </xdr:from>
    <xdr:ext cx="534377" cy="259045"/>
    <xdr:sp macro="" textlink="">
      <xdr:nvSpPr>
        <xdr:cNvPr id="592" name="テキスト ボックス 591"/>
        <xdr:cNvSpPr txBox="1"/>
      </xdr:nvSpPr>
      <xdr:spPr>
        <a:xfrm>
          <a:off x="15214111" y="997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106679</xdr:rowOff>
    </xdr:from>
    <xdr:to>
      <xdr:col>76</xdr:col>
      <xdr:colOff>165100</xdr:colOff>
      <xdr:row>58</xdr:row>
      <xdr:rowOff>36829</xdr:rowOff>
    </xdr:to>
    <xdr:sp macro="" textlink="">
      <xdr:nvSpPr>
        <xdr:cNvPr id="593" name="楕円 592"/>
        <xdr:cNvSpPr/>
      </xdr:nvSpPr>
      <xdr:spPr>
        <a:xfrm>
          <a:off x="14541500" y="98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27956</xdr:rowOff>
    </xdr:from>
    <xdr:ext cx="534377" cy="259045"/>
    <xdr:sp macro="" textlink="">
      <xdr:nvSpPr>
        <xdr:cNvPr id="594" name="テキスト ボックス 593"/>
        <xdr:cNvSpPr txBox="1"/>
      </xdr:nvSpPr>
      <xdr:spPr>
        <a:xfrm>
          <a:off x="14325111" y="997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58405</xdr:rowOff>
    </xdr:from>
    <xdr:to>
      <xdr:col>72</xdr:col>
      <xdr:colOff>38100</xdr:colOff>
      <xdr:row>57</xdr:row>
      <xdr:rowOff>160005</xdr:rowOff>
    </xdr:to>
    <xdr:sp macro="" textlink="">
      <xdr:nvSpPr>
        <xdr:cNvPr id="595" name="楕円 594"/>
        <xdr:cNvSpPr/>
      </xdr:nvSpPr>
      <xdr:spPr>
        <a:xfrm>
          <a:off x="13652500" y="98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151132</xdr:rowOff>
    </xdr:from>
    <xdr:ext cx="534377" cy="259045"/>
    <xdr:sp macro="" textlink="">
      <xdr:nvSpPr>
        <xdr:cNvPr id="596" name="テキスト ボックス 595"/>
        <xdr:cNvSpPr txBox="1"/>
      </xdr:nvSpPr>
      <xdr:spPr>
        <a:xfrm>
          <a:off x="13436111" y="992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61181</xdr:rowOff>
    </xdr:from>
    <xdr:to>
      <xdr:col>67</xdr:col>
      <xdr:colOff>101600</xdr:colOff>
      <xdr:row>57</xdr:row>
      <xdr:rowOff>162781</xdr:rowOff>
    </xdr:to>
    <xdr:sp macro="" textlink="">
      <xdr:nvSpPr>
        <xdr:cNvPr id="597" name="楕円 596"/>
        <xdr:cNvSpPr/>
      </xdr:nvSpPr>
      <xdr:spPr>
        <a:xfrm>
          <a:off x="12763500" y="983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153908</xdr:rowOff>
    </xdr:from>
    <xdr:ext cx="534377" cy="259045"/>
    <xdr:sp macro="" textlink="">
      <xdr:nvSpPr>
        <xdr:cNvPr id="598" name="テキスト ボックス 597"/>
        <xdr:cNvSpPr txBox="1"/>
      </xdr:nvSpPr>
      <xdr:spPr>
        <a:xfrm>
          <a:off x="12547111" y="992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2" name="直線コネクタ 621"/>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3" name="災害復旧費最小値テキスト"/>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5" name="災害復旧費最大値テキスト"/>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6" name="直線コネクタ 625"/>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6578</xdr:rowOff>
    </xdr:from>
    <xdr:to>
      <xdr:col>85</xdr:col>
      <xdr:colOff>127000</xdr:colOff>
      <xdr:row>79</xdr:row>
      <xdr:rowOff>44450</xdr:rowOff>
    </xdr:to>
    <xdr:cxnSp macro="">
      <xdr:nvCxnSpPr>
        <xdr:cNvPr id="627" name="直線コネクタ 626"/>
        <xdr:cNvCxnSpPr/>
      </xdr:nvCxnSpPr>
      <xdr:spPr>
        <a:xfrm flipV="1">
          <a:off x="15481300" y="13551128"/>
          <a:ext cx="8382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112324</xdr:rowOff>
    </xdr:from>
    <xdr:ext cx="534377" cy="259045"/>
    <xdr:sp macro="" textlink="">
      <xdr:nvSpPr>
        <xdr:cNvPr id="628" name="災害復旧費平均値テキスト"/>
        <xdr:cNvSpPr txBox="1"/>
      </xdr:nvSpPr>
      <xdr:spPr>
        <a:xfrm>
          <a:off x="16370300" y="13485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29" name="フローチャート: 判断 628"/>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1" name="フローチャート: 判断 630"/>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92578</xdr:rowOff>
    </xdr:from>
    <xdr:ext cx="534377" cy="259045"/>
    <xdr:sp macro="" textlink="">
      <xdr:nvSpPr>
        <xdr:cNvPr id="632" name="テキスト ボックス 631"/>
        <xdr:cNvSpPr txBox="1"/>
      </xdr:nvSpPr>
      <xdr:spPr>
        <a:xfrm>
          <a:off x="15214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4" name="フローチャート: 判断 633"/>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5" name="テキスト ボックス 634"/>
        <xdr:cNvSpPr txBox="1"/>
      </xdr:nvSpPr>
      <xdr:spPr>
        <a:xfrm>
          <a:off x="14325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7" name="フローチャート: 判断 636"/>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93124</xdr:rowOff>
    </xdr:from>
    <xdr:ext cx="469744" cy="259045"/>
    <xdr:sp macro="" textlink="">
      <xdr:nvSpPr>
        <xdr:cNvPr id="638" name="テキスト ボックス 637"/>
        <xdr:cNvSpPr txBox="1"/>
      </xdr:nvSpPr>
      <xdr:spPr>
        <a:xfrm>
          <a:off x="13468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39" name="フローチャート: 判断 638"/>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40" name="テキスト ボックス 639"/>
        <xdr:cNvSpPr txBox="1"/>
      </xdr:nvSpPr>
      <xdr:spPr>
        <a:xfrm>
          <a:off x="12579428" y="13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127228</xdr:rowOff>
    </xdr:from>
    <xdr:to>
      <xdr:col>85</xdr:col>
      <xdr:colOff>177800</xdr:colOff>
      <xdr:row>79</xdr:row>
      <xdr:rowOff>57378</xdr:rowOff>
    </xdr:to>
    <xdr:sp macro="" textlink="">
      <xdr:nvSpPr>
        <xdr:cNvPr id="646" name="楕円 645"/>
        <xdr:cNvSpPr/>
      </xdr:nvSpPr>
      <xdr:spPr>
        <a:xfrm>
          <a:off x="16268700" y="135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86605</xdr:rowOff>
    </xdr:from>
    <xdr:ext cx="534377" cy="259045"/>
    <xdr:sp macro="" textlink="">
      <xdr:nvSpPr>
        <xdr:cNvPr id="647" name="災害復旧費該当値テキスト"/>
        <xdr:cNvSpPr txBox="1"/>
      </xdr:nvSpPr>
      <xdr:spPr>
        <a:xfrm>
          <a:off x="16370300" y="132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79" name="直線コネクタ 678"/>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80" name="公債費最小値テキスト"/>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1" name="直線コネクタ 680"/>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2" name="公債費最大値テキスト"/>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3" name="直線コネクタ 682"/>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121092</xdr:rowOff>
    </xdr:from>
    <xdr:to>
      <xdr:col>85</xdr:col>
      <xdr:colOff>127000</xdr:colOff>
      <xdr:row>97</xdr:row>
      <xdr:rowOff>134519</xdr:rowOff>
    </xdr:to>
    <xdr:cxnSp macro="">
      <xdr:nvCxnSpPr>
        <xdr:cNvPr id="684" name="直線コネクタ 683"/>
        <xdr:cNvCxnSpPr/>
      </xdr:nvCxnSpPr>
      <xdr:spPr>
        <a:xfrm>
          <a:off x="15481300" y="16751742"/>
          <a:ext cx="838200" cy="1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47669</xdr:rowOff>
    </xdr:from>
    <xdr:ext cx="534377" cy="259045"/>
    <xdr:sp macro="" textlink="">
      <xdr:nvSpPr>
        <xdr:cNvPr id="685" name="公債費平均値テキスト"/>
        <xdr:cNvSpPr txBox="1"/>
      </xdr:nvSpPr>
      <xdr:spPr>
        <a:xfrm>
          <a:off x="16370300" y="16163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6" name="フローチャート: 判断 685"/>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89424</xdr:rowOff>
    </xdr:from>
    <xdr:to>
      <xdr:col>81</xdr:col>
      <xdr:colOff>50800</xdr:colOff>
      <xdr:row>97</xdr:row>
      <xdr:rowOff>121092</xdr:rowOff>
    </xdr:to>
    <xdr:cxnSp macro="">
      <xdr:nvCxnSpPr>
        <xdr:cNvPr id="687" name="直線コネクタ 686"/>
        <xdr:cNvCxnSpPr/>
      </xdr:nvCxnSpPr>
      <xdr:spPr>
        <a:xfrm>
          <a:off x="14592300" y="16720074"/>
          <a:ext cx="8890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8" name="フローチャート: 判断 687"/>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959</xdr:rowOff>
    </xdr:from>
    <xdr:ext cx="534377" cy="259045"/>
    <xdr:sp macro="" textlink="">
      <xdr:nvSpPr>
        <xdr:cNvPr id="689" name="テキスト ボックス 688"/>
        <xdr:cNvSpPr txBox="1"/>
      </xdr:nvSpPr>
      <xdr:spPr>
        <a:xfrm>
          <a:off x="15214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89424</xdr:rowOff>
    </xdr:from>
    <xdr:to>
      <xdr:col>76</xdr:col>
      <xdr:colOff>114300</xdr:colOff>
      <xdr:row>97</xdr:row>
      <xdr:rowOff>111300</xdr:rowOff>
    </xdr:to>
    <xdr:cxnSp macro="">
      <xdr:nvCxnSpPr>
        <xdr:cNvPr id="690" name="直線コネクタ 689"/>
        <xdr:cNvCxnSpPr/>
      </xdr:nvCxnSpPr>
      <xdr:spPr>
        <a:xfrm flipV="1">
          <a:off x="13703300" y="16720074"/>
          <a:ext cx="889000" cy="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1" name="フローチャート: 判断 690"/>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153526</xdr:rowOff>
    </xdr:from>
    <xdr:ext cx="534377" cy="259045"/>
    <xdr:sp macro="" textlink="">
      <xdr:nvSpPr>
        <xdr:cNvPr id="692" name="テキスト ボックス 691"/>
        <xdr:cNvSpPr txBox="1"/>
      </xdr:nvSpPr>
      <xdr:spPr>
        <a:xfrm>
          <a:off x="14325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95619</xdr:rowOff>
    </xdr:from>
    <xdr:to>
      <xdr:col>71</xdr:col>
      <xdr:colOff>177800</xdr:colOff>
      <xdr:row>97</xdr:row>
      <xdr:rowOff>111300</xdr:rowOff>
    </xdr:to>
    <xdr:cxnSp macro="">
      <xdr:nvCxnSpPr>
        <xdr:cNvPr id="693" name="直線コネクタ 692"/>
        <xdr:cNvCxnSpPr/>
      </xdr:nvCxnSpPr>
      <xdr:spPr>
        <a:xfrm>
          <a:off x="12814300" y="16726269"/>
          <a:ext cx="889000" cy="1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4" name="フローチャート: 判断 693"/>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3253</xdr:rowOff>
    </xdr:from>
    <xdr:ext cx="534377" cy="259045"/>
    <xdr:sp macro="" textlink="">
      <xdr:nvSpPr>
        <xdr:cNvPr id="695" name="テキスト ボックス 694"/>
        <xdr:cNvSpPr txBox="1"/>
      </xdr:nvSpPr>
      <xdr:spPr>
        <a:xfrm>
          <a:off x="13436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6" name="フローチャート: 判断 695"/>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158380</xdr:rowOff>
    </xdr:from>
    <xdr:ext cx="534377" cy="259045"/>
    <xdr:sp macro="" textlink="">
      <xdr:nvSpPr>
        <xdr:cNvPr id="697" name="テキスト ボックス 696"/>
        <xdr:cNvSpPr txBox="1"/>
      </xdr:nvSpPr>
      <xdr:spPr>
        <a:xfrm>
          <a:off x="12547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83719</xdr:rowOff>
    </xdr:from>
    <xdr:to>
      <xdr:col>85</xdr:col>
      <xdr:colOff>177800</xdr:colOff>
      <xdr:row>98</xdr:row>
      <xdr:rowOff>13869</xdr:rowOff>
    </xdr:to>
    <xdr:sp macro="" textlink="">
      <xdr:nvSpPr>
        <xdr:cNvPr id="703" name="楕円 702"/>
        <xdr:cNvSpPr/>
      </xdr:nvSpPr>
      <xdr:spPr>
        <a:xfrm>
          <a:off x="16268700" y="167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170096</xdr:rowOff>
    </xdr:from>
    <xdr:ext cx="534377" cy="259045"/>
    <xdr:sp macro="" textlink="">
      <xdr:nvSpPr>
        <xdr:cNvPr id="704" name="公債費該当値テキスト"/>
        <xdr:cNvSpPr txBox="1"/>
      </xdr:nvSpPr>
      <xdr:spPr>
        <a:xfrm>
          <a:off x="16370300" y="1662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70292</xdr:rowOff>
    </xdr:from>
    <xdr:to>
      <xdr:col>81</xdr:col>
      <xdr:colOff>101600</xdr:colOff>
      <xdr:row>98</xdr:row>
      <xdr:rowOff>442</xdr:rowOff>
    </xdr:to>
    <xdr:sp macro="" textlink="">
      <xdr:nvSpPr>
        <xdr:cNvPr id="705" name="楕円 704"/>
        <xdr:cNvSpPr/>
      </xdr:nvSpPr>
      <xdr:spPr>
        <a:xfrm>
          <a:off x="15430500" y="167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163019</xdr:rowOff>
    </xdr:from>
    <xdr:ext cx="534377" cy="259045"/>
    <xdr:sp macro="" textlink="">
      <xdr:nvSpPr>
        <xdr:cNvPr id="706" name="テキスト ボックス 705"/>
        <xdr:cNvSpPr txBox="1"/>
      </xdr:nvSpPr>
      <xdr:spPr>
        <a:xfrm>
          <a:off x="15214111" y="1679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38624</xdr:rowOff>
    </xdr:from>
    <xdr:to>
      <xdr:col>76</xdr:col>
      <xdr:colOff>165100</xdr:colOff>
      <xdr:row>97</xdr:row>
      <xdr:rowOff>140224</xdr:rowOff>
    </xdr:to>
    <xdr:sp macro="" textlink="">
      <xdr:nvSpPr>
        <xdr:cNvPr id="707" name="楕円 706"/>
        <xdr:cNvSpPr/>
      </xdr:nvSpPr>
      <xdr:spPr>
        <a:xfrm>
          <a:off x="14541500" y="1666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131351</xdr:rowOff>
    </xdr:from>
    <xdr:ext cx="534377" cy="259045"/>
    <xdr:sp macro="" textlink="">
      <xdr:nvSpPr>
        <xdr:cNvPr id="708" name="テキスト ボックス 707"/>
        <xdr:cNvSpPr txBox="1"/>
      </xdr:nvSpPr>
      <xdr:spPr>
        <a:xfrm>
          <a:off x="14325111" y="1676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60500</xdr:rowOff>
    </xdr:from>
    <xdr:to>
      <xdr:col>72</xdr:col>
      <xdr:colOff>38100</xdr:colOff>
      <xdr:row>97</xdr:row>
      <xdr:rowOff>162100</xdr:rowOff>
    </xdr:to>
    <xdr:sp macro="" textlink="">
      <xdr:nvSpPr>
        <xdr:cNvPr id="709" name="楕円 708"/>
        <xdr:cNvSpPr/>
      </xdr:nvSpPr>
      <xdr:spPr>
        <a:xfrm>
          <a:off x="13652500" y="166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153227</xdr:rowOff>
    </xdr:from>
    <xdr:ext cx="534377" cy="259045"/>
    <xdr:sp macro="" textlink="">
      <xdr:nvSpPr>
        <xdr:cNvPr id="710" name="テキスト ボックス 709"/>
        <xdr:cNvSpPr txBox="1"/>
      </xdr:nvSpPr>
      <xdr:spPr>
        <a:xfrm>
          <a:off x="13436111" y="1678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44819</xdr:rowOff>
    </xdr:from>
    <xdr:to>
      <xdr:col>67</xdr:col>
      <xdr:colOff>101600</xdr:colOff>
      <xdr:row>97</xdr:row>
      <xdr:rowOff>146419</xdr:rowOff>
    </xdr:to>
    <xdr:sp macro="" textlink="">
      <xdr:nvSpPr>
        <xdr:cNvPr id="711" name="楕円 710"/>
        <xdr:cNvSpPr/>
      </xdr:nvSpPr>
      <xdr:spPr>
        <a:xfrm>
          <a:off x="12763500" y="166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137546</xdr:rowOff>
    </xdr:from>
    <xdr:ext cx="534377" cy="259045"/>
    <xdr:sp macro="" textlink="">
      <xdr:nvSpPr>
        <xdr:cNvPr id="712" name="テキスト ボックス 711"/>
        <xdr:cNvSpPr txBox="1"/>
      </xdr:nvSpPr>
      <xdr:spPr>
        <a:xfrm>
          <a:off x="12547111" y="167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6" name="テキスト ボックス 72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8" name="テキスト ボックス 727"/>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0" name="テキスト ボックス 729"/>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2" name="テキスト ボックス 731"/>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6" name="直線コネクタ 735"/>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39" name="諸支出金最大値テキスト"/>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40" name="直線コネクタ 739"/>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2"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3" name="フローチャート: 判断 742"/>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5" name="フローチャート: 判断 744"/>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6" name="テキスト ボックス 745"/>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8" name="フローチャート: 判断 747"/>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49" name="テキスト ボックス 748"/>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1" name="フローチャート: 判断 750"/>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2" name="テキスト ボックス 751"/>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3" name="フローチャート: 判断 752"/>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4" name="テキスト ボックス 753"/>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1"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町として行政運営コストが良い状況にあるが、将来に向けて施設運営や維持管理費、施設更新に向けた建設事業費の増大は課題である。</a:t>
          </a:r>
          <a:endParaRPr lang="ja-JP" altLang="ja-JP" sz="1400">
            <a:effectLst/>
          </a:endParaRPr>
        </a:p>
        <a:p>
          <a:r>
            <a:rPr kumimoji="1" lang="ja-JP" altLang="ja-JP" sz="1100">
              <a:solidFill>
                <a:schemeClr val="dk1"/>
              </a:solidFill>
              <a:effectLst/>
              <a:latin typeface="+mn-lt"/>
              <a:ea typeface="+mn-ea"/>
              <a:cs typeface="+mn-cs"/>
            </a:rPr>
            <a:t>　広域的に対応することで行政コストの軽減につながる事業は、広域行政の活用を積極的に進め、さらなる行政コストの削減により、歳出の最小化に努めていく。</a:t>
          </a:r>
          <a:endParaRPr lang="ja-JP" altLang="ja-JP" sz="1400">
            <a:effectLst/>
          </a:endParaRPr>
        </a:p>
        <a:p>
          <a:r>
            <a:rPr kumimoji="1" lang="ja-JP" altLang="ja-JP" sz="1100">
              <a:solidFill>
                <a:schemeClr val="dk1"/>
              </a:solidFill>
              <a:effectLst/>
              <a:latin typeface="+mn-lt"/>
              <a:ea typeface="+mn-ea"/>
              <a:cs typeface="+mn-cs"/>
            </a:rPr>
            <a:t>　また、町民の皆さんとの協働によるまちづくりを推進し、各種事務事業の必要性や施設の統廃合・再構築など施設の在り方などについて評価を行い、町民のみなさんにも図りながら見直しに努め、経費の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債の新たな借り入れを抑制し、町債の残高の圧縮に努めている。大規模な建設工事は予め基金を積み立てるなど、予め備えを行うとともに、各施設の維持補修の計画的な執行に努め、実質収支の改善を進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全会計において赤字額はなく黒字となっている。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介護保険、</a:t>
          </a:r>
          <a:r>
            <a:rPr kumimoji="1" lang="ja-JP" altLang="ja-JP" sz="1100">
              <a:solidFill>
                <a:schemeClr val="dk1"/>
              </a:solidFill>
              <a:effectLst/>
              <a:latin typeface="+mn-lt"/>
              <a:ea typeface="+mn-ea"/>
              <a:cs typeface="+mn-cs"/>
            </a:rPr>
            <a:t>国民健康保険、公共下水道事業、その他会計は一般会計からの繰入金があることから、引き続き一般会計と同様に事務事業の見直しや効率化に努め、法定分（基準内）の繰入金以外の繰入の抑制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5995049</v>
      </c>
      <c r="BO4" s="462"/>
      <c r="BP4" s="462"/>
      <c r="BQ4" s="462"/>
      <c r="BR4" s="462"/>
      <c r="BS4" s="462"/>
      <c r="BT4" s="462"/>
      <c r="BU4" s="463"/>
      <c r="BV4" s="461">
        <v>5098492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21</v>
      </c>
      <c r="CU4" s="646"/>
      <c r="CV4" s="646"/>
      <c r="CW4" s="646"/>
      <c r="CX4" s="646"/>
      <c r="CY4" s="646"/>
      <c r="CZ4" s="646"/>
      <c r="DA4" s="647"/>
      <c r="DB4" s="645">
        <v>8.4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5246198</v>
      </c>
      <c r="BO5" s="467"/>
      <c r="BP5" s="467"/>
      <c r="BQ5" s="467"/>
      <c r="BR5" s="467"/>
      <c r="BS5" s="467"/>
      <c r="BT5" s="467"/>
      <c r="BU5" s="468"/>
      <c r="BV5" s="466">
        <v>4840071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88.6</v>
      </c>
      <c r="CU5" s="437"/>
      <c r="CV5" s="437"/>
      <c r="CW5" s="437"/>
      <c r="CX5" s="437"/>
      <c r="CY5" s="437"/>
      <c r="CZ5" s="437"/>
      <c r="DA5" s="438"/>
      <c r="DB5" s="436">
        <v>89.1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748851</v>
      </c>
      <c r="BO6" s="467"/>
      <c r="BP6" s="467"/>
      <c r="BQ6" s="467"/>
      <c r="BR6" s="467"/>
      <c r="BS6" s="467"/>
      <c r="BT6" s="467"/>
      <c r="BU6" s="468"/>
      <c r="BV6" s="466">
        <v>258421</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92.1</v>
      </c>
      <c r="CU6" s="620"/>
      <c r="CV6" s="620"/>
      <c r="CW6" s="620"/>
      <c r="CX6" s="620"/>
      <c r="CY6" s="620"/>
      <c r="CZ6" s="620"/>
      <c r="DA6" s="621"/>
      <c r="DB6" s="619">
        <v>93.7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120870</v>
      </c>
      <c r="BO7" s="467"/>
      <c r="BP7" s="467"/>
      <c r="BQ7" s="467"/>
      <c r="BR7" s="467"/>
      <c r="BS7" s="467"/>
      <c r="BT7" s="467"/>
      <c r="BU7" s="468"/>
      <c r="BV7" s="466">
        <v>9300</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2984764</v>
      </c>
      <c r="CU7" s="467"/>
      <c r="CV7" s="467"/>
      <c r="CW7" s="467"/>
      <c r="CX7" s="467"/>
      <c r="CY7" s="467"/>
      <c r="CZ7" s="467"/>
      <c r="DA7" s="468"/>
      <c r="DB7" s="466">
        <v>2970652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94</v>
      </c>
      <c r="AV8" s="524"/>
      <c r="AW8" s="524"/>
      <c r="AX8" s="524"/>
      <c r="AY8" s="446" t="s">
        <v>108</v>
      </c>
      <c r="AZ8" s="447"/>
      <c r="BA8" s="447"/>
      <c r="BB8" s="447"/>
      <c r="BC8" s="447"/>
      <c r="BD8" s="447"/>
      <c r="BE8" s="447"/>
      <c r="BF8" s="447"/>
      <c r="BG8" s="447"/>
      <c r="BH8" s="447"/>
      <c r="BI8" s="447"/>
      <c r="BJ8" s="447"/>
      <c r="BK8" s="447"/>
      <c r="BL8" s="447"/>
      <c r="BM8" s="448"/>
      <c r="BN8" s="466">
        <v>627981</v>
      </c>
      <c r="BO8" s="467"/>
      <c r="BP8" s="467"/>
      <c r="BQ8" s="467"/>
      <c r="BR8" s="467"/>
      <c r="BS8" s="467"/>
      <c r="BT8" s="467"/>
      <c r="BU8" s="468"/>
      <c r="BV8" s="466">
        <v>249121</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0.43</v>
      </c>
      <c r="CU8" s="580"/>
      <c r="CV8" s="580"/>
      <c r="CW8" s="580"/>
      <c r="CX8" s="580"/>
      <c r="CY8" s="580"/>
      <c r="CZ8" s="580"/>
      <c r="DA8" s="581"/>
      <c r="DB8" s="579">
        <v>0.43</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10702</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378860</v>
      </c>
      <c r="BO9" s="467"/>
      <c r="BP9" s="467"/>
      <c r="BQ9" s="467"/>
      <c r="BR9" s="467"/>
      <c r="BS9" s="467"/>
      <c r="BT9" s="467"/>
      <c r="BU9" s="468"/>
      <c r="BV9" s="466">
        <v>-91491</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8</v>
      </c>
      <c r="CU9" s="437"/>
      <c r="CV9" s="437"/>
      <c r="CW9" s="437"/>
      <c r="CX9" s="437"/>
      <c r="CY9" s="437"/>
      <c r="CZ9" s="437"/>
      <c r="DA9" s="438"/>
      <c r="DB9" s="436">
        <v>9.1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11072</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210291</v>
      </c>
      <c r="BO10" s="467"/>
      <c r="BP10" s="467"/>
      <c r="BQ10" s="467"/>
      <c r="BR10" s="467"/>
      <c r="BS10" s="467"/>
      <c r="BT10" s="467"/>
      <c r="BU10" s="468"/>
      <c r="BV10" s="466">
        <v>254155</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94</v>
      </c>
      <c r="AV11" s="524"/>
      <c r="AW11" s="524"/>
      <c r="AX11" s="524"/>
      <c r="AY11" s="446" t="s">
        <v>125</v>
      </c>
      <c r="AZ11" s="447"/>
      <c r="BA11" s="447"/>
      <c r="BB11" s="447"/>
      <c r="BC11" s="447"/>
      <c r="BD11" s="447"/>
      <c r="BE11" s="447"/>
      <c r="BF11" s="447"/>
      <c r="BG11" s="447"/>
      <c r="BH11" s="447"/>
      <c r="BI11" s="447"/>
      <c r="BJ11" s="447"/>
      <c r="BK11" s="447"/>
      <c r="BL11" s="447"/>
      <c r="BM11" s="448"/>
      <c r="BN11" s="466">
        <v>58500</v>
      </c>
      <c r="BO11" s="467"/>
      <c r="BP11" s="467"/>
      <c r="BQ11" s="467"/>
      <c r="BR11" s="467"/>
      <c r="BS11" s="467"/>
      <c r="BT11" s="467"/>
      <c r="BU11" s="468"/>
      <c r="BV11" s="466">
        <v>31850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11030</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226567</v>
      </c>
      <c r="BO12" s="467"/>
      <c r="BP12" s="467"/>
      <c r="BQ12" s="467"/>
      <c r="BR12" s="467"/>
      <c r="BS12" s="467"/>
      <c r="BT12" s="467"/>
      <c r="BU12" s="468"/>
      <c r="BV12" s="466">
        <v>150000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10974</v>
      </c>
      <c r="S13" s="570"/>
      <c r="T13" s="570"/>
      <c r="U13" s="570"/>
      <c r="V13" s="571"/>
      <c r="W13" s="557" t="s">
        <v>138</v>
      </c>
      <c r="X13" s="479"/>
      <c r="Y13" s="479"/>
      <c r="Z13" s="479"/>
      <c r="AA13" s="479"/>
      <c r="AB13" s="480"/>
      <c r="AC13" s="442">
        <v>1376</v>
      </c>
      <c r="AD13" s="443"/>
      <c r="AE13" s="443"/>
      <c r="AF13" s="443"/>
      <c r="AG13" s="444"/>
      <c r="AH13" s="442">
        <v>1488</v>
      </c>
      <c r="AI13" s="443"/>
      <c r="AJ13" s="443"/>
      <c r="AK13" s="443"/>
      <c r="AL13" s="445"/>
      <c r="AM13" s="535" t="s">
        <v>139</v>
      </c>
      <c r="AN13" s="440"/>
      <c r="AO13" s="440"/>
      <c r="AP13" s="440"/>
      <c r="AQ13" s="440"/>
      <c r="AR13" s="440"/>
      <c r="AS13" s="440"/>
      <c r="AT13" s="441"/>
      <c r="AU13" s="523" t="s">
        <v>114</v>
      </c>
      <c r="AV13" s="524"/>
      <c r="AW13" s="524"/>
      <c r="AX13" s="524"/>
      <c r="AY13" s="446" t="s">
        <v>140</v>
      </c>
      <c r="AZ13" s="447"/>
      <c r="BA13" s="447"/>
      <c r="BB13" s="447"/>
      <c r="BC13" s="447"/>
      <c r="BD13" s="447"/>
      <c r="BE13" s="447"/>
      <c r="BF13" s="447"/>
      <c r="BG13" s="447"/>
      <c r="BH13" s="447"/>
      <c r="BI13" s="447"/>
      <c r="BJ13" s="447"/>
      <c r="BK13" s="447"/>
      <c r="BL13" s="447"/>
      <c r="BM13" s="448"/>
      <c r="BN13" s="466">
        <v>421084</v>
      </c>
      <c r="BO13" s="467"/>
      <c r="BP13" s="467"/>
      <c r="BQ13" s="467"/>
      <c r="BR13" s="467"/>
      <c r="BS13" s="467"/>
      <c r="BT13" s="467"/>
      <c r="BU13" s="468"/>
      <c r="BV13" s="466">
        <v>44514</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7</v>
      </c>
      <c r="CU13" s="437"/>
      <c r="CV13" s="437"/>
      <c r="CW13" s="437"/>
      <c r="CX13" s="437"/>
      <c r="CY13" s="437"/>
      <c r="CZ13" s="437"/>
      <c r="DA13" s="438"/>
      <c r="DB13" s="436">
        <v>7.7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11005</v>
      </c>
      <c r="S14" s="570"/>
      <c r="T14" s="570"/>
      <c r="U14" s="570"/>
      <c r="V14" s="571"/>
      <c r="W14" s="572"/>
      <c r="X14" s="482"/>
      <c r="Y14" s="482"/>
      <c r="Z14" s="482"/>
      <c r="AA14" s="482"/>
      <c r="AB14" s="483"/>
      <c r="AC14" s="562">
        <v>23</v>
      </c>
      <c r="AD14" s="563"/>
      <c r="AE14" s="563"/>
      <c r="AF14" s="563"/>
      <c r="AG14" s="564"/>
      <c r="AH14" s="562">
        <v>24.1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127</v>
      </c>
      <c r="CU14" s="574"/>
      <c r="CV14" s="574"/>
      <c r="CW14" s="574"/>
      <c r="CX14" s="574"/>
      <c r="CY14" s="574"/>
      <c r="CZ14" s="574"/>
      <c r="DA14" s="575"/>
      <c r="DB14" s="573" t="s">
        <v>144</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10952</v>
      </c>
      <c r="S15" s="570"/>
      <c r="T15" s="570"/>
      <c r="U15" s="570"/>
      <c r="V15" s="571"/>
      <c r="W15" s="557" t="s">
        <v>146</v>
      </c>
      <c r="X15" s="479"/>
      <c r="Y15" s="479"/>
      <c r="Z15" s="479"/>
      <c r="AA15" s="479"/>
      <c r="AB15" s="480"/>
      <c r="AC15" s="442">
        <v>1455</v>
      </c>
      <c r="AD15" s="443"/>
      <c r="AE15" s="443"/>
      <c r="AF15" s="443"/>
      <c r="AG15" s="444"/>
      <c r="AH15" s="442">
        <v>1593</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1118210</v>
      </c>
      <c r="BO15" s="462"/>
      <c r="BP15" s="462"/>
      <c r="BQ15" s="462"/>
      <c r="BR15" s="462"/>
      <c r="BS15" s="462"/>
      <c r="BT15" s="462"/>
      <c r="BU15" s="463"/>
      <c r="BV15" s="461">
        <v>1115517</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24.3</v>
      </c>
      <c r="AD16" s="563"/>
      <c r="AE16" s="563"/>
      <c r="AF16" s="563"/>
      <c r="AG16" s="564"/>
      <c r="AH16" s="562">
        <v>25.7</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2587307</v>
      </c>
      <c r="BO16" s="467"/>
      <c r="BP16" s="467"/>
      <c r="BQ16" s="467"/>
      <c r="BR16" s="467"/>
      <c r="BS16" s="467"/>
      <c r="BT16" s="467"/>
      <c r="BU16" s="468"/>
      <c r="BV16" s="466">
        <v>2532269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3150</v>
      </c>
      <c r="AD17" s="443"/>
      <c r="AE17" s="443"/>
      <c r="AF17" s="443"/>
      <c r="AG17" s="444"/>
      <c r="AH17" s="442">
        <v>3106</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1408368</v>
      </c>
      <c r="BO17" s="467"/>
      <c r="BP17" s="467"/>
      <c r="BQ17" s="467"/>
      <c r="BR17" s="467"/>
      <c r="BS17" s="467"/>
      <c r="BT17" s="467"/>
      <c r="BU17" s="468"/>
      <c r="BV17" s="466">
        <v>1408463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19.12</v>
      </c>
      <c r="M18" s="531"/>
      <c r="N18" s="531"/>
      <c r="O18" s="531"/>
      <c r="P18" s="531"/>
      <c r="Q18" s="531"/>
      <c r="R18" s="532"/>
      <c r="S18" s="532"/>
      <c r="T18" s="532"/>
      <c r="U18" s="532"/>
      <c r="V18" s="533"/>
      <c r="W18" s="547"/>
      <c r="X18" s="548"/>
      <c r="Y18" s="548"/>
      <c r="Z18" s="548"/>
      <c r="AA18" s="548"/>
      <c r="AB18" s="558"/>
      <c r="AC18" s="430">
        <v>52.7</v>
      </c>
      <c r="AD18" s="431"/>
      <c r="AE18" s="431"/>
      <c r="AF18" s="431"/>
      <c r="AG18" s="534"/>
      <c r="AH18" s="430">
        <v>50.2</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2714432</v>
      </c>
      <c r="BO18" s="467"/>
      <c r="BP18" s="467"/>
      <c r="BQ18" s="467"/>
      <c r="BR18" s="467"/>
      <c r="BS18" s="467"/>
      <c r="BT18" s="467"/>
      <c r="BU18" s="468"/>
      <c r="BV18" s="466">
        <v>2673361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560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4201932</v>
      </c>
      <c r="BO19" s="467"/>
      <c r="BP19" s="467"/>
      <c r="BQ19" s="467"/>
      <c r="BR19" s="467"/>
      <c r="BS19" s="467"/>
      <c r="BT19" s="467"/>
      <c r="BU19" s="468"/>
      <c r="BV19" s="466">
        <v>3755394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3528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2726099</v>
      </c>
      <c r="BO23" s="467"/>
      <c r="BP23" s="467"/>
      <c r="BQ23" s="467"/>
      <c r="BR23" s="467"/>
      <c r="BS23" s="467"/>
      <c r="BT23" s="467"/>
      <c r="BU23" s="468"/>
      <c r="BV23" s="466">
        <v>2748815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7010</v>
      </c>
      <c r="R24" s="443"/>
      <c r="S24" s="443"/>
      <c r="T24" s="443"/>
      <c r="U24" s="443"/>
      <c r="V24" s="444"/>
      <c r="W24" s="508"/>
      <c r="X24" s="499"/>
      <c r="Y24" s="500"/>
      <c r="Z24" s="439" t="s">
        <v>170</v>
      </c>
      <c r="AA24" s="440"/>
      <c r="AB24" s="440"/>
      <c r="AC24" s="440"/>
      <c r="AD24" s="440"/>
      <c r="AE24" s="440"/>
      <c r="AF24" s="440"/>
      <c r="AG24" s="441"/>
      <c r="AH24" s="442">
        <v>83</v>
      </c>
      <c r="AI24" s="443"/>
      <c r="AJ24" s="443"/>
      <c r="AK24" s="443"/>
      <c r="AL24" s="444"/>
      <c r="AM24" s="442">
        <v>252237</v>
      </c>
      <c r="AN24" s="443"/>
      <c r="AO24" s="443"/>
      <c r="AP24" s="443"/>
      <c r="AQ24" s="443"/>
      <c r="AR24" s="444"/>
      <c r="AS24" s="442">
        <v>3039</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653464</v>
      </c>
      <c r="BO24" s="467"/>
      <c r="BP24" s="467"/>
      <c r="BQ24" s="467"/>
      <c r="BR24" s="467"/>
      <c r="BS24" s="467"/>
      <c r="BT24" s="467"/>
      <c r="BU24" s="468"/>
      <c r="BV24" s="466">
        <v>793453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5940</v>
      </c>
      <c r="R25" s="443"/>
      <c r="S25" s="443"/>
      <c r="T25" s="443"/>
      <c r="U25" s="443"/>
      <c r="V25" s="444"/>
      <c r="W25" s="508"/>
      <c r="X25" s="499"/>
      <c r="Y25" s="500"/>
      <c r="Z25" s="439" t="s">
        <v>173</v>
      </c>
      <c r="AA25" s="440"/>
      <c r="AB25" s="440"/>
      <c r="AC25" s="440"/>
      <c r="AD25" s="440"/>
      <c r="AE25" s="440"/>
      <c r="AF25" s="440"/>
      <c r="AG25" s="441"/>
      <c r="AH25" s="442" t="s">
        <v>136</v>
      </c>
      <c r="AI25" s="443"/>
      <c r="AJ25" s="443"/>
      <c r="AK25" s="443"/>
      <c r="AL25" s="444"/>
      <c r="AM25" s="442" t="s">
        <v>174</v>
      </c>
      <c r="AN25" s="443"/>
      <c r="AO25" s="443"/>
      <c r="AP25" s="443"/>
      <c r="AQ25" s="443"/>
      <c r="AR25" s="444"/>
      <c r="AS25" s="442" t="s">
        <v>136</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30068</v>
      </c>
      <c r="BO25" s="462"/>
      <c r="BP25" s="462"/>
      <c r="BQ25" s="462"/>
      <c r="BR25" s="462"/>
      <c r="BS25" s="462"/>
      <c r="BT25" s="462"/>
      <c r="BU25" s="463"/>
      <c r="BV25" s="461">
        <v>37322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5190</v>
      </c>
      <c r="R26" s="443"/>
      <c r="S26" s="443"/>
      <c r="T26" s="443"/>
      <c r="U26" s="443"/>
      <c r="V26" s="444"/>
      <c r="W26" s="508"/>
      <c r="X26" s="499"/>
      <c r="Y26" s="500"/>
      <c r="Z26" s="439" t="s">
        <v>177</v>
      </c>
      <c r="AA26" s="521"/>
      <c r="AB26" s="521"/>
      <c r="AC26" s="521"/>
      <c r="AD26" s="521"/>
      <c r="AE26" s="521"/>
      <c r="AF26" s="521"/>
      <c r="AG26" s="522"/>
      <c r="AH26" s="442" t="s">
        <v>136</v>
      </c>
      <c r="AI26" s="443"/>
      <c r="AJ26" s="443"/>
      <c r="AK26" s="443"/>
      <c r="AL26" s="444"/>
      <c r="AM26" s="442" t="s">
        <v>136</v>
      </c>
      <c r="AN26" s="443"/>
      <c r="AO26" s="443"/>
      <c r="AP26" s="443"/>
      <c r="AQ26" s="443"/>
      <c r="AR26" s="444"/>
      <c r="AS26" s="442" t="s">
        <v>136</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174</v>
      </c>
      <c r="BO26" s="467"/>
      <c r="BP26" s="467"/>
      <c r="BQ26" s="467"/>
      <c r="BR26" s="467"/>
      <c r="BS26" s="467"/>
      <c r="BT26" s="467"/>
      <c r="BU26" s="468"/>
      <c r="BV26" s="466" t="s">
        <v>127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2640</v>
      </c>
      <c r="R27" s="443"/>
      <c r="S27" s="443"/>
      <c r="T27" s="443"/>
      <c r="U27" s="443"/>
      <c r="V27" s="444"/>
      <c r="W27" s="508"/>
      <c r="X27" s="499"/>
      <c r="Y27" s="500"/>
      <c r="Z27" s="439" t="s">
        <v>180</v>
      </c>
      <c r="AA27" s="440"/>
      <c r="AB27" s="440"/>
      <c r="AC27" s="440"/>
      <c r="AD27" s="440"/>
      <c r="AE27" s="440"/>
      <c r="AF27" s="440"/>
      <c r="AG27" s="441"/>
      <c r="AH27" s="442">
        <v>6</v>
      </c>
      <c r="AI27" s="443"/>
      <c r="AJ27" s="443"/>
      <c r="AK27" s="443"/>
      <c r="AL27" s="444"/>
      <c r="AM27" s="442">
        <v>13914</v>
      </c>
      <c r="AN27" s="443"/>
      <c r="AO27" s="443"/>
      <c r="AP27" s="443"/>
      <c r="AQ27" s="443"/>
      <c r="AR27" s="444"/>
      <c r="AS27" s="442">
        <v>2319</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94720</v>
      </c>
      <c r="BO27" s="470"/>
      <c r="BP27" s="470"/>
      <c r="BQ27" s="470"/>
      <c r="BR27" s="470"/>
      <c r="BS27" s="470"/>
      <c r="BT27" s="470"/>
      <c r="BU27" s="471"/>
      <c r="BV27" s="469">
        <v>164715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1930</v>
      </c>
      <c r="R28" s="443"/>
      <c r="S28" s="443"/>
      <c r="T28" s="443"/>
      <c r="U28" s="443"/>
      <c r="V28" s="444"/>
      <c r="W28" s="508"/>
      <c r="X28" s="499"/>
      <c r="Y28" s="500"/>
      <c r="Z28" s="439" t="s">
        <v>183</v>
      </c>
      <c r="AA28" s="440"/>
      <c r="AB28" s="440"/>
      <c r="AC28" s="440"/>
      <c r="AD28" s="440"/>
      <c r="AE28" s="440"/>
      <c r="AF28" s="440"/>
      <c r="AG28" s="441"/>
      <c r="AH28" s="442" t="s">
        <v>127</v>
      </c>
      <c r="AI28" s="443"/>
      <c r="AJ28" s="443"/>
      <c r="AK28" s="443"/>
      <c r="AL28" s="444"/>
      <c r="AM28" s="442" t="s">
        <v>136</v>
      </c>
      <c r="AN28" s="443"/>
      <c r="AO28" s="443"/>
      <c r="AP28" s="443"/>
      <c r="AQ28" s="443"/>
      <c r="AR28" s="444"/>
      <c r="AS28" s="442" t="s">
        <v>136</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395102</v>
      </c>
      <c r="BO28" s="462"/>
      <c r="BP28" s="462"/>
      <c r="BQ28" s="462"/>
      <c r="BR28" s="462"/>
      <c r="BS28" s="462"/>
      <c r="BT28" s="462"/>
      <c r="BU28" s="463"/>
      <c r="BV28" s="461">
        <v>411378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12</v>
      </c>
      <c r="M29" s="443"/>
      <c r="N29" s="443"/>
      <c r="O29" s="443"/>
      <c r="P29" s="444"/>
      <c r="Q29" s="442">
        <v>1720</v>
      </c>
      <c r="R29" s="443"/>
      <c r="S29" s="443"/>
      <c r="T29" s="443"/>
      <c r="U29" s="443"/>
      <c r="V29" s="444"/>
      <c r="W29" s="509"/>
      <c r="X29" s="510"/>
      <c r="Y29" s="511"/>
      <c r="Z29" s="439" t="s">
        <v>186</v>
      </c>
      <c r="AA29" s="440"/>
      <c r="AB29" s="440"/>
      <c r="AC29" s="440"/>
      <c r="AD29" s="440"/>
      <c r="AE29" s="440"/>
      <c r="AF29" s="440"/>
      <c r="AG29" s="441"/>
      <c r="AH29" s="442">
        <v>89</v>
      </c>
      <c r="AI29" s="443"/>
      <c r="AJ29" s="443"/>
      <c r="AK29" s="443"/>
      <c r="AL29" s="444"/>
      <c r="AM29" s="442">
        <v>266151</v>
      </c>
      <c r="AN29" s="443"/>
      <c r="AO29" s="443"/>
      <c r="AP29" s="443"/>
      <c r="AQ29" s="443"/>
      <c r="AR29" s="444"/>
      <c r="AS29" s="442">
        <v>2990</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2556</v>
      </c>
      <c r="BO29" s="467"/>
      <c r="BP29" s="467"/>
      <c r="BQ29" s="467"/>
      <c r="BR29" s="467"/>
      <c r="BS29" s="467"/>
      <c r="BT29" s="467"/>
      <c r="BU29" s="468"/>
      <c r="BV29" s="466">
        <v>61056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94.9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422988</v>
      </c>
      <c r="BO30" s="470"/>
      <c r="BP30" s="470"/>
      <c r="BQ30" s="470"/>
      <c r="BR30" s="470"/>
      <c r="BS30" s="470"/>
      <c r="BT30" s="470"/>
      <c r="BU30" s="471"/>
      <c r="BV30" s="469">
        <v>290058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199</v>
      </c>
      <c r="AN33" s="429"/>
      <c r="AO33" s="428" t="s">
        <v>196</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199</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長野広域連合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小布施町土地開発公社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（老人福祉施設等運営事業特別会計）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（長野地域ふるさと事業特別会計）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（ごみ処理施設事業特別会計）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高山村外一市一町財産組合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北信保健衛生施設組合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（じん芥処理事業特別会計)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17</v>
      </c>
      <c r="BX43" s="425"/>
      <c r="BY43" s="424" t="str">
        <f>IF('各会計、関係団体の財政状況及び健全化判断比率'!B77="","",'各会計、関係団体の財政状況及び健全化判断比率'!B77)</f>
        <v>須高行政事務組合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DQyqqpqyCq9vjYEDspbXxF7HVGWh1CU/+M/zz4Nt+bwwdROung3m3czaDdg0PhbZrkNJaUK0loaBYgkbgLaOtw==" saltValue="IA1Mt6Wn4OjdqXvpF2JOh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8" t="s">
        <v>561</v>
      </c>
      <c r="D34" s="1248"/>
      <c r="E34" s="1249"/>
      <c r="F34" s="32">
        <v>21.57</v>
      </c>
      <c r="G34" s="33">
        <v>22.96</v>
      </c>
      <c r="H34" s="33">
        <v>23.96</v>
      </c>
      <c r="I34" s="33">
        <v>25</v>
      </c>
      <c r="J34" s="34">
        <v>26.51</v>
      </c>
      <c r="K34" s="22"/>
      <c r="L34" s="22"/>
      <c r="M34" s="22"/>
      <c r="N34" s="22"/>
      <c r="O34" s="22"/>
      <c r="P34" s="22"/>
    </row>
    <row r="35" spans="1:16" ht="39" customHeight="1" x14ac:dyDescent="0.15">
      <c r="A35" s="22"/>
      <c r="B35" s="35"/>
      <c r="C35" s="1242" t="s">
        <v>562</v>
      </c>
      <c r="D35" s="1243"/>
      <c r="E35" s="1244"/>
      <c r="F35" s="36">
        <v>10.28</v>
      </c>
      <c r="G35" s="37">
        <v>9.2899999999999991</v>
      </c>
      <c r="H35" s="37">
        <v>11.51</v>
      </c>
      <c r="I35" s="37">
        <v>8.3800000000000008</v>
      </c>
      <c r="J35" s="38">
        <v>21.03</v>
      </c>
      <c r="K35" s="22"/>
      <c r="L35" s="22"/>
      <c r="M35" s="22"/>
      <c r="N35" s="22"/>
      <c r="O35" s="22"/>
      <c r="P35" s="22"/>
    </row>
    <row r="36" spans="1:16" ht="39" customHeight="1" x14ac:dyDescent="0.15">
      <c r="A36" s="22"/>
      <c r="B36" s="35"/>
      <c r="C36" s="1242" t="s">
        <v>563</v>
      </c>
      <c r="D36" s="1243"/>
      <c r="E36" s="1244"/>
      <c r="F36" s="36">
        <v>1.33</v>
      </c>
      <c r="G36" s="37">
        <v>1.28</v>
      </c>
      <c r="H36" s="37">
        <v>1.44</v>
      </c>
      <c r="I36" s="37">
        <v>2.4300000000000002</v>
      </c>
      <c r="J36" s="38">
        <v>2.29</v>
      </c>
      <c r="K36" s="22"/>
      <c r="L36" s="22"/>
      <c r="M36" s="22"/>
      <c r="N36" s="22"/>
      <c r="O36" s="22"/>
      <c r="P36" s="22"/>
    </row>
    <row r="37" spans="1:16" ht="39" customHeight="1" x14ac:dyDescent="0.15">
      <c r="A37" s="22"/>
      <c r="B37" s="35"/>
      <c r="C37" s="1242" t="s">
        <v>564</v>
      </c>
      <c r="D37" s="1243"/>
      <c r="E37" s="1244"/>
      <c r="F37" s="36">
        <v>2.65</v>
      </c>
      <c r="G37" s="37">
        <v>4.21</v>
      </c>
      <c r="H37" s="37">
        <v>4.83</v>
      </c>
      <c r="I37" s="37">
        <v>2.54</v>
      </c>
      <c r="J37" s="38">
        <v>0.59</v>
      </c>
      <c r="K37" s="22"/>
      <c r="L37" s="22"/>
      <c r="M37" s="22"/>
      <c r="N37" s="22"/>
      <c r="O37" s="22"/>
      <c r="P37" s="22"/>
    </row>
    <row r="38" spans="1:16" ht="39" customHeight="1" x14ac:dyDescent="0.15">
      <c r="A38" s="22"/>
      <c r="B38" s="35"/>
      <c r="C38" s="1242" t="s">
        <v>565</v>
      </c>
      <c r="D38" s="1243"/>
      <c r="E38" s="1244"/>
      <c r="F38" s="36">
        <v>0.01</v>
      </c>
      <c r="G38" s="37">
        <v>0.01</v>
      </c>
      <c r="H38" s="37">
        <v>0.01</v>
      </c>
      <c r="I38" s="37">
        <v>0.17</v>
      </c>
      <c r="J38" s="38">
        <v>0.03</v>
      </c>
      <c r="K38" s="22"/>
      <c r="L38" s="22"/>
      <c r="M38" s="22"/>
      <c r="N38" s="22"/>
      <c r="O38" s="22"/>
      <c r="P38" s="22"/>
    </row>
    <row r="39" spans="1:16" ht="39" customHeight="1" x14ac:dyDescent="0.15">
      <c r="A39" s="22"/>
      <c r="B39" s="35"/>
      <c r="C39" s="1242" t="s">
        <v>566</v>
      </c>
      <c r="D39" s="1243"/>
      <c r="E39" s="1244"/>
      <c r="F39" s="36">
        <v>0.01</v>
      </c>
      <c r="G39" s="37">
        <v>0.34</v>
      </c>
      <c r="H39" s="37">
        <v>0</v>
      </c>
      <c r="I39" s="37">
        <v>0.01</v>
      </c>
      <c r="J39" s="38">
        <v>0.02</v>
      </c>
      <c r="K39" s="22"/>
      <c r="L39" s="22"/>
      <c r="M39" s="22"/>
      <c r="N39" s="22"/>
      <c r="O39" s="22"/>
      <c r="P39" s="22"/>
    </row>
    <row r="40" spans="1:16" ht="39" customHeight="1" x14ac:dyDescent="0.15">
      <c r="A40" s="22"/>
      <c r="B40" s="35"/>
      <c r="C40" s="1242" t="s">
        <v>567</v>
      </c>
      <c r="D40" s="1243"/>
      <c r="E40" s="1244"/>
      <c r="F40" s="36">
        <v>0.01</v>
      </c>
      <c r="G40" s="37">
        <v>0.01</v>
      </c>
      <c r="H40" s="37">
        <v>0.01</v>
      </c>
      <c r="I40" s="37">
        <v>0.01</v>
      </c>
      <c r="J40" s="38">
        <v>0.01</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568</v>
      </c>
      <c r="D42" s="1243"/>
      <c r="E42" s="1244"/>
      <c r="F42" s="36" t="s">
        <v>513</v>
      </c>
      <c r="G42" s="37" t="s">
        <v>513</v>
      </c>
      <c r="H42" s="37" t="s">
        <v>513</v>
      </c>
      <c r="I42" s="37" t="s">
        <v>513</v>
      </c>
      <c r="J42" s="38" t="s">
        <v>513</v>
      </c>
      <c r="K42" s="22"/>
      <c r="L42" s="22"/>
      <c r="M42" s="22"/>
      <c r="N42" s="22"/>
      <c r="O42" s="22"/>
      <c r="P42" s="22"/>
    </row>
    <row r="43" spans="1:16" ht="39" customHeight="1" thickBot="1" x14ac:dyDescent="0.2">
      <c r="A43" s="22"/>
      <c r="B43" s="40"/>
      <c r="C43" s="1245" t="s">
        <v>569</v>
      </c>
      <c r="D43" s="1246"/>
      <c r="E43" s="1247"/>
      <c r="F43" s="41">
        <v>0</v>
      </c>
      <c r="G43" s="42">
        <v>0</v>
      </c>
      <c r="H43" s="42">
        <v>0</v>
      </c>
      <c r="I43" s="42">
        <v>0</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lecRSvvznt2HmZV8sftT+lP1fl4XO/g4Xm/NA5cHOWeT8ny2z7zZGDSaK1MNkzA9J+pQIn8qctrQtX6vqpKZw==" saltValue="Nr0fF+p1MBpCK+CHr3A6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429</v>
      </c>
      <c r="L45" s="60">
        <v>403</v>
      </c>
      <c r="M45" s="60">
        <v>390</v>
      </c>
      <c r="N45" s="60">
        <v>385</v>
      </c>
      <c r="O45" s="61">
        <v>366</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513</v>
      </c>
      <c r="L46" s="64" t="s">
        <v>513</v>
      </c>
      <c r="M46" s="64" t="s">
        <v>513</v>
      </c>
      <c r="N46" s="64" t="s">
        <v>513</v>
      </c>
      <c r="O46" s="65" t="s">
        <v>513</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513</v>
      </c>
      <c r="L47" s="64" t="s">
        <v>513</v>
      </c>
      <c r="M47" s="64" t="s">
        <v>513</v>
      </c>
      <c r="N47" s="64" t="s">
        <v>513</v>
      </c>
      <c r="O47" s="65" t="s">
        <v>513</v>
      </c>
      <c r="P47" s="48"/>
      <c r="Q47" s="48"/>
      <c r="R47" s="48"/>
      <c r="S47" s="48"/>
      <c r="T47" s="48"/>
      <c r="U47" s="48"/>
    </row>
    <row r="48" spans="1:21" ht="30.75" customHeight="1" x14ac:dyDescent="0.15">
      <c r="A48" s="48"/>
      <c r="B48" s="1270"/>
      <c r="C48" s="1271"/>
      <c r="D48" s="62"/>
      <c r="E48" s="1252" t="s">
        <v>15</v>
      </c>
      <c r="F48" s="1252"/>
      <c r="G48" s="1252"/>
      <c r="H48" s="1252"/>
      <c r="I48" s="1252"/>
      <c r="J48" s="1253"/>
      <c r="K48" s="63">
        <v>241</v>
      </c>
      <c r="L48" s="64">
        <v>248</v>
      </c>
      <c r="M48" s="64">
        <v>226</v>
      </c>
      <c r="N48" s="64">
        <v>247</v>
      </c>
      <c r="O48" s="65">
        <v>161</v>
      </c>
      <c r="P48" s="48"/>
      <c r="Q48" s="48"/>
      <c r="R48" s="48"/>
      <c r="S48" s="48"/>
      <c r="T48" s="48"/>
      <c r="U48" s="48"/>
    </row>
    <row r="49" spans="1:21" ht="30.75" customHeight="1" x14ac:dyDescent="0.15">
      <c r="A49" s="48"/>
      <c r="B49" s="1270"/>
      <c r="C49" s="1271"/>
      <c r="D49" s="62"/>
      <c r="E49" s="1252" t="s">
        <v>16</v>
      </c>
      <c r="F49" s="1252"/>
      <c r="G49" s="1252"/>
      <c r="H49" s="1252"/>
      <c r="I49" s="1252"/>
      <c r="J49" s="1253"/>
      <c r="K49" s="63">
        <v>9</v>
      </c>
      <c r="L49" s="64">
        <v>5</v>
      </c>
      <c r="M49" s="64">
        <v>5</v>
      </c>
      <c r="N49" s="64">
        <v>15</v>
      </c>
      <c r="O49" s="65">
        <v>12</v>
      </c>
      <c r="P49" s="48"/>
      <c r="Q49" s="48"/>
      <c r="R49" s="48"/>
      <c r="S49" s="48"/>
      <c r="T49" s="48"/>
      <c r="U49" s="48"/>
    </row>
    <row r="50" spans="1:21" ht="30.75" customHeight="1" x14ac:dyDescent="0.15">
      <c r="A50" s="48"/>
      <c r="B50" s="1270"/>
      <c r="C50" s="1271"/>
      <c r="D50" s="62"/>
      <c r="E50" s="1252" t="s">
        <v>17</v>
      </c>
      <c r="F50" s="1252"/>
      <c r="G50" s="1252"/>
      <c r="H50" s="1252"/>
      <c r="I50" s="1252"/>
      <c r="J50" s="1253"/>
      <c r="K50" s="63">
        <v>24</v>
      </c>
      <c r="L50" s="64">
        <v>22</v>
      </c>
      <c r="M50" s="64">
        <v>9</v>
      </c>
      <c r="N50" s="64">
        <v>8</v>
      </c>
      <c r="O50" s="65">
        <v>7</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513</v>
      </c>
      <c r="L51" s="64" t="s">
        <v>513</v>
      </c>
      <c r="M51" s="64" t="s">
        <v>513</v>
      </c>
      <c r="N51" s="64" t="s">
        <v>513</v>
      </c>
      <c r="O51" s="65" t="s">
        <v>513</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507</v>
      </c>
      <c r="L52" s="64">
        <v>474</v>
      </c>
      <c r="M52" s="64">
        <v>461</v>
      </c>
      <c r="N52" s="64">
        <v>433</v>
      </c>
      <c r="O52" s="65">
        <v>396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196</v>
      </c>
      <c r="L53" s="69">
        <v>204</v>
      </c>
      <c r="M53" s="69">
        <v>169</v>
      </c>
      <c r="N53" s="69">
        <v>222</v>
      </c>
      <c r="O53" s="70">
        <v>150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611</v>
      </c>
      <c r="L57" s="84" t="s">
        <v>611</v>
      </c>
      <c r="M57" s="84" t="s">
        <v>611</v>
      </c>
      <c r="N57" s="84" t="s">
        <v>611</v>
      </c>
      <c r="O57" s="85" t="s">
        <v>611</v>
      </c>
    </row>
    <row r="58" spans="1:21" ht="31.5" customHeight="1" thickBot="1" x14ac:dyDescent="0.2">
      <c r="B58" s="1260"/>
      <c r="C58" s="1261"/>
      <c r="D58" s="1265" t="s">
        <v>27</v>
      </c>
      <c r="E58" s="1266"/>
      <c r="F58" s="1266"/>
      <c r="G58" s="1266"/>
      <c r="H58" s="1266"/>
      <c r="I58" s="1266"/>
      <c r="J58" s="1267"/>
      <c r="K58" s="86" t="s">
        <v>611</v>
      </c>
      <c r="L58" s="87" t="s">
        <v>612</v>
      </c>
      <c r="M58" s="87" t="s">
        <v>611</v>
      </c>
      <c r="N58" s="87" t="s">
        <v>611</v>
      </c>
      <c r="O58" s="88" t="s">
        <v>611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M4nRcB2VXYTNeWQG8dnzUEQzgWbRoiy+D+TZkMChKkVVDZrFaPC4f+ZF6Ly1XEBWVdtr30Fcz9CJ4U9D7QOeg==" saltValue="1cq0abddP1FXzVN3IIw32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88" t="s">
        <v>30</v>
      </c>
      <c r="C41" s="1289"/>
      <c r="D41" s="102"/>
      <c r="E41" s="1290" t="s">
        <v>31</v>
      </c>
      <c r="F41" s="1290"/>
      <c r="G41" s="1290"/>
      <c r="H41" s="1291"/>
      <c r="I41" s="103">
        <v>3154</v>
      </c>
      <c r="J41" s="104">
        <v>3000</v>
      </c>
      <c r="K41" s="104">
        <v>2874</v>
      </c>
      <c r="L41" s="104">
        <v>2749</v>
      </c>
      <c r="M41" s="105">
        <v>2726</v>
      </c>
    </row>
    <row r="42" spans="2:13" ht="27.75" customHeight="1" x14ac:dyDescent="0.15">
      <c r="B42" s="1278"/>
      <c r="C42" s="1279"/>
      <c r="D42" s="106"/>
      <c r="E42" s="1282" t="s">
        <v>32</v>
      </c>
      <c r="F42" s="1282"/>
      <c r="G42" s="1282"/>
      <c r="H42" s="1283"/>
      <c r="I42" s="107">
        <v>72</v>
      </c>
      <c r="J42" s="108">
        <v>51</v>
      </c>
      <c r="K42" s="108">
        <v>43</v>
      </c>
      <c r="L42" s="108">
        <v>36</v>
      </c>
      <c r="M42" s="109">
        <v>29</v>
      </c>
    </row>
    <row r="43" spans="2:13" ht="27.75" customHeight="1" x14ac:dyDescent="0.15">
      <c r="B43" s="1278"/>
      <c r="C43" s="1279"/>
      <c r="D43" s="106"/>
      <c r="E43" s="1282" t="s">
        <v>33</v>
      </c>
      <c r="F43" s="1282"/>
      <c r="G43" s="1282"/>
      <c r="H43" s="1283"/>
      <c r="I43" s="107">
        <v>1890</v>
      </c>
      <c r="J43" s="108">
        <v>1765</v>
      </c>
      <c r="K43" s="108">
        <v>1540</v>
      </c>
      <c r="L43" s="108">
        <v>1359</v>
      </c>
      <c r="M43" s="109">
        <v>1153</v>
      </c>
    </row>
    <row r="44" spans="2:13" ht="27.75" customHeight="1" x14ac:dyDescent="0.15">
      <c r="B44" s="1278"/>
      <c r="C44" s="1279"/>
      <c r="D44" s="106"/>
      <c r="E44" s="1282" t="s">
        <v>34</v>
      </c>
      <c r="F44" s="1282"/>
      <c r="G44" s="1282"/>
      <c r="H44" s="1283"/>
      <c r="I44" s="107">
        <v>119</v>
      </c>
      <c r="J44" s="108">
        <v>196</v>
      </c>
      <c r="K44" s="108">
        <v>179</v>
      </c>
      <c r="L44" s="108">
        <v>159</v>
      </c>
      <c r="M44" s="109">
        <v>128</v>
      </c>
    </row>
    <row r="45" spans="2:13" ht="27.75" customHeight="1" x14ac:dyDescent="0.15">
      <c r="B45" s="1278"/>
      <c r="C45" s="1279"/>
      <c r="D45" s="106"/>
      <c r="E45" s="1282" t="s">
        <v>35</v>
      </c>
      <c r="F45" s="1282"/>
      <c r="G45" s="1282"/>
      <c r="H45" s="1283"/>
      <c r="I45" s="107">
        <v>752</v>
      </c>
      <c r="J45" s="108">
        <v>765</v>
      </c>
      <c r="K45" s="108">
        <v>743</v>
      </c>
      <c r="L45" s="108">
        <v>655</v>
      </c>
      <c r="M45" s="109">
        <v>599</v>
      </c>
    </row>
    <row r="46" spans="2:13" ht="27.75" customHeight="1" x14ac:dyDescent="0.15">
      <c r="B46" s="1278"/>
      <c r="C46" s="1279"/>
      <c r="D46" s="110"/>
      <c r="E46" s="1282" t="s">
        <v>36</v>
      </c>
      <c r="F46" s="1282"/>
      <c r="G46" s="1282"/>
      <c r="H46" s="1283"/>
      <c r="I46" s="107" t="s">
        <v>513</v>
      </c>
      <c r="J46" s="108" t="s">
        <v>513</v>
      </c>
      <c r="K46" s="108" t="s">
        <v>513</v>
      </c>
      <c r="L46" s="108" t="s">
        <v>513</v>
      </c>
      <c r="M46" s="109" t="s">
        <v>513</v>
      </c>
    </row>
    <row r="47" spans="2:13" ht="27.75" customHeight="1" x14ac:dyDescent="0.15">
      <c r="B47" s="1278"/>
      <c r="C47" s="1279"/>
      <c r="D47" s="111"/>
      <c r="E47" s="1292" t="s">
        <v>37</v>
      </c>
      <c r="F47" s="1293"/>
      <c r="G47" s="1293"/>
      <c r="H47" s="1294"/>
      <c r="I47" s="107" t="s">
        <v>513</v>
      </c>
      <c r="J47" s="108" t="s">
        <v>513</v>
      </c>
      <c r="K47" s="108" t="s">
        <v>513</v>
      </c>
      <c r="L47" s="108" t="s">
        <v>513</v>
      </c>
      <c r="M47" s="109" t="s">
        <v>513</v>
      </c>
    </row>
    <row r="48" spans="2:13" ht="27.75" customHeight="1" x14ac:dyDescent="0.15">
      <c r="B48" s="1278"/>
      <c r="C48" s="1279"/>
      <c r="D48" s="106"/>
      <c r="E48" s="1282" t="s">
        <v>38</v>
      </c>
      <c r="F48" s="1282"/>
      <c r="G48" s="1282"/>
      <c r="H48" s="1283"/>
      <c r="I48" s="107" t="s">
        <v>513</v>
      </c>
      <c r="J48" s="108" t="s">
        <v>513</v>
      </c>
      <c r="K48" s="108" t="s">
        <v>513</v>
      </c>
      <c r="L48" s="108" t="s">
        <v>513</v>
      </c>
      <c r="M48" s="109" t="s">
        <v>513</v>
      </c>
    </row>
    <row r="49" spans="2:13" ht="27.75" customHeight="1" x14ac:dyDescent="0.15">
      <c r="B49" s="1280"/>
      <c r="C49" s="1281"/>
      <c r="D49" s="106"/>
      <c r="E49" s="1282" t="s">
        <v>39</v>
      </c>
      <c r="F49" s="1282"/>
      <c r="G49" s="1282"/>
      <c r="H49" s="1283"/>
      <c r="I49" s="107" t="s">
        <v>513</v>
      </c>
      <c r="J49" s="108" t="s">
        <v>513</v>
      </c>
      <c r="K49" s="108" t="s">
        <v>513</v>
      </c>
      <c r="L49" s="108" t="s">
        <v>513</v>
      </c>
      <c r="M49" s="109" t="s">
        <v>513</v>
      </c>
    </row>
    <row r="50" spans="2:13" ht="27.75" customHeight="1" x14ac:dyDescent="0.15">
      <c r="B50" s="1276" t="s">
        <v>40</v>
      </c>
      <c r="C50" s="1277"/>
      <c r="D50" s="112"/>
      <c r="E50" s="1282" t="s">
        <v>41</v>
      </c>
      <c r="F50" s="1282"/>
      <c r="G50" s="1282"/>
      <c r="H50" s="1283"/>
      <c r="I50" s="107">
        <v>842</v>
      </c>
      <c r="J50" s="108">
        <v>786</v>
      </c>
      <c r="K50" s="108">
        <v>941</v>
      </c>
      <c r="L50" s="108">
        <v>1266</v>
      </c>
      <c r="M50" s="109">
        <v>1406</v>
      </c>
    </row>
    <row r="51" spans="2:13" ht="27.75" customHeight="1" x14ac:dyDescent="0.15">
      <c r="B51" s="1278"/>
      <c r="C51" s="1279"/>
      <c r="D51" s="106"/>
      <c r="E51" s="1282" t="s">
        <v>42</v>
      </c>
      <c r="F51" s="1282"/>
      <c r="G51" s="1282"/>
      <c r="H51" s="1283"/>
      <c r="I51" s="107">
        <v>294</v>
      </c>
      <c r="J51" s="108">
        <v>325</v>
      </c>
      <c r="K51" s="108">
        <v>250</v>
      </c>
      <c r="L51" s="108">
        <v>158</v>
      </c>
      <c r="M51" s="109">
        <v>81</v>
      </c>
    </row>
    <row r="52" spans="2:13" ht="27.75" customHeight="1" x14ac:dyDescent="0.15">
      <c r="B52" s="1280"/>
      <c r="C52" s="1281"/>
      <c r="D52" s="106"/>
      <c r="E52" s="1282" t="s">
        <v>43</v>
      </c>
      <c r="F52" s="1282"/>
      <c r="G52" s="1282"/>
      <c r="H52" s="1283"/>
      <c r="I52" s="107">
        <v>4060</v>
      </c>
      <c r="J52" s="108">
        <v>3912</v>
      </c>
      <c r="K52" s="108">
        <v>3791</v>
      </c>
      <c r="L52" s="108">
        <v>3624</v>
      </c>
      <c r="M52" s="109">
        <v>3464</v>
      </c>
    </row>
    <row r="53" spans="2:13" ht="27.75" customHeight="1" thickBot="1" x14ac:dyDescent="0.2">
      <c r="B53" s="1284" t="s">
        <v>44</v>
      </c>
      <c r="C53" s="1285"/>
      <c r="D53" s="113"/>
      <c r="E53" s="1286" t="s">
        <v>45</v>
      </c>
      <c r="F53" s="1286"/>
      <c r="G53" s="1286"/>
      <c r="H53" s="1287"/>
      <c r="I53" s="114">
        <v>790</v>
      </c>
      <c r="J53" s="115">
        <v>753</v>
      </c>
      <c r="K53" s="115">
        <v>398</v>
      </c>
      <c r="L53" s="115">
        <v>-91</v>
      </c>
      <c r="M53" s="116">
        <v>-316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SCXYZrhZUzDwMy10zKQYDh+RrKR/gHfg+thqkL7H8lxP3zyXNZKCZgoX+/cvQ4z/eLV2oBDoZcGZga/8nB3KQ==" saltValue="E6qIOgLuMPGkW+cL+3aH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3" t="s">
        <v>48</v>
      </c>
      <c r="D55" s="1303"/>
      <c r="E55" s="1304"/>
      <c r="F55" s="128">
        <v>307</v>
      </c>
      <c r="G55" s="128">
        <v>411</v>
      </c>
      <c r="H55" s="129">
        <v>395</v>
      </c>
    </row>
    <row r="56" spans="2:8" ht="52.5" customHeight="1" x14ac:dyDescent="0.15">
      <c r="B56" s="130"/>
      <c r="C56" s="1305" t="s">
        <v>49</v>
      </c>
      <c r="D56" s="1305"/>
      <c r="E56" s="1306"/>
      <c r="F56" s="131">
        <v>93</v>
      </c>
      <c r="G56" s="131">
        <v>61</v>
      </c>
      <c r="H56" s="132">
        <v>3</v>
      </c>
    </row>
    <row r="57" spans="2:8" ht="53.25" customHeight="1" x14ac:dyDescent="0.15">
      <c r="B57" s="130"/>
      <c r="C57" s="1307" t="s">
        <v>50</v>
      </c>
      <c r="D57" s="1307"/>
      <c r="E57" s="1308"/>
      <c r="F57" s="133">
        <v>186</v>
      </c>
      <c r="G57" s="133">
        <v>290</v>
      </c>
      <c r="H57" s="134">
        <v>423</v>
      </c>
    </row>
    <row r="58" spans="2:8" ht="45.75" customHeight="1" x14ac:dyDescent="0.15">
      <c r="B58" s="135"/>
      <c r="C58" s="1295" t="s">
        <v>606</v>
      </c>
      <c r="D58" s="1296"/>
      <c r="E58" s="1297"/>
      <c r="F58" s="136">
        <v>131</v>
      </c>
      <c r="G58" s="136">
        <v>238</v>
      </c>
      <c r="H58" s="137">
        <v>334</v>
      </c>
    </row>
    <row r="59" spans="2:8" ht="45.75" customHeight="1" x14ac:dyDescent="0.15">
      <c r="B59" s="135"/>
      <c r="C59" s="1295" t="s">
        <v>607</v>
      </c>
      <c r="D59" s="1296"/>
      <c r="E59" s="1297"/>
      <c r="F59" s="136">
        <v>27</v>
      </c>
      <c r="G59" s="136">
        <v>27</v>
      </c>
      <c r="H59" s="137">
        <v>63</v>
      </c>
    </row>
    <row r="60" spans="2:8" ht="45.75" customHeight="1" x14ac:dyDescent="0.15">
      <c r="B60" s="135"/>
      <c r="C60" s="1295" t="s">
        <v>608</v>
      </c>
      <c r="D60" s="1296"/>
      <c r="E60" s="1297"/>
      <c r="F60" s="136">
        <v>11</v>
      </c>
      <c r="G60" s="136">
        <v>11</v>
      </c>
      <c r="H60" s="137">
        <v>11</v>
      </c>
    </row>
    <row r="61" spans="2:8" ht="45.75" customHeight="1" x14ac:dyDescent="0.15">
      <c r="B61" s="135"/>
      <c r="C61" s="1295" t="s">
        <v>609</v>
      </c>
      <c r="D61" s="1296"/>
      <c r="E61" s="1297"/>
      <c r="F61" s="136">
        <v>10</v>
      </c>
      <c r="G61" s="136">
        <v>10</v>
      </c>
      <c r="H61" s="137">
        <v>10</v>
      </c>
    </row>
    <row r="62" spans="2:8" ht="45.75" customHeight="1" thickBot="1" x14ac:dyDescent="0.2">
      <c r="B62" s="138"/>
      <c r="C62" s="1298" t="s">
        <v>610</v>
      </c>
      <c r="D62" s="1299"/>
      <c r="E62" s="1300"/>
      <c r="F62" s="139">
        <v>3</v>
      </c>
      <c r="G62" s="139">
        <v>3</v>
      </c>
      <c r="H62" s="140">
        <v>3</v>
      </c>
    </row>
    <row r="63" spans="2:8" ht="52.5" customHeight="1" thickBot="1" x14ac:dyDescent="0.2">
      <c r="B63" s="141"/>
      <c r="C63" s="1301" t="s">
        <v>51</v>
      </c>
      <c r="D63" s="1301"/>
      <c r="E63" s="1302"/>
      <c r="F63" s="142">
        <v>586</v>
      </c>
      <c r="G63" s="142">
        <v>762</v>
      </c>
      <c r="H63" s="143">
        <v>821</v>
      </c>
    </row>
    <row r="64" spans="2:8" ht="15" customHeight="1" x14ac:dyDescent="0.15"/>
  </sheetData>
  <sheetProtection algorithmName="SHA-512" hashValue="nSA75DHfAmLWnwYOnl3W0GQkZkrRyICVfbQXXGdDUCwDVBK2D1PRtAWm4C2Blbh4PgEjGkJOX5oT6EZ6xWhZlg==" saltValue="JRB9jBHHOP+vGGAeS8Ec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10" sqref="A1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630</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622</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555</v>
      </c>
      <c r="BQ50" s="1323"/>
      <c r="BR50" s="1323"/>
      <c r="BS50" s="1323"/>
      <c r="BT50" s="1323"/>
      <c r="BU50" s="1323"/>
      <c r="BV50" s="1323"/>
      <c r="BW50" s="1323"/>
      <c r="BX50" s="1323" t="s">
        <v>556</v>
      </c>
      <c r="BY50" s="1323"/>
      <c r="BZ50" s="1323"/>
      <c r="CA50" s="1323"/>
      <c r="CB50" s="1323"/>
      <c r="CC50" s="1323"/>
      <c r="CD50" s="1323"/>
      <c r="CE50" s="1323"/>
      <c r="CF50" s="1323" t="s">
        <v>557</v>
      </c>
      <c r="CG50" s="1323"/>
      <c r="CH50" s="1323"/>
      <c r="CI50" s="1323"/>
      <c r="CJ50" s="1323"/>
      <c r="CK50" s="1323"/>
      <c r="CL50" s="1323"/>
      <c r="CM50" s="1323"/>
      <c r="CN50" s="1323" t="s">
        <v>558</v>
      </c>
      <c r="CO50" s="1323"/>
      <c r="CP50" s="1323"/>
      <c r="CQ50" s="1323"/>
      <c r="CR50" s="1323"/>
      <c r="CS50" s="1323"/>
      <c r="CT50" s="1323"/>
      <c r="CU50" s="1323"/>
      <c r="CV50" s="1323" t="s">
        <v>559</v>
      </c>
      <c r="CW50" s="1323"/>
      <c r="CX50" s="1323"/>
      <c r="CY50" s="1323"/>
      <c r="CZ50" s="1323"/>
      <c r="DA50" s="1323"/>
      <c r="DB50" s="1323"/>
      <c r="DC50" s="1323"/>
    </row>
    <row r="51" spans="1:109" ht="13.5" customHeight="1" x14ac:dyDescent="0.15">
      <c r="B51" s="395"/>
      <c r="G51" s="1324"/>
      <c r="H51" s="1324"/>
      <c r="I51" s="1327"/>
      <c r="J51" s="1327"/>
      <c r="K51" s="1325"/>
      <c r="L51" s="1325"/>
      <c r="M51" s="1325"/>
      <c r="N51" s="1325"/>
      <c r="AM51" s="404"/>
      <c r="AN51" s="1326" t="s">
        <v>623</v>
      </c>
      <c r="AO51" s="1326"/>
      <c r="AP51" s="1326"/>
      <c r="AQ51" s="1326"/>
      <c r="AR51" s="1326"/>
      <c r="AS51" s="1326"/>
      <c r="AT51" s="1326"/>
      <c r="AU51" s="1326"/>
      <c r="AV51" s="1326"/>
      <c r="AW51" s="1326"/>
      <c r="AX51" s="1326"/>
      <c r="AY51" s="1326"/>
      <c r="AZ51" s="1326"/>
      <c r="BA51" s="1326"/>
      <c r="BB51" s="1326" t="s">
        <v>624</v>
      </c>
      <c r="BC51" s="1326"/>
      <c r="BD51" s="1326"/>
      <c r="BE51" s="1326"/>
      <c r="BF51" s="1326"/>
      <c r="BG51" s="1326"/>
      <c r="BH51" s="1326"/>
      <c r="BI51" s="1326"/>
      <c r="BJ51" s="1326"/>
      <c r="BK51" s="1326"/>
      <c r="BL51" s="1326"/>
      <c r="BM51" s="1326"/>
      <c r="BN51" s="1326"/>
      <c r="BO51" s="1326"/>
      <c r="BP51" s="1309">
        <v>30.2</v>
      </c>
      <c r="BQ51" s="1309"/>
      <c r="BR51" s="1309"/>
      <c r="BS51" s="1309"/>
      <c r="BT51" s="1309"/>
      <c r="BU51" s="1309"/>
      <c r="BV51" s="1309"/>
      <c r="BW51" s="1309"/>
      <c r="BX51" s="1309">
        <v>29.2</v>
      </c>
      <c r="BY51" s="1309"/>
      <c r="BZ51" s="1309"/>
      <c r="CA51" s="1309"/>
      <c r="CB51" s="1309"/>
      <c r="CC51" s="1309"/>
      <c r="CD51" s="1309"/>
      <c r="CE51" s="1309"/>
      <c r="CF51" s="1309">
        <v>15.6</v>
      </c>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24"/>
      <c r="H52" s="1324"/>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625</v>
      </c>
      <c r="BC53" s="1326"/>
      <c r="BD53" s="1326"/>
      <c r="BE53" s="1326"/>
      <c r="BF53" s="1326"/>
      <c r="BG53" s="1326"/>
      <c r="BH53" s="1326"/>
      <c r="BI53" s="1326"/>
      <c r="BJ53" s="1326"/>
      <c r="BK53" s="1326"/>
      <c r="BL53" s="1326"/>
      <c r="BM53" s="1326"/>
      <c r="BN53" s="1326"/>
      <c r="BO53" s="1326"/>
      <c r="BP53" s="1309">
        <v>60.8</v>
      </c>
      <c r="BQ53" s="1309"/>
      <c r="BR53" s="1309"/>
      <c r="BS53" s="1309"/>
      <c r="BT53" s="1309"/>
      <c r="BU53" s="1309"/>
      <c r="BV53" s="1309"/>
      <c r="BW53" s="1309"/>
      <c r="BX53" s="1309">
        <v>62.1</v>
      </c>
      <c r="BY53" s="1309"/>
      <c r="BZ53" s="1309"/>
      <c r="CA53" s="1309"/>
      <c r="CB53" s="1309"/>
      <c r="CC53" s="1309"/>
      <c r="CD53" s="1309"/>
      <c r="CE53" s="1309"/>
      <c r="CF53" s="1309">
        <v>64</v>
      </c>
      <c r="CG53" s="1309"/>
      <c r="CH53" s="1309"/>
      <c r="CI53" s="1309"/>
      <c r="CJ53" s="1309"/>
      <c r="CK53" s="1309"/>
      <c r="CL53" s="1309"/>
      <c r="CM53" s="1309"/>
      <c r="CN53" s="1309">
        <v>65.599999999999994</v>
      </c>
      <c r="CO53" s="1309"/>
      <c r="CP53" s="1309"/>
      <c r="CQ53" s="1309"/>
      <c r="CR53" s="1309"/>
      <c r="CS53" s="1309"/>
      <c r="CT53" s="1309"/>
      <c r="CU53" s="1309"/>
      <c r="CV53" s="1309">
        <v>67.599999999999994</v>
      </c>
      <c r="CW53" s="1309"/>
      <c r="CX53" s="1309"/>
      <c r="CY53" s="1309"/>
      <c r="CZ53" s="1309"/>
      <c r="DA53" s="1309"/>
      <c r="DB53" s="1309"/>
      <c r="DC53" s="1309"/>
    </row>
    <row r="54" spans="1:109" x14ac:dyDescent="0.15">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9"/>
      <c r="H55" s="1319"/>
      <c r="I55" s="1319"/>
      <c r="J55" s="1319"/>
      <c r="K55" s="1325"/>
      <c r="L55" s="1325"/>
      <c r="M55" s="1325"/>
      <c r="N55" s="1325"/>
      <c r="AN55" s="1323" t="s">
        <v>626</v>
      </c>
      <c r="AO55" s="1323"/>
      <c r="AP55" s="1323"/>
      <c r="AQ55" s="1323"/>
      <c r="AR55" s="1323"/>
      <c r="AS55" s="1323"/>
      <c r="AT55" s="1323"/>
      <c r="AU55" s="1323"/>
      <c r="AV55" s="1323"/>
      <c r="AW55" s="1323"/>
      <c r="AX55" s="1323"/>
      <c r="AY55" s="1323"/>
      <c r="AZ55" s="1323"/>
      <c r="BA55" s="1323"/>
      <c r="BB55" s="1326" t="s">
        <v>624</v>
      </c>
      <c r="BC55" s="1326"/>
      <c r="BD55" s="1326"/>
      <c r="BE55" s="1326"/>
      <c r="BF55" s="1326"/>
      <c r="BG55" s="1326"/>
      <c r="BH55" s="1326"/>
      <c r="BI55" s="1326"/>
      <c r="BJ55" s="1326"/>
      <c r="BK55" s="1326"/>
      <c r="BL55" s="1326"/>
      <c r="BM55" s="1326"/>
      <c r="BN55" s="1326"/>
      <c r="BO55" s="1326"/>
      <c r="BP55" s="1309">
        <v>58.9</v>
      </c>
      <c r="BQ55" s="1309"/>
      <c r="BR55" s="1309"/>
      <c r="BS55" s="1309"/>
      <c r="BT55" s="1309"/>
      <c r="BU55" s="1309"/>
      <c r="BV55" s="1309"/>
      <c r="BW55" s="1309"/>
      <c r="BX55" s="1309">
        <v>51.4</v>
      </c>
      <c r="BY55" s="1309"/>
      <c r="BZ55" s="1309"/>
      <c r="CA55" s="1309"/>
      <c r="CB55" s="1309"/>
      <c r="CC55" s="1309"/>
      <c r="CD55" s="1309"/>
      <c r="CE55" s="1309"/>
      <c r="CF55" s="1309">
        <v>46.8</v>
      </c>
      <c r="CG55" s="1309"/>
      <c r="CH55" s="1309"/>
      <c r="CI55" s="1309"/>
      <c r="CJ55" s="1309"/>
      <c r="CK55" s="1309"/>
      <c r="CL55" s="1309"/>
      <c r="CM55" s="1309"/>
      <c r="CN55" s="1309">
        <v>48.4</v>
      </c>
      <c r="CO55" s="1309"/>
      <c r="CP55" s="1309"/>
      <c r="CQ55" s="1309"/>
      <c r="CR55" s="1309"/>
      <c r="CS55" s="1309"/>
      <c r="CT55" s="1309"/>
      <c r="CU55" s="1309"/>
      <c r="CV55" s="1309">
        <v>43</v>
      </c>
      <c r="CW55" s="1309"/>
      <c r="CX55" s="1309"/>
      <c r="CY55" s="1309"/>
      <c r="CZ55" s="1309"/>
      <c r="DA55" s="1309"/>
      <c r="DB55" s="1309"/>
      <c r="DC55" s="1309"/>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9"/>
      <c r="H57" s="1319"/>
      <c r="I57" s="1328"/>
      <c r="J57" s="1328"/>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625</v>
      </c>
      <c r="BC57" s="1326"/>
      <c r="BD57" s="1326"/>
      <c r="BE57" s="1326"/>
      <c r="BF57" s="1326"/>
      <c r="BG57" s="1326"/>
      <c r="BH57" s="1326"/>
      <c r="BI57" s="1326"/>
      <c r="BJ57" s="1326"/>
      <c r="BK57" s="1326"/>
      <c r="BL57" s="1326"/>
      <c r="BM57" s="1326"/>
      <c r="BN57" s="1326"/>
      <c r="BO57" s="1326"/>
      <c r="BP57" s="1309">
        <v>55.6</v>
      </c>
      <c r="BQ57" s="1309"/>
      <c r="BR57" s="1309"/>
      <c r="BS57" s="1309"/>
      <c r="BT57" s="1309"/>
      <c r="BU57" s="1309"/>
      <c r="BV57" s="1309"/>
      <c r="BW57" s="1309"/>
      <c r="BX57" s="1309">
        <v>59.8</v>
      </c>
      <c r="BY57" s="1309"/>
      <c r="BZ57" s="1309"/>
      <c r="CA57" s="1309"/>
      <c r="CB57" s="1309"/>
      <c r="CC57" s="1309"/>
      <c r="CD57" s="1309"/>
      <c r="CE57" s="1309"/>
      <c r="CF57" s="1309">
        <v>61.4</v>
      </c>
      <c r="CG57" s="1309"/>
      <c r="CH57" s="1309"/>
      <c r="CI57" s="1309"/>
      <c r="CJ57" s="1309"/>
      <c r="CK57" s="1309"/>
      <c r="CL57" s="1309"/>
      <c r="CM57" s="1309"/>
      <c r="CN57" s="1309">
        <v>61.4</v>
      </c>
      <c r="CO57" s="1309"/>
      <c r="CP57" s="1309"/>
      <c r="CQ57" s="1309"/>
      <c r="CR57" s="1309"/>
      <c r="CS57" s="1309"/>
      <c r="CT57" s="1309"/>
      <c r="CU57" s="1309"/>
      <c r="CV57" s="1309">
        <v>62.5</v>
      </c>
      <c r="CW57" s="1309"/>
      <c r="CX57" s="1309"/>
      <c r="CY57" s="1309"/>
      <c r="CZ57" s="1309"/>
      <c r="DA57" s="1309"/>
      <c r="DB57" s="1309"/>
      <c r="DC57" s="1309"/>
      <c r="DD57" s="408"/>
      <c r="DE57" s="407"/>
    </row>
    <row r="58" spans="1:109" s="403" customFormat="1" x14ac:dyDescent="0.15">
      <c r="A58" s="388"/>
      <c r="B58" s="407"/>
      <c r="G58" s="1319"/>
      <c r="H58" s="1319"/>
      <c r="I58" s="1328"/>
      <c r="J58" s="1328"/>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627</v>
      </c>
    </row>
    <row r="64" spans="1:109" x14ac:dyDescent="0.15">
      <c r="B64" s="395"/>
      <c r="G64" s="402"/>
      <c r="I64" s="415"/>
      <c r="J64" s="415"/>
      <c r="K64" s="415"/>
      <c r="L64" s="415"/>
      <c r="M64" s="415"/>
      <c r="N64" s="416"/>
      <c r="AM64" s="402"/>
      <c r="AN64" s="402" t="s">
        <v>621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631</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622</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555</v>
      </c>
      <c r="BQ72" s="1323"/>
      <c r="BR72" s="1323"/>
      <c r="BS72" s="1323"/>
      <c r="BT72" s="1323"/>
      <c r="BU72" s="1323"/>
      <c r="BV72" s="1323"/>
      <c r="BW72" s="1323"/>
      <c r="BX72" s="1323" t="s">
        <v>556</v>
      </c>
      <c r="BY72" s="1323"/>
      <c r="BZ72" s="1323"/>
      <c r="CA72" s="1323"/>
      <c r="CB72" s="1323"/>
      <c r="CC72" s="1323"/>
      <c r="CD72" s="1323"/>
      <c r="CE72" s="1323"/>
      <c r="CF72" s="1323" t="s">
        <v>557</v>
      </c>
      <c r="CG72" s="1323"/>
      <c r="CH72" s="1323"/>
      <c r="CI72" s="1323"/>
      <c r="CJ72" s="1323"/>
      <c r="CK72" s="1323"/>
      <c r="CL72" s="1323"/>
      <c r="CM72" s="1323"/>
      <c r="CN72" s="1323" t="s">
        <v>558</v>
      </c>
      <c r="CO72" s="1323"/>
      <c r="CP72" s="1323"/>
      <c r="CQ72" s="1323"/>
      <c r="CR72" s="1323"/>
      <c r="CS72" s="1323"/>
      <c r="CT72" s="1323"/>
      <c r="CU72" s="1323"/>
      <c r="CV72" s="1323" t="s">
        <v>559</v>
      </c>
      <c r="CW72" s="1323"/>
      <c r="CX72" s="1323"/>
      <c r="CY72" s="1323"/>
      <c r="CZ72" s="1323"/>
      <c r="DA72" s="1323"/>
      <c r="DB72" s="1323"/>
      <c r="DC72" s="1323"/>
    </row>
    <row r="73" spans="2:107" x14ac:dyDescent="0.15">
      <c r="B73" s="395"/>
      <c r="G73" s="1324"/>
      <c r="H73" s="1324"/>
      <c r="I73" s="1324"/>
      <c r="J73" s="1324"/>
      <c r="K73" s="1329"/>
      <c r="L73" s="1329"/>
      <c r="M73" s="1329"/>
      <c r="N73" s="1329"/>
      <c r="AM73" s="404"/>
      <c r="AN73" s="1326" t="s">
        <v>623</v>
      </c>
      <c r="AO73" s="1326"/>
      <c r="AP73" s="1326"/>
      <c r="AQ73" s="1326"/>
      <c r="AR73" s="1326"/>
      <c r="AS73" s="1326"/>
      <c r="AT73" s="1326"/>
      <c r="AU73" s="1326"/>
      <c r="AV73" s="1326"/>
      <c r="AW73" s="1326"/>
      <c r="AX73" s="1326"/>
      <c r="AY73" s="1326"/>
      <c r="AZ73" s="1326"/>
      <c r="BA73" s="1326"/>
      <c r="BB73" s="1326" t="s">
        <v>624</v>
      </c>
      <c r="BC73" s="1326"/>
      <c r="BD73" s="1326"/>
      <c r="BE73" s="1326"/>
      <c r="BF73" s="1326"/>
      <c r="BG73" s="1326"/>
      <c r="BH73" s="1326"/>
      <c r="BI73" s="1326"/>
      <c r="BJ73" s="1326"/>
      <c r="BK73" s="1326"/>
      <c r="BL73" s="1326"/>
      <c r="BM73" s="1326"/>
      <c r="BN73" s="1326"/>
      <c r="BO73" s="1326"/>
      <c r="BP73" s="1309">
        <v>30.2</v>
      </c>
      <c r="BQ73" s="1309"/>
      <c r="BR73" s="1309"/>
      <c r="BS73" s="1309"/>
      <c r="BT73" s="1309"/>
      <c r="BU73" s="1309"/>
      <c r="BV73" s="1309"/>
      <c r="BW73" s="1309"/>
      <c r="BX73" s="1309">
        <v>29.2</v>
      </c>
      <c r="BY73" s="1309"/>
      <c r="BZ73" s="1309"/>
      <c r="CA73" s="1309"/>
      <c r="CB73" s="1309"/>
      <c r="CC73" s="1309"/>
      <c r="CD73" s="1309"/>
      <c r="CE73" s="1309"/>
      <c r="CF73" s="1309">
        <v>15.6</v>
      </c>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24"/>
      <c r="H74" s="1324"/>
      <c r="I74" s="1324"/>
      <c r="J74" s="1324"/>
      <c r="K74" s="1329"/>
      <c r="L74" s="1329"/>
      <c r="M74" s="1329"/>
      <c r="N74" s="1329"/>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628</v>
      </c>
      <c r="BC75" s="1326"/>
      <c r="BD75" s="1326"/>
      <c r="BE75" s="1326"/>
      <c r="BF75" s="1326"/>
      <c r="BG75" s="1326"/>
      <c r="BH75" s="1326"/>
      <c r="BI75" s="1326"/>
      <c r="BJ75" s="1326"/>
      <c r="BK75" s="1326"/>
      <c r="BL75" s="1326"/>
      <c r="BM75" s="1326"/>
      <c r="BN75" s="1326"/>
      <c r="BO75" s="1326"/>
      <c r="BP75" s="1309">
        <v>7.9</v>
      </c>
      <c r="BQ75" s="1309"/>
      <c r="BR75" s="1309"/>
      <c r="BS75" s="1309"/>
      <c r="BT75" s="1309"/>
      <c r="BU75" s="1309"/>
      <c r="BV75" s="1309"/>
      <c r="BW75" s="1309"/>
      <c r="BX75" s="1309">
        <v>7.7</v>
      </c>
      <c r="BY75" s="1309"/>
      <c r="BZ75" s="1309"/>
      <c r="CA75" s="1309"/>
      <c r="CB75" s="1309"/>
      <c r="CC75" s="1309"/>
      <c r="CD75" s="1309"/>
      <c r="CE75" s="1309"/>
      <c r="CF75" s="1309">
        <v>7.3</v>
      </c>
      <c r="CG75" s="1309"/>
      <c r="CH75" s="1309"/>
      <c r="CI75" s="1309"/>
      <c r="CJ75" s="1309"/>
      <c r="CK75" s="1309"/>
      <c r="CL75" s="1309"/>
      <c r="CM75" s="1309"/>
      <c r="CN75" s="1309">
        <v>7.7</v>
      </c>
      <c r="CO75" s="1309"/>
      <c r="CP75" s="1309"/>
      <c r="CQ75" s="1309"/>
      <c r="CR75" s="1309"/>
      <c r="CS75" s="1309"/>
      <c r="CT75" s="1309"/>
      <c r="CU75" s="1309"/>
      <c r="CV75" s="1309">
        <v>7</v>
      </c>
      <c r="CW75" s="1309"/>
      <c r="CX75" s="1309"/>
      <c r="CY75" s="1309"/>
      <c r="CZ75" s="1309"/>
      <c r="DA75" s="1309"/>
      <c r="DB75" s="1309"/>
      <c r="DC75" s="1309"/>
    </row>
    <row r="76" spans="2:107" x14ac:dyDescent="0.15">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9"/>
      <c r="H77" s="1319"/>
      <c r="I77" s="1319"/>
      <c r="J77" s="1319"/>
      <c r="K77" s="1329"/>
      <c r="L77" s="1329"/>
      <c r="M77" s="1329"/>
      <c r="N77" s="1329"/>
      <c r="AN77" s="1323" t="s">
        <v>626</v>
      </c>
      <c r="AO77" s="1323"/>
      <c r="AP77" s="1323"/>
      <c r="AQ77" s="1323"/>
      <c r="AR77" s="1323"/>
      <c r="AS77" s="1323"/>
      <c r="AT77" s="1323"/>
      <c r="AU77" s="1323"/>
      <c r="AV77" s="1323"/>
      <c r="AW77" s="1323"/>
      <c r="AX77" s="1323"/>
      <c r="AY77" s="1323"/>
      <c r="AZ77" s="1323"/>
      <c r="BA77" s="1323"/>
      <c r="BB77" s="1326" t="s">
        <v>624</v>
      </c>
      <c r="BC77" s="1326"/>
      <c r="BD77" s="1326"/>
      <c r="BE77" s="1326"/>
      <c r="BF77" s="1326"/>
      <c r="BG77" s="1326"/>
      <c r="BH77" s="1326"/>
      <c r="BI77" s="1326"/>
      <c r="BJ77" s="1326"/>
      <c r="BK77" s="1326"/>
      <c r="BL77" s="1326"/>
      <c r="BM77" s="1326"/>
      <c r="BN77" s="1326"/>
      <c r="BO77" s="1326"/>
      <c r="BP77" s="1309">
        <v>58.9</v>
      </c>
      <c r="BQ77" s="1309"/>
      <c r="BR77" s="1309"/>
      <c r="BS77" s="1309"/>
      <c r="BT77" s="1309"/>
      <c r="BU77" s="1309"/>
      <c r="BV77" s="1309"/>
      <c r="BW77" s="1309"/>
      <c r="BX77" s="1309">
        <v>51.4</v>
      </c>
      <c r="BY77" s="1309"/>
      <c r="BZ77" s="1309"/>
      <c r="CA77" s="1309"/>
      <c r="CB77" s="1309"/>
      <c r="CC77" s="1309"/>
      <c r="CD77" s="1309"/>
      <c r="CE77" s="1309"/>
      <c r="CF77" s="1309">
        <v>46.8</v>
      </c>
      <c r="CG77" s="1309"/>
      <c r="CH77" s="1309"/>
      <c r="CI77" s="1309"/>
      <c r="CJ77" s="1309"/>
      <c r="CK77" s="1309"/>
      <c r="CL77" s="1309"/>
      <c r="CM77" s="1309"/>
      <c r="CN77" s="1309">
        <v>48.4</v>
      </c>
      <c r="CO77" s="1309"/>
      <c r="CP77" s="1309"/>
      <c r="CQ77" s="1309"/>
      <c r="CR77" s="1309"/>
      <c r="CS77" s="1309"/>
      <c r="CT77" s="1309"/>
      <c r="CU77" s="1309"/>
      <c r="CV77" s="1309">
        <v>43</v>
      </c>
      <c r="CW77" s="1309"/>
      <c r="CX77" s="1309"/>
      <c r="CY77" s="1309"/>
      <c r="CZ77" s="1309"/>
      <c r="DA77" s="1309"/>
      <c r="DB77" s="1309"/>
      <c r="DC77" s="1309"/>
    </row>
    <row r="78" spans="2:107" x14ac:dyDescent="0.15">
      <c r="B78" s="395"/>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6" t="s">
        <v>628</v>
      </c>
      <c r="BC79" s="1326"/>
      <c r="BD79" s="1326"/>
      <c r="BE79" s="1326"/>
      <c r="BF79" s="1326"/>
      <c r="BG79" s="1326"/>
      <c r="BH79" s="1326"/>
      <c r="BI79" s="1326"/>
      <c r="BJ79" s="1326"/>
      <c r="BK79" s="1326"/>
      <c r="BL79" s="1326"/>
      <c r="BM79" s="1326"/>
      <c r="BN79" s="1326"/>
      <c r="BO79" s="1326"/>
      <c r="BP79" s="1309">
        <v>10.8</v>
      </c>
      <c r="BQ79" s="1309"/>
      <c r="BR79" s="1309"/>
      <c r="BS79" s="1309"/>
      <c r="BT79" s="1309"/>
      <c r="BU79" s="1309"/>
      <c r="BV79" s="1309"/>
      <c r="BW79" s="1309"/>
      <c r="BX79" s="1309">
        <v>10.199999999999999</v>
      </c>
      <c r="BY79" s="1309"/>
      <c r="BZ79" s="1309"/>
      <c r="CA79" s="1309"/>
      <c r="CB79" s="1309"/>
      <c r="CC79" s="1309"/>
      <c r="CD79" s="1309"/>
      <c r="CE79" s="1309"/>
      <c r="CF79" s="1309">
        <v>9.9</v>
      </c>
      <c r="CG79" s="1309"/>
      <c r="CH79" s="1309"/>
      <c r="CI79" s="1309"/>
      <c r="CJ79" s="1309"/>
      <c r="CK79" s="1309"/>
      <c r="CL79" s="1309"/>
      <c r="CM79" s="1309"/>
      <c r="CN79" s="1309">
        <v>9.9</v>
      </c>
      <c r="CO79" s="1309"/>
      <c r="CP79" s="1309"/>
      <c r="CQ79" s="1309"/>
      <c r="CR79" s="1309"/>
      <c r="CS79" s="1309"/>
      <c r="CT79" s="1309"/>
      <c r="CU79" s="1309"/>
      <c r="CV79" s="1309">
        <v>9.9</v>
      </c>
      <c r="CW79" s="1309"/>
      <c r="CX79" s="1309"/>
      <c r="CY79" s="1309"/>
      <c r="CZ79" s="1309"/>
      <c r="DA79" s="1309"/>
      <c r="DB79" s="1309"/>
      <c r="DC79" s="1309"/>
    </row>
    <row r="80" spans="2:107" x14ac:dyDescent="0.15">
      <c r="B80" s="395"/>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hWULXUYe5Ce1VuQpNWgaHo7we1hbAZsSjelm01v5v03qQvzMarE3SkkkzZMARAAL9QAr/A+Ght1hGvbYeiHy2g==" saltValue="e+2vMCPLhFRZqHJ5/Go2x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629</v>
      </c>
    </row>
  </sheetData>
  <sheetProtection algorithmName="SHA-512" hashValue="QQa+PB5EyEXGjRO0NMb/B4y5iNFOFqEejnw8OWXl6ghg488yf093HEJBRzzxpPymAMW5S/SV5xmjr65b6n+aQA==" saltValue="H/fyz3wHuuMnUHdF9uShFA=="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629</v>
      </c>
    </row>
  </sheetData>
  <sheetProtection algorithmName="SHA-512" hashValue="C+yIhvnY+iXtpJkENe2Lb5y1v9vj4QYHAvEcag59PB4to+hN86HGJhtDqJ/bEH0+lMpM7YJ+KdCtdXpUm3TMEg==" saltValue="1Pc30ORVp7cjsd68crhVI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53110</v>
      </c>
      <c r="E3" s="162"/>
      <c r="F3" s="163">
        <v>93741</v>
      </c>
      <c r="G3" s="164"/>
      <c r="H3" s="165"/>
    </row>
    <row r="4" spans="1:8" x14ac:dyDescent="0.15">
      <c r="A4" s="166"/>
      <c r="B4" s="167"/>
      <c r="C4" s="168"/>
      <c r="D4" s="169">
        <v>42162</v>
      </c>
      <c r="E4" s="170"/>
      <c r="F4" s="171">
        <v>46285</v>
      </c>
      <c r="G4" s="172"/>
      <c r="H4" s="173"/>
    </row>
    <row r="5" spans="1:8" x14ac:dyDescent="0.15">
      <c r="A5" s="154" t="s">
        <v>547</v>
      </c>
      <c r="B5" s="159"/>
      <c r="C5" s="160"/>
      <c r="D5" s="161">
        <v>49097</v>
      </c>
      <c r="E5" s="162"/>
      <c r="F5" s="163">
        <v>107537</v>
      </c>
      <c r="G5" s="164"/>
      <c r="H5" s="165"/>
    </row>
    <row r="6" spans="1:8" x14ac:dyDescent="0.15">
      <c r="A6" s="166"/>
      <c r="B6" s="167"/>
      <c r="C6" s="168"/>
      <c r="D6" s="169">
        <v>37195</v>
      </c>
      <c r="E6" s="170"/>
      <c r="F6" s="171">
        <v>57923</v>
      </c>
      <c r="G6" s="172"/>
      <c r="H6" s="173"/>
    </row>
    <row r="7" spans="1:8" x14ac:dyDescent="0.15">
      <c r="A7" s="154" t="s">
        <v>548</v>
      </c>
      <c r="B7" s="159"/>
      <c r="C7" s="160"/>
      <c r="D7" s="161">
        <v>40313</v>
      </c>
      <c r="E7" s="162"/>
      <c r="F7" s="163">
        <v>113913</v>
      </c>
      <c r="G7" s="164"/>
      <c r="H7" s="165"/>
    </row>
    <row r="8" spans="1:8" x14ac:dyDescent="0.15">
      <c r="A8" s="166"/>
      <c r="B8" s="167"/>
      <c r="C8" s="168"/>
      <c r="D8" s="169">
        <v>31749</v>
      </c>
      <c r="E8" s="170"/>
      <c r="F8" s="171">
        <v>53160</v>
      </c>
      <c r="G8" s="172"/>
      <c r="H8" s="173"/>
    </row>
    <row r="9" spans="1:8" x14ac:dyDescent="0.15">
      <c r="A9" s="154" t="s">
        <v>549</v>
      </c>
      <c r="B9" s="159"/>
      <c r="C9" s="160"/>
      <c r="D9" s="161">
        <v>49467</v>
      </c>
      <c r="E9" s="162"/>
      <c r="F9" s="163">
        <v>115050</v>
      </c>
      <c r="G9" s="164"/>
      <c r="H9" s="165"/>
    </row>
    <row r="10" spans="1:8" x14ac:dyDescent="0.15">
      <c r="A10" s="166"/>
      <c r="B10" s="167"/>
      <c r="C10" s="168"/>
      <c r="D10" s="169">
        <v>30420</v>
      </c>
      <c r="E10" s="170"/>
      <c r="F10" s="171">
        <v>53792</v>
      </c>
      <c r="G10" s="172"/>
      <c r="H10" s="173"/>
    </row>
    <row r="11" spans="1:8" x14ac:dyDescent="0.15">
      <c r="A11" s="154" t="s">
        <v>550</v>
      </c>
      <c r="B11" s="159"/>
      <c r="C11" s="160"/>
      <c r="D11" s="161">
        <v>30098</v>
      </c>
      <c r="E11" s="162"/>
      <c r="F11" s="163">
        <v>118252</v>
      </c>
      <c r="G11" s="164"/>
      <c r="H11" s="165"/>
    </row>
    <row r="12" spans="1:8" x14ac:dyDescent="0.15">
      <c r="A12" s="166"/>
      <c r="B12" s="167"/>
      <c r="C12" s="174"/>
      <c r="D12" s="169">
        <v>21970</v>
      </c>
      <c r="E12" s="170"/>
      <c r="F12" s="171">
        <v>49994</v>
      </c>
      <c r="G12" s="172"/>
      <c r="H12" s="173"/>
    </row>
    <row r="13" spans="1:8" x14ac:dyDescent="0.15">
      <c r="A13" s="154"/>
      <c r="B13" s="159"/>
      <c r="C13" s="175"/>
      <c r="D13" s="176">
        <v>44417</v>
      </c>
      <c r="E13" s="177"/>
      <c r="F13" s="178">
        <v>109699</v>
      </c>
      <c r="G13" s="179"/>
      <c r="H13" s="165"/>
    </row>
    <row r="14" spans="1:8" x14ac:dyDescent="0.15">
      <c r="A14" s="166"/>
      <c r="B14" s="167"/>
      <c r="C14" s="168"/>
      <c r="D14" s="169">
        <v>32699</v>
      </c>
      <c r="E14" s="170"/>
      <c r="F14" s="171">
        <v>52231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10.28</v>
      </c>
      <c r="C19" s="180">
        <f>ROUND(VALUE(SUBSTITUTE(実質収支比率等に係る経年分析!G$48,"▲","-")),2)</f>
        <v>9.3000000000000007</v>
      </c>
      <c r="D19" s="180">
        <f>ROUND(VALUE(SUBSTITUTE(実質収支比率等に係る経年分析!H$48,"▲","-")),2)</f>
        <v>11.52</v>
      </c>
      <c r="E19" s="180">
        <f>ROUND(VALUE(SUBSTITUTE(実質収支比率等に係る経年分析!I$48,"▲","-")),2)</f>
        <v>8.39</v>
      </c>
      <c r="F19" s="180">
        <f>ROUND(VALUE(SUBSTITUTE(実質収支比率等に係る経年分析!J$48,"▲","-")),2)</f>
        <v>21.04</v>
      </c>
    </row>
    <row r="20" spans="1:11" x14ac:dyDescent="0.15">
      <c r="A20" s="180" t="s">
        <v>55</v>
      </c>
      <c r="B20" s="180">
        <f>ROUND(VALUE(SUBSTITUTE(実質収支比率等に係る経年分析!F$47,"▲","-")),2)</f>
        <v>13.24</v>
      </c>
      <c r="C20" s="180">
        <f>ROUND(VALUE(SUBSTITUTE(実質収支比率等に係る経年分析!G$47,"▲","-")),2)</f>
        <v>8.75</v>
      </c>
      <c r="D20" s="180">
        <f>ROUND(VALUE(SUBSTITUTE(実質収支比率等に係る経年分析!H$47,"▲","-")),2)</f>
        <v>10.39</v>
      </c>
      <c r="E20" s="180">
        <f>ROUND(VALUE(SUBSTITUTE(実質収支比率等に係る経年分析!I$47,"▲","-")),2)</f>
        <v>13.85</v>
      </c>
      <c r="F20" s="180">
        <f>ROUND(VALUE(SUBSTITUTE(実質収支比率等に係る経年分析!J$47,"▲","-")),2)</f>
        <v>13.24</v>
      </c>
    </row>
    <row r="21" spans="1:11" x14ac:dyDescent="0.15">
      <c r="A21" s="180" t="s">
        <v>56</v>
      </c>
      <c r="B21" s="180">
        <f>IF(ISNUMBER(VALUE(SUBSTITUTE(実質収支比率等に係る経年分析!F$49,"▲","-"))),ROUND(VALUE(SUBSTITUTE(実質収支比率等に係る経年分析!F$49,"▲","-")),2),NA())</f>
        <v>2.16</v>
      </c>
      <c r="C21" s="180">
        <f>IF(ISNUMBER(VALUE(SUBSTITUTE(実質収支比率等に係る経年分析!G$49,"▲","-"))),ROUND(VALUE(SUBSTITUTE(実質収支比率等に係る経年分析!G$49,"▲","-")),2),NA())</f>
        <v>-6</v>
      </c>
      <c r="D21" s="180">
        <f>IF(ISNUMBER(VALUE(SUBSTITUTE(実質収支比率等に係る経年分析!H$49,"▲","-"))),ROUND(VALUE(SUBSTITUTE(実質収支比率等に係る経年分析!H$49,"▲","-")),2),NA())</f>
        <v>5.05</v>
      </c>
      <c r="E21" s="180">
        <f>IF(ISNUMBER(VALUE(SUBSTITUTE(実質収支比率等に係る経年分析!I$49,"▲","-"))),ROUND(VALUE(SUBSTITUTE(実質収支比率等に係る経年分析!I$49,"▲","-")),2),NA())</f>
        <v>1.5</v>
      </c>
      <c r="F21" s="180">
        <f>IF(ISNUMBER(VALUE(SUBSTITUTE(実質収支比率等に係る経年分析!J$49,"▲","-"))),ROUND(VALUE(SUBSTITUTE(実質収支比率等に係る経年分析!J$49,"▲","-")),2),NA())</f>
        <v>14.11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2.65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2.54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2.4300000000000002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10.28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9.2899999999999991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11.51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8.3800000000000008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21.03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21.57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22.96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26.51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507</v>
      </c>
      <c r="E42" s="182"/>
      <c r="F42" s="182"/>
      <c r="G42" s="182">
        <f>'実質公債費比率（分子）の構造'!L$52</f>
        <v>474</v>
      </c>
      <c r="H42" s="182"/>
      <c r="I42" s="182"/>
      <c r="J42" s="182">
        <f>'実質公債費比率（分子）の構造'!M$52</f>
        <v>461</v>
      </c>
      <c r="K42" s="182"/>
      <c r="L42" s="182"/>
      <c r="M42" s="182">
        <f>'実質公債費比率（分子）の構造'!N$52</f>
        <v>433</v>
      </c>
      <c r="N42" s="182"/>
      <c r="O42" s="182"/>
      <c r="P42" s="182">
        <f>'実質公債費比率（分子）の構造'!O$52</f>
        <v>396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24</v>
      </c>
      <c r="C44" s="182"/>
      <c r="D44" s="182"/>
      <c r="E44" s="182">
        <f>'実質公債費比率（分子）の構造'!L$50</f>
        <v>22</v>
      </c>
      <c r="F44" s="182"/>
      <c r="G44" s="182"/>
      <c r="H44" s="182">
        <f>'実質公債費比率（分子）の構造'!M$50</f>
        <v>9</v>
      </c>
      <c r="I44" s="182"/>
      <c r="J44" s="182"/>
      <c r="K44" s="182">
        <f>'実質公債費比率（分子）の構造'!N$50</f>
        <v>8</v>
      </c>
      <c r="L44" s="182"/>
      <c r="M44" s="182"/>
      <c r="N44" s="182">
        <f>'実質公債費比率（分子）の構造'!O$50</f>
        <v>7</v>
      </c>
      <c r="O44" s="182"/>
      <c r="P44" s="182"/>
    </row>
    <row r="45" spans="1:16" x14ac:dyDescent="0.15">
      <c r="A45" s="182" t="s">
        <v>66</v>
      </c>
      <c r="B45" s="182">
        <f>'実質公債費比率（分子）の構造'!K$49</f>
        <v>9</v>
      </c>
      <c r="C45" s="182"/>
      <c r="D45" s="182"/>
      <c r="E45" s="182">
        <f>'実質公債費比率（分子）の構造'!L$49</f>
        <v>5</v>
      </c>
      <c r="F45" s="182"/>
      <c r="G45" s="182"/>
      <c r="H45" s="182">
        <f>'実質公債費比率（分子）の構造'!M$49</f>
        <v>5</v>
      </c>
      <c r="I45" s="182"/>
      <c r="J45" s="182"/>
      <c r="K45" s="182">
        <f>'実質公債費比率（分子）の構造'!N$49</f>
        <v>15</v>
      </c>
      <c r="L45" s="182"/>
      <c r="M45" s="182"/>
      <c r="N45" s="182">
        <f>'実質公債費比率（分子）の構造'!O$49</f>
        <v>12</v>
      </c>
      <c r="O45" s="182"/>
      <c r="P45" s="182"/>
    </row>
    <row r="46" spans="1:16" x14ac:dyDescent="0.15">
      <c r="A46" s="182" t="s">
        <v>67</v>
      </c>
      <c r="B46" s="182">
        <f>'実質公債費比率（分子）の構造'!K$48</f>
        <v>241</v>
      </c>
      <c r="C46" s="182"/>
      <c r="D46" s="182"/>
      <c r="E46" s="182">
        <f>'実質公債費比率（分子）の構造'!L$48</f>
        <v>248</v>
      </c>
      <c r="F46" s="182"/>
      <c r="G46" s="182"/>
      <c r="H46" s="182">
        <f>'実質公債費比率（分子）の構造'!M$48</f>
        <v>226</v>
      </c>
      <c r="I46" s="182"/>
      <c r="J46" s="182"/>
      <c r="K46" s="182">
        <f>'実質公債費比率（分子）の構造'!N$48</f>
        <v>247</v>
      </c>
      <c r="L46" s="182"/>
      <c r="M46" s="182"/>
      <c r="N46" s="182">
        <f>'実質公債費比率（分子）の構造'!O$48</f>
        <v>161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429</v>
      </c>
      <c r="C49" s="182"/>
      <c r="D49" s="182"/>
      <c r="E49" s="182">
        <f>'実質公債費比率（分子）の構造'!L$45</f>
        <v>403</v>
      </c>
      <c r="F49" s="182"/>
      <c r="G49" s="182"/>
      <c r="H49" s="182">
        <f>'実質公債費比率（分子）の構造'!M$45</f>
        <v>390</v>
      </c>
      <c r="I49" s="182"/>
      <c r="J49" s="182"/>
      <c r="K49" s="182">
        <f>'実質公債費比率（分子）の構造'!N$45</f>
        <v>385</v>
      </c>
      <c r="L49" s="182"/>
      <c r="M49" s="182"/>
      <c r="N49" s="182">
        <f>'実質公債費比率（分子）の構造'!O$45</f>
        <v>366</v>
      </c>
      <c r="O49" s="182"/>
      <c r="P49" s="182"/>
    </row>
    <row r="50" spans="1:16" x14ac:dyDescent="0.15">
      <c r="A50" s="182" t="s">
        <v>71</v>
      </c>
      <c r="B50" s="182" t="e">
        <f>NA()</f>
        <v>#N/A</v>
      </c>
      <c r="C50" s="182">
        <f>IF(ISNUMBER('実質公債費比率（分子）の構造'!K$53),'実質公債費比率（分子）の構造'!K$53,NA())</f>
        <v>196</v>
      </c>
      <c r="D50" s="182" t="e">
        <f>NA()</f>
        <v>#N/A</v>
      </c>
      <c r="E50" s="182" t="e">
        <f>NA()</f>
        <v>#N/A</v>
      </c>
      <c r="F50" s="182">
        <f>IF(ISNUMBER('実質公債費比率（分子）の構造'!L$53),'実質公債費比率（分子）の構造'!L$53,NA())</f>
        <v>204</v>
      </c>
      <c r="G50" s="182" t="e">
        <f>NA()</f>
        <v>#N/A</v>
      </c>
      <c r="H50" s="182" t="e">
        <f>NA()</f>
        <v>#N/A</v>
      </c>
      <c r="I50" s="182">
        <f>IF(ISNUMBER('実質公債費比率（分子）の構造'!M$53),'実質公債費比率（分子）の構造'!M$53,NA())</f>
        <v>169</v>
      </c>
      <c r="J50" s="182" t="e">
        <f>NA()</f>
        <v>#N/A</v>
      </c>
      <c r="K50" s="182" t="e">
        <f>NA()</f>
        <v>#N/A</v>
      </c>
      <c r="L50" s="182">
        <f>IF(ISNUMBER('実質公債費比率（分子）の構造'!N$53),'実質公債費比率（分子）の構造'!N$53,NA())</f>
        <v>222</v>
      </c>
      <c r="M50" s="182" t="e">
        <f>NA()</f>
        <v>#N/A</v>
      </c>
      <c r="N50" s="182" t="e">
        <f>NA()</f>
        <v>#N/A</v>
      </c>
      <c r="O50" s="182">
        <f>IF(ISNUMBER('実質公債費比率（分子）の構造'!O$53),'実質公債費比率（分子）の構造'!O$53,NA())</f>
        <v>150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4060</v>
      </c>
      <c r="E56" s="181"/>
      <c r="F56" s="181"/>
      <c r="G56" s="181">
        <f>'将来負担比率（分子）の構造'!J$52</f>
        <v>3912</v>
      </c>
      <c r="H56" s="181"/>
      <c r="I56" s="181"/>
      <c r="J56" s="181">
        <f>'将来負担比率（分子）の構造'!K$52</f>
        <v>3791</v>
      </c>
      <c r="K56" s="181"/>
      <c r="L56" s="181"/>
      <c r="M56" s="181">
        <f>'将来負担比率（分子）の構造'!L$52</f>
        <v>3624</v>
      </c>
      <c r="N56" s="181"/>
      <c r="O56" s="181"/>
      <c r="P56" s="181">
        <f>'将来負担比率（分子）の構造'!M$52</f>
        <v>3464</v>
      </c>
    </row>
    <row r="57" spans="1:16" x14ac:dyDescent="0.15">
      <c r="A57" s="181" t="s">
        <v>42</v>
      </c>
      <c r="B57" s="181"/>
      <c r="C57" s="181"/>
      <c r="D57" s="181">
        <f>'将来負担比率（分子）の構造'!I$51</f>
        <v>294</v>
      </c>
      <c r="E57" s="181"/>
      <c r="F57" s="181"/>
      <c r="G57" s="181">
        <f>'将来負担比率（分子）の構造'!J$51</f>
        <v>325</v>
      </c>
      <c r="H57" s="181"/>
      <c r="I57" s="181"/>
      <c r="J57" s="181">
        <f>'将来負担比率（分子）の構造'!K$51</f>
        <v>250</v>
      </c>
      <c r="K57" s="181"/>
      <c r="L57" s="181"/>
      <c r="M57" s="181">
        <f>'将来負担比率（分子）の構造'!L$51</f>
        <v>158</v>
      </c>
      <c r="N57" s="181"/>
      <c r="O57" s="181"/>
      <c r="P57" s="181">
        <f>'将来負担比率（分子）の構造'!M$51</f>
        <v>81</v>
      </c>
    </row>
    <row r="58" spans="1:16" x14ac:dyDescent="0.15">
      <c r="A58" s="181" t="s">
        <v>41</v>
      </c>
      <c r="B58" s="181"/>
      <c r="C58" s="181"/>
      <c r="D58" s="181">
        <f>'将来負担比率（分子）の構造'!I$50</f>
        <v>842</v>
      </c>
      <c r="E58" s="181"/>
      <c r="F58" s="181"/>
      <c r="G58" s="181">
        <f>'将来負担比率（分子）の構造'!J$50</f>
        <v>786</v>
      </c>
      <c r="H58" s="181"/>
      <c r="I58" s="181"/>
      <c r="J58" s="181">
        <f>'将来負担比率（分子）の構造'!K$50</f>
        <v>941</v>
      </c>
      <c r="K58" s="181"/>
      <c r="L58" s="181"/>
      <c r="M58" s="181">
        <f>'将来負担比率（分子）の構造'!L$50</f>
        <v>1266</v>
      </c>
      <c r="N58" s="181"/>
      <c r="O58" s="181"/>
      <c r="P58" s="181">
        <f>'将来負担比率（分子）の構造'!M$50</f>
        <v>1406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752</v>
      </c>
      <c r="C62" s="181"/>
      <c r="D62" s="181"/>
      <c r="E62" s="181">
        <f>'将来負担比率（分子）の構造'!J$45</f>
        <v>765</v>
      </c>
      <c r="F62" s="181"/>
      <c r="G62" s="181"/>
      <c r="H62" s="181">
        <f>'将来負担比率（分子）の構造'!K$45</f>
        <v>743</v>
      </c>
      <c r="I62" s="181"/>
      <c r="J62" s="181"/>
      <c r="K62" s="181">
        <f>'将来負担比率（分子）の構造'!L$45</f>
        <v>655</v>
      </c>
      <c r="L62" s="181"/>
      <c r="M62" s="181"/>
      <c r="N62" s="181">
        <f>'将来負担比率（分子）の構造'!M$45</f>
        <v>599</v>
      </c>
      <c r="O62" s="181"/>
      <c r="P62" s="181"/>
    </row>
    <row r="63" spans="1:16" x14ac:dyDescent="0.15">
      <c r="A63" s="181" t="s">
        <v>34</v>
      </c>
      <c r="B63" s="181">
        <f>'将来負担比率（分子）の構造'!I$44</f>
        <v>119</v>
      </c>
      <c r="C63" s="181"/>
      <c r="D63" s="181"/>
      <c r="E63" s="181">
        <f>'将来負担比率（分子）の構造'!J$44</f>
        <v>196</v>
      </c>
      <c r="F63" s="181"/>
      <c r="G63" s="181"/>
      <c r="H63" s="181">
        <f>'将来負担比率（分子）の構造'!K$44</f>
        <v>179</v>
      </c>
      <c r="I63" s="181"/>
      <c r="J63" s="181"/>
      <c r="K63" s="181">
        <f>'将来負担比率（分子）の構造'!L$44</f>
        <v>159</v>
      </c>
      <c r="L63" s="181"/>
      <c r="M63" s="181"/>
      <c r="N63" s="181">
        <f>'将来負担比率（分子）の構造'!M$44</f>
        <v>128</v>
      </c>
      <c r="O63" s="181"/>
      <c r="P63" s="181"/>
    </row>
    <row r="64" spans="1:16" x14ac:dyDescent="0.15">
      <c r="A64" s="181" t="s">
        <v>33</v>
      </c>
      <c r="B64" s="181">
        <f>'将来負担比率（分子）の構造'!I$43</f>
        <v>1890</v>
      </c>
      <c r="C64" s="181"/>
      <c r="D64" s="181"/>
      <c r="E64" s="181">
        <f>'将来負担比率（分子）の構造'!J$43</f>
        <v>1765</v>
      </c>
      <c r="F64" s="181"/>
      <c r="G64" s="181"/>
      <c r="H64" s="181">
        <f>'将来負担比率（分子）の構造'!K$43</f>
        <v>1540</v>
      </c>
      <c r="I64" s="181"/>
      <c r="J64" s="181"/>
      <c r="K64" s="181">
        <f>'将来負担比率（分子）の構造'!L$43</f>
        <v>1359</v>
      </c>
      <c r="L64" s="181"/>
      <c r="M64" s="181"/>
      <c r="N64" s="181">
        <f>'将来負担比率（分子）の構造'!M$43</f>
        <v>1153</v>
      </c>
      <c r="O64" s="181"/>
      <c r="P64" s="181"/>
    </row>
    <row r="65" spans="1:16" x14ac:dyDescent="0.15">
      <c r="A65" s="181" t="s">
        <v>32</v>
      </c>
      <c r="B65" s="181">
        <f>'将来負担比率（分子）の構造'!I$42</f>
        <v>72</v>
      </c>
      <c r="C65" s="181"/>
      <c r="D65" s="181"/>
      <c r="E65" s="181">
        <f>'将来負担比率（分子）の構造'!J$42</f>
        <v>51</v>
      </c>
      <c r="F65" s="181"/>
      <c r="G65" s="181"/>
      <c r="H65" s="181">
        <f>'将来負担比率（分子）の構造'!K$42</f>
        <v>43</v>
      </c>
      <c r="I65" s="181"/>
      <c r="J65" s="181"/>
      <c r="K65" s="181">
        <f>'将来負担比率（分子）の構造'!L$42</f>
        <v>36</v>
      </c>
      <c r="L65" s="181"/>
      <c r="M65" s="181"/>
      <c r="N65" s="181">
        <f>'将来負担比率（分子）の構造'!M$42</f>
        <v>29</v>
      </c>
      <c r="O65" s="181"/>
      <c r="P65" s="181"/>
    </row>
    <row r="66" spans="1:16" x14ac:dyDescent="0.15">
      <c r="A66" s="181" t="s">
        <v>31</v>
      </c>
      <c r="B66" s="181">
        <f>'将来負担比率（分子）の構造'!I$41</f>
        <v>3154</v>
      </c>
      <c r="C66" s="181"/>
      <c r="D66" s="181"/>
      <c r="E66" s="181">
        <f>'将来負担比率（分子）の構造'!J$41</f>
        <v>3000</v>
      </c>
      <c r="F66" s="181"/>
      <c r="G66" s="181"/>
      <c r="H66" s="181">
        <f>'将来負担比率（分子）の構造'!K$41</f>
        <v>2874</v>
      </c>
      <c r="I66" s="181"/>
      <c r="J66" s="181"/>
      <c r="K66" s="181">
        <f>'将来負担比率（分子）の構造'!L$41</f>
        <v>2749</v>
      </c>
      <c r="L66" s="181"/>
      <c r="M66" s="181"/>
      <c r="N66" s="181">
        <f>'将来負担比率（分子）の構造'!M$41</f>
        <v>2726</v>
      </c>
      <c r="O66" s="181"/>
      <c r="P66" s="181"/>
    </row>
    <row r="67" spans="1:16" x14ac:dyDescent="0.15">
      <c r="A67" s="181" t="s">
        <v>75</v>
      </c>
      <c r="B67" s="181" t="e">
        <f>NA()</f>
        <v>#N/A</v>
      </c>
      <c r="C67" s="181">
        <f>IF(ISNUMBER('将来負担比率（分子）の構造'!I$53), IF('将来負担比率（分子）の構造'!I$53 &lt; 0, 0, '将来負担比率（分子）の構造'!I$53), NA())</f>
        <v>790</v>
      </c>
      <c r="D67" s="181" t="e">
        <f>NA()</f>
        <v>#N/A</v>
      </c>
      <c r="E67" s="181" t="e">
        <f>NA()</f>
        <v>#N/A</v>
      </c>
      <c r="F67" s="181">
        <f>IF(ISNUMBER('将来負担比率（分子）の構造'!J$53), IF('将来負担比率（分子）の構造'!J$53 &lt; 0, 0, '将来負担比率（分子）の構造'!J$53), NA())</f>
        <v>753</v>
      </c>
      <c r="G67" s="181" t="e">
        <f>NA()</f>
        <v>#N/A</v>
      </c>
      <c r="H67" s="181" t="e">
        <f>NA()</f>
        <v>#N/A</v>
      </c>
      <c r="I67" s="181">
        <f>IF(ISNUMBER('将来負担比率（分子）の構造'!K$53), IF('将来負担比率（分子）の構造'!K$53 &lt; 0, 0, '将来負担比率（分子）の構造'!K$53), NA())</f>
        <v>398</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307</v>
      </c>
      <c r="C72" s="185">
        <f>基金残高に係る経年分析!G55</f>
        <v>411</v>
      </c>
      <c r="D72" s="185">
        <f>基金残高に係る経年分析!H55</f>
        <v>395</v>
      </c>
    </row>
    <row r="73" spans="1:16" x14ac:dyDescent="0.15">
      <c r="A73" s="184" t="s">
        <v>78</v>
      </c>
      <c r="B73" s="185">
        <f>基金残高に係る経年分析!F56</f>
        <v>93</v>
      </c>
      <c r="C73" s="185">
        <f>基金残高に係る経年分析!G56</f>
        <v>61</v>
      </c>
      <c r="D73" s="185">
        <f>基金残高に係る経年分析!H56</f>
        <v>3</v>
      </c>
    </row>
    <row r="74" spans="1:16" x14ac:dyDescent="0.15">
      <c r="A74" s="184" t="s">
        <v>79</v>
      </c>
      <c r="B74" s="185">
        <f>基金残高に係る経年分析!F57</f>
        <v>186</v>
      </c>
      <c r="C74" s="185">
        <f>基金残高に係る経年分析!G57</f>
        <v>290</v>
      </c>
      <c r="D74" s="185">
        <f>基金残高に係る経年分析!H57</f>
        <v>423</v>
      </c>
    </row>
  </sheetData>
  <sheetProtection algorithmName="SHA-512" hashValue="uL5qsPiZ4XhWDidpGY/BzGJqPpE511ssdXmhROJJV3RuBlxTh+S0cZ66yocbDp1stlvLICNg9sCvqCCJ2lVXDA==" saltValue="eHYjSMHNQJKpCjpmFSbb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3"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1155057</v>
      </c>
      <c r="S5" s="734"/>
      <c r="T5" s="734"/>
      <c r="U5" s="734"/>
      <c r="V5" s="734"/>
      <c r="W5" s="734"/>
      <c r="X5" s="734"/>
      <c r="Y5" s="777"/>
      <c r="Z5" s="795">
        <v>19.3</v>
      </c>
      <c r="AA5" s="795"/>
      <c r="AB5" s="795"/>
      <c r="AC5" s="795"/>
      <c r="AD5" s="796">
        <v>1155057</v>
      </c>
      <c r="AE5" s="796"/>
      <c r="AF5" s="796"/>
      <c r="AG5" s="796"/>
      <c r="AH5" s="796"/>
      <c r="AI5" s="796"/>
      <c r="AJ5" s="796"/>
      <c r="AK5" s="796"/>
      <c r="AL5" s="778">
        <v>39.200000000000003</v>
      </c>
      <c r="AM5" s="749"/>
      <c r="AN5" s="749"/>
      <c r="AO5" s="779"/>
      <c r="AP5" s="744" t="s">
        <v>227</v>
      </c>
      <c r="AQ5" s="745"/>
      <c r="AR5" s="745"/>
      <c r="AS5" s="745"/>
      <c r="AT5" s="745"/>
      <c r="AU5" s="745"/>
      <c r="AV5" s="745"/>
      <c r="AW5" s="745"/>
      <c r="AX5" s="745"/>
      <c r="AY5" s="745"/>
      <c r="AZ5" s="745"/>
      <c r="BA5" s="745"/>
      <c r="BB5" s="745"/>
      <c r="BC5" s="745"/>
      <c r="BD5" s="745"/>
      <c r="BE5" s="745"/>
      <c r="BF5" s="746"/>
      <c r="BG5" s="678">
        <v>1154657</v>
      </c>
      <c r="BH5" s="679"/>
      <c r="BI5" s="679"/>
      <c r="BJ5" s="679"/>
      <c r="BK5" s="679"/>
      <c r="BL5" s="679"/>
      <c r="BM5" s="679"/>
      <c r="BN5" s="680"/>
      <c r="BO5" s="715">
        <v>100</v>
      </c>
      <c r="BP5" s="715"/>
      <c r="BQ5" s="715"/>
      <c r="BR5" s="715"/>
      <c r="BS5" s="716" t="s">
        <v>228</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220</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50859</v>
      </c>
      <c r="S6" s="679"/>
      <c r="T6" s="679"/>
      <c r="U6" s="679"/>
      <c r="V6" s="679"/>
      <c r="W6" s="679"/>
      <c r="X6" s="679"/>
      <c r="Y6" s="680"/>
      <c r="Z6" s="715">
        <v>0.8</v>
      </c>
      <c r="AA6" s="715"/>
      <c r="AB6" s="715"/>
      <c r="AC6" s="715"/>
      <c r="AD6" s="716">
        <v>50859</v>
      </c>
      <c r="AE6" s="716"/>
      <c r="AF6" s="716"/>
      <c r="AG6" s="716"/>
      <c r="AH6" s="716"/>
      <c r="AI6" s="716"/>
      <c r="AJ6" s="716"/>
      <c r="AK6" s="716"/>
      <c r="AL6" s="681">
        <v>1.7</v>
      </c>
      <c r="AM6" s="682"/>
      <c r="AN6" s="682"/>
      <c r="AO6" s="717"/>
      <c r="AP6" s="675" t="s">
        <v>233</v>
      </c>
      <c r="AQ6" s="676"/>
      <c r="AR6" s="676"/>
      <c r="AS6" s="676"/>
      <c r="AT6" s="676"/>
      <c r="AU6" s="676"/>
      <c r="AV6" s="676"/>
      <c r="AW6" s="676"/>
      <c r="AX6" s="676"/>
      <c r="AY6" s="676"/>
      <c r="AZ6" s="676"/>
      <c r="BA6" s="676"/>
      <c r="BB6" s="676"/>
      <c r="BC6" s="676"/>
      <c r="BD6" s="676"/>
      <c r="BE6" s="676"/>
      <c r="BF6" s="677"/>
      <c r="BG6" s="678">
        <v>1154657</v>
      </c>
      <c r="BH6" s="679"/>
      <c r="BI6" s="679"/>
      <c r="BJ6" s="679"/>
      <c r="BK6" s="679"/>
      <c r="BL6" s="679"/>
      <c r="BM6" s="679"/>
      <c r="BN6" s="680"/>
      <c r="BO6" s="715">
        <v>100</v>
      </c>
      <c r="BP6" s="715"/>
      <c r="BQ6" s="715"/>
      <c r="BR6" s="715"/>
      <c r="BS6" s="716" t="s">
        <v>174</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72138</v>
      </c>
      <c r="CS6" s="679"/>
      <c r="CT6" s="679"/>
      <c r="CU6" s="679"/>
      <c r="CV6" s="679"/>
      <c r="CW6" s="679"/>
      <c r="CX6" s="679"/>
      <c r="CY6" s="680"/>
      <c r="CZ6" s="778">
        <v>1.4</v>
      </c>
      <c r="DA6" s="749"/>
      <c r="DB6" s="749"/>
      <c r="DC6" s="781"/>
      <c r="DD6" s="684">
        <v>780</v>
      </c>
      <c r="DE6" s="679"/>
      <c r="DF6" s="679"/>
      <c r="DG6" s="679"/>
      <c r="DH6" s="679"/>
      <c r="DI6" s="679"/>
      <c r="DJ6" s="679"/>
      <c r="DK6" s="679"/>
      <c r="DL6" s="679"/>
      <c r="DM6" s="679"/>
      <c r="DN6" s="679"/>
      <c r="DO6" s="679"/>
      <c r="DP6" s="680"/>
      <c r="DQ6" s="684">
        <v>71359</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1177</v>
      </c>
      <c r="S7" s="679"/>
      <c r="T7" s="679"/>
      <c r="U7" s="679"/>
      <c r="V7" s="679"/>
      <c r="W7" s="679"/>
      <c r="X7" s="679"/>
      <c r="Y7" s="680"/>
      <c r="Z7" s="715">
        <v>0</v>
      </c>
      <c r="AA7" s="715"/>
      <c r="AB7" s="715"/>
      <c r="AC7" s="715"/>
      <c r="AD7" s="716">
        <v>1177</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545494</v>
      </c>
      <c r="BH7" s="679"/>
      <c r="BI7" s="679"/>
      <c r="BJ7" s="679"/>
      <c r="BK7" s="679"/>
      <c r="BL7" s="679"/>
      <c r="BM7" s="679"/>
      <c r="BN7" s="680"/>
      <c r="BO7" s="715">
        <v>47.2</v>
      </c>
      <c r="BP7" s="715"/>
      <c r="BQ7" s="715"/>
      <c r="BR7" s="715"/>
      <c r="BS7" s="716" t="s">
        <v>174</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1333749</v>
      </c>
      <c r="CS7" s="679"/>
      <c r="CT7" s="679"/>
      <c r="CU7" s="679"/>
      <c r="CV7" s="679"/>
      <c r="CW7" s="679"/>
      <c r="CX7" s="679"/>
      <c r="CY7" s="680"/>
      <c r="CZ7" s="715">
        <v>25.4</v>
      </c>
      <c r="DA7" s="715"/>
      <c r="DB7" s="715"/>
      <c r="DC7" s="715"/>
      <c r="DD7" s="684">
        <v>38589</v>
      </c>
      <c r="DE7" s="679"/>
      <c r="DF7" s="679"/>
      <c r="DG7" s="679"/>
      <c r="DH7" s="679"/>
      <c r="DI7" s="679"/>
      <c r="DJ7" s="679"/>
      <c r="DK7" s="679"/>
      <c r="DL7" s="679"/>
      <c r="DM7" s="679"/>
      <c r="DN7" s="679"/>
      <c r="DO7" s="679"/>
      <c r="DP7" s="680"/>
      <c r="DQ7" s="684">
        <v>812014</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5195</v>
      </c>
      <c r="S8" s="679"/>
      <c r="T8" s="679"/>
      <c r="U8" s="679"/>
      <c r="V8" s="679"/>
      <c r="W8" s="679"/>
      <c r="X8" s="679"/>
      <c r="Y8" s="680"/>
      <c r="Z8" s="715">
        <v>0.1</v>
      </c>
      <c r="AA8" s="715"/>
      <c r="AB8" s="715"/>
      <c r="AC8" s="715"/>
      <c r="AD8" s="716">
        <v>5195</v>
      </c>
      <c r="AE8" s="716"/>
      <c r="AF8" s="716"/>
      <c r="AG8" s="716"/>
      <c r="AH8" s="716"/>
      <c r="AI8" s="716"/>
      <c r="AJ8" s="716"/>
      <c r="AK8" s="716"/>
      <c r="AL8" s="681">
        <v>0.2</v>
      </c>
      <c r="AM8" s="682"/>
      <c r="AN8" s="682"/>
      <c r="AO8" s="717"/>
      <c r="AP8" s="675" t="s">
        <v>239</v>
      </c>
      <c r="AQ8" s="676"/>
      <c r="AR8" s="676"/>
      <c r="AS8" s="676"/>
      <c r="AT8" s="676"/>
      <c r="AU8" s="676"/>
      <c r="AV8" s="676"/>
      <c r="AW8" s="676"/>
      <c r="AX8" s="676"/>
      <c r="AY8" s="676"/>
      <c r="AZ8" s="676"/>
      <c r="BA8" s="676"/>
      <c r="BB8" s="676"/>
      <c r="BC8" s="676"/>
      <c r="BD8" s="676"/>
      <c r="BE8" s="676"/>
      <c r="BF8" s="677"/>
      <c r="BG8" s="678">
        <v>19969</v>
      </c>
      <c r="BH8" s="679"/>
      <c r="BI8" s="679"/>
      <c r="BJ8" s="679"/>
      <c r="BK8" s="679"/>
      <c r="BL8" s="679"/>
      <c r="BM8" s="679"/>
      <c r="BN8" s="680"/>
      <c r="BO8" s="715">
        <v>1.7</v>
      </c>
      <c r="BP8" s="715"/>
      <c r="BQ8" s="715"/>
      <c r="BR8" s="715"/>
      <c r="BS8" s="684" t="s">
        <v>174</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1383023</v>
      </c>
      <c r="CS8" s="679"/>
      <c r="CT8" s="679"/>
      <c r="CU8" s="679"/>
      <c r="CV8" s="679"/>
      <c r="CW8" s="679"/>
      <c r="CX8" s="679"/>
      <c r="CY8" s="680"/>
      <c r="CZ8" s="715">
        <v>26.4</v>
      </c>
      <c r="DA8" s="715"/>
      <c r="DB8" s="715"/>
      <c r="DC8" s="715"/>
      <c r="DD8" s="684">
        <v>6747</v>
      </c>
      <c r="DE8" s="679"/>
      <c r="DF8" s="679"/>
      <c r="DG8" s="679"/>
      <c r="DH8" s="679"/>
      <c r="DI8" s="679"/>
      <c r="DJ8" s="679"/>
      <c r="DK8" s="679"/>
      <c r="DL8" s="679"/>
      <c r="DM8" s="679"/>
      <c r="DN8" s="679"/>
      <c r="DO8" s="679"/>
      <c r="DP8" s="680"/>
      <c r="DQ8" s="684">
        <v>769275</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2995</v>
      </c>
      <c r="S9" s="679"/>
      <c r="T9" s="679"/>
      <c r="U9" s="679"/>
      <c r="V9" s="679"/>
      <c r="W9" s="679"/>
      <c r="X9" s="679"/>
      <c r="Y9" s="680"/>
      <c r="Z9" s="715">
        <v>0</v>
      </c>
      <c r="AA9" s="715"/>
      <c r="AB9" s="715"/>
      <c r="AC9" s="715"/>
      <c r="AD9" s="716">
        <v>2995</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491260</v>
      </c>
      <c r="BH9" s="679"/>
      <c r="BI9" s="679"/>
      <c r="BJ9" s="679"/>
      <c r="BK9" s="679"/>
      <c r="BL9" s="679"/>
      <c r="BM9" s="679"/>
      <c r="BN9" s="680"/>
      <c r="BO9" s="715">
        <v>42.5</v>
      </c>
      <c r="BP9" s="715"/>
      <c r="BQ9" s="715"/>
      <c r="BR9" s="715"/>
      <c r="BS9" s="684" t="s">
        <v>174</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255358</v>
      </c>
      <c r="CS9" s="679"/>
      <c r="CT9" s="679"/>
      <c r="CU9" s="679"/>
      <c r="CV9" s="679"/>
      <c r="CW9" s="679"/>
      <c r="CX9" s="679"/>
      <c r="CY9" s="680"/>
      <c r="CZ9" s="715">
        <v>4.9000000000000004</v>
      </c>
      <c r="DA9" s="715"/>
      <c r="DB9" s="715"/>
      <c r="DC9" s="715"/>
      <c r="DD9" s="684">
        <v>4276</v>
      </c>
      <c r="DE9" s="679"/>
      <c r="DF9" s="679"/>
      <c r="DG9" s="679"/>
      <c r="DH9" s="679"/>
      <c r="DI9" s="679"/>
      <c r="DJ9" s="679"/>
      <c r="DK9" s="679"/>
      <c r="DL9" s="679"/>
      <c r="DM9" s="679"/>
      <c r="DN9" s="679"/>
      <c r="DO9" s="679"/>
      <c r="DP9" s="680"/>
      <c r="DQ9" s="684">
        <v>190584</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228</v>
      </c>
      <c r="S10" s="679"/>
      <c r="T10" s="679"/>
      <c r="U10" s="679"/>
      <c r="V10" s="679"/>
      <c r="W10" s="679"/>
      <c r="X10" s="679"/>
      <c r="Y10" s="680"/>
      <c r="Z10" s="715" t="s">
        <v>174</v>
      </c>
      <c r="AA10" s="715"/>
      <c r="AB10" s="715"/>
      <c r="AC10" s="715"/>
      <c r="AD10" s="716" t="s">
        <v>228</v>
      </c>
      <c r="AE10" s="716"/>
      <c r="AF10" s="716"/>
      <c r="AG10" s="716"/>
      <c r="AH10" s="716"/>
      <c r="AI10" s="716"/>
      <c r="AJ10" s="716"/>
      <c r="AK10" s="716"/>
      <c r="AL10" s="681" t="s">
        <v>136</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20466</v>
      </c>
      <c r="BH10" s="679"/>
      <c r="BI10" s="679"/>
      <c r="BJ10" s="679"/>
      <c r="BK10" s="679"/>
      <c r="BL10" s="679"/>
      <c r="BM10" s="679"/>
      <c r="BN10" s="680"/>
      <c r="BO10" s="715">
        <v>1.8</v>
      </c>
      <c r="BP10" s="715"/>
      <c r="BQ10" s="715"/>
      <c r="BR10" s="715"/>
      <c r="BS10" s="684" t="s">
        <v>174</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34624</v>
      </c>
      <c r="CS10" s="679"/>
      <c r="CT10" s="679"/>
      <c r="CU10" s="679"/>
      <c r="CV10" s="679"/>
      <c r="CW10" s="679"/>
      <c r="CX10" s="679"/>
      <c r="CY10" s="680"/>
      <c r="CZ10" s="715">
        <v>0.7</v>
      </c>
      <c r="DA10" s="715"/>
      <c r="DB10" s="715"/>
      <c r="DC10" s="715"/>
      <c r="DD10" s="684" t="s">
        <v>228</v>
      </c>
      <c r="DE10" s="679"/>
      <c r="DF10" s="679"/>
      <c r="DG10" s="679"/>
      <c r="DH10" s="679"/>
      <c r="DI10" s="679"/>
      <c r="DJ10" s="679"/>
      <c r="DK10" s="679"/>
      <c r="DL10" s="679"/>
      <c r="DM10" s="679"/>
      <c r="DN10" s="679"/>
      <c r="DO10" s="679"/>
      <c r="DP10" s="680"/>
      <c r="DQ10" s="684">
        <v>1574</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186122</v>
      </c>
      <c r="S11" s="679"/>
      <c r="T11" s="679"/>
      <c r="U11" s="679"/>
      <c r="V11" s="679"/>
      <c r="W11" s="679"/>
      <c r="X11" s="679"/>
      <c r="Y11" s="680"/>
      <c r="Z11" s="681">
        <v>3.1</v>
      </c>
      <c r="AA11" s="682"/>
      <c r="AB11" s="682"/>
      <c r="AC11" s="683"/>
      <c r="AD11" s="684">
        <v>186122</v>
      </c>
      <c r="AE11" s="679"/>
      <c r="AF11" s="679"/>
      <c r="AG11" s="679"/>
      <c r="AH11" s="679"/>
      <c r="AI11" s="679"/>
      <c r="AJ11" s="679"/>
      <c r="AK11" s="680"/>
      <c r="AL11" s="681">
        <v>6.3</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13799</v>
      </c>
      <c r="BH11" s="679"/>
      <c r="BI11" s="679"/>
      <c r="BJ11" s="679"/>
      <c r="BK11" s="679"/>
      <c r="BL11" s="679"/>
      <c r="BM11" s="679"/>
      <c r="BN11" s="680"/>
      <c r="BO11" s="715">
        <v>1.2</v>
      </c>
      <c r="BP11" s="715"/>
      <c r="BQ11" s="715"/>
      <c r="BR11" s="715"/>
      <c r="BS11" s="684" t="s">
        <v>174</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271495</v>
      </c>
      <c r="CS11" s="679"/>
      <c r="CT11" s="679"/>
      <c r="CU11" s="679"/>
      <c r="CV11" s="679"/>
      <c r="CW11" s="679"/>
      <c r="CX11" s="679"/>
      <c r="CY11" s="680"/>
      <c r="CZ11" s="715">
        <v>5.2</v>
      </c>
      <c r="DA11" s="715"/>
      <c r="DB11" s="715"/>
      <c r="DC11" s="715"/>
      <c r="DD11" s="684">
        <v>58465</v>
      </c>
      <c r="DE11" s="679"/>
      <c r="DF11" s="679"/>
      <c r="DG11" s="679"/>
      <c r="DH11" s="679"/>
      <c r="DI11" s="679"/>
      <c r="DJ11" s="679"/>
      <c r="DK11" s="679"/>
      <c r="DL11" s="679"/>
      <c r="DM11" s="679"/>
      <c r="DN11" s="679"/>
      <c r="DO11" s="679"/>
      <c r="DP11" s="680"/>
      <c r="DQ11" s="684">
        <v>171229</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t="s">
        <v>228</v>
      </c>
      <c r="S12" s="679"/>
      <c r="T12" s="679"/>
      <c r="U12" s="679"/>
      <c r="V12" s="679"/>
      <c r="W12" s="679"/>
      <c r="X12" s="679"/>
      <c r="Y12" s="680"/>
      <c r="Z12" s="715" t="s">
        <v>174</v>
      </c>
      <c r="AA12" s="715"/>
      <c r="AB12" s="715"/>
      <c r="AC12" s="715"/>
      <c r="AD12" s="716" t="s">
        <v>174</v>
      </c>
      <c r="AE12" s="716"/>
      <c r="AF12" s="716"/>
      <c r="AG12" s="716"/>
      <c r="AH12" s="716"/>
      <c r="AI12" s="716"/>
      <c r="AJ12" s="716"/>
      <c r="AK12" s="716"/>
      <c r="AL12" s="681" t="s">
        <v>136</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513957</v>
      </c>
      <c r="BH12" s="679"/>
      <c r="BI12" s="679"/>
      <c r="BJ12" s="679"/>
      <c r="BK12" s="679"/>
      <c r="BL12" s="679"/>
      <c r="BM12" s="679"/>
      <c r="BN12" s="680"/>
      <c r="BO12" s="715">
        <v>44.5</v>
      </c>
      <c r="BP12" s="715"/>
      <c r="BQ12" s="715"/>
      <c r="BR12" s="715"/>
      <c r="BS12" s="684" t="s">
        <v>228</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62730</v>
      </c>
      <c r="CS12" s="679"/>
      <c r="CT12" s="679"/>
      <c r="CU12" s="679"/>
      <c r="CV12" s="679"/>
      <c r="CW12" s="679"/>
      <c r="CX12" s="679"/>
      <c r="CY12" s="680"/>
      <c r="CZ12" s="715">
        <v>1.2</v>
      </c>
      <c r="DA12" s="715"/>
      <c r="DB12" s="715"/>
      <c r="DC12" s="715"/>
      <c r="DD12" s="684">
        <v>7323</v>
      </c>
      <c r="DE12" s="679"/>
      <c r="DF12" s="679"/>
      <c r="DG12" s="679"/>
      <c r="DH12" s="679"/>
      <c r="DI12" s="679"/>
      <c r="DJ12" s="679"/>
      <c r="DK12" s="679"/>
      <c r="DL12" s="679"/>
      <c r="DM12" s="679"/>
      <c r="DN12" s="679"/>
      <c r="DO12" s="679"/>
      <c r="DP12" s="680"/>
      <c r="DQ12" s="684">
        <v>43414</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174</v>
      </c>
      <c r="S13" s="679"/>
      <c r="T13" s="679"/>
      <c r="U13" s="679"/>
      <c r="V13" s="679"/>
      <c r="W13" s="679"/>
      <c r="X13" s="679"/>
      <c r="Y13" s="680"/>
      <c r="Z13" s="715" t="s">
        <v>228</v>
      </c>
      <c r="AA13" s="715"/>
      <c r="AB13" s="715"/>
      <c r="AC13" s="715"/>
      <c r="AD13" s="716" t="s">
        <v>228</v>
      </c>
      <c r="AE13" s="716"/>
      <c r="AF13" s="716"/>
      <c r="AG13" s="716"/>
      <c r="AH13" s="716"/>
      <c r="AI13" s="716"/>
      <c r="AJ13" s="716"/>
      <c r="AK13" s="716"/>
      <c r="AL13" s="681" t="s">
        <v>174</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513685</v>
      </c>
      <c r="BH13" s="679"/>
      <c r="BI13" s="679"/>
      <c r="BJ13" s="679"/>
      <c r="BK13" s="679"/>
      <c r="BL13" s="679"/>
      <c r="BM13" s="679"/>
      <c r="BN13" s="680"/>
      <c r="BO13" s="715">
        <v>44.5</v>
      </c>
      <c r="BP13" s="715"/>
      <c r="BQ13" s="715"/>
      <c r="BR13" s="715"/>
      <c r="BS13" s="684" t="s">
        <v>174</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493600</v>
      </c>
      <c r="CS13" s="679"/>
      <c r="CT13" s="679"/>
      <c r="CU13" s="679"/>
      <c r="CV13" s="679"/>
      <c r="CW13" s="679"/>
      <c r="CX13" s="679"/>
      <c r="CY13" s="680"/>
      <c r="CZ13" s="715">
        <v>9.4</v>
      </c>
      <c r="DA13" s="715"/>
      <c r="DB13" s="715"/>
      <c r="DC13" s="715"/>
      <c r="DD13" s="684">
        <v>130576</v>
      </c>
      <c r="DE13" s="679"/>
      <c r="DF13" s="679"/>
      <c r="DG13" s="679"/>
      <c r="DH13" s="679"/>
      <c r="DI13" s="679"/>
      <c r="DJ13" s="679"/>
      <c r="DK13" s="679"/>
      <c r="DL13" s="679"/>
      <c r="DM13" s="679"/>
      <c r="DN13" s="679"/>
      <c r="DO13" s="679"/>
      <c r="DP13" s="680"/>
      <c r="DQ13" s="684">
        <v>408969</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7086</v>
      </c>
      <c r="S14" s="679"/>
      <c r="T14" s="679"/>
      <c r="U14" s="679"/>
      <c r="V14" s="679"/>
      <c r="W14" s="679"/>
      <c r="X14" s="679"/>
      <c r="Y14" s="680"/>
      <c r="Z14" s="715">
        <v>0.1</v>
      </c>
      <c r="AA14" s="715"/>
      <c r="AB14" s="715"/>
      <c r="AC14" s="715"/>
      <c r="AD14" s="716">
        <v>7086</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41356</v>
      </c>
      <c r="BH14" s="679"/>
      <c r="BI14" s="679"/>
      <c r="BJ14" s="679"/>
      <c r="BK14" s="679"/>
      <c r="BL14" s="679"/>
      <c r="BM14" s="679"/>
      <c r="BN14" s="680"/>
      <c r="BO14" s="715">
        <v>3.6</v>
      </c>
      <c r="BP14" s="715"/>
      <c r="BQ14" s="715"/>
      <c r="BR14" s="715"/>
      <c r="BS14" s="684" t="s">
        <v>228</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268589</v>
      </c>
      <c r="CS14" s="679"/>
      <c r="CT14" s="679"/>
      <c r="CU14" s="679"/>
      <c r="CV14" s="679"/>
      <c r="CW14" s="679"/>
      <c r="CX14" s="679"/>
      <c r="CY14" s="680"/>
      <c r="CZ14" s="715">
        <v>5.0999999999999996</v>
      </c>
      <c r="DA14" s="715"/>
      <c r="DB14" s="715"/>
      <c r="DC14" s="715"/>
      <c r="DD14" s="684">
        <v>58079</v>
      </c>
      <c r="DE14" s="679"/>
      <c r="DF14" s="679"/>
      <c r="DG14" s="679"/>
      <c r="DH14" s="679"/>
      <c r="DI14" s="679"/>
      <c r="DJ14" s="679"/>
      <c r="DK14" s="679"/>
      <c r="DL14" s="679"/>
      <c r="DM14" s="679"/>
      <c r="DN14" s="679"/>
      <c r="DO14" s="679"/>
      <c r="DP14" s="680"/>
      <c r="DQ14" s="684">
        <v>211516</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174</v>
      </c>
      <c r="S15" s="679"/>
      <c r="T15" s="679"/>
      <c r="U15" s="679"/>
      <c r="V15" s="679"/>
      <c r="W15" s="679"/>
      <c r="X15" s="679"/>
      <c r="Y15" s="680"/>
      <c r="Z15" s="715" t="s">
        <v>228</v>
      </c>
      <c r="AA15" s="715"/>
      <c r="AB15" s="715"/>
      <c r="AC15" s="715"/>
      <c r="AD15" s="716" t="s">
        <v>174</v>
      </c>
      <c r="AE15" s="716"/>
      <c r="AF15" s="716"/>
      <c r="AG15" s="716"/>
      <c r="AH15" s="716"/>
      <c r="AI15" s="716"/>
      <c r="AJ15" s="716"/>
      <c r="AK15" s="716"/>
      <c r="AL15" s="681" t="s">
        <v>174</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53850</v>
      </c>
      <c r="BH15" s="679"/>
      <c r="BI15" s="679"/>
      <c r="BJ15" s="679"/>
      <c r="BK15" s="679"/>
      <c r="BL15" s="679"/>
      <c r="BM15" s="679"/>
      <c r="BN15" s="680"/>
      <c r="BO15" s="715">
        <v>4.7</v>
      </c>
      <c r="BP15" s="715"/>
      <c r="BQ15" s="715"/>
      <c r="BR15" s="715"/>
      <c r="BS15" s="684" t="s">
        <v>174</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485648</v>
      </c>
      <c r="CS15" s="679"/>
      <c r="CT15" s="679"/>
      <c r="CU15" s="679"/>
      <c r="CV15" s="679"/>
      <c r="CW15" s="679"/>
      <c r="CX15" s="679"/>
      <c r="CY15" s="680"/>
      <c r="CZ15" s="715">
        <v>9.3000000000000007</v>
      </c>
      <c r="DA15" s="715"/>
      <c r="DB15" s="715"/>
      <c r="DC15" s="715"/>
      <c r="DD15" s="684">
        <v>27146</v>
      </c>
      <c r="DE15" s="679"/>
      <c r="DF15" s="679"/>
      <c r="DG15" s="679"/>
      <c r="DH15" s="679"/>
      <c r="DI15" s="679"/>
      <c r="DJ15" s="679"/>
      <c r="DK15" s="679"/>
      <c r="DL15" s="679"/>
      <c r="DM15" s="679"/>
      <c r="DN15" s="679"/>
      <c r="DO15" s="679"/>
      <c r="DP15" s="680"/>
      <c r="DQ15" s="684">
        <v>390337</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1718</v>
      </c>
      <c r="S16" s="679"/>
      <c r="T16" s="679"/>
      <c r="U16" s="679"/>
      <c r="V16" s="679"/>
      <c r="W16" s="679"/>
      <c r="X16" s="679"/>
      <c r="Y16" s="680"/>
      <c r="Z16" s="715">
        <v>0</v>
      </c>
      <c r="AA16" s="715"/>
      <c r="AB16" s="715"/>
      <c r="AC16" s="715"/>
      <c r="AD16" s="716">
        <v>1718</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228</v>
      </c>
      <c r="BH16" s="679"/>
      <c r="BI16" s="679"/>
      <c r="BJ16" s="679"/>
      <c r="BK16" s="679"/>
      <c r="BL16" s="679"/>
      <c r="BM16" s="679"/>
      <c r="BN16" s="680"/>
      <c r="BO16" s="715" t="s">
        <v>174</v>
      </c>
      <c r="BP16" s="715"/>
      <c r="BQ16" s="715"/>
      <c r="BR16" s="715"/>
      <c r="BS16" s="684" t="s">
        <v>174</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219273</v>
      </c>
      <c r="CS16" s="679"/>
      <c r="CT16" s="679"/>
      <c r="CU16" s="679"/>
      <c r="CV16" s="679"/>
      <c r="CW16" s="679"/>
      <c r="CX16" s="679"/>
      <c r="CY16" s="680"/>
      <c r="CZ16" s="715">
        <v>4.2</v>
      </c>
      <c r="DA16" s="715"/>
      <c r="DB16" s="715"/>
      <c r="DC16" s="715"/>
      <c r="DD16" s="684" t="s">
        <v>265</v>
      </c>
      <c r="DE16" s="679"/>
      <c r="DF16" s="679"/>
      <c r="DG16" s="679"/>
      <c r="DH16" s="679"/>
      <c r="DI16" s="679"/>
      <c r="DJ16" s="679"/>
      <c r="DK16" s="679"/>
      <c r="DL16" s="679"/>
      <c r="DM16" s="679"/>
      <c r="DN16" s="679"/>
      <c r="DO16" s="679"/>
      <c r="DP16" s="680"/>
      <c r="DQ16" s="684">
        <v>45181</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54503</v>
      </c>
      <c r="S17" s="679"/>
      <c r="T17" s="679"/>
      <c r="U17" s="679"/>
      <c r="V17" s="679"/>
      <c r="W17" s="679"/>
      <c r="X17" s="679"/>
      <c r="Y17" s="680"/>
      <c r="Z17" s="715">
        <v>0.9</v>
      </c>
      <c r="AA17" s="715"/>
      <c r="AB17" s="715"/>
      <c r="AC17" s="715"/>
      <c r="AD17" s="716">
        <v>54503</v>
      </c>
      <c r="AE17" s="716"/>
      <c r="AF17" s="716"/>
      <c r="AG17" s="716"/>
      <c r="AH17" s="716"/>
      <c r="AI17" s="716"/>
      <c r="AJ17" s="716"/>
      <c r="AK17" s="716"/>
      <c r="AL17" s="681">
        <v>1.8</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174</v>
      </c>
      <c r="BH17" s="679"/>
      <c r="BI17" s="679"/>
      <c r="BJ17" s="679"/>
      <c r="BK17" s="679"/>
      <c r="BL17" s="679"/>
      <c r="BM17" s="679"/>
      <c r="BN17" s="680"/>
      <c r="BO17" s="715" t="s">
        <v>228</v>
      </c>
      <c r="BP17" s="715"/>
      <c r="BQ17" s="715"/>
      <c r="BR17" s="715"/>
      <c r="BS17" s="684" t="s">
        <v>174</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365971</v>
      </c>
      <c r="CS17" s="679"/>
      <c r="CT17" s="679"/>
      <c r="CU17" s="679"/>
      <c r="CV17" s="679"/>
      <c r="CW17" s="679"/>
      <c r="CX17" s="679"/>
      <c r="CY17" s="680"/>
      <c r="CZ17" s="715">
        <v>7</v>
      </c>
      <c r="DA17" s="715"/>
      <c r="DB17" s="715"/>
      <c r="DC17" s="715"/>
      <c r="DD17" s="684" t="s">
        <v>174</v>
      </c>
      <c r="DE17" s="679"/>
      <c r="DF17" s="679"/>
      <c r="DG17" s="679"/>
      <c r="DH17" s="679"/>
      <c r="DI17" s="679"/>
      <c r="DJ17" s="679"/>
      <c r="DK17" s="679"/>
      <c r="DL17" s="679"/>
      <c r="DM17" s="679"/>
      <c r="DN17" s="679"/>
      <c r="DO17" s="679"/>
      <c r="DP17" s="680"/>
      <c r="DQ17" s="684">
        <v>337629</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7616</v>
      </c>
      <c r="S18" s="679"/>
      <c r="T18" s="679"/>
      <c r="U18" s="679"/>
      <c r="V18" s="679"/>
      <c r="W18" s="679"/>
      <c r="X18" s="679"/>
      <c r="Y18" s="680"/>
      <c r="Z18" s="715">
        <v>0.1</v>
      </c>
      <c r="AA18" s="715"/>
      <c r="AB18" s="715"/>
      <c r="AC18" s="715"/>
      <c r="AD18" s="716">
        <v>7616</v>
      </c>
      <c r="AE18" s="716"/>
      <c r="AF18" s="716"/>
      <c r="AG18" s="716"/>
      <c r="AH18" s="716"/>
      <c r="AI18" s="716"/>
      <c r="AJ18" s="716"/>
      <c r="AK18" s="716"/>
      <c r="AL18" s="681">
        <v>0.3</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228</v>
      </c>
      <c r="BH18" s="679"/>
      <c r="BI18" s="679"/>
      <c r="BJ18" s="679"/>
      <c r="BK18" s="679"/>
      <c r="BL18" s="679"/>
      <c r="BM18" s="679"/>
      <c r="BN18" s="680"/>
      <c r="BO18" s="715" t="s">
        <v>265</v>
      </c>
      <c r="BP18" s="715"/>
      <c r="BQ18" s="715"/>
      <c r="BR18" s="715"/>
      <c r="BS18" s="684" t="s">
        <v>174</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174</v>
      </c>
      <c r="CS18" s="679"/>
      <c r="CT18" s="679"/>
      <c r="CU18" s="679"/>
      <c r="CV18" s="679"/>
      <c r="CW18" s="679"/>
      <c r="CX18" s="679"/>
      <c r="CY18" s="680"/>
      <c r="CZ18" s="715" t="s">
        <v>174</v>
      </c>
      <c r="DA18" s="715"/>
      <c r="DB18" s="715"/>
      <c r="DC18" s="715"/>
      <c r="DD18" s="684" t="s">
        <v>174</v>
      </c>
      <c r="DE18" s="679"/>
      <c r="DF18" s="679"/>
      <c r="DG18" s="679"/>
      <c r="DH18" s="679"/>
      <c r="DI18" s="679"/>
      <c r="DJ18" s="679"/>
      <c r="DK18" s="679"/>
      <c r="DL18" s="679"/>
      <c r="DM18" s="679"/>
      <c r="DN18" s="679"/>
      <c r="DO18" s="679"/>
      <c r="DP18" s="680"/>
      <c r="DQ18" s="684" t="s">
        <v>228</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912</v>
      </c>
      <c r="S19" s="679"/>
      <c r="T19" s="679"/>
      <c r="U19" s="679"/>
      <c r="V19" s="679"/>
      <c r="W19" s="679"/>
      <c r="X19" s="679"/>
      <c r="Y19" s="680"/>
      <c r="Z19" s="715">
        <v>0</v>
      </c>
      <c r="AA19" s="715"/>
      <c r="AB19" s="715"/>
      <c r="AC19" s="715"/>
      <c r="AD19" s="716">
        <v>912</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400</v>
      </c>
      <c r="BH19" s="679"/>
      <c r="BI19" s="679"/>
      <c r="BJ19" s="679"/>
      <c r="BK19" s="679"/>
      <c r="BL19" s="679"/>
      <c r="BM19" s="679"/>
      <c r="BN19" s="680"/>
      <c r="BO19" s="715">
        <v>0</v>
      </c>
      <c r="BP19" s="715"/>
      <c r="BQ19" s="715"/>
      <c r="BR19" s="715"/>
      <c r="BS19" s="684" t="s">
        <v>174</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136</v>
      </c>
      <c r="CS19" s="679"/>
      <c r="CT19" s="679"/>
      <c r="CU19" s="679"/>
      <c r="CV19" s="679"/>
      <c r="CW19" s="679"/>
      <c r="CX19" s="679"/>
      <c r="CY19" s="680"/>
      <c r="CZ19" s="715" t="s">
        <v>228</v>
      </c>
      <c r="DA19" s="715"/>
      <c r="DB19" s="715"/>
      <c r="DC19" s="715"/>
      <c r="DD19" s="684" t="s">
        <v>174</v>
      </c>
      <c r="DE19" s="679"/>
      <c r="DF19" s="679"/>
      <c r="DG19" s="679"/>
      <c r="DH19" s="679"/>
      <c r="DI19" s="679"/>
      <c r="DJ19" s="679"/>
      <c r="DK19" s="679"/>
      <c r="DL19" s="679"/>
      <c r="DM19" s="679"/>
      <c r="DN19" s="679"/>
      <c r="DO19" s="679"/>
      <c r="DP19" s="680"/>
      <c r="DQ19" s="684" t="s">
        <v>174</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353</v>
      </c>
      <c r="S20" s="679"/>
      <c r="T20" s="679"/>
      <c r="U20" s="679"/>
      <c r="V20" s="679"/>
      <c r="W20" s="679"/>
      <c r="X20" s="679"/>
      <c r="Y20" s="680"/>
      <c r="Z20" s="715">
        <v>0</v>
      </c>
      <c r="AA20" s="715"/>
      <c r="AB20" s="715"/>
      <c r="AC20" s="715"/>
      <c r="AD20" s="716">
        <v>353</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400</v>
      </c>
      <c r="BH20" s="679"/>
      <c r="BI20" s="679"/>
      <c r="BJ20" s="679"/>
      <c r="BK20" s="679"/>
      <c r="BL20" s="679"/>
      <c r="BM20" s="679"/>
      <c r="BN20" s="680"/>
      <c r="BO20" s="715">
        <v>0</v>
      </c>
      <c r="BP20" s="715"/>
      <c r="BQ20" s="715"/>
      <c r="BR20" s="715"/>
      <c r="BS20" s="684" t="s">
        <v>174</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5246198</v>
      </c>
      <c r="CS20" s="679"/>
      <c r="CT20" s="679"/>
      <c r="CU20" s="679"/>
      <c r="CV20" s="679"/>
      <c r="CW20" s="679"/>
      <c r="CX20" s="679"/>
      <c r="CY20" s="680"/>
      <c r="CZ20" s="715">
        <v>100</v>
      </c>
      <c r="DA20" s="715"/>
      <c r="DB20" s="715"/>
      <c r="DC20" s="715"/>
      <c r="DD20" s="684">
        <v>331981</v>
      </c>
      <c r="DE20" s="679"/>
      <c r="DF20" s="679"/>
      <c r="DG20" s="679"/>
      <c r="DH20" s="679"/>
      <c r="DI20" s="679"/>
      <c r="DJ20" s="679"/>
      <c r="DK20" s="679"/>
      <c r="DL20" s="679"/>
      <c r="DM20" s="679"/>
      <c r="DN20" s="679"/>
      <c r="DO20" s="679"/>
      <c r="DP20" s="680"/>
      <c r="DQ20" s="684">
        <v>3453081</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45622</v>
      </c>
      <c r="S21" s="679"/>
      <c r="T21" s="679"/>
      <c r="U21" s="679"/>
      <c r="V21" s="679"/>
      <c r="W21" s="679"/>
      <c r="X21" s="679"/>
      <c r="Y21" s="680"/>
      <c r="Z21" s="715">
        <v>0.8</v>
      </c>
      <c r="AA21" s="715"/>
      <c r="AB21" s="715"/>
      <c r="AC21" s="715"/>
      <c r="AD21" s="716">
        <v>45622</v>
      </c>
      <c r="AE21" s="716"/>
      <c r="AF21" s="716"/>
      <c r="AG21" s="716"/>
      <c r="AH21" s="716"/>
      <c r="AI21" s="716"/>
      <c r="AJ21" s="716"/>
      <c r="AK21" s="716"/>
      <c r="AL21" s="681">
        <v>1.5</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v>400</v>
      </c>
      <c r="BH21" s="679"/>
      <c r="BI21" s="679"/>
      <c r="BJ21" s="679"/>
      <c r="BK21" s="679"/>
      <c r="BL21" s="679"/>
      <c r="BM21" s="679"/>
      <c r="BN21" s="680"/>
      <c r="BO21" s="715">
        <v>0</v>
      </c>
      <c r="BP21" s="715"/>
      <c r="BQ21" s="715"/>
      <c r="BR21" s="715"/>
      <c r="BS21" s="684" t="s">
        <v>174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1862854</v>
      </c>
      <c r="S22" s="679"/>
      <c r="T22" s="679"/>
      <c r="U22" s="679"/>
      <c r="V22" s="679"/>
      <c r="W22" s="679"/>
      <c r="X22" s="679"/>
      <c r="Y22" s="680"/>
      <c r="Z22" s="715">
        <v>31.1</v>
      </c>
      <c r="AA22" s="715"/>
      <c r="AB22" s="715"/>
      <c r="AC22" s="715"/>
      <c r="AD22" s="716">
        <v>1458952</v>
      </c>
      <c r="AE22" s="716"/>
      <c r="AF22" s="716"/>
      <c r="AG22" s="716"/>
      <c r="AH22" s="716"/>
      <c r="AI22" s="716"/>
      <c r="AJ22" s="716"/>
      <c r="AK22" s="716"/>
      <c r="AL22" s="681">
        <v>49.5</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174</v>
      </c>
      <c r="BH22" s="679"/>
      <c r="BI22" s="679"/>
      <c r="BJ22" s="679"/>
      <c r="BK22" s="679"/>
      <c r="BL22" s="679"/>
      <c r="BM22" s="679"/>
      <c r="BN22" s="680"/>
      <c r="BO22" s="715" t="s">
        <v>228</v>
      </c>
      <c r="BP22" s="715"/>
      <c r="BQ22" s="715"/>
      <c r="BR22" s="715"/>
      <c r="BS22" s="684" t="s">
        <v>174</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1458952</v>
      </c>
      <c r="S23" s="679"/>
      <c r="T23" s="679"/>
      <c r="U23" s="679"/>
      <c r="V23" s="679"/>
      <c r="W23" s="679"/>
      <c r="X23" s="679"/>
      <c r="Y23" s="680"/>
      <c r="Z23" s="715">
        <v>24.3</v>
      </c>
      <c r="AA23" s="715"/>
      <c r="AB23" s="715"/>
      <c r="AC23" s="715"/>
      <c r="AD23" s="716">
        <v>1458952</v>
      </c>
      <c r="AE23" s="716"/>
      <c r="AF23" s="716"/>
      <c r="AG23" s="716"/>
      <c r="AH23" s="716"/>
      <c r="AI23" s="716"/>
      <c r="AJ23" s="716"/>
      <c r="AK23" s="716"/>
      <c r="AL23" s="681">
        <v>49.5</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t="s">
        <v>228</v>
      </c>
      <c r="BH23" s="679"/>
      <c r="BI23" s="679"/>
      <c r="BJ23" s="679"/>
      <c r="BK23" s="679"/>
      <c r="BL23" s="679"/>
      <c r="BM23" s="679"/>
      <c r="BN23" s="680"/>
      <c r="BO23" s="715" t="s">
        <v>136</v>
      </c>
      <c r="BP23" s="715"/>
      <c r="BQ23" s="715"/>
      <c r="BR23" s="715"/>
      <c r="BS23" s="684" t="s">
        <v>174</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403902</v>
      </c>
      <c r="S24" s="679"/>
      <c r="T24" s="679"/>
      <c r="U24" s="679"/>
      <c r="V24" s="679"/>
      <c r="W24" s="679"/>
      <c r="X24" s="679"/>
      <c r="Y24" s="680"/>
      <c r="Z24" s="715">
        <v>6.7</v>
      </c>
      <c r="AA24" s="715"/>
      <c r="AB24" s="715"/>
      <c r="AC24" s="715"/>
      <c r="AD24" s="716" t="s">
        <v>174</v>
      </c>
      <c r="AE24" s="716"/>
      <c r="AF24" s="716"/>
      <c r="AG24" s="716"/>
      <c r="AH24" s="716"/>
      <c r="AI24" s="716"/>
      <c r="AJ24" s="716"/>
      <c r="AK24" s="716"/>
      <c r="AL24" s="681" t="s">
        <v>174</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174</v>
      </c>
      <c r="BH24" s="679"/>
      <c r="BI24" s="679"/>
      <c r="BJ24" s="679"/>
      <c r="BK24" s="679"/>
      <c r="BL24" s="679"/>
      <c r="BM24" s="679"/>
      <c r="BN24" s="680"/>
      <c r="BO24" s="715" t="s">
        <v>174</v>
      </c>
      <c r="BP24" s="715"/>
      <c r="BQ24" s="715"/>
      <c r="BR24" s="715"/>
      <c r="BS24" s="684" t="s">
        <v>174</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1802400</v>
      </c>
      <c r="CS24" s="734"/>
      <c r="CT24" s="734"/>
      <c r="CU24" s="734"/>
      <c r="CV24" s="734"/>
      <c r="CW24" s="734"/>
      <c r="CX24" s="734"/>
      <c r="CY24" s="777"/>
      <c r="CZ24" s="778">
        <v>34.4</v>
      </c>
      <c r="DA24" s="749"/>
      <c r="DB24" s="749"/>
      <c r="DC24" s="781"/>
      <c r="DD24" s="776">
        <v>1271967</v>
      </c>
      <c r="DE24" s="734"/>
      <c r="DF24" s="734"/>
      <c r="DG24" s="734"/>
      <c r="DH24" s="734"/>
      <c r="DI24" s="734"/>
      <c r="DJ24" s="734"/>
      <c r="DK24" s="777"/>
      <c r="DL24" s="776">
        <v>1186369</v>
      </c>
      <c r="DM24" s="734"/>
      <c r="DN24" s="734"/>
      <c r="DO24" s="734"/>
      <c r="DP24" s="734"/>
      <c r="DQ24" s="734"/>
      <c r="DR24" s="734"/>
      <c r="DS24" s="734"/>
      <c r="DT24" s="734"/>
      <c r="DU24" s="734"/>
      <c r="DV24" s="777"/>
      <c r="DW24" s="778">
        <v>38.700000000000003</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t="s">
        <v>174</v>
      </c>
      <c r="S25" s="679"/>
      <c r="T25" s="679"/>
      <c r="U25" s="679"/>
      <c r="V25" s="679"/>
      <c r="W25" s="679"/>
      <c r="X25" s="679"/>
      <c r="Y25" s="680"/>
      <c r="Z25" s="715" t="s">
        <v>265</v>
      </c>
      <c r="AA25" s="715"/>
      <c r="AB25" s="715"/>
      <c r="AC25" s="715"/>
      <c r="AD25" s="716" t="s">
        <v>228</v>
      </c>
      <c r="AE25" s="716"/>
      <c r="AF25" s="716"/>
      <c r="AG25" s="716"/>
      <c r="AH25" s="716"/>
      <c r="AI25" s="716"/>
      <c r="AJ25" s="716"/>
      <c r="AK25" s="716"/>
      <c r="AL25" s="681" t="s">
        <v>228</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174</v>
      </c>
      <c r="BH25" s="679"/>
      <c r="BI25" s="679"/>
      <c r="BJ25" s="679"/>
      <c r="BK25" s="679"/>
      <c r="BL25" s="679"/>
      <c r="BM25" s="679"/>
      <c r="BN25" s="680"/>
      <c r="BO25" s="715" t="s">
        <v>174</v>
      </c>
      <c r="BP25" s="715"/>
      <c r="BQ25" s="715"/>
      <c r="BR25" s="715"/>
      <c r="BS25" s="684" t="s">
        <v>174</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778569</v>
      </c>
      <c r="CS25" s="697"/>
      <c r="CT25" s="697"/>
      <c r="CU25" s="697"/>
      <c r="CV25" s="697"/>
      <c r="CW25" s="697"/>
      <c r="CX25" s="697"/>
      <c r="CY25" s="698"/>
      <c r="CZ25" s="681">
        <v>14.8</v>
      </c>
      <c r="DA25" s="699"/>
      <c r="DB25" s="699"/>
      <c r="DC25" s="700"/>
      <c r="DD25" s="684">
        <v>707904</v>
      </c>
      <c r="DE25" s="697"/>
      <c r="DF25" s="697"/>
      <c r="DG25" s="697"/>
      <c r="DH25" s="697"/>
      <c r="DI25" s="697"/>
      <c r="DJ25" s="697"/>
      <c r="DK25" s="698"/>
      <c r="DL25" s="684">
        <v>686772</v>
      </c>
      <c r="DM25" s="697"/>
      <c r="DN25" s="697"/>
      <c r="DO25" s="697"/>
      <c r="DP25" s="697"/>
      <c r="DQ25" s="697"/>
      <c r="DR25" s="697"/>
      <c r="DS25" s="697"/>
      <c r="DT25" s="697"/>
      <c r="DU25" s="697"/>
      <c r="DV25" s="698"/>
      <c r="DW25" s="681">
        <v>22.4</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3327566</v>
      </c>
      <c r="S26" s="679"/>
      <c r="T26" s="679"/>
      <c r="U26" s="679"/>
      <c r="V26" s="679"/>
      <c r="W26" s="679"/>
      <c r="X26" s="679"/>
      <c r="Y26" s="680"/>
      <c r="Z26" s="715">
        <v>55.5</v>
      </c>
      <c r="AA26" s="715"/>
      <c r="AB26" s="715"/>
      <c r="AC26" s="715"/>
      <c r="AD26" s="716">
        <v>2923664</v>
      </c>
      <c r="AE26" s="716"/>
      <c r="AF26" s="716"/>
      <c r="AG26" s="716"/>
      <c r="AH26" s="716"/>
      <c r="AI26" s="716"/>
      <c r="AJ26" s="716"/>
      <c r="AK26" s="716"/>
      <c r="AL26" s="681">
        <v>99.2</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174</v>
      </c>
      <c r="BH26" s="679"/>
      <c r="BI26" s="679"/>
      <c r="BJ26" s="679"/>
      <c r="BK26" s="679"/>
      <c r="BL26" s="679"/>
      <c r="BM26" s="679"/>
      <c r="BN26" s="680"/>
      <c r="BO26" s="715" t="s">
        <v>174</v>
      </c>
      <c r="BP26" s="715"/>
      <c r="BQ26" s="715"/>
      <c r="BR26" s="715"/>
      <c r="BS26" s="684" t="s">
        <v>174</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488560</v>
      </c>
      <c r="CS26" s="679"/>
      <c r="CT26" s="679"/>
      <c r="CU26" s="679"/>
      <c r="CV26" s="679"/>
      <c r="CW26" s="679"/>
      <c r="CX26" s="679"/>
      <c r="CY26" s="680"/>
      <c r="CZ26" s="681">
        <v>9.3000000000000007</v>
      </c>
      <c r="DA26" s="699"/>
      <c r="DB26" s="699"/>
      <c r="DC26" s="700"/>
      <c r="DD26" s="684">
        <v>426179</v>
      </c>
      <c r="DE26" s="679"/>
      <c r="DF26" s="679"/>
      <c r="DG26" s="679"/>
      <c r="DH26" s="679"/>
      <c r="DI26" s="679"/>
      <c r="DJ26" s="679"/>
      <c r="DK26" s="680"/>
      <c r="DL26" s="684" t="s">
        <v>174</v>
      </c>
      <c r="DM26" s="679"/>
      <c r="DN26" s="679"/>
      <c r="DO26" s="679"/>
      <c r="DP26" s="679"/>
      <c r="DQ26" s="679"/>
      <c r="DR26" s="679"/>
      <c r="DS26" s="679"/>
      <c r="DT26" s="679"/>
      <c r="DU26" s="679"/>
      <c r="DV26" s="680"/>
      <c r="DW26" s="681" t="s">
        <v>228</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1167</v>
      </c>
      <c r="S27" s="679"/>
      <c r="T27" s="679"/>
      <c r="U27" s="679"/>
      <c r="V27" s="679"/>
      <c r="W27" s="679"/>
      <c r="X27" s="679"/>
      <c r="Y27" s="680"/>
      <c r="Z27" s="715">
        <v>0</v>
      </c>
      <c r="AA27" s="715"/>
      <c r="AB27" s="715"/>
      <c r="AC27" s="715"/>
      <c r="AD27" s="716">
        <v>1167</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1155057</v>
      </c>
      <c r="BH27" s="679"/>
      <c r="BI27" s="679"/>
      <c r="BJ27" s="679"/>
      <c r="BK27" s="679"/>
      <c r="BL27" s="679"/>
      <c r="BM27" s="679"/>
      <c r="BN27" s="680"/>
      <c r="BO27" s="715">
        <v>100</v>
      </c>
      <c r="BP27" s="715"/>
      <c r="BQ27" s="715"/>
      <c r="BR27" s="715"/>
      <c r="BS27" s="684" t="s">
        <v>228</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657860</v>
      </c>
      <c r="CS27" s="697"/>
      <c r="CT27" s="697"/>
      <c r="CU27" s="697"/>
      <c r="CV27" s="697"/>
      <c r="CW27" s="697"/>
      <c r="CX27" s="697"/>
      <c r="CY27" s="698"/>
      <c r="CZ27" s="681">
        <v>12.5</v>
      </c>
      <c r="DA27" s="699"/>
      <c r="DB27" s="699"/>
      <c r="DC27" s="700"/>
      <c r="DD27" s="684">
        <v>226434</v>
      </c>
      <c r="DE27" s="697"/>
      <c r="DF27" s="697"/>
      <c r="DG27" s="697"/>
      <c r="DH27" s="697"/>
      <c r="DI27" s="697"/>
      <c r="DJ27" s="697"/>
      <c r="DK27" s="698"/>
      <c r="DL27" s="684">
        <v>220729</v>
      </c>
      <c r="DM27" s="697"/>
      <c r="DN27" s="697"/>
      <c r="DO27" s="697"/>
      <c r="DP27" s="697"/>
      <c r="DQ27" s="697"/>
      <c r="DR27" s="697"/>
      <c r="DS27" s="697"/>
      <c r="DT27" s="697"/>
      <c r="DU27" s="697"/>
      <c r="DV27" s="698"/>
      <c r="DW27" s="681">
        <v>7.2</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14717</v>
      </c>
      <c r="S28" s="679"/>
      <c r="T28" s="679"/>
      <c r="U28" s="679"/>
      <c r="V28" s="679"/>
      <c r="W28" s="679"/>
      <c r="X28" s="679"/>
      <c r="Y28" s="680"/>
      <c r="Z28" s="715">
        <v>0.2</v>
      </c>
      <c r="AA28" s="715"/>
      <c r="AB28" s="715"/>
      <c r="AC28" s="715"/>
      <c r="AD28" s="716" t="s">
        <v>174</v>
      </c>
      <c r="AE28" s="716"/>
      <c r="AF28" s="716"/>
      <c r="AG28" s="716"/>
      <c r="AH28" s="716"/>
      <c r="AI28" s="716"/>
      <c r="AJ28" s="716"/>
      <c r="AK28" s="716"/>
      <c r="AL28" s="681" t="s">
        <v>136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365971</v>
      </c>
      <c r="CS28" s="679"/>
      <c r="CT28" s="679"/>
      <c r="CU28" s="679"/>
      <c r="CV28" s="679"/>
      <c r="CW28" s="679"/>
      <c r="CX28" s="679"/>
      <c r="CY28" s="680"/>
      <c r="CZ28" s="681">
        <v>7</v>
      </c>
      <c r="DA28" s="699"/>
      <c r="DB28" s="699"/>
      <c r="DC28" s="700"/>
      <c r="DD28" s="684">
        <v>337629</v>
      </c>
      <c r="DE28" s="679"/>
      <c r="DF28" s="679"/>
      <c r="DG28" s="679"/>
      <c r="DH28" s="679"/>
      <c r="DI28" s="679"/>
      <c r="DJ28" s="679"/>
      <c r="DK28" s="680"/>
      <c r="DL28" s="684">
        <v>278868</v>
      </c>
      <c r="DM28" s="679"/>
      <c r="DN28" s="679"/>
      <c r="DO28" s="679"/>
      <c r="DP28" s="679"/>
      <c r="DQ28" s="679"/>
      <c r="DR28" s="679"/>
      <c r="DS28" s="679"/>
      <c r="DT28" s="679"/>
      <c r="DU28" s="679"/>
      <c r="DV28" s="680"/>
      <c r="DW28" s="681">
        <v>9.1</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123722</v>
      </c>
      <c r="S29" s="679"/>
      <c r="T29" s="679"/>
      <c r="U29" s="679"/>
      <c r="V29" s="679"/>
      <c r="W29" s="679"/>
      <c r="X29" s="679"/>
      <c r="Y29" s="680"/>
      <c r="Z29" s="715">
        <v>2.1</v>
      </c>
      <c r="AA29" s="715"/>
      <c r="AB29" s="715"/>
      <c r="AC29" s="715"/>
      <c r="AD29" s="716">
        <v>4467</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305</v>
      </c>
      <c r="CE29" s="764"/>
      <c r="CF29" s="711" t="s">
        <v>306</v>
      </c>
      <c r="CG29" s="712"/>
      <c r="CH29" s="712"/>
      <c r="CI29" s="712"/>
      <c r="CJ29" s="712"/>
      <c r="CK29" s="712"/>
      <c r="CL29" s="712"/>
      <c r="CM29" s="712"/>
      <c r="CN29" s="712"/>
      <c r="CO29" s="712"/>
      <c r="CP29" s="712"/>
      <c r="CQ29" s="713"/>
      <c r="CR29" s="678">
        <v>365971</v>
      </c>
      <c r="CS29" s="697"/>
      <c r="CT29" s="697"/>
      <c r="CU29" s="697"/>
      <c r="CV29" s="697"/>
      <c r="CW29" s="697"/>
      <c r="CX29" s="697"/>
      <c r="CY29" s="698"/>
      <c r="CZ29" s="681">
        <v>7</v>
      </c>
      <c r="DA29" s="699"/>
      <c r="DB29" s="699"/>
      <c r="DC29" s="700"/>
      <c r="DD29" s="684">
        <v>337629</v>
      </c>
      <c r="DE29" s="697"/>
      <c r="DF29" s="697"/>
      <c r="DG29" s="697"/>
      <c r="DH29" s="697"/>
      <c r="DI29" s="697"/>
      <c r="DJ29" s="697"/>
      <c r="DK29" s="698"/>
      <c r="DL29" s="684">
        <v>278868</v>
      </c>
      <c r="DM29" s="697"/>
      <c r="DN29" s="697"/>
      <c r="DO29" s="697"/>
      <c r="DP29" s="697"/>
      <c r="DQ29" s="697"/>
      <c r="DR29" s="697"/>
      <c r="DS29" s="697"/>
      <c r="DT29" s="697"/>
      <c r="DU29" s="697"/>
      <c r="DV29" s="698"/>
      <c r="DW29" s="681">
        <v>9.1</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5372</v>
      </c>
      <c r="S30" s="679"/>
      <c r="T30" s="679"/>
      <c r="U30" s="679"/>
      <c r="V30" s="679"/>
      <c r="W30" s="679"/>
      <c r="X30" s="679"/>
      <c r="Y30" s="680"/>
      <c r="Z30" s="715">
        <v>0.1</v>
      </c>
      <c r="AA30" s="715"/>
      <c r="AB30" s="715"/>
      <c r="AC30" s="715"/>
      <c r="AD30" s="716" t="s">
        <v>228</v>
      </c>
      <c r="AE30" s="716"/>
      <c r="AF30" s="716"/>
      <c r="AG30" s="716"/>
      <c r="AH30" s="716"/>
      <c r="AI30" s="716"/>
      <c r="AJ30" s="716"/>
      <c r="AK30" s="716"/>
      <c r="AL30" s="681" t="s">
        <v>174</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308</v>
      </c>
      <c r="BH30" s="752"/>
      <c r="BI30" s="752"/>
      <c r="BJ30" s="752"/>
      <c r="BK30" s="752"/>
      <c r="BL30" s="752"/>
      <c r="BM30" s="752"/>
      <c r="BN30" s="752"/>
      <c r="BO30" s="752"/>
      <c r="BP30" s="752"/>
      <c r="BQ30" s="753"/>
      <c r="BR30" s="739" t="s">
        <v>309</v>
      </c>
      <c r="BS30" s="752"/>
      <c r="BT30" s="752"/>
      <c r="BU30" s="752"/>
      <c r="BV30" s="752"/>
      <c r="BW30" s="752"/>
      <c r="BX30" s="752"/>
      <c r="BY30" s="752"/>
      <c r="BZ30" s="752"/>
      <c r="CA30" s="752"/>
      <c r="CB30" s="753"/>
      <c r="CD30" s="765"/>
      <c r="CE30" s="766"/>
      <c r="CF30" s="711" t="s">
        <v>310</v>
      </c>
      <c r="CG30" s="712"/>
      <c r="CH30" s="712"/>
      <c r="CI30" s="712"/>
      <c r="CJ30" s="712"/>
      <c r="CK30" s="712"/>
      <c r="CL30" s="712"/>
      <c r="CM30" s="712"/>
      <c r="CN30" s="712"/>
      <c r="CO30" s="712"/>
      <c r="CP30" s="712"/>
      <c r="CQ30" s="713"/>
      <c r="CR30" s="678">
        <v>354116</v>
      </c>
      <c r="CS30" s="679"/>
      <c r="CT30" s="679"/>
      <c r="CU30" s="679"/>
      <c r="CV30" s="679"/>
      <c r="CW30" s="679"/>
      <c r="CX30" s="679"/>
      <c r="CY30" s="680"/>
      <c r="CZ30" s="681">
        <v>6.7</v>
      </c>
      <c r="DA30" s="699"/>
      <c r="DB30" s="699"/>
      <c r="DC30" s="700"/>
      <c r="DD30" s="684">
        <v>325930</v>
      </c>
      <c r="DE30" s="679"/>
      <c r="DF30" s="679"/>
      <c r="DG30" s="679"/>
      <c r="DH30" s="679"/>
      <c r="DI30" s="679"/>
      <c r="DJ30" s="679"/>
      <c r="DK30" s="680"/>
      <c r="DL30" s="684">
        <v>267430</v>
      </c>
      <c r="DM30" s="679"/>
      <c r="DN30" s="679"/>
      <c r="DO30" s="679"/>
      <c r="DP30" s="679"/>
      <c r="DQ30" s="679"/>
      <c r="DR30" s="679"/>
      <c r="DS30" s="679"/>
      <c r="DT30" s="679"/>
      <c r="DU30" s="679"/>
      <c r="DV30" s="680"/>
      <c r="DW30" s="681">
        <v>8.6999999999999993</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428712</v>
      </c>
      <c r="S31" s="679"/>
      <c r="T31" s="679"/>
      <c r="U31" s="679"/>
      <c r="V31" s="679"/>
      <c r="W31" s="679"/>
      <c r="X31" s="679"/>
      <c r="Y31" s="680"/>
      <c r="Z31" s="715">
        <v>7.2</v>
      </c>
      <c r="AA31" s="715"/>
      <c r="AB31" s="715"/>
      <c r="AC31" s="715"/>
      <c r="AD31" s="716" t="s">
        <v>228</v>
      </c>
      <c r="AE31" s="716"/>
      <c r="AF31" s="716"/>
      <c r="AG31" s="716"/>
      <c r="AH31" s="716"/>
      <c r="AI31" s="716"/>
      <c r="AJ31" s="716"/>
      <c r="AK31" s="716"/>
      <c r="AL31" s="681" t="s">
        <v>174</v>
      </c>
      <c r="AM31" s="682"/>
      <c r="AN31" s="682"/>
      <c r="AO31" s="717"/>
      <c r="AP31" s="754" t="s">
        <v>312</v>
      </c>
      <c r="AQ31" s="755"/>
      <c r="AR31" s="755"/>
      <c r="AS31" s="755"/>
      <c r="AT31" s="760" t="s">
        <v>313</v>
      </c>
      <c r="AU31" s="231"/>
      <c r="AV31" s="231"/>
      <c r="AW31" s="231"/>
      <c r="AX31" s="744" t="s">
        <v>186</v>
      </c>
      <c r="AY31" s="745"/>
      <c r="AZ31" s="745"/>
      <c r="BA31" s="745"/>
      <c r="BB31" s="745"/>
      <c r="BC31" s="745"/>
      <c r="BD31" s="745"/>
      <c r="BE31" s="745"/>
      <c r="BF31" s="746"/>
      <c r="BG31" s="747">
        <v>99</v>
      </c>
      <c r="BH31" s="748"/>
      <c r="BI31" s="748"/>
      <c r="BJ31" s="748"/>
      <c r="BK31" s="748"/>
      <c r="BL31" s="748"/>
      <c r="BM31" s="749">
        <v>96.5</v>
      </c>
      <c r="BN31" s="748"/>
      <c r="BO31" s="748"/>
      <c r="BP31" s="748"/>
      <c r="BQ31" s="750"/>
      <c r="BR31" s="747">
        <v>99.1</v>
      </c>
      <c r="BS31" s="748"/>
      <c r="BT31" s="748"/>
      <c r="BU31" s="748"/>
      <c r="BV31" s="748"/>
      <c r="BW31" s="748"/>
      <c r="BX31" s="749">
        <v>97</v>
      </c>
      <c r="BY31" s="748"/>
      <c r="BZ31" s="748"/>
      <c r="CA31" s="748"/>
      <c r="CB31" s="750"/>
      <c r="CD31" s="765"/>
      <c r="CE31" s="766"/>
      <c r="CF31" s="711" t="s">
        <v>314</v>
      </c>
      <c r="CG31" s="712"/>
      <c r="CH31" s="712"/>
      <c r="CI31" s="712"/>
      <c r="CJ31" s="712"/>
      <c r="CK31" s="712"/>
      <c r="CL31" s="712"/>
      <c r="CM31" s="712"/>
      <c r="CN31" s="712"/>
      <c r="CO31" s="712"/>
      <c r="CP31" s="712"/>
      <c r="CQ31" s="713"/>
      <c r="CR31" s="678">
        <v>11855</v>
      </c>
      <c r="CS31" s="697"/>
      <c r="CT31" s="697"/>
      <c r="CU31" s="697"/>
      <c r="CV31" s="697"/>
      <c r="CW31" s="697"/>
      <c r="CX31" s="697"/>
      <c r="CY31" s="698"/>
      <c r="CZ31" s="681">
        <v>0.2</v>
      </c>
      <c r="DA31" s="699"/>
      <c r="DB31" s="699"/>
      <c r="DC31" s="700"/>
      <c r="DD31" s="684">
        <v>11699</v>
      </c>
      <c r="DE31" s="697"/>
      <c r="DF31" s="697"/>
      <c r="DG31" s="697"/>
      <c r="DH31" s="697"/>
      <c r="DI31" s="697"/>
      <c r="DJ31" s="697"/>
      <c r="DK31" s="698"/>
      <c r="DL31" s="684">
        <v>11438</v>
      </c>
      <c r="DM31" s="697"/>
      <c r="DN31" s="697"/>
      <c r="DO31" s="697"/>
      <c r="DP31" s="697"/>
      <c r="DQ31" s="697"/>
      <c r="DR31" s="697"/>
      <c r="DS31" s="697"/>
      <c r="DT31" s="697"/>
      <c r="DU31" s="697"/>
      <c r="DV31" s="698"/>
      <c r="DW31" s="681">
        <v>0.4</v>
      </c>
      <c r="DX31" s="699"/>
      <c r="DY31" s="699"/>
      <c r="DZ31" s="699"/>
      <c r="EA31" s="699"/>
      <c r="EB31" s="699"/>
      <c r="EC31" s="714"/>
    </row>
    <row r="32" spans="2:133" ht="11.25" customHeight="1" x14ac:dyDescent="0.15">
      <c r="B32" s="769" t="s">
        <v>315</v>
      </c>
      <c r="C32" s="770"/>
      <c r="D32" s="770"/>
      <c r="E32" s="770"/>
      <c r="F32" s="770"/>
      <c r="G32" s="770"/>
      <c r="H32" s="770"/>
      <c r="I32" s="770"/>
      <c r="J32" s="770"/>
      <c r="K32" s="770"/>
      <c r="L32" s="770"/>
      <c r="M32" s="770"/>
      <c r="N32" s="770"/>
      <c r="O32" s="770"/>
      <c r="P32" s="770"/>
      <c r="Q32" s="771"/>
      <c r="R32" s="678" t="s">
        <v>174</v>
      </c>
      <c r="S32" s="679"/>
      <c r="T32" s="679"/>
      <c r="U32" s="679"/>
      <c r="V32" s="679"/>
      <c r="W32" s="679"/>
      <c r="X32" s="679"/>
      <c r="Y32" s="680"/>
      <c r="Z32" s="715" t="s">
        <v>174</v>
      </c>
      <c r="AA32" s="715"/>
      <c r="AB32" s="715"/>
      <c r="AC32" s="715"/>
      <c r="AD32" s="716" t="s">
        <v>228</v>
      </c>
      <c r="AE32" s="716"/>
      <c r="AF32" s="716"/>
      <c r="AG32" s="716"/>
      <c r="AH32" s="716"/>
      <c r="AI32" s="716"/>
      <c r="AJ32" s="716"/>
      <c r="AK32" s="716"/>
      <c r="AL32" s="681" t="s">
        <v>265</v>
      </c>
      <c r="AM32" s="682"/>
      <c r="AN32" s="682"/>
      <c r="AO32" s="717"/>
      <c r="AP32" s="756"/>
      <c r="AQ32" s="757"/>
      <c r="AR32" s="757"/>
      <c r="AS32" s="757"/>
      <c r="AT32" s="761"/>
      <c r="AU32" s="230" t="s">
        <v>316</v>
      </c>
      <c r="AV32" s="230"/>
      <c r="AW32" s="230"/>
      <c r="AX32" s="675" t="s">
        <v>317</v>
      </c>
      <c r="AY32" s="676"/>
      <c r="AZ32" s="676"/>
      <c r="BA32" s="676"/>
      <c r="BB32" s="676"/>
      <c r="BC32" s="676"/>
      <c r="BD32" s="676"/>
      <c r="BE32" s="676"/>
      <c r="BF32" s="677"/>
      <c r="BG32" s="751">
        <v>99.2</v>
      </c>
      <c r="BH32" s="697"/>
      <c r="BI32" s="697"/>
      <c r="BJ32" s="697"/>
      <c r="BK32" s="697"/>
      <c r="BL32" s="697"/>
      <c r="BM32" s="682">
        <v>96.8</v>
      </c>
      <c r="BN32" s="743"/>
      <c r="BO32" s="743"/>
      <c r="BP32" s="743"/>
      <c r="BQ32" s="721"/>
      <c r="BR32" s="751">
        <v>99.5</v>
      </c>
      <c r="BS32" s="697"/>
      <c r="BT32" s="697"/>
      <c r="BU32" s="697"/>
      <c r="BV32" s="697"/>
      <c r="BW32" s="697"/>
      <c r="BX32" s="682">
        <v>97.1</v>
      </c>
      <c r="BY32" s="743"/>
      <c r="BZ32" s="743"/>
      <c r="CA32" s="743"/>
      <c r="CB32" s="721"/>
      <c r="CD32" s="767"/>
      <c r="CE32" s="768"/>
      <c r="CF32" s="711" t="s">
        <v>318</v>
      </c>
      <c r="CG32" s="712"/>
      <c r="CH32" s="712"/>
      <c r="CI32" s="712"/>
      <c r="CJ32" s="712"/>
      <c r="CK32" s="712"/>
      <c r="CL32" s="712"/>
      <c r="CM32" s="712"/>
      <c r="CN32" s="712"/>
      <c r="CO32" s="712"/>
      <c r="CP32" s="712"/>
      <c r="CQ32" s="713"/>
      <c r="CR32" s="678" t="s">
        <v>228</v>
      </c>
      <c r="CS32" s="679"/>
      <c r="CT32" s="679"/>
      <c r="CU32" s="679"/>
      <c r="CV32" s="679"/>
      <c r="CW32" s="679"/>
      <c r="CX32" s="679"/>
      <c r="CY32" s="680"/>
      <c r="CZ32" s="681" t="s">
        <v>174</v>
      </c>
      <c r="DA32" s="699"/>
      <c r="DB32" s="699"/>
      <c r="DC32" s="700"/>
      <c r="DD32" s="684" t="s">
        <v>265</v>
      </c>
      <c r="DE32" s="679"/>
      <c r="DF32" s="679"/>
      <c r="DG32" s="679"/>
      <c r="DH32" s="679"/>
      <c r="DI32" s="679"/>
      <c r="DJ32" s="679"/>
      <c r="DK32" s="680"/>
      <c r="DL32" s="684" t="s">
        <v>228</v>
      </c>
      <c r="DM32" s="679"/>
      <c r="DN32" s="679"/>
      <c r="DO32" s="679"/>
      <c r="DP32" s="679"/>
      <c r="DQ32" s="679"/>
      <c r="DR32" s="679"/>
      <c r="DS32" s="679"/>
      <c r="DT32" s="679"/>
      <c r="DU32" s="679"/>
      <c r="DV32" s="680"/>
      <c r="DW32" s="681" t="s">
        <v>228</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230012</v>
      </c>
      <c r="S33" s="679"/>
      <c r="T33" s="679"/>
      <c r="U33" s="679"/>
      <c r="V33" s="679"/>
      <c r="W33" s="679"/>
      <c r="X33" s="679"/>
      <c r="Y33" s="680"/>
      <c r="Z33" s="715">
        <v>3.8</v>
      </c>
      <c r="AA33" s="715"/>
      <c r="AB33" s="715"/>
      <c r="AC33" s="715"/>
      <c r="AD33" s="716" t="s">
        <v>174</v>
      </c>
      <c r="AE33" s="716"/>
      <c r="AF33" s="716"/>
      <c r="AG33" s="716"/>
      <c r="AH33" s="716"/>
      <c r="AI33" s="716"/>
      <c r="AJ33" s="716"/>
      <c r="AK33" s="716"/>
      <c r="AL33" s="681" t="s">
        <v>228</v>
      </c>
      <c r="AM33" s="682"/>
      <c r="AN33" s="682"/>
      <c r="AO33" s="717"/>
      <c r="AP33" s="758"/>
      <c r="AQ33" s="759"/>
      <c r="AR33" s="759"/>
      <c r="AS33" s="759"/>
      <c r="AT33" s="762"/>
      <c r="AU33" s="232"/>
      <c r="AV33" s="232"/>
      <c r="AW33" s="232"/>
      <c r="AX33" s="659" t="s">
        <v>320</v>
      </c>
      <c r="AY33" s="660"/>
      <c r="AZ33" s="660"/>
      <c r="BA33" s="660"/>
      <c r="BB33" s="660"/>
      <c r="BC33" s="660"/>
      <c r="BD33" s="660"/>
      <c r="BE33" s="660"/>
      <c r="BF33" s="661"/>
      <c r="BG33" s="742">
        <v>98.7</v>
      </c>
      <c r="BH33" s="663"/>
      <c r="BI33" s="663"/>
      <c r="BJ33" s="663"/>
      <c r="BK33" s="663"/>
      <c r="BL33" s="663"/>
      <c r="BM33" s="706">
        <v>95.7</v>
      </c>
      <c r="BN33" s="663"/>
      <c r="BO33" s="663"/>
      <c r="BP33" s="663"/>
      <c r="BQ33" s="727"/>
      <c r="BR33" s="742">
        <v>98.7</v>
      </c>
      <c r="BS33" s="663"/>
      <c r="BT33" s="663"/>
      <c r="BU33" s="663"/>
      <c r="BV33" s="663"/>
      <c r="BW33" s="663"/>
      <c r="BX33" s="706">
        <v>96.5</v>
      </c>
      <c r="BY33" s="663"/>
      <c r="BZ33" s="663"/>
      <c r="CA33" s="663"/>
      <c r="CB33" s="727"/>
      <c r="CD33" s="711" t="s">
        <v>321</v>
      </c>
      <c r="CE33" s="712"/>
      <c r="CF33" s="712"/>
      <c r="CG33" s="712"/>
      <c r="CH33" s="712"/>
      <c r="CI33" s="712"/>
      <c r="CJ33" s="712"/>
      <c r="CK33" s="712"/>
      <c r="CL33" s="712"/>
      <c r="CM33" s="712"/>
      <c r="CN33" s="712"/>
      <c r="CO33" s="712"/>
      <c r="CP33" s="712"/>
      <c r="CQ33" s="713"/>
      <c r="CR33" s="678">
        <v>2892544</v>
      </c>
      <c r="CS33" s="697"/>
      <c r="CT33" s="697"/>
      <c r="CU33" s="697"/>
      <c r="CV33" s="697"/>
      <c r="CW33" s="697"/>
      <c r="CX33" s="697"/>
      <c r="CY33" s="698"/>
      <c r="CZ33" s="681">
        <v>55.1</v>
      </c>
      <c r="DA33" s="699"/>
      <c r="DB33" s="699"/>
      <c r="DC33" s="700"/>
      <c r="DD33" s="684">
        <v>2031858</v>
      </c>
      <c r="DE33" s="697"/>
      <c r="DF33" s="697"/>
      <c r="DG33" s="697"/>
      <c r="DH33" s="697"/>
      <c r="DI33" s="697"/>
      <c r="DJ33" s="697"/>
      <c r="DK33" s="698"/>
      <c r="DL33" s="684">
        <v>1528063</v>
      </c>
      <c r="DM33" s="697"/>
      <c r="DN33" s="697"/>
      <c r="DO33" s="697"/>
      <c r="DP33" s="697"/>
      <c r="DQ33" s="697"/>
      <c r="DR33" s="697"/>
      <c r="DS33" s="697"/>
      <c r="DT33" s="697"/>
      <c r="DU33" s="697"/>
      <c r="DV33" s="698"/>
      <c r="DW33" s="681">
        <v>49.9</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28267</v>
      </c>
      <c r="S34" s="679"/>
      <c r="T34" s="679"/>
      <c r="U34" s="679"/>
      <c r="V34" s="679"/>
      <c r="W34" s="679"/>
      <c r="X34" s="679"/>
      <c r="Y34" s="680"/>
      <c r="Z34" s="715">
        <v>0.5</v>
      </c>
      <c r="AA34" s="715"/>
      <c r="AB34" s="715"/>
      <c r="AC34" s="715"/>
      <c r="AD34" s="716">
        <v>5153</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1145758</v>
      </c>
      <c r="CS34" s="679"/>
      <c r="CT34" s="679"/>
      <c r="CU34" s="679"/>
      <c r="CV34" s="679"/>
      <c r="CW34" s="679"/>
      <c r="CX34" s="679"/>
      <c r="CY34" s="680"/>
      <c r="CZ34" s="681">
        <v>21.8</v>
      </c>
      <c r="DA34" s="699"/>
      <c r="DB34" s="699"/>
      <c r="DC34" s="700"/>
      <c r="DD34" s="684">
        <v>680263</v>
      </c>
      <c r="DE34" s="679"/>
      <c r="DF34" s="679"/>
      <c r="DG34" s="679"/>
      <c r="DH34" s="679"/>
      <c r="DI34" s="679"/>
      <c r="DJ34" s="679"/>
      <c r="DK34" s="680"/>
      <c r="DL34" s="684">
        <v>593358</v>
      </c>
      <c r="DM34" s="679"/>
      <c r="DN34" s="679"/>
      <c r="DO34" s="679"/>
      <c r="DP34" s="679"/>
      <c r="DQ34" s="679"/>
      <c r="DR34" s="679"/>
      <c r="DS34" s="679"/>
      <c r="DT34" s="679"/>
      <c r="DU34" s="679"/>
      <c r="DV34" s="680"/>
      <c r="DW34" s="681">
        <v>19.399999999999999</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476525</v>
      </c>
      <c r="S35" s="679"/>
      <c r="T35" s="679"/>
      <c r="U35" s="679"/>
      <c r="V35" s="679"/>
      <c r="W35" s="679"/>
      <c r="X35" s="679"/>
      <c r="Y35" s="680"/>
      <c r="Z35" s="715">
        <v>7.9</v>
      </c>
      <c r="AA35" s="715"/>
      <c r="AB35" s="715"/>
      <c r="AC35" s="715"/>
      <c r="AD35" s="716" t="s">
        <v>228</v>
      </c>
      <c r="AE35" s="716"/>
      <c r="AF35" s="716"/>
      <c r="AG35" s="716"/>
      <c r="AH35" s="716"/>
      <c r="AI35" s="716"/>
      <c r="AJ35" s="716"/>
      <c r="AK35" s="716"/>
      <c r="AL35" s="681" t="s">
        <v>174</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90820</v>
      </c>
      <c r="CS35" s="697"/>
      <c r="CT35" s="697"/>
      <c r="CU35" s="697"/>
      <c r="CV35" s="697"/>
      <c r="CW35" s="697"/>
      <c r="CX35" s="697"/>
      <c r="CY35" s="698"/>
      <c r="CZ35" s="681">
        <v>1.7</v>
      </c>
      <c r="DA35" s="699"/>
      <c r="DB35" s="699"/>
      <c r="DC35" s="700"/>
      <c r="DD35" s="684">
        <v>69732</v>
      </c>
      <c r="DE35" s="697"/>
      <c r="DF35" s="697"/>
      <c r="DG35" s="697"/>
      <c r="DH35" s="697"/>
      <c r="DI35" s="697"/>
      <c r="DJ35" s="697"/>
      <c r="DK35" s="698"/>
      <c r="DL35" s="684">
        <v>35477</v>
      </c>
      <c r="DM35" s="697"/>
      <c r="DN35" s="697"/>
      <c r="DO35" s="697"/>
      <c r="DP35" s="697"/>
      <c r="DQ35" s="697"/>
      <c r="DR35" s="697"/>
      <c r="DS35" s="697"/>
      <c r="DT35" s="697"/>
      <c r="DU35" s="697"/>
      <c r="DV35" s="698"/>
      <c r="DW35" s="681">
        <v>1.2</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502353</v>
      </c>
      <c r="S36" s="679"/>
      <c r="T36" s="679"/>
      <c r="U36" s="679"/>
      <c r="V36" s="679"/>
      <c r="W36" s="679"/>
      <c r="X36" s="679"/>
      <c r="Y36" s="680"/>
      <c r="Z36" s="715">
        <v>8.4</v>
      </c>
      <c r="AA36" s="715"/>
      <c r="AB36" s="715"/>
      <c r="AC36" s="715"/>
      <c r="AD36" s="716" t="s">
        <v>174</v>
      </c>
      <c r="AE36" s="716"/>
      <c r="AF36" s="716"/>
      <c r="AG36" s="716"/>
      <c r="AH36" s="716"/>
      <c r="AI36" s="716"/>
      <c r="AJ36" s="716"/>
      <c r="AK36" s="716"/>
      <c r="AL36" s="681" t="s">
        <v>174</v>
      </c>
      <c r="AM36" s="682"/>
      <c r="AN36" s="682"/>
      <c r="AO36" s="717"/>
      <c r="AP36" s="235"/>
      <c r="AQ36" s="730" t="s">
        <v>329</v>
      </c>
      <c r="AR36" s="731"/>
      <c r="AS36" s="731"/>
      <c r="AT36" s="731"/>
      <c r="AU36" s="731"/>
      <c r="AV36" s="731"/>
      <c r="AW36" s="731"/>
      <c r="AX36" s="731"/>
      <c r="AY36" s="732"/>
      <c r="AZ36" s="733">
        <v>624143</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17822</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517736</v>
      </c>
      <c r="CS36" s="679"/>
      <c r="CT36" s="679"/>
      <c r="CU36" s="679"/>
      <c r="CV36" s="679"/>
      <c r="CW36" s="679"/>
      <c r="CX36" s="679"/>
      <c r="CY36" s="680"/>
      <c r="CZ36" s="681">
        <v>9.9</v>
      </c>
      <c r="DA36" s="699"/>
      <c r="DB36" s="699"/>
      <c r="DC36" s="700"/>
      <c r="DD36" s="684">
        <v>435690</v>
      </c>
      <c r="DE36" s="679"/>
      <c r="DF36" s="679"/>
      <c r="DG36" s="679"/>
      <c r="DH36" s="679"/>
      <c r="DI36" s="679"/>
      <c r="DJ36" s="679"/>
      <c r="DK36" s="680"/>
      <c r="DL36" s="684">
        <v>399216</v>
      </c>
      <c r="DM36" s="679"/>
      <c r="DN36" s="679"/>
      <c r="DO36" s="679"/>
      <c r="DP36" s="679"/>
      <c r="DQ36" s="679"/>
      <c r="DR36" s="679"/>
      <c r="DS36" s="679"/>
      <c r="DT36" s="679"/>
      <c r="DU36" s="679"/>
      <c r="DV36" s="680"/>
      <c r="DW36" s="681">
        <v>13</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258421</v>
      </c>
      <c r="S37" s="679"/>
      <c r="T37" s="679"/>
      <c r="U37" s="679"/>
      <c r="V37" s="679"/>
      <c r="W37" s="679"/>
      <c r="X37" s="679"/>
      <c r="Y37" s="680"/>
      <c r="Z37" s="715">
        <v>4.3</v>
      </c>
      <c r="AA37" s="715"/>
      <c r="AB37" s="715"/>
      <c r="AC37" s="715"/>
      <c r="AD37" s="716" t="s">
        <v>228</v>
      </c>
      <c r="AE37" s="716"/>
      <c r="AF37" s="716"/>
      <c r="AG37" s="716"/>
      <c r="AH37" s="716"/>
      <c r="AI37" s="716"/>
      <c r="AJ37" s="716"/>
      <c r="AK37" s="716"/>
      <c r="AL37" s="681" t="s">
        <v>174</v>
      </c>
      <c r="AM37" s="682"/>
      <c r="AN37" s="682"/>
      <c r="AO37" s="717"/>
      <c r="AQ37" s="718" t="s">
        <v>333</v>
      </c>
      <c r="AR37" s="719"/>
      <c r="AS37" s="719"/>
      <c r="AT37" s="719"/>
      <c r="AU37" s="719"/>
      <c r="AV37" s="719"/>
      <c r="AW37" s="719"/>
      <c r="AX37" s="719"/>
      <c r="AY37" s="720"/>
      <c r="AZ37" s="678">
        <v>250264</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13886</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108087</v>
      </c>
      <c r="CS37" s="697"/>
      <c r="CT37" s="697"/>
      <c r="CU37" s="697"/>
      <c r="CV37" s="697"/>
      <c r="CW37" s="697"/>
      <c r="CX37" s="697"/>
      <c r="CY37" s="698"/>
      <c r="CZ37" s="681">
        <v>2.1</v>
      </c>
      <c r="DA37" s="699"/>
      <c r="DB37" s="699"/>
      <c r="DC37" s="700"/>
      <c r="DD37" s="684">
        <v>106940</v>
      </c>
      <c r="DE37" s="697"/>
      <c r="DF37" s="697"/>
      <c r="DG37" s="697"/>
      <c r="DH37" s="697"/>
      <c r="DI37" s="697"/>
      <c r="DJ37" s="697"/>
      <c r="DK37" s="698"/>
      <c r="DL37" s="684">
        <v>106652</v>
      </c>
      <c r="DM37" s="697"/>
      <c r="DN37" s="697"/>
      <c r="DO37" s="697"/>
      <c r="DP37" s="697"/>
      <c r="DQ37" s="697"/>
      <c r="DR37" s="697"/>
      <c r="DS37" s="697"/>
      <c r="DT37" s="697"/>
      <c r="DU37" s="697"/>
      <c r="DV37" s="698"/>
      <c r="DW37" s="681">
        <v>3.5</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266815</v>
      </c>
      <c r="S38" s="679"/>
      <c r="T38" s="679"/>
      <c r="U38" s="679"/>
      <c r="V38" s="679"/>
      <c r="W38" s="679"/>
      <c r="X38" s="679"/>
      <c r="Y38" s="680"/>
      <c r="Z38" s="715">
        <v>4.5</v>
      </c>
      <c r="AA38" s="715"/>
      <c r="AB38" s="715"/>
      <c r="AC38" s="715"/>
      <c r="AD38" s="716">
        <v>13420</v>
      </c>
      <c r="AE38" s="716"/>
      <c r="AF38" s="716"/>
      <c r="AG38" s="716"/>
      <c r="AH38" s="716"/>
      <c r="AI38" s="716"/>
      <c r="AJ38" s="716"/>
      <c r="AK38" s="716"/>
      <c r="AL38" s="681">
        <v>0.5</v>
      </c>
      <c r="AM38" s="682"/>
      <c r="AN38" s="682"/>
      <c r="AO38" s="717"/>
      <c r="AQ38" s="718" t="s">
        <v>337</v>
      </c>
      <c r="AR38" s="719"/>
      <c r="AS38" s="719"/>
      <c r="AT38" s="719"/>
      <c r="AU38" s="719"/>
      <c r="AV38" s="719"/>
      <c r="AW38" s="719"/>
      <c r="AX38" s="719"/>
      <c r="AY38" s="720"/>
      <c r="AZ38" s="678">
        <v>634</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1565</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623509</v>
      </c>
      <c r="CS38" s="679"/>
      <c r="CT38" s="679"/>
      <c r="CU38" s="679"/>
      <c r="CV38" s="679"/>
      <c r="CW38" s="679"/>
      <c r="CX38" s="679"/>
      <c r="CY38" s="680"/>
      <c r="CZ38" s="681">
        <v>11.9</v>
      </c>
      <c r="DA38" s="699"/>
      <c r="DB38" s="699"/>
      <c r="DC38" s="700"/>
      <c r="DD38" s="684">
        <v>560501</v>
      </c>
      <c r="DE38" s="679"/>
      <c r="DF38" s="679"/>
      <c r="DG38" s="679"/>
      <c r="DH38" s="679"/>
      <c r="DI38" s="679"/>
      <c r="DJ38" s="679"/>
      <c r="DK38" s="680"/>
      <c r="DL38" s="684">
        <v>500012</v>
      </c>
      <c r="DM38" s="679"/>
      <c r="DN38" s="679"/>
      <c r="DO38" s="679"/>
      <c r="DP38" s="679"/>
      <c r="DQ38" s="679"/>
      <c r="DR38" s="679"/>
      <c r="DS38" s="679"/>
      <c r="DT38" s="679"/>
      <c r="DU38" s="679"/>
      <c r="DV38" s="680"/>
      <c r="DW38" s="681">
        <v>16.3</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331400</v>
      </c>
      <c r="S39" s="679"/>
      <c r="T39" s="679"/>
      <c r="U39" s="679"/>
      <c r="V39" s="679"/>
      <c r="W39" s="679"/>
      <c r="X39" s="679"/>
      <c r="Y39" s="680"/>
      <c r="Z39" s="715">
        <v>5.5</v>
      </c>
      <c r="AA39" s="715"/>
      <c r="AB39" s="715"/>
      <c r="AC39" s="715"/>
      <c r="AD39" s="716" t="s">
        <v>174</v>
      </c>
      <c r="AE39" s="716"/>
      <c r="AF39" s="716"/>
      <c r="AG39" s="716"/>
      <c r="AH39" s="716"/>
      <c r="AI39" s="716"/>
      <c r="AJ39" s="716"/>
      <c r="AK39" s="716"/>
      <c r="AL39" s="681" t="s">
        <v>174</v>
      </c>
      <c r="AM39" s="682"/>
      <c r="AN39" s="682"/>
      <c r="AO39" s="717"/>
      <c r="AQ39" s="718" t="s">
        <v>341</v>
      </c>
      <c r="AR39" s="719"/>
      <c r="AS39" s="719"/>
      <c r="AT39" s="719"/>
      <c r="AU39" s="719"/>
      <c r="AV39" s="719"/>
      <c r="AW39" s="719"/>
      <c r="AX39" s="719"/>
      <c r="AY39" s="720"/>
      <c r="AZ39" s="678" t="s">
        <v>228</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2717</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479221</v>
      </c>
      <c r="CS39" s="697"/>
      <c r="CT39" s="697"/>
      <c r="CU39" s="697"/>
      <c r="CV39" s="697"/>
      <c r="CW39" s="697"/>
      <c r="CX39" s="697"/>
      <c r="CY39" s="698"/>
      <c r="CZ39" s="681">
        <v>9.1</v>
      </c>
      <c r="DA39" s="699"/>
      <c r="DB39" s="699"/>
      <c r="DC39" s="700"/>
      <c r="DD39" s="684">
        <v>285672</v>
      </c>
      <c r="DE39" s="697"/>
      <c r="DF39" s="697"/>
      <c r="DG39" s="697"/>
      <c r="DH39" s="697"/>
      <c r="DI39" s="697"/>
      <c r="DJ39" s="697"/>
      <c r="DK39" s="698"/>
      <c r="DL39" s="684" t="s">
        <v>174</v>
      </c>
      <c r="DM39" s="697"/>
      <c r="DN39" s="697"/>
      <c r="DO39" s="697"/>
      <c r="DP39" s="697"/>
      <c r="DQ39" s="697"/>
      <c r="DR39" s="697"/>
      <c r="DS39" s="697"/>
      <c r="DT39" s="697"/>
      <c r="DU39" s="697"/>
      <c r="DV39" s="698"/>
      <c r="DW39" s="681" t="s">
        <v>174</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174</v>
      </c>
      <c r="S40" s="679"/>
      <c r="T40" s="679"/>
      <c r="U40" s="679"/>
      <c r="V40" s="679"/>
      <c r="W40" s="679"/>
      <c r="X40" s="679"/>
      <c r="Y40" s="680"/>
      <c r="Z40" s="715" t="s">
        <v>228</v>
      </c>
      <c r="AA40" s="715"/>
      <c r="AB40" s="715"/>
      <c r="AC40" s="715"/>
      <c r="AD40" s="716" t="s">
        <v>228</v>
      </c>
      <c r="AE40" s="716"/>
      <c r="AF40" s="716"/>
      <c r="AG40" s="716"/>
      <c r="AH40" s="716"/>
      <c r="AI40" s="716"/>
      <c r="AJ40" s="716"/>
      <c r="AK40" s="716"/>
      <c r="AL40" s="681" t="s">
        <v>174</v>
      </c>
      <c r="AM40" s="682"/>
      <c r="AN40" s="682"/>
      <c r="AO40" s="717"/>
      <c r="AQ40" s="718" t="s">
        <v>345</v>
      </c>
      <c r="AR40" s="719"/>
      <c r="AS40" s="719"/>
      <c r="AT40" s="719"/>
      <c r="AU40" s="719"/>
      <c r="AV40" s="719"/>
      <c r="AW40" s="719"/>
      <c r="AX40" s="719"/>
      <c r="AY40" s="720"/>
      <c r="AZ40" s="678" t="s">
        <v>174</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101</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35500</v>
      </c>
      <c r="CS40" s="679"/>
      <c r="CT40" s="679"/>
      <c r="CU40" s="679"/>
      <c r="CV40" s="679"/>
      <c r="CW40" s="679"/>
      <c r="CX40" s="679"/>
      <c r="CY40" s="680"/>
      <c r="CZ40" s="681">
        <v>0.7</v>
      </c>
      <c r="DA40" s="699"/>
      <c r="DB40" s="699"/>
      <c r="DC40" s="700"/>
      <c r="DD40" s="684" t="s">
        <v>265</v>
      </c>
      <c r="DE40" s="679"/>
      <c r="DF40" s="679"/>
      <c r="DG40" s="679"/>
      <c r="DH40" s="679"/>
      <c r="DI40" s="679"/>
      <c r="DJ40" s="679"/>
      <c r="DK40" s="680"/>
      <c r="DL40" s="684" t="s">
        <v>228</v>
      </c>
      <c r="DM40" s="679"/>
      <c r="DN40" s="679"/>
      <c r="DO40" s="679"/>
      <c r="DP40" s="679"/>
      <c r="DQ40" s="679"/>
      <c r="DR40" s="679"/>
      <c r="DS40" s="679"/>
      <c r="DT40" s="679"/>
      <c r="DU40" s="679"/>
      <c r="DV40" s="680"/>
      <c r="DW40" s="681" t="s">
        <v>174</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117000</v>
      </c>
      <c r="S41" s="679"/>
      <c r="T41" s="679"/>
      <c r="U41" s="679"/>
      <c r="V41" s="679"/>
      <c r="W41" s="679"/>
      <c r="X41" s="679"/>
      <c r="Y41" s="680"/>
      <c r="Z41" s="715">
        <v>2</v>
      </c>
      <c r="AA41" s="715"/>
      <c r="AB41" s="715"/>
      <c r="AC41" s="715"/>
      <c r="AD41" s="716" t="s">
        <v>174</v>
      </c>
      <c r="AE41" s="716"/>
      <c r="AF41" s="716"/>
      <c r="AG41" s="716"/>
      <c r="AH41" s="716"/>
      <c r="AI41" s="716"/>
      <c r="AJ41" s="716"/>
      <c r="AK41" s="716"/>
      <c r="AL41" s="681" t="s">
        <v>174</v>
      </c>
      <c r="AM41" s="682"/>
      <c r="AN41" s="682"/>
      <c r="AO41" s="717"/>
      <c r="AQ41" s="718" t="s">
        <v>350</v>
      </c>
      <c r="AR41" s="719"/>
      <c r="AS41" s="719"/>
      <c r="AT41" s="719"/>
      <c r="AU41" s="719"/>
      <c r="AV41" s="719"/>
      <c r="AW41" s="719"/>
      <c r="AX41" s="719"/>
      <c r="AY41" s="720"/>
      <c r="AZ41" s="678">
        <v>82794</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265</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174</v>
      </c>
      <c r="CS41" s="697"/>
      <c r="CT41" s="697"/>
      <c r="CU41" s="697"/>
      <c r="CV41" s="697"/>
      <c r="CW41" s="697"/>
      <c r="CX41" s="697"/>
      <c r="CY41" s="698"/>
      <c r="CZ41" s="681" t="s">
        <v>174</v>
      </c>
      <c r="DA41" s="699"/>
      <c r="DB41" s="699"/>
      <c r="DC41" s="700"/>
      <c r="DD41" s="684" t="s">
        <v>228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5995049</v>
      </c>
      <c r="S42" s="701"/>
      <c r="T42" s="701"/>
      <c r="U42" s="701"/>
      <c r="V42" s="701"/>
      <c r="W42" s="701"/>
      <c r="X42" s="701"/>
      <c r="Y42" s="703"/>
      <c r="Z42" s="704">
        <v>100</v>
      </c>
      <c r="AA42" s="704"/>
      <c r="AB42" s="704"/>
      <c r="AC42" s="704"/>
      <c r="AD42" s="705">
        <v>2947871</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290451</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299</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551254</v>
      </c>
      <c r="CS42" s="679"/>
      <c r="CT42" s="679"/>
      <c r="CU42" s="679"/>
      <c r="CV42" s="679"/>
      <c r="CW42" s="679"/>
      <c r="CX42" s="679"/>
      <c r="CY42" s="680"/>
      <c r="CZ42" s="681">
        <v>10.5</v>
      </c>
      <c r="DA42" s="682"/>
      <c r="DB42" s="682"/>
      <c r="DC42" s="683"/>
      <c r="DD42" s="684">
        <v>149256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t="s">
        <v>265</v>
      </c>
      <c r="CS43" s="697"/>
      <c r="CT43" s="697"/>
      <c r="CU43" s="697"/>
      <c r="CV43" s="697"/>
      <c r="CW43" s="697"/>
      <c r="CX43" s="697"/>
      <c r="CY43" s="698"/>
      <c r="CZ43" s="681" t="s">
        <v>174</v>
      </c>
      <c r="DA43" s="699"/>
      <c r="DB43" s="699"/>
      <c r="DC43" s="700"/>
      <c r="DD43" s="684" t="s">
        <v>174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358</v>
      </c>
      <c r="CG44" s="676"/>
      <c r="CH44" s="676"/>
      <c r="CI44" s="676"/>
      <c r="CJ44" s="676"/>
      <c r="CK44" s="676"/>
      <c r="CL44" s="676"/>
      <c r="CM44" s="676"/>
      <c r="CN44" s="676"/>
      <c r="CO44" s="676"/>
      <c r="CP44" s="676"/>
      <c r="CQ44" s="677"/>
      <c r="CR44" s="678">
        <v>331981</v>
      </c>
      <c r="CS44" s="679"/>
      <c r="CT44" s="679"/>
      <c r="CU44" s="679"/>
      <c r="CV44" s="679"/>
      <c r="CW44" s="679"/>
      <c r="CX44" s="679"/>
      <c r="CY44" s="680"/>
      <c r="CZ44" s="681">
        <v>6.3</v>
      </c>
      <c r="DA44" s="682"/>
      <c r="DB44" s="682"/>
      <c r="DC44" s="683"/>
      <c r="DD44" s="684">
        <v>104075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31190</v>
      </c>
      <c r="CS45" s="697"/>
      <c r="CT45" s="697"/>
      <c r="CU45" s="697"/>
      <c r="CV45" s="697"/>
      <c r="CW45" s="697"/>
      <c r="CX45" s="697"/>
      <c r="CY45" s="698"/>
      <c r="CZ45" s="681">
        <v>0.6</v>
      </c>
      <c r="DA45" s="699"/>
      <c r="DB45" s="699"/>
      <c r="DC45" s="700"/>
      <c r="DD45" s="684">
        <v>1670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242326</v>
      </c>
      <c r="CS46" s="679"/>
      <c r="CT46" s="679"/>
      <c r="CU46" s="679"/>
      <c r="CV46" s="679"/>
      <c r="CW46" s="679"/>
      <c r="CX46" s="679"/>
      <c r="CY46" s="680"/>
      <c r="CZ46" s="681">
        <v>4.5999999999999996</v>
      </c>
      <c r="DA46" s="682"/>
      <c r="DB46" s="682"/>
      <c r="DC46" s="683"/>
      <c r="DD46" s="684">
        <v>84048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219273</v>
      </c>
      <c r="CS47" s="697"/>
      <c r="CT47" s="697"/>
      <c r="CU47" s="697"/>
      <c r="CV47" s="697"/>
      <c r="CW47" s="697"/>
      <c r="CX47" s="697"/>
      <c r="CY47" s="698"/>
      <c r="CZ47" s="681">
        <v>4.2</v>
      </c>
      <c r="DA47" s="699"/>
      <c r="DB47" s="699"/>
      <c r="DC47" s="700"/>
      <c r="DD47" s="684">
        <v>45181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174</v>
      </c>
      <c r="CS48" s="679"/>
      <c r="CT48" s="679"/>
      <c r="CU48" s="679"/>
      <c r="CV48" s="679"/>
      <c r="CW48" s="679"/>
      <c r="CX48" s="679"/>
      <c r="CY48" s="680"/>
      <c r="CZ48" s="681" t="s">
        <v>136</v>
      </c>
      <c r="DA48" s="682"/>
      <c r="DB48" s="682"/>
      <c r="DC48" s="683"/>
      <c r="DD48" s="684" t="s">
        <v>174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5246198</v>
      </c>
      <c r="CS49" s="663"/>
      <c r="CT49" s="663"/>
      <c r="CU49" s="663"/>
      <c r="CV49" s="663"/>
      <c r="CW49" s="663"/>
      <c r="CX49" s="663"/>
      <c r="CY49" s="664"/>
      <c r="CZ49" s="665">
        <v>100</v>
      </c>
      <c r="DA49" s="666"/>
      <c r="DB49" s="666"/>
      <c r="DC49" s="667"/>
      <c r="DD49" s="668">
        <v>3453081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H9EeIn2Wbr7E2+G/EUiR4VHgZHwEthSyQF9JJa8HMJIon5zNikHw3WDSBtjVfjbtgUYY94Bzo5RxpDx6uuJwRQ==" saltValue="XPfjU3cHcKOQ3bb3tBPa2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6042</v>
      </c>
      <c r="R7" s="1198"/>
      <c r="S7" s="1198"/>
      <c r="T7" s="1198"/>
      <c r="U7" s="1198"/>
      <c r="V7" s="1198">
        <v>5293</v>
      </c>
      <c r="W7" s="1198"/>
      <c r="X7" s="1198"/>
      <c r="Y7" s="1198"/>
      <c r="Z7" s="1198"/>
      <c r="AA7" s="1198">
        <v>749</v>
      </c>
      <c r="AB7" s="1198"/>
      <c r="AC7" s="1198"/>
      <c r="AD7" s="1198"/>
      <c r="AE7" s="1199"/>
      <c r="AF7" s="1200">
        <v>628</v>
      </c>
      <c r="AG7" s="1201"/>
      <c r="AH7" s="1201"/>
      <c r="AI7" s="1201"/>
      <c r="AJ7" s="1202"/>
      <c r="AK7" s="1184">
        <v>501</v>
      </c>
      <c r="AL7" s="1185"/>
      <c r="AM7" s="1185"/>
      <c r="AN7" s="1185"/>
      <c r="AO7" s="1185"/>
      <c r="AP7" s="1185">
        <v>2726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576</v>
      </c>
      <c r="BT7" s="1189"/>
      <c r="BU7" s="1189"/>
      <c r="BV7" s="1189"/>
      <c r="BW7" s="1189"/>
      <c r="BX7" s="1189"/>
      <c r="BY7" s="1189"/>
      <c r="BZ7" s="1189"/>
      <c r="CA7" s="1189"/>
      <c r="CB7" s="1189"/>
      <c r="CC7" s="1189"/>
      <c r="CD7" s="1189"/>
      <c r="CE7" s="1189"/>
      <c r="CF7" s="1189"/>
      <c r="CG7" s="1190"/>
      <c r="CH7" s="1181">
        <v>2</v>
      </c>
      <c r="CI7" s="1182"/>
      <c r="CJ7" s="1182"/>
      <c r="CK7" s="1182"/>
      <c r="CL7" s="1183"/>
      <c r="CM7" s="1181">
        <v>47</v>
      </c>
      <c r="CN7" s="1182"/>
      <c r="CO7" s="1182"/>
      <c r="CP7" s="1182"/>
      <c r="CQ7" s="1183"/>
      <c r="CR7" s="1181">
        <v>3</v>
      </c>
      <c r="CS7" s="1182"/>
      <c r="CT7" s="1182"/>
      <c r="CU7" s="1182"/>
      <c r="CV7" s="1183"/>
      <c r="CW7" s="1181">
        <v>0</v>
      </c>
      <c r="CX7" s="1182"/>
      <c r="CY7" s="1182"/>
      <c r="CZ7" s="1182"/>
      <c r="DA7" s="1183"/>
      <c r="DB7" s="1181">
        <v>52</v>
      </c>
      <c r="DC7" s="1182"/>
      <c r="DD7" s="1182"/>
      <c r="DE7" s="1182"/>
      <c r="DF7" s="1183"/>
      <c r="DG7" s="1181">
        <v>0</v>
      </c>
      <c r="DH7" s="1182"/>
      <c r="DI7" s="1182"/>
      <c r="DJ7" s="1182"/>
      <c r="DK7" s="1183"/>
      <c r="DL7" s="1181">
        <v>0</v>
      </c>
      <c r="DM7" s="1182"/>
      <c r="DN7" s="1182"/>
      <c r="DO7" s="1182"/>
      <c r="DP7" s="1183"/>
      <c r="DQ7" s="1181">
        <v>0</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1">
        <v>5995</v>
      </c>
      <c r="R23" s="1162"/>
      <c r="S23" s="1162"/>
      <c r="T23" s="1162"/>
      <c r="U23" s="1162"/>
      <c r="V23" s="1162">
        <v>5246</v>
      </c>
      <c r="W23" s="1162"/>
      <c r="X23" s="1162"/>
      <c r="Y23" s="1162"/>
      <c r="Z23" s="1162"/>
      <c r="AA23" s="1162">
        <v>749</v>
      </c>
      <c r="AB23" s="1162"/>
      <c r="AC23" s="1162"/>
      <c r="AD23" s="1162"/>
      <c r="AE23" s="1163"/>
      <c r="AF23" s="1164">
        <v>628</v>
      </c>
      <c r="AG23" s="1162"/>
      <c r="AH23" s="1162"/>
      <c r="AI23" s="1162"/>
      <c r="AJ23" s="1165"/>
      <c r="AK23" s="1166"/>
      <c r="AL23" s="1167"/>
      <c r="AM23" s="1167"/>
      <c r="AN23" s="1167"/>
      <c r="AO23" s="1167"/>
      <c r="AP23" s="1162">
        <v>2726</v>
      </c>
      <c r="AQ23" s="1162"/>
      <c r="AR23" s="1162"/>
      <c r="AS23" s="1162"/>
      <c r="AT23" s="1162"/>
      <c r="AU23" s="1168"/>
      <c r="AV23" s="1168"/>
      <c r="AW23" s="1168"/>
      <c r="AX23" s="1168"/>
      <c r="AY23" s="1169"/>
      <c r="AZ23" s="1158">
        <v>-21.03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1286</v>
      </c>
      <c r="R28" s="1147"/>
      <c r="S28" s="1147"/>
      <c r="T28" s="1147"/>
      <c r="U28" s="1147"/>
      <c r="V28" s="1147">
        <v>1269</v>
      </c>
      <c r="W28" s="1147"/>
      <c r="X28" s="1147"/>
      <c r="Y28" s="1147"/>
      <c r="Z28" s="1147"/>
      <c r="AA28" s="1147">
        <v>18</v>
      </c>
      <c r="AB28" s="1147"/>
      <c r="AC28" s="1147"/>
      <c r="AD28" s="1147"/>
      <c r="AE28" s="1148"/>
      <c r="AF28" s="1149">
        <v>18</v>
      </c>
      <c r="AG28" s="1147"/>
      <c r="AH28" s="1147"/>
      <c r="AI28" s="1147"/>
      <c r="AJ28" s="1150"/>
      <c r="AK28" s="1151">
        <v>105</v>
      </c>
      <c r="AL28" s="1139"/>
      <c r="AM28" s="1139"/>
      <c r="AN28" s="1139"/>
      <c r="AO28" s="1139"/>
      <c r="AP28" s="1139">
        <v>0</v>
      </c>
      <c r="AQ28" s="1139"/>
      <c r="AR28" s="1139"/>
      <c r="AS28" s="1139"/>
      <c r="AT28" s="1139"/>
      <c r="AU28" s="1139">
        <v>0</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404</v>
      </c>
      <c r="C29" s="1131"/>
      <c r="D29" s="1131"/>
      <c r="E29" s="1131"/>
      <c r="F29" s="1131"/>
      <c r="G29" s="1131"/>
      <c r="H29" s="1131"/>
      <c r="I29" s="1131"/>
      <c r="J29" s="1131"/>
      <c r="K29" s="1131"/>
      <c r="L29" s="1131"/>
      <c r="M29" s="1131"/>
      <c r="N29" s="1131"/>
      <c r="O29" s="1131"/>
      <c r="P29" s="1132"/>
      <c r="Q29" s="1136">
        <v>1045</v>
      </c>
      <c r="R29" s="1137"/>
      <c r="S29" s="1137"/>
      <c r="T29" s="1137"/>
      <c r="U29" s="1137"/>
      <c r="V29" s="1137">
        <v>976</v>
      </c>
      <c r="W29" s="1137"/>
      <c r="X29" s="1137"/>
      <c r="Y29" s="1137"/>
      <c r="Z29" s="1137"/>
      <c r="AA29" s="1137">
        <v>69</v>
      </c>
      <c r="AB29" s="1137"/>
      <c r="AC29" s="1137"/>
      <c r="AD29" s="1137"/>
      <c r="AE29" s="1138"/>
      <c r="AF29" s="1112">
        <v>69</v>
      </c>
      <c r="AG29" s="1113"/>
      <c r="AH29" s="1113"/>
      <c r="AI29" s="1113"/>
      <c r="AJ29" s="1114"/>
      <c r="AK29" s="1073">
        <v>155</v>
      </c>
      <c r="AL29" s="1064"/>
      <c r="AM29" s="1064"/>
      <c r="AN29" s="1064"/>
      <c r="AO29" s="1064"/>
      <c r="AP29" s="1064">
        <v>0</v>
      </c>
      <c r="AQ29" s="1064"/>
      <c r="AR29" s="1064"/>
      <c r="AS29" s="1064"/>
      <c r="AT29" s="1064"/>
      <c r="AU29" s="1064">
        <v>0</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405</v>
      </c>
      <c r="C30" s="1131"/>
      <c r="D30" s="1131"/>
      <c r="E30" s="1131"/>
      <c r="F30" s="1131"/>
      <c r="G30" s="1131"/>
      <c r="H30" s="1131"/>
      <c r="I30" s="1131"/>
      <c r="J30" s="1131"/>
      <c r="K30" s="1131"/>
      <c r="L30" s="1131"/>
      <c r="M30" s="1131"/>
      <c r="N30" s="1131"/>
      <c r="O30" s="1131"/>
      <c r="P30" s="1132"/>
      <c r="Q30" s="1136">
        <v>158</v>
      </c>
      <c r="R30" s="1137"/>
      <c r="S30" s="1137"/>
      <c r="T30" s="1137"/>
      <c r="U30" s="1137"/>
      <c r="V30" s="1137">
        <v>157</v>
      </c>
      <c r="W30" s="1137"/>
      <c r="X30" s="1137"/>
      <c r="Y30" s="1137"/>
      <c r="Z30" s="1137"/>
      <c r="AA30" s="1137">
        <v>1</v>
      </c>
      <c r="AB30" s="1137"/>
      <c r="AC30" s="1137"/>
      <c r="AD30" s="1137"/>
      <c r="AE30" s="1138"/>
      <c r="AF30" s="1112">
        <v>1</v>
      </c>
      <c r="AG30" s="1113"/>
      <c r="AH30" s="1113"/>
      <c r="AI30" s="1113"/>
      <c r="AJ30" s="1114"/>
      <c r="AK30" s="1073">
        <v>31</v>
      </c>
      <c r="AL30" s="1064"/>
      <c r="AM30" s="1064"/>
      <c r="AN30" s="1064"/>
      <c r="AO30" s="1064"/>
      <c r="AP30" s="1064">
        <v>0</v>
      </c>
      <c r="AQ30" s="1064"/>
      <c r="AR30" s="1064"/>
      <c r="AS30" s="1064"/>
      <c r="AT30" s="1064"/>
      <c r="AU30" s="1064">
        <v>0</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406</v>
      </c>
      <c r="C31" s="1131"/>
      <c r="D31" s="1131"/>
      <c r="E31" s="1131"/>
      <c r="F31" s="1131"/>
      <c r="G31" s="1131"/>
      <c r="H31" s="1131"/>
      <c r="I31" s="1131"/>
      <c r="J31" s="1131"/>
      <c r="K31" s="1131"/>
      <c r="L31" s="1131"/>
      <c r="M31" s="1131"/>
      <c r="N31" s="1131"/>
      <c r="O31" s="1131"/>
      <c r="P31" s="1132"/>
      <c r="Q31" s="1136">
        <v>204</v>
      </c>
      <c r="R31" s="1137"/>
      <c r="S31" s="1137"/>
      <c r="T31" s="1137"/>
      <c r="U31" s="1137"/>
      <c r="V31" s="1137">
        <v>141</v>
      </c>
      <c r="W31" s="1137"/>
      <c r="X31" s="1137"/>
      <c r="Y31" s="1137"/>
      <c r="Z31" s="1137"/>
      <c r="AA31" s="1137">
        <v>63</v>
      </c>
      <c r="AB31" s="1137"/>
      <c r="AC31" s="1137"/>
      <c r="AD31" s="1137"/>
      <c r="AE31" s="1138"/>
      <c r="AF31" s="1112">
        <v>791</v>
      </c>
      <c r="AG31" s="1113"/>
      <c r="AH31" s="1113"/>
      <c r="AI31" s="1113"/>
      <c r="AJ31" s="1114"/>
      <c r="AK31" s="1073">
        <v>0</v>
      </c>
      <c r="AL31" s="1064"/>
      <c r="AM31" s="1064"/>
      <c r="AN31" s="1064"/>
      <c r="AO31" s="1064"/>
      <c r="AP31" s="1064">
        <v>204</v>
      </c>
      <c r="AQ31" s="1064"/>
      <c r="AR31" s="1064"/>
      <c r="AS31" s="1064"/>
      <c r="AT31" s="1064"/>
      <c r="AU31" s="1064">
        <v>1</v>
      </c>
      <c r="AV31" s="1064"/>
      <c r="AW31" s="1064"/>
      <c r="AX31" s="1064"/>
      <c r="AY31" s="1064"/>
      <c r="AZ31" s="1135" t="s">
        <v>577</v>
      </c>
      <c r="BA31" s="1135"/>
      <c r="BB31" s="1135"/>
      <c r="BC31" s="1135"/>
      <c r="BD31" s="1135"/>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408</v>
      </c>
      <c r="C32" s="1131"/>
      <c r="D32" s="1131"/>
      <c r="E32" s="1131"/>
      <c r="F32" s="1131"/>
      <c r="G32" s="1131"/>
      <c r="H32" s="1131"/>
      <c r="I32" s="1131"/>
      <c r="J32" s="1131"/>
      <c r="K32" s="1131"/>
      <c r="L32" s="1131"/>
      <c r="M32" s="1131"/>
      <c r="N32" s="1131"/>
      <c r="O32" s="1131"/>
      <c r="P32" s="1132"/>
      <c r="Q32" s="1136">
        <v>845</v>
      </c>
      <c r="R32" s="1137"/>
      <c r="S32" s="1137"/>
      <c r="T32" s="1137"/>
      <c r="U32" s="1137"/>
      <c r="V32" s="1137">
        <v>844</v>
      </c>
      <c r="W32" s="1137"/>
      <c r="X32" s="1137"/>
      <c r="Y32" s="1137"/>
      <c r="Z32" s="1137"/>
      <c r="AA32" s="1137">
        <v>1</v>
      </c>
      <c r="AB32" s="1137"/>
      <c r="AC32" s="1137"/>
      <c r="AD32" s="1137"/>
      <c r="AE32" s="1138"/>
      <c r="AF32" s="1112">
        <v>1</v>
      </c>
      <c r="AG32" s="1113"/>
      <c r="AH32" s="1113"/>
      <c r="AI32" s="1113"/>
      <c r="AJ32" s="1114"/>
      <c r="AK32" s="1073">
        <v>230</v>
      </c>
      <c r="AL32" s="1064"/>
      <c r="AM32" s="1064"/>
      <c r="AN32" s="1064"/>
      <c r="AO32" s="1064"/>
      <c r="AP32" s="1064">
        <v>1609</v>
      </c>
      <c r="AQ32" s="1064"/>
      <c r="AR32" s="1064"/>
      <c r="AS32" s="1064"/>
      <c r="AT32" s="1064"/>
      <c r="AU32" s="1064">
        <v>950</v>
      </c>
      <c r="AV32" s="1064"/>
      <c r="AW32" s="1064"/>
      <c r="AX32" s="1064"/>
      <c r="AY32" s="1064"/>
      <c r="AZ32" s="1135" t="s">
        <v>577</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410</v>
      </c>
      <c r="C33" s="1131"/>
      <c r="D33" s="1131"/>
      <c r="E33" s="1131"/>
      <c r="F33" s="1131"/>
      <c r="G33" s="1131"/>
      <c r="H33" s="1131"/>
      <c r="I33" s="1131"/>
      <c r="J33" s="1131"/>
      <c r="K33" s="1131"/>
      <c r="L33" s="1131"/>
      <c r="M33" s="1131"/>
      <c r="N33" s="1131"/>
      <c r="O33" s="1131"/>
      <c r="P33" s="1132"/>
      <c r="Q33" s="1136">
        <v>52</v>
      </c>
      <c r="R33" s="1137"/>
      <c r="S33" s="1137"/>
      <c r="T33" s="1137"/>
      <c r="U33" s="1137"/>
      <c r="V33" s="1137">
        <v>52</v>
      </c>
      <c r="W33" s="1137"/>
      <c r="X33" s="1137"/>
      <c r="Y33" s="1137"/>
      <c r="Z33" s="1137"/>
      <c r="AA33" s="1137">
        <v>0</v>
      </c>
      <c r="AB33" s="1137"/>
      <c r="AC33" s="1137"/>
      <c r="AD33" s="1137"/>
      <c r="AE33" s="1138"/>
      <c r="AF33" s="1112">
        <v>0</v>
      </c>
      <c r="AG33" s="1113"/>
      <c r="AH33" s="1113"/>
      <c r="AI33" s="1113"/>
      <c r="AJ33" s="1114"/>
      <c r="AK33" s="1073">
        <v>20</v>
      </c>
      <c r="AL33" s="1064"/>
      <c r="AM33" s="1064"/>
      <c r="AN33" s="1064"/>
      <c r="AO33" s="1064"/>
      <c r="AP33" s="1064">
        <v>219</v>
      </c>
      <c r="AQ33" s="1064"/>
      <c r="AR33" s="1064"/>
      <c r="AS33" s="1064"/>
      <c r="AT33" s="1064"/>
      <c r="AU33" s="1064">
        <v>203</v>
      </c>
      <c r="AV33" s="1064"/>
      <c r="AW33" s="1064"/>
      <c r="AX33" s="1064"/>
      <c r="AY33" s="1064"/>
      <c r="AZ33" s="1135" t="s">
        <v>577</v>
      </c>
      <c r="BA33" s="1135"/>
      <c r="BB33" s="1135"/>
      <c r="BC33" s="1135"/>
      <c r="BD33" s="1135"/>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880</v>
      </c>
      <c r="AG63" s="1052"/>
      <c r="AH63" s="1052"/>
      <c r="AI63" s="1052"/>
      <c r="AJ63" s="1123"/>
      <c r="AK63" s="1124"/>
      <c r="AL63" s="1056"/>
      <c r="AM63" s="1056"/>
      <c r="AN63" s="1056"/>
      <c r="AO63" s="1056"/>
      <c r="AP63" s="1052">
        <v>2032</v>
      </c>
      <c r="AQ63" s="1052"/>
      <c r="AR63" s="1052"/>
      <c r="AS63" s="1052"/>
      <c r="AT63" s="1052"/>
      <c r="AU63" s="1052">
        <v>1154</v>
      </c>
      <c r="AV63" s="1052"/>
      <c r="AW63" s="1052"/>
      <c r="AX63" s="1052"/>
      <c r="AY63" s="1052"/>
      <c r="AZ63" s="1118"/>
      <c r="BA63" s="1118"/>
      <c r="BB63" s="1118"/>
      <c r="BC63" s="1118"/>
      <c r="BD63" s="1118"/>
      <c r="BE63" s="1053"/>
      <c r="BF63" s="1053"/>
      <c r="BG63" s="1053"/>
      <c r="BH63" s="1053"/>
      <c r="BI63" s="1054"/>
      <c r="BJ63" s="1119">
        <v>-50.51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396</v>
      </c>
      <c r="W66" s="1095"/>
      <c r="X66" s="1095"/>
      <c r="Y66" s="1095"/>
      <c r="Z66" s="1096"/>
      <c r="AA66" s="1094" t="s">
        <v>417</v>
      </c>
      <c r="AB66" s="1095"/>
      <c r="AC66" s="1095"/>
      <c r="AD66" s="1095"/>
      <c r="AE66" s="1096"/>
      <c r="AF66" s="1100" t="s">
        <v>418</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578</v>
      </c>
      <c r="C68" s="1079"/>
      <c r="D68" s="1079"/>
      <c r="E68" s="1079"/>
      <c r="F68" s="1079"/>
      <c r="G68" s="1079"/>
      <c r="H68" s="1079"/>
      <c r="I68" s="1079"/>
      <c r="J68" s="1079"/>
      <c r="K68" s="1079"/>
      <c r="L68" s="1079"/>
      <c r="M68" s="1079"/>
      <c r="N68" s="1079"/>
      <c r="O68" s="1079"/>
      <c r="P68" s="1080"/>
      <c r="Q68" s="1081"/>
      <c r="R68" s="1075"/>
      <c r="S68" s="1075"/>
      <c r="T68" s="1075"/>
      <c r="U68" s="1075"/>
      <c r="V68" s="1075"/>
      <c r="W68" s="1075"/>
      <c r="X68" s="1075"/>
      <c r="Y68" s="1075"/>
      <c r="Z68" s="1075"/>
      <c r="AA68" s="1075"/>
      <c r="AB68" s="1075"/>
      <c r="AC68" s="1075"/>
      <c r="AD68" s="1075"/>
      <c r="AE68" s="1075"/>
      <c r="AF68" s="1075"/>
      <c r="AG68" s="1075"/>
      <c r="AH68" s="1075"/>
      <c r="AI68" s="1075"/>
      <c r="AJ68" s="1075"/>
      <c r="AK68" s="1075"/>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579</v>
      </c>
      <c r="C69" s="1068"/>
      <c r="D69" s="1068"/>
      <c r="E69" s="1068"/>
      <c r="F69" s="1068"/>
      <c r="G69" s="1068"/>
      <c r="H69" s="1068"/>
      <c r="I69" s="1068"/>
      <c r="J69" s="1068"/>
      <c r="K69" s="1068"/>
      <c r="L69" s="1068"/>
      <c r="M69" s="1068"/>
      <c r="N69" s="1068"/>
      <c r="O69" s="1068"/>
      <c r="P69" s="1069"/>
      <c r="Q69" s="1070">
        <v>562</v>
      </c>
      <c r="R69" s="1064"/>
      <c r="S69" s="1064"/>
      <c r="T69" s="1064"/>
      <c r="U69" s="1064"/>
      <c r="V69" s="1064">
        <v>474</v>
      </c>
      <c r="W69" s="1064"/>
      <c r="X69" s="1064"/>
      <c r="Y69" s="1064"/>
      <c r="Z69" s="1064"/>
      <c r="AA69" s="1064">
        <v>88</v>
      </c>
      <c r="AB69" s="1064"/>
      <c r="AC69" s="1064"/>
      <c r="AD69" s="1064"/>
      <c r="AE69" s="1064"/>
      <c r="AF69" s="1064">
        <v>88</v>
      </c>
      <c r="AG69" s="1064"/>
      <c r="AH69" s="1064"/>
      <c r="AI69" s="1064"/>
      <c r="AJ69" s="1064"/>
      <c r="AK69" s="1064" t="s">
        <v>613</v>
      </c>
      <c r="AL69" s="1064"/>
      <c r="AM69" s="1064"/>
      <c r="AN69" s="1064"/>
      <c r="AO69" s="1064"/>
      <c r="AP69" s="1064" t="s">
        <v>589</v>
      </c>
      <c r="AQ69" s="1064"/>
      <c r="AR69" s="1064"/>
      <c r="AS69" s="1064"/>
      <c r="AT69" s="1064"/>
      <c r="AU69" s="1064" t="s">
        <v>590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580</v>
      </c>
      <c r="C70" s="1068"/>
      <c r="D70" s="1068"/>
      <c r="E70" s="1068"/>
      <c r="F70" s="1068"/>
      <c r="G70" s="1068"/>
      <c r="H70" s="1068"/>
      <c r="I70" s="1068"/>
      <c r="J70" s="1068"/>
      <c r="K70" s="1068"/>
      <c r="L70" s="1068"/>
      <c r="M70" s="1068"/>
      <c r="N70" s="1068"/>
      <c r="O70" s="1068"/>
      <c r="P70" s="1069"/>
      <c r="Q70" s="1070">
        <v>523</v>
      </c>
      <c r="R70" s="1064"/>
      <c r="S70" s="1064"/>
      <c r="T70" s="1064"/>
      <c r="U70" s="1064"/>
      <c r="V70" s="1064">
        <v>518</v>
      </c>
      <c r="W70" s="1064"/>
      <c r="X70" s="1064"/>
      <c r="Y70" s="1064"/>
      <c r="Z70" s="1064"/>
      <c r="AA70" s="1064">
        <v>5</v>
      </c>
      <c r="AB70" s="1064"/>
      <c r="AC70" s="1064"/>
      <c r="AD70" s="1064"/>
      <c r="AE70" s="1064"/>
      <c r="AF70" s="1064">
        <v>50</v>
      </c>
      <c r="AG70" s="1064"/>
      <c r="AH70" s="1064"/>
      <c r="AI70" s="1064"/>
      <c r="AJ70" s="1064"/>
      <c r="AK70" s="1064" t="s">
        <v>614</v>
      </c>
      <c r="AL70" s="1064"/>
      <c r="AM70" s="1064"/>
      <c r="AN70" s="1064"/>
      <c r="AO70" s="1064"/>
      <c r="AP70" s="1064">
        <v>238</v>
      </c>
      <c r="AQ70" s="1064"/>
      <c r="AR70" s="1064"/>
      <c r="AS70" s="1064"/>
      <c r="AT70" s="1064"/>
      <c r="AU70" s="1064">
        <v>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581</v>
      </c>
      <c r="C71" s="1068"/>
      <c r="D71" s="1068"/>
      <c r="E71" s="1068"/>
      <c r="F71" s="1068"/>
      <c r="G71" s="1068"/>
      <c r="H71" s="1068"/>
      <c r="I71" s="1068"/>
      <c r="J71" s="1068"/>
      <c r="K71" s="1068"/>
      <c r="L71" s="1068"/>
      <c r="M71" s="1068"/>
      <c r="N71" s="1068"/>
      <c r="O71" s="1068"/>
      <c r="P71" s="1069"/>
      <c r="Q71" s="1070">
        <v>10</v>
      </c>
      <c r="R71" s="1064"/>
      <c r="S71" s="1064"/>
      <c r="T71" s="1064"/>
      <c r="U71" s="1064"/>
      <c r="V71" s="1064">
        <v>4</v>
      </c>
      <c r="W71" s="1064"/>
      <c r="X71" s="1064"/>
      <c r="Y71" s="1064"/>
      <c r="Z71" s="1064"/>
      <c r="AA71" s="1064">
        <v>6</v>
      </c>
      <c r="AB71" s="1064"/>
      <c r="AC71" s="1064"/>
      <c r="AD71" s="1064"/>
      <c r="AE71" s="1064"/>
      <c r="AF71" s="1064">
        <v>7</v>
      </c>
      <c r="AG71" s="1064"/>
      <c r="AH71" s="1064"/>
      <c r="AI71" s="1064"/>
      <c r="AJ71" s="1064"/>
      <c r="AK71" s="1064" t="s">
        <v>615</v>
      </c>
      <c r="AL71" s="1064"/>
      <c r="AM71" s="1064"/>
      <c r="AN71" s="1064"/>
      <c r="AO71" s="1064"/>
      <c r="AP71" s="1064" t="s">
        <v>591</v>
      </c>
      <c r="AQ71" s="1064"/>
      <c r="AR71" s="1064"/>
      <c r="AS71" s="1064"/>
      <c r="AT71" s="1064"/>
      <c r="AU71" s="1064" t="s">
        <v>591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582</v>
      </c>
      <c r="C72" s="1068"/>
      <c r="D72" s="1068"/>
      <c r="E72" s="1068"/>
      <c r="F72" s="1068"/>
      <c r="G72" s="1068"/>
      <c r="H72" s="1068"/>
      <c r="I72" s="1068"/>
      <c r="J72" s="1068"/>
      <c r="K72" s="1068"/>
      <c r="L72" s="1068"/>
      <c r="M72" s="1068"/>
      <c r="N72" s="1068"/>
      <c r="O72" s="1068"/>
      <c r="P72" s="1069"/>
      <c r="Q72" s="1070">
        <v>5543</v>
      </c>
      <c r="R72" s="1064"/>
      <c r="S72" s="1064"/>
      <c r="T72" s="1064"/>
      <c r="U72" s="1064"/>
      <c r="V72" s="1064">
        <v>4655</v>
      </c>
      <c r="W72" s="1064"/>
      <c r="X72" s="1064"/>
      <c r="Y72" s="1064"/>
      <c r="Z72" s="1064"/>
      <c r="AA72" s="1064">
        <v>888</v>
      </c>
      <c r="AB72" s="1064"/>
      <c r="AC72" s="1064"/>
      <c r="AD72" s="1064"/>
      <c r="AE72" s="1064"/>
      <c r="AF72" s="1064">
        <v>888</v>
      </c>
      <c r="AG72" s="1064"/>
      <c r="AH72" s="1064"/>
      <c r="AI72" s="1064"/>
      <c r="AJ72" s="1064"/>
      <c r="AK72" s="1064" t="s">
        <v>616</v>
      </c>
      <c r="AL72" s="1064"/>
      <c r="AM72" s="1064"/>
      <c r="AN72" s="1064"/>
      <c r="AO72" s="1064"/>
      <c r="AP72" s="1064" t="s">
        <v>591</v>
      </c>
      <c r="AQ72" s="1064"/>
      <c r="AR72" s="1064"/>
      <c r="AS72" s="1064"/>
      <c r="AT72" s="1064"/>
      <c r="AU72" s="1064" t="s">
        <v>591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583</v>
      </c>
      <c r="C73" s="1068"/>
      <c r="D73" s="1068"/>
      <c r="E73" s="1068"/>
      <c r="F73" s="1068"/>
      <c r="G73" s="1068"/>
      <c r="H73" s="1068"/>
      <c r="I73" s="1068"/>
      <c r="J73" s="1068"/>
      <c r="K73" s="1068"/>
      <c r="L73" s="1068"/>
      <c r="M73" s="1068"/>
      <c r="N73" s="1068"/>
      <c r="O73" s="1068"/>
      <c r="P73" s="1069"/>
      <c r="Q73" s="1070">
        <v>2</v>
      </c>
      <c r="R73" s="1064"/>
      <c r="S73" s="1064"/>
      <c r="T73" s="1064"/>
      <c r="U73" s="1064"/>
      <c r="V73" s="1064">
        <v>2</v>
      </c>
      <c r="W73" s="1064"/>
      <c r="X73" s="1064"/>
      <c r="Y73" s="1064"/>
      <c r="Z73" s="1064"/>
      <c r="AA73" s="1064" t="s">
        <v>615</v>
      </c>
      <c r="AB73" s="1064"/>
      <c r="AC73" s="1064"/>
      <c r="AD73" s="1064"/>
      <c r="AE73" s="1064"/>
      <c r="AF73" s="1064">
        <v>0</v>
      </c>
      <c r="AG73" s="1064"/>
      <c r="AH73" s="1064"/>
      <c r="AI73" s="1064"/>
      <c r="AJ73" s="1064"/>
      <c r="AK73" s="1064" t="s">
        <v>615</v>
      </c>
      <c r="AL73" s="1064"/>
      <c r="AM73" s="1064"/>
      <c r="AN73" s="1064"/>
      <c r="AO73" s="1064"/>
      <c r="AP73" s="1064" t="s">
        <v>591</v>
      </c>
      <c r="AQ73" s="1064"/>
      <c r="AR73" s="1064"/>
      <c r="AS73" s="1064"/>
      <c r="AT73" s="1064"/>
      <c r="AU73" s="1064" t="s">
        <v>591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584</v>
      </c>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579</v>
      </c>
      <c r="C75" s="1068"/>
      <c r="D75" s="1068"/>
      <c r="E75" s="1068"/>
      <c r="F75" s="1068"/>
      <c r="G75" s="1068"/>
      <c r="H75" s="1068"/>
      <c r="I75" s="1068"/>
      <c r="J75" s="1068"/>
      <c r="K75" s="1068"/>
      <c r="L75" s="1068"/>
      <c r="M75" s="1068"/>
      <c r="N75" s="1068"/>
      <c r="O75" s="1068"/>
      <c r="P75" s="1069"/>
      <c r="Q75" s="1071">
        <v>36</v>
      </c>
      <c r="R75" s="1072"/>
      <c r="S75" s="1072"/>
      <c r="T75" s="1072"/>
      <c r="U75" s="1073"/>
      <c r="V75" s="1074">
        <v>35</v>
      </c>
      <c r="W75" s="1072"/>
      <c r="X75" s="1072"/>
      <c r="Y75" s="1072"/>
      <c r="Z75" s="1073"/>
      <c r="AA75" s="1074">
        <v>1</v>
      </c>
      <c r="AB75" s="1072"/>
      <c r="AC75" s="1072"/>
      <c r="AD75" s="1072"/>
      <c r="AE75" s="1073"/>
      <c r="AF75" s="1074">
        <v>1</v>
      </c>
      <c r="AG75" s="1072"/>
      <c r="AH75" s="1072"/>
      <c r="AI75" s="1072"/>
      <c r="AJ75" s="1073"/>
      <c r="AK75" s="1074" t="s">
        <v>617</v>
      </c>
      <c r="AL75" s="1072"/>
      <c r="AM75" s="1072"/>
      <c r="AN75" s="1072"/>
      <c r="AO75" s="1073"/>
      <c r="AP75" s="1074" t="s">
        <v>591</v>
      </c>
      <c r="AQ75" s="1072"/>
      <c r="AR75" s="1072"/>
      <c r="AS75" s="1072"/>
      <c r="AT75" s="1073"/>
      <c r="AU75" s="1074" t="s">
        <v>591</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585</v>
      </c>
      <c r="C76" s="1068"/>
      <c r="D76" s="1068"/>
      <c r="E76" s="1068"/>
      <c r="F76" s="1068"/>
      <c r="G76" s="1068"/>
      <c r="H76" s="1068"/>
      <c r="I76" s="1068"/>
      <c r="J76" s="1068"/>
      <c r="K76" s="1068"/>
      <c r="L76" s="1068"/>
      <c r="M76" s="1068"/>
      <c r="N76" s="1068"/>
      <c r="O76" s="1068"/>
      <c r="P76" s="1069"/>
      <c r="Q76" s="1071">
        <v>763</v>
      </c>
      <c r="R76" s="1072"/>
      <c r="S76" s="1072"/>
      <c r="T76" s="1072"/>
      <c r="U76" s="1073"/>
      <c r="V76" s="1074">
        <v>739</v>
      </c>
      <c r="W76" s="1072"/>
      <c r="X76" s="1072"/>
      <c r="Y76" s="1072"/>
      <c r="Z76" s="1073"/>
      <c r="AA76" s="1074">
        <v>24</v>
      </c>
      <c r="AB76" s="1072"/>
      <c r="AC76" s="1072"/>
      <c r="AD76" s="1072"/>
      <c r="AE76" s="1073"/>
      <c r="AF76" s="1074">
        <v>23</v>
      </c>
      <c r="AG76" s="1072"/>
      <c r="AH76" s="1072"/>
      <c r="AI76" s="1072"/>
      <c r="AJ76" s="1073"/>
      <c r="AK76" s="1074" t="s">
        <v>618</v>
      </c>
      <c r="AL76" s="1072"/>
      <c r="AM76" s="1072"/>
      <c r="AN76" s="1072"/>
      <c r="AO76" s="1073"/>
      <c r="AP76" s="1074">
        <v>1052</v>
      </c>
      <c r="AQ76" s="1072"/>
      <c r="AR76" s="1072"/>
      <c r="AS76" s="1072"/>
      <c r="AT76" s="1073"/>
      <c r="AU76" s="1074">
        <v>120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586</v>
      </c>
      <c r="C77" s="1068"/>
      <c r="D77" s="1068"/>
      <c r="E77" s="1068"/>
      <c r="F77" s="1068"/>
      <c r="G77" s="1068"/>
      <c r="H77" s="1068"/>
      <c r="I77" s="1068"/>
      <c r="J77" s="1068"/>
      <c r="K77" s="1068"/>
      <c r="L77" s="1068"/>
      <c r="M77" s="1068"/>
      <c r="N77" s="1068"/>
      <c r="O77" s="1068"/>
      <c r="P77" s="1069"/>
      <c r="Q77" s="1071">
        <v>239</v>
      </c>
      <c r="R77" s="1072"/>
      <c r="S77" s="1072"/>
      <c r="T77" s="1072"/>
      <c r="U77" s="1073"/>
      <c r="V77" s="1074">
        <v>228</v>
      </c>
      <c r="W77" s="1072"/>
      <c r="X77" s="1072"/>
      <c r="Y77" s="1072"/>
      <c r="Z77" s="1073"/>
      <c r="AA77" s="1074">
        <v>11</v>
      </c>
      <c r="AB77" s="1072"/>
      <c r="AC77" s="1072"/>
      <c r="AD77" s="1072"/>
      <c r="AE77" s="1073"/>
      <c r="AF77" s="1074">
        <v>11</v>
      </c>
      <c r="AG77" s="1072"/>
      <c r="AH77" s="1072"/>
      <c r="AI77" s="1072"/>
      <c r="AJ77" s="1073"/>
      <c r="AK77" s="1074" t="s">
        <v>615</v>
      </c>
      <c r="AL77" s="1072"/>
      <c r="AM77" s="1072"/>
      <c r="AN77" s="1072"/>
      <c r="AO77" s="1073"/>
      <c r="AP77" s="1074">
        <v>2</v>
      </c>
      <c r="AQ77" s="1072"/>
      <c r="AR77" s="1072"/>
      <c r="AS77" s="1072"/>
      <c r="AT77" s="1073"/>
      <c r="AU77" s="1074">
        <v>2</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587</v>
      </c>
      <c r="C78" s="1068"/>
      <c r="D78" s="1068"/>
      <c r="E78" s="1068"/>
      <c r="F78" s="1068"/>
      <c r="G78" s="1068"/>
      <c r="H78" s="1068"/>
      <c r="I78" s="1068"/>
      <c r="J78" s="1068"/>
      <c r="K78" s="1068"/>
      <c r="L78" s="1068"/>
      <c r="M78" s="1068"/>
      <c r="N78" s="1068"/>
      <c r="O78" s="1068"/>
      <c r="P78" s="1069"/>
      <c r="Q78" s="1070">
        <v>1069</v>
      </c>
      <c r="R78" s="1064"/>
      <c r="S78" s="1064"/>
      <c r="T78" s="1064"/>
      <c r="U78" s="1064"/>
      <c r="V78" s="1064">
        <v>1042</v>
      </c>
      <c r="W78" s="1064"/>
      <c r="X78" s="1064"/>
      <c r="Y78" s="1064"/>
      <c r="Z78" s="1064"/>
      <c r="AA78" s="1064">
        <v>28</v>
      </c>
      <c r="AB78" s="1064"/>
      <c r="AC78" s="1064"/>
      <c r="AD78" s="1064"/>
      <c r="AE78" s="1064"/>
      <c r="AF78" s="1064">
        <v>28</v>
      </c>
      <c r="AG78" s="1064"/>
      <c r="AH78" s="1064"/>
      <c r="AI78" s="1064"/>
      <c r="AJ78" s="1064"/>
      <c r="AK78" s="1064">
        <v>11</v>
      </c>
      <c r="AL78" s="1064"/>
      <c r="AM78" s="1064"/>
      <c r="AN78" s="1064"/>
      <c r="AO78" s="1064"/>
      <c r="AP78" s="1064" t="s">
        <v>591</v>
      </c>
      <c r="AQ78" s="1064"/>
      <c r="AR78" s="1064"/>
      <c r="AS78" s="1064"/>
      <c r="AT78" s="1064"/>
      <c r="AU78" s="1064" t="s">
        <v>591</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588</v>
      </c>
      <c r="C79" s="1068"/>
      <c r="D79" s="1068"/>
      <c r="E79" s="1068"/>
      <c r="F79" s="1068"/>
      <c r="G79" s="1068"/>
      <c r="H79" s="1068"/>
      <c r="I79" s="1068"/>
      <c r="J79" s="1068"/>
      <c r="K79" s="1068"/>
      <c r="L79" s="1068"/>
      <c r="M79" s="1068"/>
      <c r="N79" s="1068"/>
      <c r="O79" s="1068"/>
      <c r="P79" s="1069"/>
      <c r="Q79" s="1070">
        <v>80</v>
      </c>
      <c r="R79" s="1064"/>
      <c r="S79" s="1064"/>
      <c r="T79" s="1064"/>
      <c r="U79" s="1064"/>
      <c r="V79" s="1064">
        <v>61</v>
      </c>
      <c r="W79" s="1064"/>
      <c r="X79" s="1064"/>
      <c r="Y79" s="1064"/>
      <c r="Z79" s="1064"/>
      <c r="AA79" s="1064">
        <v>19</v>
      </c>
      <c r="AB79" s="1064"/>
      <c r="AC79" s="1064"/>
      <c r="AD79" s="1064"/>
      <c r="AE79" s="1064"/>
      <c r="AF79" s="1064">
        <v>16</v>
      </c>
      <c r="AG79" s="1064"/>
      <c r="AH79" s="1064"/>
      <c r="AI79" s="1064"/>
      <c r="AJ79" s="1064"/>
      <c r="AK79" s="1064" t="s">
        <v>617</v>
      </c>
      <c r="AL79" s="1064"/>
      <c r="AM79" s="1064"/>
      <c r="AN79" s="1064"/>
      <c r="AO79" s="1064"/>
      <c r="AP79" s="1064" t="s">
        <v>591</v>
      </c>
      <c r="AQ79" s="1064"/>
      <c r="AR79" s="1064"/>
      <c r="AS79" s="1064"/>
      <c r="AT79" s="1064"/>
      <c r="AU79" s="1064" t="s">
        <v>591</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592</v>
      </c>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t="s">
        <v>595</v>
      </c>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593</v>
      </c>
      <c r="C81" s="1068"/>
      <c r="D81" s="1068"/>
      <c r="E81" s="1068"/>
      <c r="F81" s="1068"/>
      <c r="G81" s="1068"/>
      <c r="H81" s="1068"/>
      <c r="I81" s="1068"/>
      <c r="J81" s="1068"/>
      <c r="K81" s="1068"/>
      <c r="L81" s="1068"/>
      <c r="M81" s="1068"/>
      <c r="N81" s="1068"/>
      <c r="O81" s="1068"/>
      <c r="P81" s="1069"/>
      <c r="Q81" s="1070">
        <v>1097</v>
      </c>
      <c r="R81" s="1064"/>
      <c r="S81" s="1064"/>
      <c r="T81" s="1064"/>
      <c r="U81" s="1064"/>
      <c r="V81" s="1064">
        <v>1024</v>
      </c>
      <c r="W81" s="1064"/>
      <c r="X81" s="1064"/>
      <c r="Y81" s="1064"/>
      <c r="Z81" s="1064"/>
      <c r="AA81" s="1064">
        <v>73</v>
      </c>
      <c r="AB81" s="1064"/>
      <c r="AC81" s="1064"/>
      <c r="AD81" s="1064"/>
      <c r="AE81" s="1064"/>
      <c r="AF81" s="1064">
        <v>73</v>
      </c>
      <c r="AG81" s="1064"/>
      <c r="AH81" s="1064"/>
      <c r="AI81" s="1064"/>
      <c r="AJ81" s="1064"/>
      <c r="AK81" s="1064">
        <v>141</v>
      </c>
      <c r="AL81" s="1064"/>
      <c r="AM81" s="1064"/>
      <c r="AN81" s="1064"/>
      <c r="AO81" s="1064"/>
      <c r="AP81" s="1064" t="s">
        <v>596</v>
      </c>
      <c r="AQ81" s="1064"/>
      <c r="AR81" s="1064"/>
      <c r="AS81" s="1064"/>
      <c r="AT81" s="1064"/>
      <c r="AU81" s="1064" t="s">
        <v>596</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594</v>
      </c>
      <c r="C82" s="1068"/>
      <c r="D82" s="1068"/>
      <c r="E82" s="1068"/>
      <c r="F82" s="1068"/>
      <c r="G82" s="1068"/>
      <c r="H82" s="1068"/>
      <c r="I82" s="1068"/>
      <c r="J82" s="1068"/>
      <c r="K82" s="1068"/>
      <c r="L82" s="1068"/>
      <c r="M82" s="1068"/>
      <c r="N82" s="1068"/>
      <c r="O82" s="1068"/>
      <c r="P82" s="1069"/>
      <c r="Q82" s="1070">
        <v>293449</v>
      </c>
      <c r="R82" s="1064"/>
      <c r="S82" s="1064"/>
      <c r="T82" s="1064"/>
      <c r="U82" s="1064"/>
      <c r="V82" s="1064">
        <v>280469</v>
      </c>
      <c r="W82" s="1064"/>
      <c r="X82" s="1064"/>
      <c r="Y82" s="1064"/>
      <c r="Z82" s="1064"/>
      <c r="AA82" s="1064">
        <v>12980</v>
      </c>
      <c r="AB82" s="1064"/>
      <c r="AC82" s="1064"/>
      <c r="AD82" s="1064"/>
      <c r="AE82" s="1064"/>
      <c r="AF82" s="1064">
        <v>12980</v>
      </c>
      <c r="AG82" s="1064"/>
      <c r="AH82" s="1064"/>
      <c r="AI82" s="1064"/>
      <c r="AJ82" s="1064"/>
      <c r="AK82" s="1064">
        <v>723</v>
      </c>
      <c r="AL82" s="1064"/>
      <c r="AM82" s="1064"/>
      <c r="AN82" s="1064"/>
      <c r="AO82" s="1064"/>
      <c r="AP82" s="1064" t="s">
        <v>591</v>
      </c>
      <c r="AQ82" s="1064"/>
      <c r="AR82" s="1064"/>
      <c r="AS82" s="1064"/>
      <c r="AT82" s="1064"/>
      <c r="AU82" s="1064" t="s">
        <v>591</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t="s">
        <v>597</v>
      </c>
      <c r="C83" s="1068"/>
      <c r="D83" s="1068"/>
      <c r="E83" s="1068"/>
      <c r="F83" s="1068"/>
      <c r="G83" s="1068"/>
      <c r="H83" s="1068"/>
      <c r="I83" s="1068"/>
      <c r="J83" s="1068"/>
      <c r="K83" s="1068"/>
      <c r="L83" s="1068"/>
      <c r="M83" s="1068"/>
      <c r="N83" s="1068"/>
      <c r="O83" s="1068"/>
      <c r="P83" s="1069"/>
      <c r="Q83" s="1070">
        <v>194</v>
      </c>
      <c r="R83" s="1064"/>
      <c r="S83" s="1064"/>
      <c r="T83" s="1064"/>
      <c r="U83" s="1064"/>
      <c r="V83" s="1064">
        <v>191</v>
      </c>
      <c r="W83" s="1064"/>
      <c r="X83" s="1064"/>
      <c r="Y83" s="1064"/>
      <c r="Z83" s="1064"/>
      <c r="AA83" s="1064">
        <v>3</v>
      </c>
      <c r="AB83" s="1064"/>
      <c r="AC83" s="1064"/>
      <c r="AD83" s="1064"/>
      <c r="AE83" s="1064"/>
      <c r="AF83" s="1064">
        <v>3</v>
      </c>
      <c r="AG83" s="1064"/>
      <c r="AH83" s="1064"/>
      <c r="AI83" s="1064"/>
      <c r="AJ83" s="1064"/>
      <c r="AK83" s="1064" t="s">
        <v>577</v>
      </c>
      <c r="AL83" s="1064"/>
      <c r="AM83" s="1064"/>
      <c r="AN83" s="1064"/>
      <c r="AO83" s="1064"/>
      <c r="AP83" s="1064" t="s">
        <v>598</v>
      </c>
      <c r="AQ83" s="1064"/>
      <c r="AR83" s="1064"/>
      <c r="AS83" s="1064"/>
      <c r="AT83" s="1064"/>
      <c r="AU83" s="1064" t="s">
        <v>599</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t="s">
        <v>600</v>
      </c>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t="s">
        <v>601</v>
      </c>
      <c r="C85" s="1068"/>
      <c r="D85" s="1068"/>
      <c r="E85" s="1068"/>
      <c r="F85" s="1068"/>
      <c r="G85" s="1068"/>
      <c r="H85" s="1068"/>
      <c r="I85" s="1068"/>
      <c r="J85" s="1068"/>
      <c r="K85" s="1068"/>
      <c r="L85" s="1068"/>
      <c r="M85" s="1068"/>
      <c r="N85" s="1068"/>
      <c r="O85" s="1068"/>
      <c r="P85" s="1069"/>
      <c r="Q85" s="1070">
        <v>6683</v>
      </c>
      <c r="R85" s="1064"/>
      <c r="S85" s="1064"/>
      <c r="T85" s="1064"/>
      <c r="U85" s="1064"/>
      <c r="V85" s="1064">
        <v>6314</v>
      </c>
      <c r="W85" s="1064"/>
      <c r="X85" s="1064"/>
      <c r="Y85" s="1064"/>
      <c r="Z85" s="1064"/>
      <c r="AA85" s="1064">
        <v>369</v>
      </c>
      <c r="AB85" s="1064"/>
      <c r="AC85" s="1064"/>
      <c r="AD85" s="1064"/>
      <c r="AE85" s="1064"/>
      <c r="AF85" s="1064">
        <v>378</v>
      </c>
      <c r="AG85" s="1064"/>
      <c r="AH85" s="1064"/>
      <c r="AI85" s="1064"/>
      <c r="AJ85" s="1064"/>
      <c r="AK85" s="1064">
        <v>350</v>
      </c>
      <c r="AL85" s="1064"/>
      <c r="AM85" s="1064"/>
      <c r="AN85" s="1064"/>
      <c r="AO85" s="1064"/>
      <c r="AP85" s="1064" t="s">
        <v>598</v>
      </c>
      <c r="AQ85" s="1064"/>
      <c r="AR85" s="1064"/>
      <c r="AS85" s="1064"/>
      <c r="AT85" s="1064"/>
      <c r="AU85" s="1064" t="s">
        <v>604</v>
      </c>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t="s">
        <v>602</v>
      </c>
      <c r="C86" s="1068"/>
      <c r="D86" s="1068"/>
      <c r="E86" s="1068"/>
      <c r="F86" s="1068"/>
      <c r="G86" s="1068"/>
      <c r="H86" s="1068"/>
      <c r="I86" s="1068"/>
      <c r="J86" s="1068"/>
      <c r="K86" s="1068"/>
      <c r="L86" s="1068"/>
      <c r="M86" s="1068"/>
      <c r="N86" s="1068"/>
      <c r="O86" s="1068"/>
      <c r="P86" s="1069"/>
      <c r="Q86" s="1070">
        <v>14</v>
      </c>
      <c r="R86" s="1064"/>
      <c r="S86" s="1064"/>
      <c r="T86" s="1064"/>
      <c r="U86" s="1064"/>
      <c r="V86" s="1064">
        <v>5</v>
      </c>
      <c r="W86" s="1064"/>
      <c r="X86" s="1064"/>
      <c r="Y86" s="1064"/>
      <c r="Z86" s="1064"/>
      <c r="AA86" s="1064">
        <v>9</v>
      </c>
      <c r="AB86" s="1064"/>
      <c r="AC86" s="1064"/>
      <c r="AD86" s="1064"/>
      <c r="AE86" s="1064"/>
      <c r="AF86" s="1064">
        <v>1</v>
      </c>
      <c r="AG86" s="1064"/>
      <c r="AH86" s="1064"/>
      <c r="AI86" s="1064"/>
      <c r="AJ86" s="1064"/>
      <c r="AK86" s="1064">
        <v>9</v>
      </c>
      <c r="AL86" s="1064"/>
      <c r="AM86" s="1064"/>
      <c r="AN86" s="1064"/>
      <c r="AO86" s="1064"/>
      <c r="AP86" s="1064" t="s">
        <v>603</v>
      </c>
      <c r="AQ86" s="1064"/>
      <c r="AR86" s="1064"/>
      <c r="AS86" s="1064"/>
      <c r="AT86" s="1064"/>
      <c r="AU86" s="1064" t="s">
        <v>605</v>
      </c>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14547</v>
      </c>
      <c r="AG88" s="1052"/>
      <c r="AH88" s="1052"/>
      <c r="AI88" s="1052"/>
      <c r="AJ88" s="1052"/>
      <c r="AK88" s="1056"/>
      <c r="AL88" s="1056"/>
      <c r="AM88" s="1056"/>
      <c r="AN88" s="1056"/>
      <c r="AO88" s="1056"/>
      <c r="AP88" s="1052">
        <v>1292</v>
      </c>
      <c r="AQ88" s="1052"/>
      <c r="AR88" s="1052"/>
      <c r="AS88" s="1052"/>
      <c r="AT88" s="1052"/>
      <c r="AU88" s="1052">
        <v>128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v>
      </c>
      <c r="CS102" s="1044"/>
      <c r="CT102" s="1044"/>
      <c r="CU102" s="1044"/>
      <c r="CV102" s="1045"/>
      <c r="CW102" s="1043">
        <v>0</v>
      </c>
      <c r="CX102" s="1044"/>
      <c r="CY102" s="1044"/>
      <c r="CZ102" s="1044"/>
      <c r="DA102" s="1045"/>
      <c r="DB102" s="1043">
        <v>52</v>
      </c>
      <c r="DC102" s="1044"/>
      <c r="DD102" s="1044"/>
      <c r="DE102" s="1044"/>
      <c r="DF102" s="1045"/>
      <c r="DG102" s="1043">
        <v>0</v>
      </c>
      <c r="DH102" s="1044"/>
      <c r="DI102" s="1044"/>
      <c r="DJ102" s="1044"/>
      <c r="DK102" s="1045"/>
      <c r="DL102" s="1043">
        <v>0</v>
      </c>
      <c r="DM102" s="1044"/>
      <c r="DN102" s="1044"/>
      <c r="DO102" s="1044"/>
      <c r="DP102" s="1045"/>
      <c r="DQ102" s="1043">
        <v>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309</v>
      </c>
      <c r="AG109" s="987"/>
      <c r="AH109" s="987"/>
      <c r="AI109" s="987"/>
      <c r="AJ109" s="988"/>
      <c r="AK109" s="989" t="s">
        <v>308</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309</v>
      </c>
      <c r="BW109" s="987"/>
      <c r="BX109" s="987"/>
      <c r="BY109" s="987"/>
      <c r="BZ109" s="988"/>
      <c r="CA109" s="989" t="s">
        <v>308</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309</v>
      </c>
      <c r="DM109" s="987"/>
      <c r="DN109" s="987"/>
      <c r="DO109" s="987"/>
      <c r="DP109" s="988"/>
      <c r="DQ109" s="989" t="s">
        <v>308</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389538</v>
      </c>
      <c r="AB110" s="980"/>
      <c r="AC110" s="980"/>
      <c r="AD110" s="980"/>
      <c r="AE110" s="981"/>
      <c r="AF110" s="982">
        <v>384527</v>
      </c>
      <c r="AG110" s="980"/>
      <c r="AH110" s="980"/>
      <c r="AI110" s="980"/>
      <c r="AJ110" s="981"/>
      <c r="AK110" s="982">
        <v>365971</v>
      </c>
      <c r="AL110" s="980"/>
      <c r="AM110" s="980"/>
      <c r="AN110" s="980"/>
      <c r="AO110" s="981"/>
      <c r="AP110" s="983">
        <v>14</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2874251</v>
      </c>
      <c r="BR110" s="927"/>
      <c r="BS110" s="927"/>
      <c r="BT110" s="927"/>
      <c r="BU110" s="927"/>
      <c r="BV110" s="927">
        <v>2748815</v>
      </c>
      <c r="BW110" s="927"/>
      <c r="BX110" s="927"/>
      <c r="BY110" s="927"/>
      <c r="BZ110" s="927"/>
      <c r="CA110" s="927">
        <v>2726099</v>
      </c>
      <c r="CB110" s="927"/>
      <c r="CC110" s="927"/>
      <c r="CD110" s="927"/>
      <c r="CE110" s="927"/>
      <c r="CF110" s="951">
        <v>104.1</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174</v>
      </c>
      <c r="DH110" s="927"/>
      <c r="DI110" s="927"/>
      <c r="DJ110" s="927"/>
      <c r="DK110" s="927"/>
      <c r="DL110" s="927" t="s">
        <v>174</v>
      </c>
      <c r="DM110" s="927"/>
      <c r="DN110" s="927"/>
      <c r="DO110" s="927"/>
      <c r="DP110" s="927"/>
      <c r="DQ110" s="927" t="s">
        <v>438</v>
      </c>
      <c r="DR110" s="927"/>
      <c r="DS110" s="927"/>
      <c r="DT110" s="927"/>
      <c r="DU110" s="927"/>
      <c r="DV110" s="928" t="s">
        <v>174</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438</v>
      </c>
      <c r="AB111" s="1008"/>
      <c r="AC111" s="1008"/>
      <c r="AD111" s="1008"/>
      <c r="AE111" s="1009"/>
      <c r="AF111" s="1010" t="s">
        <v>174</v>
      </c>
      <c r="AG111" s="1008"/>
      <c r="AH111" s="1008"/>
      <c r="AI111" s="1008"/>
      <c r="AJ111" s="1009"/>
      <c r="AK111" s="1010" t="s">
        <v>174</v>
      </c>
      <c r="AL111" s="1008"/>
      <c r="AM111" s="1008"/>
      <c r="AN111" s="1008"/>
      <c r="AO111" s="1009"/>
      <c r="AP111" s="1011" t="s">
        <v>174</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v>42991</v>
      </c>
      <c r="BR111" s="899"/>
      <c r="BS111" s="899"/>
      <c r="BT111" s="899"/>
      <c r="BU111" s="899"/>
      <c r="BV111" s="899">
        <v>35574</v>
      </c>
      <c r="BW111" s="899"/>
      <c r="BX111" s="899"/>
      <c r="BY111" s="899"/>
      <c r="BZ111" s="899"/>
      <c r="CA111" s="899">
        <v>28862</v>
      </c>
      <c r="CB111" s="899"/>
      <c r="CC111" s="899"/>
      <c r="CD111" s="899"/>
      <c r="CE111" s="899"/>
      <c r="CF111" s="960">
        <v>1.1000000000000001</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174</v>
      </c>
      <c r="DH111" s="899"/>
      <c r="DI111" s="899"/>
      <c r="DJ111" s="899"/>
      <c r="DK111" s="899"/>
      <c r="DL111" s="899" t="s">
        <v>174</v>
      </c>
      <c r="DM111" s="899"/>
      <c r="DN111" s="899"/>
      <c r="DO111" s="899"/>
      <c r="DP111" s="899"/>
      <c r="DQ111" s="899" t="s">
        <v>174</v>
      </c>
      <c r="DR111" s="899"/>
      <c r="DS111" s="899"/>
      <c r="DT111" s="899"/>
      <c r="DU111" s="899"/>
      <c r="DV111" s="876" t="s">
        <v>174</v>
      </c>
      <c r="DW111" s="876"/>
      <c r="DX111" s="876"/>
      <c r="DY111" s="876"/>
      <c r="DZ111" s="877"/>
    </row>
    <row r="112" spans="1:131" s="247" customFormat="1" ht="26.25" customHeight="1" x14ac:dyDescent="0.15">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174</v>
      </c>
      <c r="AB112" s="862"/>
      <c r="AC112" s="862"/>
      <c r="AD112" s="862"/>
      <c r="AE112" s="863"/>
      <c r="AF112" s="864" t="s">
        <v>174</v>
      </c>
      <c r="AG112" s="862"/>
      <c r="AH112" s="862"/>
      <c r="AI112" s="862"/>
      <c r="AJ112" s="863"/>
      <c r="AK112" s="864" t="s">
        <v>174</v>
      </c>
      <c r="AL112" s="862"/>
      <c r="AM112" s="862"/>
      <c r="AN112" s="862"/>
      <c r="AO112" s="863"/>
      <c r="AP112" s="909" t="s">
        <v>174</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1539922</v>
      </c>
      <c r="BR112" s="899"/>
      <c r="BS112" s="899"/>
      <c r="BT112" s="899"/>
      <c r="BU112" s="899"/>
      <c r="BV112" s="899">
        <v>1358981</v>
      </c>
      <c r="BW112" s="899"/>
      <c r="BX112" s="899"/>
      <c r="BY112" s="899"/>
      <c r="BZ112" s="899"/>
      <c r="CA112" s="899">
        <v>1153151</v>
      </c>
      <c r="CB112" s="899"/>
      <c r="CC112" s="899"/>
      <c r="CD112" s="899"/>
      <c r="CE112" s="899"/>
      <c r="CF112" s="960">
        <v>44</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174</v>
      </c>
      <c r="DH112" s="899"/>
      <c r="DI112" s="899"/>
      <c r="DJ112" s="899"/>
      <c r="DK112" s="899"/>
      <c r="DL112" s="899" t="s">
        <v>174</v>
      </c>
      <c r="DM112" s="899"/>
      <c r="DN112" s="899"/>
      <c r="DO112" s="899"/>
      <c r="DP112" s="899"/>
      <c r="DQ112" s="899" t="s">
        <v>174</v>
      </c>
      <c r="DR112" s="899"/>
      <c r="DS112" s="899"/>
      <c r="DT112" s="899"/>
      <c r="DU112" s="899"/>
      <c r="DV112" s="876" t="s">
        <v>174</v>
      </c>
      <c r="DW112" s="876"/>
      <c r="DX112" s="876"/>
      <c r="DY112" s="876"/>
      <c r="DZ112" s="877"/>
    </row>
    <row r="113" spans="1:130" s="247" customFormat="1" ht="26.25" customHeight="1" x14ac:dyDescent="0.15">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226224</v>
      </c>
      <c r="AB113" s="1008"/>
      <c r="AC113" s="1008"/>
      <c r="AD113" s="1008"/>
      <c r="AE113" s="1009"/>
      <c r="AF113" s="1010">
        <v>247271</v>
      </c>
      <c r="AG113" s="1008"/>
      <c r="AH113" s="1008"/>
      <c r="AI113" s="1008"/>
      <c r="AJ113" s="1009"/>
      <c r="AK113" s="1010">
        <v>160840</v>
      </c>
      <c r="AL113" s="1008"/>
      <c r="AM113" s="1008"/>
      <c r="AN113" s="1008"/>
      <c r="AO113" s="1009"/>
      <c r="AP113" s="1011">
        <v>6.1</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178566</v>
      </c>
      <c r="BR113" s="899"/>
      <c r="BS113" s="899"/>
      <c r="BT113" s="899"/>
      <c r="BU113" s="899"/>
      <c r="BV113" s="899">
        <v>159478</v>
      </c>
      <c r="BW113" s="899"/>
      <c r="BX113" s="899"/>
      <c r="BY113" s="899"/>
      <c r="BZ113" s="899"/>
      <c r="CA113" s="899">
        <v>128093</v>
      </c>
      <c r="CB113" s="899"/>
      <c r="CC113" s="899"/>
      <c r="CD113" s="899"/>
      <c r="CE113" s="899"/>
      <c r="CF113" s="960">
        <v>4.9000000000000004</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174</v>
      </c>
      <c r="DH113" s="862"/>
      <c r="DI113" s="862"/>
      <c r="DJ113" s="862"/>
      <c r="DK113" s="863"/>
      <c r="DL113" s="864" t="s">
        <v>174</v>
      </c>
      <c r="DM113" s="862"/>
      <c r="DN113" s="862"/>
      <c r="DO113" s="862"/>
      <c r="DP113" s="863"/>
      <c r="DQ113" s="864" t="s">
        <v>174</v>
      </c>
      <c r="DR113" s="862"/>
      <c r="DS113" s="862"/>
      <c r="DT113" s="862"/>
      <c r="DU113" s="863"/>
      <c r="DV113" s="909" t="s">
        <v>174</v>
      </c>
      <c r="DW113" s="910"/>
      <c r="DX113" s="910"/>
      <c r="DY113" s="910"/>
      <c r="DZ113" s="911"/>
    </row>
    <row r="114" spans="1:130" s="247" customFormat="1" ht="26.25" customHeight="1" x14ac:dyDescent="0.15">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4910</v>
      </c>
      <c r="AB114" s="862"/>
      <c r="AC114" s="862"/>
      <c r="AD114" s="862"/>
      <c r="AE114" s="863"/>
      <c r="AF114" s="864">
        <v>15429</v>
      </c>
      <c r="AG114" s="862"/>
      <c r="AH114" s="862"/>
      <c r="AI114" s="862"/>
      <c r="AJ114" s="863"/>
      <c r="AK114" s="864">
        <v>11639</v>
      </c>
      <c r="AL114" s="862"/>
      <c r="AM114" s="862"/>
      <c r="AN114" s="862"/>
      <c r="AO114" s="863"/>
      <c r="AP114" s="909">
        <v>0.4</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743288</v>
      </c>
      <c r="BR114" s="899"/>
      <c r="BS114" s="899"/>
      <c r="BT114" s="899"/>
      <c r="BU114" s="899"/>
      <c r="BV114" s="899">
        <v>655078</v>
      </c>
      <c r="BW114" s="899"/>
      <c r="BX114" s="899"/>
      <c r="BY114" s="899"/>
      <c r="BZ114" s="899"/>
      <c r="CA114" s="899">
        <v>598733</v>
      </c>
      <c r="CB114" s="899"/>
      <c r="CC114" s="899"/>
      <c r="CD114" s="899"/>
      <c r="CE114" s="899"/>
      <c r="CF114" s="960">
        <v>22.9</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174</v>
      </c>
      <c r="DH114" s="862"/>
      <c r="DI114" s="862"/>
      <c r="DJ114" s="862"/>
      <c r="DK114" s="863"/>
      <c r="DL114" s="864" t="s">
        <v>174</v>
      </c>
      <c r="DM114" s="862"/>
      <c r="DN114" s="862"/>
      <c r="DO114" s="862"/>
      <c r="DP114" s="863"/>
      <c r="DQ114" s="864" t="s">
        <v>174</v>
      </c>
      <c r="DR114" s="862"/>
      <c r="DS114" s="862"/>
      <c r="DT114" s="862"/>
      <c r="DU114" s="863"/>
      <c r="DV114" s="909" t="s">
        <v>174</v>
      </c>
      <c r="DW114" s="910"/>
      <c r="DX114" s="910"/>
      <c r="DY114" s="910"/>
      <c r="DZ114" s="911"/>
    </row>
    <row r="115" spans="1:130" s="247" customFormat="1" ht="26.25" customHeight="1" x14ac:dyDescent="0.15">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8699</v>
      </c>
      <c r="AB115" s="1008"/>
      <c r="AC115" s="1008"/>
      <c r="AD115" s="1008"/>
      <c r="AE115" s="1009"/>
      <c r="AF115" s="1010">
        <v>8069</v>
      </c>
      <c r="AG115" s="1008"/>
      <c r="AH115" s="1008"/>
      <c r="AI115" s="1008"/>
      <c r="AJ115" s="1009"/>
      <c r="AK115" s="1010">
        <v>7253</v>
      </c>
      <c r="AL115" s="1008"/>
      <c r="AM115" s="1008"/>
      <c r="AN115" s="1008"/>
      <c r="AO115" s="1009"/>
      <c r="AP115" s="1011">
        <v>0.3</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t="s">
        <v>174</v>
      </c>
      <c r="BR115" s="899"/>
      <c r="BS115" s="899"/>
      <c r="BT115" s="899"/>
      <c r="BU115" s="899"/>
      <c r="BV115" s="899" t="s">
        <v>174</v>
      </c>
      <c r="BW115" s="899"/>
      <c r="BX115" s="899"/>
      <c r="BY115" s="899"/>
      <c r="BZ115" s="899"/>
      <c r="CA115" s="899" t="s">
        <v>174</v>
      </c>
      <c r="CB115" s="899"/>
      <c r="CC115" s="899"/>
      <c r="CD115" s="899"/>
      <c r="CE115" s="899"/>
      <c r="CF115" s="960" t="s">
        <v>174</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174</v>
      </c>
      <c r="DH115" s="862"/>
      <c r="DI115" s="862"/>
      <c r="DJ115" s="862"/>
      <c r="DK115" s="863"/>
      <c r="DL115" s="864" t="s">
        <v>174</v>
      </c>
      <c r="DM115" s="862"/>
      <c r="DN115" s="862"/>
      <c r="DO115" s="862"/>
      <c r="DP115" s="863"/>
      <c r="DQ115" s="864" t="s">
        <v>174</v>
      </c>
      <c r="DR115" s="862"/>
      <c r="DS115" s="862"/>
      <c r="DT115" s="862"/>
      <c r="DU115" s="863"/>
      <c r="DV115" s="909" t="s">
        <v>174</v>
      </c>
      <c r="DW115" s="910"/>
      <c r="DX115" s="910"/>
      <c r="DY115" s="910"/>
      <c r="DZ115" s="911"/>
    </row>
    <row r="116" spans="1:130" s="247" customFormat="1" ht="26.25" customHeight="1" x14ac:dyDescent="0.15">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174</v>
      </c>
      <c r="AB116" s="862"/>
      <c r="AC116" s="862"/>
      <c r="AD116" s="862"/>
      <c r="AE116" s="863"/>
      <c r="AF116" s="864" t="s">
        <v>174</v>
      </c>
      <c r="AG116" s="862"/>
      <c r="AH116" s="862"/>
      <c r="AI116" s="862"/>
      <c r="AJ116" s="863"/>
      <c r="AK116" s="864" t="s">
        <v>174</v>
      </c>
      <c r="AL116" s="862"/>
      <c r="AM116" s="862"/>
      <c r="AN116" s="862"/>
      <c r="AO116" s="863"/>
      <c r="AP116" s="909" t="s">
        <v>174</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174</v>
      </c>
      <c r="BR116" s="899"/>
      <c r="BS116" s="899"/>
      <c r="BT116" s="899"/>
      <c r="BU116" s="899"/>
      <c r="BV116" s="899" t="s">
        <v>174</v>
      </c>
      <c r="BW116" s="899"/>
      <c r="BX116" s="899"/>
      <c r="BY116" s="899"/>
      <c r="BZ116" s="899"/>
      <c r="CA116" s="899" t="s">
        <v>174</v>
      </c>
      <c r="CB116" s="899"/>
      <c r="CC116" s="899"/>
      <c r="CD116" s="899"/>
      <c r="CE116" s="899"/>
      <c r="CF116" s="960" t="s">
        <v>174</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174</v>
      </c>
      <c r="DH116" s="862"/>
      <c r="DI116" s="862"/>
      <c r="DJ116" s="862"/>
      <c r="DK116" s="863"/>
      <c r="DL116" s="864" t="s">
        <v>174</v>
      </c>
      <c r="DM116" s="862"/>
      <c r="DN116" s="862"/>
      <c r="DO116" s="862"/>
      <c r="DP116" s="863"/>
      <c r="DQ116" s="864" t="s">
        <v>174</v>
      </c>
      <c r="DR116" s="862"/>
      <c r="DS116" s="862"/>
      <c r="DT116" s="862"/>
      <c r="DU116" s="863"/>
      <c r="DV116" s="909" t="s">
        <v>174</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629371</v>
      </c>
      <c r="AB117" s="994"/>
      <c r="AC117" s="994"/>
      <c r="AD117" s="994"/>
      <c r="AE117" s="995"/>
      <c r="AF117" s="996">
        <v>655296</v>
      </c>
      <c r="AG117" s="994"/>
      <c r="AH117" s="994"/>
      <c r="AI117" s="994"/>
      <c r="AJ117" s="995"/>
      <c r="AK117" s="996">
        <v>545703</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174</v>
      </c>
      <c r="BR117" s="899"/>
      <c r="BS117" s="899"/>
      <c r="BT117" s="899"/>
      <c r="BU117" s="899"/>
      <c r="BV117" s="899" t="s">
        <v>174</v>
      </c>
      <c r="BW117" s="899"/>
      <c r="BX117" s="899"/>
      <c r="BY117" s="899"/>
      <c r="BZ117" s="899"/>
      <c r="CA117" s="899" t="s">
        <v>174</v>
      </c>
      <c r="CB117" s="899"/>
      <c r="CC117" s="899"/>
      <c r="CD117" s="899"/>
      <c r="CE117" s="899"/>
      <c r="CF117" s="960" t="s">
        <v>174</v>
      </c>
      <c r="CG117" s="961"/>
      <c r="CH117" s="961"/>
      <c r="CI117" s="961"/>
      <c r="CJ117" s="961"/>
      <c r="CK117" s="1016"/>
      <c r="CL117" s="90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174</v>
      </c>
      <c r="DH117" s="862"/>
      <c r="DI117" s="862"/>
      <c r="DJ117" s="862"/>
      <c r="DK117" s="863"/>
      <c r="DL117" s="864" t="s">
        <v>174</v>
      </c>
      <c r="DM117" s="862"/>
      <c r="DN117" s="862"/>
      <c r="DO117" s="862"/>
      <c r="DP117" s="863"/>
      <c r="DQ117" s="864" t="s">
        <v>174</v>
      </c>
      <c r="DR117" s="862"/>
      <c r="DS117" s="862"/>
      <c r="DT117" s="862"/>
      <c r="DU117" s="863"/>
      <c r="DV117" s="909" t="s">
        <v>174</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309</v>
      </c>
      <c r="AG118" s="987"/>
      <c r="AH118" s="987"/>
      <c r="AI118" s="987"/>
      <c r="AJ118" s="988"/>
      <c r="AK118" s="989" t="s">
        <v>308</v>
      </c>
      <c r="AL118" s="987"/>
      <c r="AM118" s="987"/>
      <c r="AN118" s="987"/>
      <c r="AO118" s="988"/>
      <c r="AP118" s="990" t="s">
        <v>432</v>
      </c>
      <c r="AQ118" s="991"/>
      <c r="AR118" s="991"/>
      <c r="AS118" s="991"/>
      <c r="AT118" s="992"/>
      <c r="AU118" s="1021"/>
      <c r="AV118" s="1022"/>
      <c r="AW118" s="1022"/>
      <c r="AX118" s="1022"/>
      <c r="AY118" s="1022"/>
      <c r="AZ118" s="964" t="s">
        <v>461</v>
      </c>
      <c r="BA118" s="965"/>
      <c r="BB118" s="965"/>
      <c r="BC118" s="965"/>
      <c r="BD118" s="965"/>
      <c r="BE118" s="965"/>
      <c r="BF118" s="965"/>
      <c r="BG118" s="965"/>
      <c r="BH118" s="965"/>
      <c r="BI118" s="965"/>
      <c r="BJ118" s="965"/>
      <c r="BK118" s="965"/>
      <c r="BL118" s="965"/>
      <c r="BM118" s="965"/>
      <c r="BN118" s="965"/>
      <c r="BO118" s="965"/>
      <c r="BP118" s="966"/>
      <c r="BQ118" s="967" t="s">
        <v>174</v>
      </c>
      <c r="BR118" s="930"/>
      <c r="BS118" s="930"/>
      <c r="BT118" s="930"/>
      <c r="BU118" s="930"/>
      <c r="BV118" s="930" t="s">
        <v>174</v>
      </c>
      <c r="BW118" s="930"/>
      <c r="BX118" s="930"/>
      <c r="BY118" s="930"/>
      <c r="BZ118" s="930"/>
      <c r="CA118" s="930" t="s">
        <v>174</v>
      </c>
      <c r="CB118" s="930"/>
      <c r="CC118" s="930"/>
      <c r="CD118" s="930"/>
      <c r="CE118" s="930"/>
      <c r="CF118" s="960" t="s">
        <v>174</v>
      </c>
      <c r="CG118" s="961"/>
      <c r="CH118" s="961"/>
      <c r="CI118" s="961"/>
      <c r="CJ118" s="961"/>
      <c r="CK118" s="1016"/>
      <c r="CL118" s="903"/>
      <c r="CM118" s="906" t="s">
        <v>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174</v>
      </c>
      <c r="DH118" s="862"/>
      <c r="DI118" s="862"/>
      <c r="DJ118" s="862"/>
      <c r="DK118" s="863"/>
      <c r="DL118" s="864" t="s">
        <v>174</v>
      </c>
      <c r="DM118" s="862"/>
      <c r="DN118" s="862"/>
      <c r="DO118" s="862"/>
      <c r="DP118" s="863"/>
      <c r="DQ118" s="864" t="s">
        <v>174</v>
      </c>
      <c r="DR118" s="862"/>
      <c r="DS118" s="862"/>
      <c r="DT118" s="862"/>
      <c r="DU118" s="863"/>
      <c r="DV118" s="909" t="s">
        <v>174</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174</v>
      </c>
      <c r="AB119" s="980"/>
      <c r="AC119" s="980"/>
      <c r="AD119" s="980"/>
      <c r="AE119" s="981"/>
      <c r="AF119" s="982" t="s">
        <v>174</v>
      </c>
      <c r="AG119" s="980"/>
      <c r="AH119" s="980"/>
      <c r="AI119" s="980"/>
      <c r="AJ119" s="981"/>
      <c r="AK119" s="982" t="s">
        <v>174</v>
      </c>
      <c r="AL119" s="980"/>
      <c r="AM119" s="980"/>
      <c r="AN119" s="980"/>
      <c r="AO119" s="981"/>
      <c r="AP119" s="983" t="s">
        <v>174</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463</v>
      </c>
      <c r="BP119" s="963"/>
      <c r="BQ119" s="967">
        <v>5379018</v>
      </c>
      <c r="BR119" s="930"/>
      <c r="BS119" s="930"/>
      <c r="BT119" s="930"/>
      <c r="BU119" s="930"/>
      <c r="BV119" s="930">
        <v>4957926</v>
      </c>
      <c r="BW119" s="930"/>
      <c r="BX119" s="930"/>
      <c r="BY119" s="930"/>
      <c r="BZ119" s="930"/>
      <c r="CA119" s="930">
        <v>4634938</v>
      </c>
      <c r="CB119" s="930"/>
      <c r="CC119" s="930"/>
      <c r="CD119" s="930"/>
      <c r="CE119" s="930"/>
      <c r="CF119" s="828"/>
      <c r="CG119" s="829"/>
      <c r="CH119" s="829"/>
      <c r="CI119" s="829"/>
      <c r="CJ119" s="919"/>
      <c r="CK119" s="1017"/>
      <c r="CL119" s="905"/>
      <c r="CM119" s="923" t="s">
        <v>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42991</v>
      </c>
      <c r="DH119" s="845"/>
      <c r="DI119" s="845"/>
      <c r="DJ119" s="845"/>
      <c r="DK119" s="846"/>
      <c r="DL119" s="847">
        <v>35574</v>
      </c>
      <c r="DM119" s="845"/>
      <c r="DN119" s="845"/>
      <c r="DO119" s="845"/>
      <c r="DP119" s="846"/>
      <c r="DQ119" s="847">
        <v>28862</v>
      </c>
      <c r="DR119" s="845"/>
      <c r="DS119" s="845"/>
      <c r="DT119" s="845"/>
      <c r="DU119" s="846"/>
      <c r="DV119" s="933">
        <v>1.1000000000000001</v>
      </c>
      <c r="DW119" s="934"/>
      <c r="DX119" s="934"/>
      <c r="DY119" s="934"/>
      <c r="DZ119" s="935"/>
    </row>
    <row r="120" spans="1:130" s="24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174</v>
      </c>
      <c r="AB120" s="862"/>
      <c r="AC120" s="862"/>
      <c r="AD120" s="862"/>
      <c r="AE120" s="863"/>
      <c r="AF120" s="864" t="s">
        <v>174</v>
      </c>
      <c r="AG120" s="862"/>
      <c r="AH120" s="862"/>
      <c r="AI120" s="862"/>
      <c r="AJ120" s="863"/>
      <c r="AK120" s="864" t="s">
        <v>174</v>
      </c>
      <c r="AL120" s="862"/>
      <c r="AM120" s="862"/>
      <c r="AN120" s="862"/>
      <c r="AO120" s="863"/>
      <c r="AP120" s="909" t="s">
        <v>174</v>
      </c>
      <c r="AQ120" s="910"/>
      <c r="AR120" s="910"/>
      <c r="AS120" s="910"/>
      <c r="AT120" s="911"/>
      <c r="AU120" s="968" t="s">
        <v>465</v>
      </c>
      <c r="AV120" s="969"/>
      <c r="AW120" s="969"/>
      <c r="AX120" s="969"/>
      <c r="AY120" s="970"/>
      <c r="AZ120" s="945" t="s">
        <v>466</v>
      </c>
      <c r="BA120" s="890"/>
      <c r="BB120" s="890"/>
      <c r="BC120" s="890"/>
      <c r="BD120" s="890"/>
      <c r="BE120" s="890"/>
      <c r="BF120" s="890"/>
      <c r="BG120" s="890"/>
      <c r="BH120" s="890"/>
      <c r="BI120" s="890"/>
      <c r="BJ120" s="890"/>
      <c r="BK120" s="890"/>
      <c r="BL120" s="890"/>
      <c r="BM120" s="890"/>
      <c r="BN120" s="890"/>
      <c r="BO120" s="890"/>
      <c r="BP120" s="891"/>
      <c r="BQ120" s="946">
        <v>940795</v>
      </c>
      <c r="BR120" s="927"/>
      <c r="BS120" s="927"/>
      <c r="BT120" s="927"/>
      <c r="BU120" s="927"/>
      <c r="BV120" s="927">
        <v>1266187</v>
      </c>
      <c r="BW120" s="927"/>
      <c r="BX120" s="927"/>
      <c r="BY120" s="927"/>
      <c r="BZ120" s="927"/>
      <c r="CA120" s="927">
        <v>1406057</v>
      </c>
      <c r="CB120" s="927"/>
      <c r="CC120" s="927"/>
      <c r="CD120" s="927"/>
      <c r="CE120" s="927"/>
      <c r="CF120" s="951">
        <v>53.7</v>
      </c>
      <c r="CG120" s="952"/>
      <c r="CH120" s="952"/>
      <c r="CI120" s="952"/>
      <c r="CJ120" s="952"/>
      <c r="CK120" s="953" t="s">
        <v>467</v>
      </c>
      <c r="CL120" s="937"/>
      <c r="CM120" s="937"/>
      <c r="CN120" s="937"/>
      <c r="CO120" s="938"/>
      <c r="CP120" s="957" t="s">
        <v>468</v>
      </c>
      <c r="CQ120" s="958"/>
      <c r="CR120" s="958"/>
      <c r="CS120" s="958"/>
      <c r="CT120" s="958"/>
      <c r="CU120" s="958"/>
      <c r="CV120" s="958"/>
      <c r="CW120" s="958"/>
      <c r="CX120" s="958"/>
      <c r="CY120" s="958"/>
      <c r="CZ120" s="958"/>
      <c r="DA120" s="958"/>
      <c r="DB120" s="958"/>
      <c r="DC120" s="958"/>
      <c r="DD120" s="958"/>
      <c r="DE120" s="958"/>
      <c r="DF120" s="959"/>
      <c r="DG120" s="946">
        <v>1315144</v>
      </c>
      <c r="DH120" s="927"/>
      <c r="DI120" s="927"/>
      <c r="DJ120" s="927"/>
      <c r="DK120" s="927"/>
      <c r="DL120" s="927">
        <v>1139696</v>
      </c>
      <c r="DM120" s="927"/>
      <c r="DN120" s="927"/>
      <c r="DO120" s="927"/>
      <c r="DP120" s="927"/>
      <c r="DQ120" s="927">
        <v>949563</v>
      </c>
      <c r="DR120" s="927"/>
      <c r="DS120" s="927"/>
      <c r="DT120" s="927"/>
      <c r="DU120" s="927"/>
      <c r="DV120" s="928">
        <v>36.299999999999997</v>
      </c>
      <c r="DW120" s="928"/>
      <c r="DX120" s="928"/>
      <c r="DY120" s="928"/>
      <c r="DZ120" s="929"/>
    </row>
    <row r="121" spans="1:130" s="247" customFormat="1" ht="26.25" customHeight="1" x14ac:dyDescent="0.15">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174</v>
      </c>
      <c r="AB121" s="862"/>
      <c r="AC121" s="862"/>
      <c r="AD121" s="862"/>
      <c r="AE121" s="863"/>
      <c r="AF121" s="864" t="s">
        <v>174</v>
      </c>
      <c r="AG121" s="862"/>
      <c r="AH121" s="862"/>
      <c r="AI121" s="862"/>
      <c r="AJ121" s="863"/>
      <c r="AK121" s="864" t="s">
        <v>174</v>
      </c>
      <c r="AL121" s="862"/>
      <c r="AM121" s="862"/>
      <c r="AN121" s="862"/>
      <c r="AO121" s="863"/>
      <c r="AP121" s="909" t="s">
        <v>174</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249683</v>
      </c>
      <c r="BR121" s="899"/>
      <c r="BS121" s="899"/>
      <c r="BT121" s="899"/>
      <c r="BU121" s="899"/>
      <c r="BV121" s="899">
        <v>158465</v>
      </c>
      <c r="BW121" s="899"/>
      <c r="BX121" s="899"/>
      <c r="BY121" s="899"/>
      <c r="BZ121" s="899"/>
      <c r="CA121" s="899">
        <v>81141</v>
      </c>
      <c r="CB121" s="899"/>
      <c r="CC121" s="899"/>
      <c r="CD121" s="899"/>
      <c r="CE121" s="899"/>
      <c r="CF121" s="960">
        <v>3.1</v>
      </c>
      <c r="CG121" s="961"/>
      <c r="CH121" s="961"/>
      <c r="CI121" s="961"/>
      <c r="CJ121" s="961"/>
      <c r="CK121" s="954"/>
      <c r="CL121" s="940"/>
      <c r="CM121" s="940"/>
      <c r="CN121" s="940"/>
      <c r="CO121" s="941"/>
      <c r="CP121" s="920" t="s">
        <v>471</v>
      </c>
      <c r="CQ121" s="921"/>
      <c r="CR121" s="921"/>
      <c r="CS121" s="921"/>
      <c r="CT121" s="921"/>
      <c r="CU121" s="921"/>
      <c r="CV121" s="921"/>
      <c r="CW121" s="921"/>
      <c r="CX121" s="921"/>
      <c r="CY121" s="921"/>
      <c r="CZ121" s="921"/>
      <c r="DA121" s="921"/>
      <c r="DB121" s="921"/>
      <c r="DC121" s="921"/>
      <c r="DD121" s="921"/>
      <c r="DE121" s="921"/>
      <c r="DF121" s="922"/>
      <c r="DG121" s="898">
        <v>223475</v>
      </c>
      <c r="DH121" s="899"/>
      <c r="DI121" s="899"/>
      <c r="DJ121" s="899"/>
      <c r="DK121" s="899"/>
      <c r="DL121" s="899">
        <v>218237</v>
      </c>
      <c r="DM121" s="899"/>
      <c r="DN121" s="899"/>
      <c r="DO121" s="899"/>
      <c r="DP121" s="899"/>
      <c r="DQ121" s="899">
        <v>202771</v>
      </c>
      <c r="DR121" s="899"/>
      <c r="DS121" s="899"/>
      <c r="DT121" s="899"/>
      <c r="DU121" s="899"/>
      <c r="DV121" s="876">
        <v>7.7</v>
      </c>
      <c r="DW121" s="876"/>
      <c r="DX121" s="876"/>
      <c r="DY121" s="876"/>
      <c r="DZ121" s="877"/>
    </row>
    <row r="122" spans="1:130" s="247" customFormat="1" ht="26.25" customHeight="1" x14ac:dyDescent="0.15">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174</v>
      </c>
      <c r="AB122" s="862"/>
      <c r="AC122" s="862"/>
      <c r="AD122" s="862"/>
      <c r="AE122" s="863"/>
      <c r="AF122" s="864" t="s">
        <v>174</v>
      </c>
      <c r="AG122" s="862"/>
      <c r="AH122" s="862"/>
      <c r="AI122" s="862"/>
      <c r="AJ122" s="863"/>
      <c r="AK122" s="864" t="s">
        <v>174</v>
      </c>
      <c r="AL122" s="862"/>
      <c r="AM122" s="862"/>
      <c r="AN122" s="862"/>
      <c r="AO122" s="863"/>
      <c r="AP122" s="909" t="s">
        <v>174</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3790862</v>
      </c>
      <c r="BR122" s="930"/>
      <c r="BS122" s="930"/>
      <c r="BT122" s="930"/>
      <c r="BU122" s="930"/>
      <c r="BV122" s="930">
        <v>3623817</v>
      </c>
      <c r="BW122" s="930"/>
      <c r="BX122" s="930"/>
      <c r="BY122" s="930"/>
      <c r="BZ122" s="930"/>
      <c r="CA122" s="930">
        <v>3463949</v>
      </c>
      <c r="CB122" s="930"/>
      <c r="CC122" s="930"/>
      <c r="CD122" s="930"/>
      <c r="CE122" s="930"/>
      <c r="CF122" s="931">
        <v>132.30000000000001</v>
      </c>
      <c r="CG122" s="932"/>
      <c r="CH122" s="932"/>
      <c r="CI122" s="932"/>
      <c r="CJ122" s="932"/>
      <c r="CK122" s="954"/>
      <c r="CL122" s="940"/>
      <c r="CM122" s="940"/>
      <c r="CN122" s="940"/>
      <c r="CO122" s="941"/>
      <c r="CP122" s="920" t="s">
        <v>473</v>
      </c>
      <c r="CQ122" s="921"/>
      <c r="CR122" s="921"/>
      <c r="CS122" s="921"/>
      <c r="CT122" s="921"/>
      <c r="CU122" s="921"/>
      <c r="CV122" s="921"/>
      <c r="CW122" s="921"/>
      <c r="CX122" s="921"/>
      <c r="CY122" s="921"/>
      <c r="CZ122" s="921"/>
      <c r="DA122" s="921"/>
      <c r="DB122" s="921"/>
      <c r="DC122" s="921"/>
      <c r="DD122" s="921"/>
      <c r="DE122" s="921"/>
      <c r="DF122" s="922"/>
      <c r="DG122" s="898">
        <v>1303</v>
      </c>
      <c r="DH122" s="899"/>
      <c r="DI122" s="899"/>
      <c r="DJ122" s="899"/>
      <c r="DK122" s="899"/>
      <c r="DL122" s="899">
        <v>1048</v>
      </c>
      <c r="DM122" s="899"/>
      <c r="DN122" s="899"/>
      <c r="DO122" s="899"/>
      <c r="DP122" s="899"/>
      <c r="DQ122" s="899">
        <v>817</v>
      </c>
      <c r="DR122" s="899"/>
      <c r="DS122" s="899"/>
      <c r="DT122" s="899"/>
      <c r="DU122" s="899"/>
      <c r="DV122" s="876">
        <v>0</v>
      </c>
      <c r="DW122" s="876"/>
      <c r="DX122" s="876"/>
      <c r="DY122" s="876"/>
      <c r="DZ122" s="877"/>
    </row>
    <row r="123" spans="1:130" s="247" customFormat="1" ht="26.25" customHeight="1" x14ac:dyDescent="0.15">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174</v>
      </c>
      <c r="AB123" s="862"/>
      <c r="AC123" s="862"/>
      <c r="AD123" s="862"/>
      <c r="AE123" s="863"/>
      <c r="AF123" s="864" t="s">
        <v>174</v>
      </c>
      <c r="AG123" s="862"/>
      <c r="AH123" s="862"/>
      <c r="AI123" s="862"/>
      <c r="AJ123" s="863"/>
      <c r="AK123" s="864" t="s">
        <v>174</v>
      </c>
      <c r="AL123" s="862"/>
      <c r="AM123" s="862"/>
      <c r="AN123" s="862"/>
      <c r="AO123" s="863"/>
      <c r="AP123" s="909" t="s">
        <v>174</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474</v>
      </c>
      <c r="BP123" s="963"/>
      <c r="BQ123" s="917">
        <v>4981340</v>
      </c>
      <c r="BR123" s="918"/>
      <c r="BS123" s="918"/>
      <c r="BT123" s="918"/>
      <c r="BU123" s="918"/>
      <c r="BV123" s="918">
        <v>5048469</v>
      </c>
      <c r="BW123" s="918"/>
      <c r="BX123" s="918"/>
      <c r="BY123" s="918"/>
      <c r="BZ123" s="918"/>
      <c r="CA123" s="918">
        <v>4951147</v>
      </c>
      <c r="CB123" s="918"/>
      <c r="CC123" s="918"/>
      <c r="CD123" s="918"/>
      <c r="CE123" s="918"/>
      <c r="CF123" s="828"/>
      <c r="CG123" s="829"/>
      <c r="CH123" s="829"/>
      <c r="CI123" s="829"/>
      <c r="CJ123" s="919"/>
      <c r="CK123" s="954"/>
      <c r="CL123" s="940"/>
      <c r="CM123" s="940"/>
      <c r="CN123" s="940"/>
      <c r="CO123" s="941"/>
      <c r="CP123" s="920" t="s">
        <v>475</v>
      </c>
      <c r="CQ123" s="921"/>
      <c r="CR123" s="921"/>
      <c r="CS123" s="921"/>
      <c r="CT123" s="921"/>
      <c r="CU123" s="921"/>
      <c r="CV123" s="921"/>
      <c r="CW123" s="921"/>
      <c r="CX123" s="921"/>
      <c r="CY123" s="921"/>
      <c r="CZ123" s="921"/>
      <c r="DA123" s="921"/>
      <c r="DB123" s="921"/>
      <c r="DC123" s="921"/>
      <c r="DD123" s="921"/>
      <c r="DE123" s="921"/>
      <c r="DF123" s="922"/>
      <c r="DG123" s="861" t="s">
        <v>174</v>
      </c>
      <c r="DH123" s="862"/>
      <c r="DI123" s="862"/>
      <c r="DJ123" s="862"/>
      <c r="DK123" s="863"/>
      <c r="DL123" s="864" t="s">
        <v>174</v>
      </c>
      <c r="DM123" s="862"/>
      <c r="DN123" s="862"/>
      <c r="DO123" s="862"/>
      <c r="DP123" s="863"/>
      <c r="DQ123" s="864" t="s">
        <v>174</v>
      </c>
      <c r="DR123" s="862"/>
      <c r="DS123" s="862"/>
      <c r="DT123" s="862"/>
      <c r="DU123" s="863"/>
      <c r="DV123" s="909" t="s">
        <v>174</v>
      </c>
      <c r="DW123" s="910"/>
      <c r="DX123" s="910"/>
      <c r="DY123" s="910"/>
      <c r="DZ123" s="911"/>
    </row>
    <row r="124" spans="1:130" s="247" customFormat="1" ht="26.25" customHeight="1" thickBot="1" x14ac:dyDescent="0.2">
      <c r="A124" s="902"/>
      <c r="B124" s="90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174</v>
      </c>
      <c r="AB124" s="862"/>
      <c r="AC124" s="862"/>
      <c r="AD124" s="862"/>
      <c r="AE124" s="863"/>
      <c r="AF124" s="864" t="s">
        <v>174</v>
      </c>
      <c r="AG124" s="862"/>
      <c r="AH124" s="862"/>
      <c r="AI124" s="862"/>
      <c r="AJ124" s="863"/>
      <c r="AK124" s="864" t="s">
        <v>174</v>
      </c>
      <c r="AL124" s="862"/>
      <c r="AM124" s="862"/>
      <c r="AN124" s="862"/>
      <c r="AO124" s="863"/>
      <c r="AP124" s="909" t="s">
        <v>174</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15.6</v>
      </c>
      <c r="BR124" s="916"/>
      <c r="BS124" s="916"/>
      <c r="BT124" s="916"/>
      <c r="BU124" s="916"/>
      <c r="BV124" s="916" t="s">
        <v>174</v>
      </c>
      <c r="BW124" s="916"/>
      <c r="BX124" s="916"/>
      <c r="BY124" s="916"/>
      <c r="BZ124" s="916"/>
      <c r="CA124" s="916" t="s">
        <v>174</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t="s">
        <v>174</v>
      </c>
      <c r="DH124" s="845"/>
      <c r="DI124" s="845"/>
      <c r="DJ124" s="845"/>
      <c r="DK124" s="846"/>
      <c r="DL124" s="847" t="s">
        <v>174</v>
      </c>
      <c r="DM124" s="845"/>
      <c r="DN124" s="845"/>
      <c r="DO124" s="845"/>
      <c r="DP124" s="846"/>
      <c r="DQ124" s="847" t="s">
        <v>174</v>
      </c>
      <c r="DR124" s="845"/>
      <c r="DS124" s="845"/>
      <c r="DT124" s="845"/>
      <c r="DU124" s="846"/>
      <c r="DV124" s="933" t="s">
        <v>174</v>
      </c>
      <c r="DW124" s="934"/>
      <c r="DX124" s="934"/>
      <c r="DY124" s="934"/>
      <c r="DZ124" s="935"/>
    </row>
    <row r="125" spans="1:130" s="247" customFormat="1" ht="26.25" customHeight="1" x14ac:dyDescent="0.15">
      <c r="A125" s="902"/>
      <c r="B125" s="903"/>
      <c r="C125" s="906" t="s">
        <v>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174</v>
      </c>
      <c r="AB125" s="862"/>
      <c r="AC125" s="862"/>
      <c r="AD125" s="862"/>
      <c r="AE125" s="863"/>
      <c r="AF125" s="864" t="s">
        <v>174</v>
      </c>
      <c r="AG125" s="862"/>
      <c r="AH125" s="862"/>
      <c r="AI125" s="862"/>
      <c r="AJ125" s="863"/>
      <c r="AK125" s="864" t="s">
        <v>174</v>
      </c>
      <c r="AL125" s="862"/>
      <c r="AM125" s="862"/>
      <c r="AN125" s="862"/>
      <c r="AO125" s="863"/>
      <c r="AP125" s="909" t="s">
        <v>174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478</v>
      </c>
      <c r="CL125" s="937"/>
      <c r="CM125" s="937"/>
      <c r="CN125" s="937"/>
      <c r="CO125" s="938"/>
      <c r="CP125" s="945" t="s">
        <v>479</v>
      </c>
      <c r="CQ125" s="890"/>
      <c r="CR125" s="890"/>
      <c r="CS125" s="890"/>
      <c r="CT125" s="890"/>
      <c r="CU125" s="890"/>
      <c r="CV125" s="890"/>
      <c r="CW125" s="890"/>
      <c r="CX125" s="890"/>
      <c r="CY125" s="890"/>
      <c r="CZ125" s="890"/>
      <c r="DA125" s="890"/>
      <c r="DB125" s="890"/>
      <c r="DC125" s="890"/>
      <c r="DD125" s="890"/>
      <c r="DE125" s="890"/>
      <c r="DF125" s="891"/>
      <c r="DG125" s="946" t="s">
        <v>174</v>
      </c>
      <c r="DH125" s="927"/>
      <c r="DI125" s="927"/>
      <c r="DJ125" s="927"/>
      <c r="DK125" s="927"/>
      <c r="DL125" s="927" t="s">
        <v>174</v>
      </c>
      <c r="DM125" s="927"/>
      <c r="DN125" s="927"/>
      <c r="DO125" s="927"/>
      <c r="DP125" s="927"/>
      <c r="DQ125" s="927" t="s">
        <v>174</v>
      </c>
      <c r="DR125" s="927"/>
      <c r="DS125" s="927"/>
      <c r="DT125" s="927"/>
      <c r="DU125" s="927"/>
      <c r="DV125" s="928" t="s">
        <v>174</v>
      </c>
      <c r="DW125" s="928"/>
      <c r="DX125" s="928"/>
      <c r="DY125" s="928"/>
      <c r="DZ125" s="929"/>
    </row>
    <row r="126" spans="1:130" s="247" customFormat="1" ht="26.25" customHeight="1" thickBot="1" x14ac:dyDescent="0.2">
      <c r="A126" s="902"/>
      <c r="B126" s="90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8699</v>
      </c>
      <c r="AB126" s="862"/>
      <c r="AC126" s="862"/>
      <c r="AD126" s="862"/>
      <c r="AE126" s="863"/>
      <c r="AF126" s="864">
        <v>8069</v>
      </c>
      <c r="AG126" s="862"/>
      <c r="AH126" s="862"/>
      <c r="AI126" s="862"/>
      <c r="AJ126" s="863"/>
      <c r="AK126" s="864">
        <v>7253</v>
      </c>
      <c r="AL126" s="862"/>
      <c r="AM126" s="862"/>
      <c r="AN126" s="862"/>
      <c r="AO126" s="863"/>
      <c r="AP126" s="909">
        <v>0.3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480</v>
      </c>
      <c r="CQ126" s="832"/>
      <c r="CR126" s="832"/>
      <c r="CS126" s="832"/>
      <c r="CT126" s="832"/>
      <c r="CU126" s="832"/>
      <c r="CV126" s="832"/>
      <c r="CW126" s="832"/>
      <c r="CX126" s="832"/>
      <c r="CY126" s="832"/>
      <c r="CZ126" s="832"/>
      <c r="DA126" s="832"/>
      <c r="DB126" s="832"/>
      <c r="DC126" s="832"/>
      <c r="DD126" s="832"/>
      <c r="DE126" s="832"/>
      <c r="DF126" s="833"/>
      <c r="DG126" s="898" t="s">
        <v>174</v>
      </c>
      <c r="DH126" s="899"/>
      <c r="DI126" s="899"/>
      <c r="DJ126" s="899"/>
      <c r="DK126" s="899"/>
      <c r="DL126" s="899" t="s">
        <v>174</v>
      </c>
      <c r="DM126" s="899"/>
      <c r="DN126" s="899"/>
      <c r="DO126" s="899"/>
      <c r="DP126" s="899"/>
      <c r="DQ126" s="899" t="s">
        <v>174</v>
      </c>
      <c r="DR126" s="899"/>
      <c r="DS126" s="899"/>
      <c r="DT126" s="899"/>
      <c r="DU126" s="899"/>
      <c r="DV126" s="876" t="s">
        <v>174</v>
      </c>
      <c r="DW126" s="876"/>
      <c r="DX126" s="876"/>
      <c r="DY126" s="876"/>
      <c r="DZ126" s="877"/>
    </row>
    <row r="127" spans="1:130" s="247" customFormat="1" ht="26.25" customHeight="1" x14ac:dyDescent="0.15">
      <c r="A127" s="904"/>
      <c r="B127" s="905"/>
      <c r="C127" s="923" t="s">
        <v>481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174</v>
      </c>
      <c r="AB127" s="862"/>
      <c r="AC127" s="862"/>
      <c r="AD127" s="862"/>
      <c r="AE127" s="863"/>
      <c r="AF127" s="864" t="s">
        <v>174</v>
      </c>
      <c r="AG127" s="862"/>
      <c r="AH127" s="862"/>
      <c r="AI127" s="862"/>
      <c r="AJ127" s="863"/>
      <c r="AK127" s="864" t="s">
        <v>174</v>
      </c>
      <c r="AL127" s="862"/>
      <c r="AM127" s="862"/>
      <c r="AN127" s="862"/>
      <c r="AO127" s="863"/>
      <c r="AP127" s="909" t="s">
        <v>174</v>
      </c>
      <c r="AQ127" s="910"/>
      <c r="AR127" s="910"/>
      <c r="AS127" s="910"/>
      <c r="AT127" s="911"/>
      <c r="AU127" s="283"/>
      <c r="AV127" s="283"/>
      <c r="AW127" s="283"/>
      <c r="AX127" s="926" t="s">
        <v>482</v>
      </c>
      <c r="AY127" s="894"/>
      <c r="AZ127" s="894"/>
      <c r="BA127" s="894"/>
      <c r="BB127" s="894"/>
      <c r="BC127" s="894"/>
      <c r="BD127" s="894"/>
      <c r="BE127" s="895"/>
      <c r="BF127" s="893" t="s">
        <v>483</v>
      </c>
      <c r="BG127" s="894"/>
      <c r="BH127" s="894"/>
      <c r="BI127" s="894"/>
      <c r="BJ127" s="894"/>
      <c r="BK127" s="894"/>
      <c r="BL127" s="895"/>
      <c r="BM127" s="893" t="s">
        <v>484</v>
      </c>
      <c r="BN127" s="894"/>
      <c r="BO127" s="894"/>
      <c r="BP127" s="894"/>
      <c r="BQ127" s="894"/>
      <c r="BR127" s="894"/>
      <c r="BS127" s="895"/>
      <c r="BT127" s="893" t="s">
        <v>485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486</v>
      </c>
      <c r="CQ127" s="832"/>
      <c r="CR127" s="832"/>
      <c r="CS127" s="832"/>
      <c r="CT127" s="832"/>
      <c r="CU127" s="832"/>
      <c r="CV127" s="832"/>
      <c r="CW127" s="832"/>
      <c r="CX127" s="832"/>
      <c r="CY127" s="832"/>
      <c r="CZ127" s="832"/>
      <c r="DA127" s="832"/>
      <c r="DB127" s="832"/>
      <c r="DC127" s="832"/>
      <c r="DD127" s="832"/>
      <c r="DE127" s="832"/>
      <c r="DF127" s="833"/>
      <c r="DG127" s="898" t="s">
        <v>174</v>
      </c>
      <c r="DH127" s="899"/>
      <c r="DI127" s="899"/>
      <c r="DJ127" s="899"/>
      <c r="DK127" s="899"/>
      <c r="DL127" s="899" t="s">
        <v>174</v>
      </c>
      <c r="DM127" s="899"/>
      <c r="DN127" s="899"/>
      <c r="DO127" s="899"/>
      <c r="DP127" s="899"/>
      <c r="DQ127" s="899" t="s">
        <v>174</v>
      </c>
      <c r="DR127" s="899"/>
      <c r="DS127" s="899"/>
      <c r="DT127" s="899"/>
      <c r="DU127" s="899"/>
      <c r="DV127" s="876" t="s">
        <v>174</v>
      </c>
      <c r="DW127" s="876"/>
      <c r="DX127" s="876"/>
      <c r="DY127" s="876"/>
      <c r="DZ127" s="877"/>
    </row>
    <row r="128" spans="1:130" s="247" customFormat="1" ht="26.25" customHeight="1" thickBot="1" x14ac:dyDescent="0.2">
      <c r="A128" s="878" t="s">
        <v>487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488</v>
      </c>
      <c r="X128" s="880"/>
      <c r="Y128" s="880"/>
      <c r="Z128" s="881"/>
      <c r="AA128" s="882">
        <v>48772</v>
      </c>
      <c r="AB128" s="883"/>
      <c r="AC128" s="883"/>
      <c r="AD128" s="883"/>
      <c r="AE128" s="884"/>
      <c r="AF128" s="885">
        <v>41847</v>
      </c>
      <c r="AG128" s="883"/>
      <c r="AH128" s="883"/>
      <c r="AI128" s="883"/>
      <c r="AJ128" s="884"/>
      <c r="AK128" s="885">
        <v>28700</v>
      </c>
      <c r="AL128" s="883"/>
      <c r="AM128" s="883"/>
      <c r="AN128" s="883"/>
      <c r="AO128" s="884"/>
      <c r="AP128" s="886"/>
      <c r="AQ128" s="887"/>
      <c r="AR128" s="887"/>
      <c r="AS128" s="887"/>
      <c r="AT128" s="888"/>
      <c r="AU128" s="283"/>
      <c r="AV128" s="283"/>
      <c r="AW128" s="283"/>
      <c r="AX128" s="889" t="s">
        <v>489</v>
      </c>
      <c r="AY128" s="890"/>
      <c r="AZ128" s="890"/>
      <c r="BA128" s="890"/>
      <c r="BB128" s="890"/>
      <c r="BC128" s="890"/>
      <c r="BD128" s="890"/>
      <c r="BE128" s="891"/>
      <c r="BF128" s="868" t="s">
        <v>174</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490</v>
      </c>
      <c r="CQ128" s="810"/>
      <c r="CR128" s="810"/>
      <c r="CS128" s="810"/>
      <c r="CT128" s="810"/>
      <c r="CU128" s="810"/>
      <c r="CV128" s="810"/>
      <c r="CW128" s="810"/>
      <c r="CX128" s="810"/>
      <c r="CY128" s="810"/>
      <c r="CZ128" s="810"/>
      <c r="DA128" s="810"/>
      <c r="DB128" s="810"/>
      <c r="DC128" s="810"/>
      <c r="DD128" s="810"/>
      <c r="DE128" s="810"/>
      <c r="DF128" s="811"/>
      <c r="DG128" s="872" t="s">
        <v>174</v>
      </c>
      <c r="DH128" s="873"/>
      <c r="DI128" s="873"/>
      <c r="DJ128" s="873"/>
      <c r="DK128" s="873"/>
      <c r="DL128" s="873" t="s">
        <v>174</v>
      </c>
      <c r="DM128" s="873"/>
      <c r="DN128" s="873"/>
      <c r="DO128" s="873"/>
      <c r="DP128" s="873"/>
      <c r="DQ128" s="873" t="s">
        <v>174</v>
      </c>
      <c r="DR128" s="873"/>
      <c r="DS128" s="873"/>
      <c r="DT128" s="873"/>
      <c r="DU128" s="873"/>
      <c r="DV128" s="874" t="s">
        <v>174</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491</v>
      </c>
      <c r="X129" s="859"/>
      <c r="Y129" s="859"/>
      <c r="Z129" s="860"/>
      <c r="AA129" s="861">
        <v>2957200</v>
      </c>
      <c r="AB129" s="862"/>
      <c r="AC129" s="862"/>
      <c r="AD129" s="862"/>
      <c r="AE129" s="863"/>
      <c r="AF129" s="864">
        <v>2970652</v>
      </c>
      <c r="AG129" s="862"/>
      <c r="AH129" s="862"/>
      <c r="AI129" s="862"/>
      <c r="AJ129" s="863"/>
      <c r="AK129" s="864">
        <v>2984764</v>
      </c>
      <c r="AL129" s="862"/>
      <c r="AM129" s="862"/>
      <c r="AN129" s="862"/>
      <c r="AO129" s="863"/>
      <c r="AP129" s="865"/>
      <c r="AQ129" s="866"/>
      <c r="AR129" s="866"/>
      <c r="AS129" s="866"/>
      <c r="AT129" s="867"/>
      <c r="AU129" s="285"/>
      <c r="AV129" s="285"/>
      <c r="AW129" s="285"/>
      <c r="AX129" s="831" t="s">
        <v>492</v>
      </c>
      <c r="AY129" s="832"/>
      <c r="AZ129" s="832"/>
      <c r="BA129" s="832"/>
      <c r="BB129" s="832"/>
      <c r="BC129" s="832"/>
      <c r="BD129" s="832"/>
      <c r="BE129" s="833"/>
      <c r="BF129" s="851" t="s">
        <v>174</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494</v>
      </c>
      <c r="X130" s="859"/>
      <c r="Y130" s="859"/>
      <c r="Z130" s="860"/>
      <c r="AA130" s="861">
        <v>411724</v>
      </c>
      <c r="AB130" s="862"/>
      <c r="AC130" s="862"/>
      <c r="AD130" s="862"/>
      <c r="AE130" s="863"/>
      <c r="AF130" s="864">
        <v>390173</v>
      </c>
      <c r="AG130" s="862"/>
      <c r="AH130" s="862"/>
      <c r="AI130" s="862"/>
      <c r="AJ130" s="863"/>
      <c r="AK130" s="864">
        <v>366696</v>
      </c>
      <c r="AL130" s="862"/>
      <c r="AM130" s="862"/>
      <c r="AN130" s="862"/>
      <c r="AO130" s="863"/>
      <c r="AP130" s="865"/>
      <c r="AQ130" s="866"/>
      <c r="AR130" s="866"/>
      <c r="AS130" s="866"/>
      <c r="AT130" s="867"/>
      <c r="AU130" s="285"/>
      <c r="AV130" s="285"/>
      <c r="AW130" s="285"/>
      <c r="AX130" s="831" t="s">
        <v>495</v>
      </c>
      <c r="AY130" s="832"/>
      <c r="AZ130" s="832"/>
      <c r="BA130" s="832"/>
      <c r="BB130" s="832"/>
      <c r="BC130" s="832"/>
      <c r="BD130" s="832"/>
      <c r="BE130" s="833"/>
      <c r="BF130" s="834">
        <v>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496</v>
      </c>
      <c r="X131" s="842"/>
      <c r="Y131" s="842"/>
      <c r="Z131" s="843"/>
      <c r="AA131" s="844">
        <v>2545476</v>
      </c>
      <c r="AB131" s="845"/>
      <c r="AC131" s="845"/>
      <c r="AD131" s="845"/>
      <c r="AE131" s="846"/>
      <c r="AF131" s="847">
        <v>2580479</v>
      </c>
      <c r="AG131" s="845"/>
      <c r="AH131" s="845"/>
      <c r="AI131" s="845"/>
      <c r="AJ131" s="846"/>
      <c r="AK131" s="847">
        <v>2618068</v>
      </c>
      <c r="AL131" s="845"/>
      <c r="AM131" s="845"/>
      <c r="AN131" s="845"/>
      <c r="AO131" s="846"/>
      <c r="AP131" s="848"/>
      <c r="AQ131" s="849"/>
      <c r="AR131" s="849"/>
      <c r="AS131" s="849"/>
      <c r="AT131" s="850"/>
      <c r="AU131" s="285"/>
      <c r="AV131" s="285"/>
      <c r="AW131" s="285"/>
      <c r="AX131" s="809" t="s">
        <v>497</v>
      </c>
      <c r="AY131" s="810"/>
      <c r="AZ131" s="810"/>
      <c r="BA131" s="810"/>
      <c r="BB131" s="810"/>
      <c r="BC131" s="810"/>
      <c r="BD131" s="810"/>
      <c r="BE131" s="811"/>
      <c r="BF131" s="812" t="s">
        <v>174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499</v>
      </c>
      <c r="W132" s="822"/>
      <c r="X132" s="822"/>
      <c r="Y132" s="822"/>
      <c r="Z132" s="823"/>
      <c r="AA132" s="824">
        <v>6.6343190820000002</v>
      </c>
      <c r="AB132" s="825"/>
      <c r="AC132" s="825"/>
      <c r="AD132" s="825"/>
      <c r="AE132" s="826"/>
      <c r="AF132" s="827">
        <v>8.6525021130000006</v>
      </c>
      <c r="AG132" s="825"/>
      <c r="AH132" s="825"/>
      <c r="AI132" s="825"/>
      <c r="AJ132" s="826"/>
      <c r="AK132" s="827">
        <v>5.7411419410000004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500</v>
      </c>
      <c r="W133" s="801"/>
      <c r="X133" s="801"/>
      <c r="Y133" s="801"/>
      <c r="Z133" s="802"/>
      <c r="AA133" s="803">
        <v>7.3</v>
      </c>
      <c r="AB133" s="804"/>
      <c r="AC133" s="804"/>
      <c r="AD133" s="804"/>
      <c r="AE133" s="805"/>
      <c r="AF133" s="803">
        <v>7.7</v>
      </c>
      <c r="AG133" s="804"/>
      <c r="AH133" s="804"/>
      <c r="AI133" s="804"/>
      <c r="AJ133" s="805"/>
      <c r="AK133" s="803">
        <v>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dmtXzp/Y6eUVS+t1/NZG0S1+oTmBXTG5tqBWC+fWk92LGjxWHgdJqlrJCAo9gaNiZ2mMgyGJedeX0Z6iR2Rqg==" saltValue="JsHDf6esYWd8WCUHX6dX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opLeftCell="A4"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NyWMP+3nb8QjNtABP/6ZXlWna/j7xqKWHss6i0J7YDCou7p4NVMurMq/PA5DtPFeVupUxhLw4dMCf5kQMO1TA==" saltValue="XlrZwc9xhWWngDYA/fQZ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x3HeAtWGwsaVF2RaUaec0wZkYFKsCxzHNS+cA6Fi9ZneyByJ2cg77BE/CxXuuzzTIBVJHX4iOtkRCDnI7qx+Q==" saltValue="8ESYxfrL5i1lqliZ31uIs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509</v>
      </c>
      <c r="AL9" s="1231"/>
      <c r="AM9" s="1231"/>
      <c r="AN9" s="1232"/>
      <c r="AO9" s="313">
        <v>778569</v>
      </c>
      <c r="AP9" s="313">
        <v>70586</v>
      </c>
      <c r="AQ9" s="314">
        <v>99202</v>
      </c>
      <c r="AR9" s="315">
        <v>-28.8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510</v>
      </c>
      <c r="AL10" s="1231"/>
      <c r="AM10" s="1231"/>
      <c r="AN10" s="1232"/>
      <c r="AO10" s="316">
        <v>197665</v>
      </c>
      <c r="AP10" s="316">
        <v>17921</v>
      </c>
      <c r="AQ10" s="317">
        <v>11247</v>
      </c>
      <c r="AR10" s="318">
        <v>59.3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511</v>
      </c>
      <c r="AL11" s="1231"/>
      <c r="AM11" s="1231"/>
      <c r="AN11" s="1232"/>
      <c r="AO11" s="316">
        <v>19448</v>
      </c>
      <c r="AP11" s="316">
        <v>1763</v>
      </c>
      <c r="AQ11" s="317">
        <v>20554</v>
      </c>
      <c r="AR11" s="318">
        <v>-91.4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512</v>
      </c>
      <c r="AL12" s="1231"/>
      <c r="AM12" s="1231"/>
      <c r="AN12" s="1232"/>
      <c r="AO12" s="316" t="s">
        <v>513</v>
      </c>
      <c r="AP12" s="316" t="s">
        <v>513</v>
      </c>
      <c r="AQ12" s="317">
        <v>2195</v>
      </c>
      <c r="AR12" s="318" t="s">
        <v>513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514</v>
      </c>
      <c r="AL13" s="1231"/>
      <c r="AM13" s="1231"/>
      <c r="AN13" s="1232"/>
      <c r="AO13" s="316" t="s">
        <v>513</v>
      </c>
      <c r="AP13" s="316" t="s">
        <v>513</v>
      </c>
      <c r="AQ13" s="317" t="s">
        <v>513</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515</v>
      </c>
      <c r="AL14" s="1231"/>
      <c r="AM14" s="1231"/>
      <c r="AN14" s="1232"/>
      <c r="AO14" s="316">
        <v>23130</v>
      </c>
      <c r="AP14" s="316">
        <v>2097</v>
      </c>
      <c r="AQ14" s="317">
        <v>4724</v>
      </c>
      <c r="AR14" s="318">
        <v>-55.6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516</v>
      </c>
      <c r="AL15" s="1231"/>
      <c r="AM15" s="1231"/>
      <c r="AN15" s="1232"/>
      <c r="AO15" s="316" t="s">
        <v>513</v>
      </c>
      <c r="AP15" s="316" t="s">
        <v>513</v>
      </c>
      <c r="AQ15" s="317">
        <v>2851</v>
      </c>
      <c r="AR15" s="318" t="s">
        <v>513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517</v>
      </c>
      <c r="AL16" s="1234"/>
      <c r="AM16" s="1234"/>
      <c r="AN16" s="1235"/>
      <c r="AO16" s="316">
        <v>-60330</v>
      </c>
      <c r="AP16" s="316">
        <v>-5470</v>
      </c>
      <c r="AQ16" s="317">
        <v>-9556</v>
      </c>
      <c r="AR16" s="318">
        <v>-42.8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958482</v>
      </c>
      <c r="AP17" s="316">
        <v>86898</v>
      </c>
      <c r="AQ17" s="317">
        <v>131217</v>
      </c>
      <c r="AR17" s="318">
        <v>-33.799999999999997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522</v>
      </c>
      <c r="AL21" s="1228"/>
      <c r="AM21" s="1228"/>
      <c r="AN21" s="1229"/>
      <c r="AO21" s="328">
        <v>8.07</v>
      </c>
      <c r="AP21" s="329">
        <v>11.75</v>
      </c>
      <c r="AQ21" s="330">
        <v>-3.68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523</v>
      </c>
      <c r="AL22" s="1228"/>
      <c r="AM22" s="1228"/>
      <c r="AN22" s="1229"/>
      <c r="AO22" s="333">
        <v>94.9</v>
      </c>
      <c r="AP22" s="334">
        <v>95.4</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527</v>
      </c>
      <c r="AL32" s="1219"/>
      <c r="AM32" s="1219"/>
      <c r="AN32" s="1220"/>
      <c r="AO32" s="343">
        <v>365971</v>
      </c>
      <c r="AP32" s="343">
        <v>33180</v>
      </c>
      <c r="AQ32" s="344">
        <v>84474</v>
      </c>
      <c r="AR32" s="345">
        <v>-60.7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528</v>
      </c>
      <c r="AL33" s="1219"/>
      <c r="AM33" s="1219"/>
      <c r="AN33" s="1220"/>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529</v>
      </c>
      <c r="AL34" s="1219"/>
      <c r="AM34" s="1219"/>
      <c r="AN34" s="1220"/>
      <c r="AO34" s="343" t="s">
        <v>513</v>
      </c>
      <c r="AP34" s="343" t="s">
        <v>513</v>
      </c>
      <c r="AQ34" s="344" t="s">
        <v>513</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530</v>
      </c>
      <c r="AL35" s="1219"/>
      <c r="AM35" s="1219"/>
      <c r="AN35" s="1220"/>
      <c r="AO35" s="343">
        <v>160840</v>
      </c>
      <c r="AP35" s="343">
        <v>14582</v>
      </c>
      <c r="AQ35" s="344">
        <v>26788</v>
      </c>
      <c r="AR35" s="345">
        <v>-45.6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531</v>
      </c>
      <c r="AL36" s="1219"/>
      <c r="AM36" s="1219"/>
      <c r="AN36" s="1220"/>
      <c r="AO36" s="343">
        <v>11639</v>
      </c>
      <c r="AP36" s="343">
        <v>1055</v>
      </c>
      <c r="AQ36" s="344">
        <v>3368</v>
      </c>
      <c r="AR36" s="345">
        <v>-68.7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532</v>
      </c>
      <c r="AL37" s="1219"/>
      <c r="AM37" s="1219"/>
      <c r="AN37" s="1220"/>
      <c r="AO37" s="343">
        <v>7253</v>
      </c>
      <c r="AP37" s="343">
        <v>658</v>
      </c>
      <c r="AQ37" s="344">
        <v>1258</v>
      </c>
      <c r="AR37" s="345">
        <v>-47.7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533</v>
      </c>
      <c r="AL38" s="1222"/>
      <c r="AM38" s="1222"/>
      <c r="AN38" s="1223"/>
      <c r="AO38" s="346" t="s">
        <v>513</v>
      </c>
      <c r="AP38" s="346" t="s">
        <v>513</v>
      </c>
      <c r="AQ38" s="347">
        <v>17</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534</v>
      </c>
      <c r="AL39" s="1222"/>
      <c r="AM39" s="1222"/>
      <c r="AN39" s="1223"/>
      <c r="AO39" s="343">
        <v>-28700</v>
      </c>
      <c r="AP39" s="343">
        <v>-2602</v>
      </c>
      <c r="AQ39" s="344">
        <v>-5714</v>
      </c>
      <c r="AR39" s="345">
        <v>-54.5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535</v>
      </c>
      <c r="AL40" s="1219"/>
      <c r="AM40" s="1219"/>
      <c r="AN40" s="1220"/>
      <c r="AO40" s="343">
        <v>-366696</v>
      </c>
      <c r="AP40" s="343">
        <v>-33245</v>
      </c>
      <c r="AQ40" s="344">
        <v>-76184</v>
      </c>
      <c r="AR40" s="345">
        <v>-56.4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150307</v>
      </c>
      <c r="AP41" s="343">
        <v>13627</v>
      </c>
      <c r="AQ41" s="344">
        <v>34007</v>
      </c>
      <c r="AR41" s="345">
        <v>-59.9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504</v>
      </c>
      <c r="AN49" s="1213" t="s">
        <v>539</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595793</v>
      </c>
      <c r="AN51" s="365">
        <v>53110</v>
      </c>
      <c r="AO51" s="366">
        <v>-1.4</v>
      </c>
      <c r="AP51" s="367">
        <v>93741</v>
      </c>
      <c r="AQ51" s="368">
        <v>-29.1</v>
      </c>
      <c r="AR51" s="369">
        <v>27.7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472974</v>
      </c>
      <c r="AN52" s="373">
        <v>42162</v>
      </c>
      <c r="AO52" s="374">
        <v>48.6</v>
      </c>
      <c r="AP52" s="375">
        <v>46285</v>
      </c>
      <c r="AQ52" s="376">
        <v>-31</v>
      </c>
      <c r="AR52" s="377">
        <v>79.599999999999994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545521</v>
      </c>
      <c r="AN53" s="365">
        <v>49097</v>
      </c>
      <c r="AO53" s="366">
        <v>-7.6</v>
      </c>
      <c r="AP53" s="367">
        <v>107537</v>
      </c>
      <c r="AQ53" s="368">
        <v>14.7</v>
      </c>
      <c r="AR53" s="369">
        <v>-22.3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413276</v>
      </c>
      <c r="AN54" s="373">
        <v>37195</v>
      </c>
      <c r="AO54" s="374">
        <v>-11.8</v>
      </c>
      <c r="AP54" s="375">
        <v>57923</v>
      </c>
      <c r="AQ54" s="376">
        <v>25.1</v>
      </c>
      <c r="AR54" s="377">
        <v>-36.9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445983</v>
      </c>
      <c r="AN55" s="365">
        <v>40313</v>
      </c>
      <c r="AO55" s="366">
        <v>-17.899999999999999</v>
      </c>
      <c r="AP55" s="367">
        <v>113913</v>
      </c>
      <c r="AQ55" s="368">
        <v>5.9</v>
      </c>
      <c r="AR55" s="369">
        <v>-23.8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351242</v>
      </c>
      <c r="AN56" s="373">
        <v>31749</v>
      </c>
      <c r="AO56" s="374">
        <v>-14.6</v>
      </c>
      <c r="AP56" s="375">
        <v>53160</v>
      </c>
      <c r="AQ56" s="376">
        <v>-8.1999999999999993</v>
      </c>
      <c r="AR56" s="377">
        <v>-6.4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544389</v>
      </c>
      <c r="AN57" s="365">
        <v>49467</v>
      </c>
      <c r="AO57" s="366">
        <v>22.7</v>
      </c>
      <c r="AP57" s="367">
        <v>115050</v>
      </c>
      <c r="AQ57" s="368">
        <v>1</v>
      </c>
      <c r="AR57" s="369">
        <v>21.7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334772</v>
      </c>
      <c r="AN58" s="373">
        <v>30420</v>
      </c>
      <c r="AO58" s="374">
        <v>-4.2</v>
      </c>
      <c r="AP58" s="375">
        <v>53792</v>
      </c>
      <c r="AQ58" s="376">
        <v>1.2</v>
      </c>
      <c r="AR58" s="377">
        <v>-5.4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331981</v>
      </c>
      <c r="AN59" s="365">
        <v>30098</v>
      </c>
      <c r="AO59" s="366">
        <v>-39.200000000000003</v>
      </c>
      <c r="AP59" s="367">
        <v>118252</v>
      </c>
      <c r="AQ59" s="368">
        <v>2.8</v>
      </c>
      <c r="AR59" s="369">
        <v>-42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242326</v>
      </c>
      <c r="AN60" s="373">
        <v>21970</v>
      </c>
      <c r="AO60" s="374">
        <v>-27.8</v>
      </c>
      <c r="AP60" s="375">
        <v>49994</v>
      </c>
      <c r="AQ60" s="376">
        <v>-7.1</v>
      </c>
      <c r="AR60" s="377">
        <v>-20.7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492733</v>
      </c>
      <c r="AN61" s="380">
        <v>44417</v>
      </c>
      <c r="AO61" s="381">
        <v>-8.6999999999999993</v>
      </c>
      <c r="AP61" s="382">
        <v>109699</v>
      </c>
      <c r="AQ61" s="383">
        <v>-0.9</v>
      </c>
      <c r="AR61" s="369">
        <v>-7.8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362918</v>
      </c>
      <c r="AN62" s="373">
        <v>32699</v>
      </c>
      <c r="AO62" s="374">
        <v>-2</v>
      </c>
      <c r="AP62" s="375">
        <v>52231</v>
      </c>
      <c r="AQ62" s="376">
        <v>-4</v>
      </c>
      <c r="AR62" s="377">
        <v>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nuCuvWjaA/wlHXYbYtEpS4lTUbUi65Ge5KEVtmq1PR6J2XF4FqlsqnVyUP/S0WMxhDOEqVyAdgfKrDxsx2+Cw==" saltValue="vpkF/QGas29B3LgoelJ9R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Wv6sAwhlUYPgLwxmUTTMp/sgOvpvtBQYkvqks+kGFNzfUTG6ikmGcqyttij/lODUXoOC99m32ARGR7G9U1Aqgg==" saltValue="roD1enGE5p6Q8PkMeI4Lgw=="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7"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QeCphua1irsW2/Cd8NVzIvvbWm/WzjgvD9sqLwJubx8kVvvlN8H+tHDmiSZdsxx2XnCB4EJnrcPXs3yS/aF1GA==" saltValue="XyIlLkE4vh+oKrgaaOjrvg=="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19"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6" t="s">
        <v>3</v>
      </c>
      <c r="D47" s="1236"/>
      <c r="E47" s="1237"/>
      <c r="F47" s="11">
        <v>13.24</v>
      </c>
      <c r="G47" s="12">
        <v>8.75</v>
      </c>
      <c r="H47" s="12">
        <v>10.39</v>
      </c>
      <c r="I47" s="12">
        <v>13.85</v>
      </c>
      <c r="J47" s="13">
        <v>13.24</v>
      </c>
    </row>
    <row r="48" spans="2:10" ht="57.75" customHeight="1" x14ac:dyDescent="0.15">
      <c r="B48" s="14"/>
      <c r="C48" s="1238" t="s">
        <v>4</v>
      </c>
      <c r="D48" s="1238"/>
      <c r="E48" s="1239"/>
      <c r="F48" s="15">
        <v>10.28</v>
      </c>
      <c r="G48" s="16">
        <v>9.3000000000000007</v>
      </c>
      <c r="H48" s="16">
        <v>11.52</v>
      </c>
      <c r="I48" s="16">
        <v>8.39</v>
      </c>
      <c r="J48" s="17">
        <v>21.04</v>
      </c>
    </row>
    <row r="49" spans="2:10" ht="57.75" customHeight="1" thickBot="1" x14ac:dyDescent="0.2">
      <c r="B49" s="18"/>
      <c r="C49" s="1240" t="s">
        <v>5</v>
      </c>
      <c r="D49" s="1240"/>
      <c r="E49" s="1241"/>
      <c r="F49" s="19">
        <v>2.16</v>
      </c>
      <c r="G49" s="20" t="s">
        <v>560</v>
      </c>
      <c r="H49" s="20">
        <v>5.05</v>
      </c>
      <c r="I49" s="20">
        <v>1.5</v>
      </c>
      <c r="J49" s="21">
        <v>14.11</v>
      </c>
    </row>
    <row r="50" spans="2:10" ht="13.5" customHeight="1" x14ac:dyDescent="0.15"/>
  </sheetData>
  <sheetProtection algorithmName="SHA-512" hashValue="nNkea0cr7fhyRlxGn/Z+Qed9wM8udyqXOFrkC50MUDi1pgKn9pViQsEor+9XeN8OBhFN814wxNBNmNjgOBdNSA==" saltValue="y8iBzjvj5inSeKfBmI7A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2021-09-29T03:07:54Z</cp:lastPrinted>
  <dcterms:created xsi:type="dcterms:W3CDTF">2021-02-05T02:41:04Z</dcterms:created>
  <dcterms:modified xsi:type="dcterms:W3CDTF">2021-10-13T08:09:26Z</dcterms:modified>
  <cp:category/>
</cp:coreProperties>
</file>