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g19\長野地振企画振興\02企画振興係\02財政\105 財政状況資料集\010 H30\02回答\"/>
    </mc:Choice>
  </mc:AlternateContent>
  <bookViews>
    <workbookView xWindow="-120" yWindow="-120" windowWidth="20730" windowHeight="1116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AM35" i="10"/>
  <c r="BW34" i="10"/>
  <c r="C34" i="10"/>
  <c r="C35" i="10" s="1"/>
  <c r="CO34" i="10" l="1"/>
  <c r="CO35"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<sst xmlns="http://schemas.openxmlformats.org/spreadsheetml/2006/main" count="1119" uniqueCount="592">
  <si>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</si>
  <si>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</si>
  <si>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</si>
  <si>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</si>
  <si>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</si>
  <si>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</si>
  <si>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</si>
  <si>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</si>
  <si>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</si>
  <si>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</si>
  <si>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</si>
  <si>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</si>
  <si>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</si>
  <si>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</si>
  <si>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</si>
  <si>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</si>
  <si>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</si>
  <si>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</si>
  <si>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</si>
  <si>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</si>
  <si>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</si>
  <si>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</si>
  <si>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</si>
  <si>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</si>
  <si>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</si>
  <si>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</si>
  <si>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</si>
  <si>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</si>
  <si>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</si>
  <si>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</si>
  <si>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</si>
  <si>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</si>
  <si>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</si>
  <si>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</si>
  <si>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</si>
  <si>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</si>
  <si>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</si>
  <si>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</si>
  <si>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</si>
  <si>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</si>
  <si>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</si>
  <si>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</si>
  <si>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</si>
  <si>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</si>
  <si>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</si>
  <si>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</si>
  <si>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</si>
  <si>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</si>
  <si>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</si>
  <si>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</si>
  <si>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</si>
  <si>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</si>
  <si>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</si>
  <si>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</si>
  <si>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</si>
  <si>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</si>
  <si>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</si>
  <si>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</si>
  <si>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</si>
  <si>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</si>
  <si>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</si>
  <si>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</si>
  <si>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</si>
  <si>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</si>
  <si>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</si>
  <si>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</si>
  <si>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</si>
  <si>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</si>
  <si>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</si>
  <si>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</si>
  <si>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</si>
  <si>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</si>
  <si>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</si>
  <si>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</si>
  <si>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</si>
  <si>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</si>
  <si>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</si>
  <si>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</si>
  <si>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</si>
  <si>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</si>
  <si>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</si>
  <si>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</si>
  <si>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</si>
  <si>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</si>
  <si>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</si>
  <si>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</si>
  <si>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</si>
  <si>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</si>
  <si>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</si>
  <si>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</si>
  <si>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</si>
  <si>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</si>
  <si>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</si>
  <si>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</si>
  <si>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</si>
  <si>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</si>
  <si>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</si>
  <si>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</si>
  <si>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</si>
  <si>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</si>
  <si>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</si>
  <si>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</si>
  <si>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</si>
  <si>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</si>
  <si>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</si>
  <si>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</si>
  <si>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</si>
  <si>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</si>
  <si>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</si>
  <si>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</si>
  <si>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</si>
  <si>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</si>
  <si>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</si>
  <si>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</si>
  <si>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</si>
  <si>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</si>
  <si>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</si>
  <si>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</si>
  <si>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</si>
  <si>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</si>
  <si>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</si>
  <si>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</si>
  <si>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</si>
  <si>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</si>
  <si>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</si>
  <si>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</si>
  <si>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</si>
  <si>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</si>
  <si>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</si>
  <si>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</si>
  <si>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</si>
  <si>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</si>
  <si>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</si>
  <si>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</si>
  <si>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</si>
  <si>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</si>
  <si>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</si>
  <si>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</si>
  <si>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</si>
  <si>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</si>
  <si>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</si>
  <si>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</si>
  <si>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</si>
  <si>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</si>
  <si>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</si>
  <si>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</si>
  <si>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</si>
  <si>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</si>
  <si>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</si>
  <si>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</si>
  <si>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</si>
  <si>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</si>
  <si>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</si>
  <si>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</si>
  <si>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</si>
  <si>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</si>
  <si>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</si>
  <si>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</si>
  <si>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</si>
  <si>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</si>
  <si>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</si>
  <si>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</si>
  <si>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</si>
  <si>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</si>
  <si>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</si>
  <si>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</si>
  <si>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</si>
  <si>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</si>
  <si>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</si>
  <si>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</si>
  <si>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</si>
  <si>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</si>
  <si>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</si>
  <si>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</si>
  <si>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</si>
  <si>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</si>
  <si>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</si>
  <si>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</si>
  <si>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</si>
  <si>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</si>
  <si>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</si>
  <si>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</si>
  <si>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</si>
  <si>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</si>
  <si>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</si>
  <si>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</si>
  <si>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</si>
  <si>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</si>
  <si>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</si>
  <si>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</si>
  <si>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</si>
  <si>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</si>
  <si>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</si>
  <si>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</si>
  <si>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</si>
  <si>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</si>
  <si>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</si>
  <si>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</si>
  <si>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</si>
  <si>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</si>
  <si>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</si>
  <si>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</si>
  <si>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</si>
  <si>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</si>
  <si>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</si>
  <si>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</si>
  <si>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</si>
  <si>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</si>
  <si>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</si>
  <si>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</si>
  <si>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</si>
  <si>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</si>
  <si>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長野県小布施町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</si>
  <si>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</si>
  <si>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</si>
  <si>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</si>
  <si>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</si>
  <si>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</si>
  <si>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</si>
  <si>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</si>
  <si>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</si>
  <si>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</si>
  <si>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</si>
  <si>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</si>
  <si>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</si>
  <si>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</si>
  <si>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</si>
  <si>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</si>
  <si>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</si>
  <si>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</si>
  <si>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</si>
  <si>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</si>
  <si>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</si>
  <si>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</si>
  <si>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</si>
  <si>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</si>
  <si>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</si>
  <si>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</si>
  <si>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</si>
  <si>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</si>
  <si>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</si>
  <si>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</si>
  <si>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</si>
  <si>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</si>
  <si>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</si>
  <si>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</si>
  <si>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</si>
  <si>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</si>
  <si>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</si>
  <si>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</si>
  <si>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</si>
  <si>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</si>
  <si>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</si>
  <si>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</si>
  <si>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</si>
  <si>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</si>
  <si>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</si>
  <si>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</si>
  <si>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</si>
  <si>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</si>
  <si>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</si>
  <si>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</si>
  <si>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</si>
  <si>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</si>
  <si>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</si>
  <si>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</si>
  <si>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</si>
  <si>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</si>
  <si>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</si>
  <si>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</si>
  <si>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</si>
  <si>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</si>
  <si>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</si>
  <si>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</si>
  <si>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</si>
  <si>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</si>
  <si>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</si>
  <si>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</si>
  <si>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</si>
  <si>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</si>
  <si>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</si>
  <si>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</si>
  <si>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</si>
  <si>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</si>
  <si>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</si>
  <si>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</si>
  <si>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</si>
  <si>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</si>
  <si>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</si>
  <si>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</si>
  <si>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</si>
  <si>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</si>
  <si>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</si>
  <si>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</si>
  <si>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</si>
  <si>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</si>
  <si>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</si>
  <si>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</si>
  <si>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</si>
  <si>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</si>
  <si>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</si>
  <si>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</si>
  <si>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</si>
  <si>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</si>
  <si>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</si>
  <si>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</si>
  <si>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</si>
  <si>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</si>
  <si>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</si>
  <si>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</si>
  <si>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</si>
  <si>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</si>
  <si>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</si>
  <si>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</si>
  <si>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</si>
  <si>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</si>
  <si>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</si>
  <si>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</si>
  <si>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</si>
  <si>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</si>
  <si>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</si>
  <si>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</si>
  <si>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</si>
  <si>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</si>
  <si>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</si>
  <si>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</si>
  <si>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</si>
  <si>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</si>
  <si>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</si>
  <si>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</si>
  <si>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</si>
  <si>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</si>
  <si>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</si>
  <si>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</si>
  <si>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</si>
  <si>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</si>
  <si>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</si>
  <si>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</si>
  <si>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</si>
  <si>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</si>
  <si>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</si>
  <si>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</si>
  <si>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</si>
  <si>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</si>
  <si>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</si>
  <si>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</si>
  <si>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</si>
  <si>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</si>
  <si>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</si>
  <si>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</si>
  <si>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</si>
  <si>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</si>
  <si>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</si>
  <si>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</si>
  <si>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</si>
  <si>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</si>
  <si>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</si>
  <si>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</si>
  <si>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</si>
  <si>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</si>
  <si>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</si>
  <si>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</si>
  <si>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長野県小布施町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</si>
  <si>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</si>
  <si>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</si>
  <si>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</si>
  <si>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</si>
  <si>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</si>
  <si>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</si>
  <si>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</si>
  <si>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</si>
  <si>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</si>
  <si>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</si>
  <si>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</si>
  <si>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</si>
  <si>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</si>
  <si>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</si>
  <si>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</si>
  <si>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</si>
  <si>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</si>
  <si>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</si>
  <si>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</si>
  <si>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</si>
  <si>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</si>
  <si>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</si>
  <si>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</si>
  <si>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</si>
  <si>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</si>
  <si>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</si>
  <si>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</si>
  <si>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</si>
  <si>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</si>
  <si>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</si>
  <si>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</si>
  <si>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</si>
  <si>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</si>
  <si>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</si>
  <si>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</si>
  <si>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</si>
  <si>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</si>
  <si>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</si>
  <si>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</si>
  <si>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</si>
  <si>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</si>
  <si>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</si>
  <si>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</si>
  <si>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</si>
  <si>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</si>
  <si>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</si>
  <si>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</si>
  <si>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</si>
  <si>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</si>
  <si>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</si>
  <si>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</si>
  <si>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</si>
  <si>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</si>
  <si>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</si>
  <si>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</si>
  <si>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</si>
  <si>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</si>
  <si>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</si>
  <si>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</si>
  <si>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</si>
  <si>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</si>
  <si>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</si>
  <si>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</si>
  <si>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</si>
  <si>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</si>
  <si>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</si>
  <si>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</si>
  <si>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</si>
  <si>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</si>
  <si>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</si>
  <si>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</si>
  <si>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</si>
  <si>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</si>
  <si>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</si>
  <si>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</si>
  <si>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</si>
  <si>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</si>
  <si>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</si>
  <si>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</si>
  <si>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</si>
  <si>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</si>
  <si>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</si>
  <si>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</si>
  <si>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</si>
  <si>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</si>
  <si>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</si>
  <si>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</si>
  <si>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</si>
  <si>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</si>
  <si>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</si>
  <si>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</si>
  <si>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</si>
  <si>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</si>
  <si>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</si>
  <si>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</si>
  <si>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</si>
  <si>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</si>
  <si>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</si>
  <si>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</si>
  <si>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</si>
  <si>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</si>
  <si>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</si>
  <si>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</si>
  <si>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</si>
  <si>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</si>
  <si>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</si>
  <si>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</si>
  <si>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</si>
  <si>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</si>
  <si>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</si>
  <si>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</si>
  <si>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</si>
  <si>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</si>
  <si>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</si>
  <si>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</si>
  <si>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</si>
  <si>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</si>
  <si>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</si>
  <si>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</si>
  <si>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</si>
  <si>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</si>
  <si>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</si>
  <si>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</si>
  <si>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</si>
  <si>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</si>
  <si>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</si>
  <si>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</si>
  <si>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</si>
  <si>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</si>
  <si>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</si>
  <si>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</si>
  <si>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</si>
  <si>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</si>
  <si>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</si>
  <si>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</si>
  <si>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</si>
  <si>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</si>
  <si>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</si>
  <si>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</si>
  <si>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</si>
  <si>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</si>
  <si>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</si>
  <si>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</si>
  <si>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</si>
  <si>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</si>
  <si>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</si>
  <si>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</si>
  <si>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</si>
  <si>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</si>
  <si>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</si>
  <si>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</si>
  <si>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</si>
  <si>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</si>
  <si>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</si>
  <si>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</si>
  <si>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</si>
  <si>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</si>
  <si>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</si>
  <si>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</si>
  <si>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</si>
  <si>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</si>
  <si>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</si>
  <si>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</si>
  <si>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</si>
  <si>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</si>
  <si>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</si>
  <si>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</si>
  <si>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</si>
  <si>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</si>
  <si>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</si>
  <si>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</si>
  <si>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</si>
  <si>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</si>
  <si>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</si>
  <si>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</si>
  <si>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</si>
  <si>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</si>
  <si>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</si>
  <si>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</si>
  <si>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</si>
  <si>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</si>
  <si>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</si>
  <si>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</si>
  <si>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</si>
  <si>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</si>
  <si>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2.85</t>
  </si>
  <si>
    <t>▲ 6.00</t>
  </si>
  <si>
    <t>水道事業会計</t>
  </si>
  <si>
    <t>一般会計</t>
  </si>
  <si>
    <t>国民健康保険特別会計</t>
  </si>
  <si>
    <t>介護保険特別会計</t>
  </si>
  <si>
    <t>下水道事業特別会計</t>
  </si>
  <si>
    <t>農業集落排水事業特別会計</t>
  </si>
  <si>
    <t>後期高齢者医療特別会計</t>
  </si>
  <si>
    <t>同和地区住宅新築資金等貸付事業特別会計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</si>
  <si>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</si>
  <si>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</si>
  <si>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</si>
  <si>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</si>
  <si>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</si>
  <si>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</si>
  <si>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</si>
  <si>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小布施町土地開発公社</t>
    <rPh sb="0" eb="4">
      <t>オブセマチ</t>
    </rPh>
    <rPh sb="4" eb="6">
      <t>トチ</t>
    </rPh>
    <rPh sb="6" eb="8">
      <t>カイハツ</t>
    </rPh>
    <rPh sb="8" eb="10">
      <t>コウシャ</t>
    </rPh>
    <phoneticPr fontId="2"/>
  </si>
  <si>
    <t>小布施町振興公社</t>
    <rPh sb="0" eb="4">
      <t>オブセマチ</t>
    </rPh>
    <rPh sb="4" eb="6">
      <t>シンコウ</t>
    </rPh>
    <rPh sb="6" eb="8">
      <t>コウシャ</t>
    </rPh>
    <phoneticPr fontId="2"/>
  </si>
  <si>
    <t>小布施ふるさと応援基金</t>
    <rPh sb="0" eb="3">
      <t>オブセ</t>
    </rPh>
    <rPh sb="7" eb="9">
      <t>オウエン</t>
    </rPh>
    <rPh sb="9" eb="11">
      <t>キキン</t>
    </rPh>
    <phoneticPr fontId="2"/>
  </si>
  <si>
    <t>大規模建設事業資金積立金</t>
  </si>
  <si>
    <t>社会福祉積立基金</t>
    <rPh sb="0" eb="2">
      <t>シャカイ</t>
    </rPh>
    <rPh sb="2" eb="4">
      <t>フクシ</t>
    </rPh>
    <rPh sb="4" eb="6">
      <t>ツミタテ</t>
    </rPh>
    <rPh sb="6" eb="8">
      <t>キキン</t>
    </rPh>
    <phoneticPr fontId="2"/>
  </si>
  <si>
    <t>教育文化施設資金積立基金</t>
  </si>
  <si>
    <t>消防賞じゅつ金積立基金</t>
    <rPh sb="0" eb="2">
      <t>ショウボウ</t>
    </rPh>
    <rPh sb="2" eb="3">
      <t>ショウ</t>
    </rPh>
    <rPh sb="6" eb="7">
      <t>キン</t>
    </rPh>
    <rPh sb="7" eb="9">
      <t>ツミタテ</t>
    </rPh>
    <rPh sb="9" eb="11">
      <t>キキン</t>
    </rPh>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</si>
  <si>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</si>
  <si>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</si>
  <si>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</si>
  <si>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t>
    <rPh sb="1" eb="3">
      <t>ロウジン</t>
    </rPh>
    <rPh sb="3" eb="5">
      <t>フクシ</t>
    </rPh>
    <rPh sb="5" eb="7">
      <t>シセツ</t>
    </rPh>
    <rPh sb="7" eb="8">
      <t>トウ</t>
    </rPh>
    <rPh sb="8" eb="10">
      <t>ウンエイ</t>
    </rPh>
    <rPh sb="10" eb="12">
      <t>ジギョウ</t>
    </rPh>
    <phoneticPr fontId="2"/>
  </si>
  <si>
    <t>（長野地域ふるさと事業特別会計）</t>
    <rPh sb="1" eb="3">
      <t>ナガノ</t>
    </rPh>
    <rPh sb="3" eb="5">
      <t>チイキ</t>
    </rPh>
    <rPh sb="9" eb="11">
      <t>ジギョウ</t>
    </rPh>
    <rPh sb="11" eb="13">
      <t>トクベツ</t>
    </rPh>
    <rPh sb="13" eb="15">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</si>
  <si>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</si>
  <si>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2">
      <t>ナガノ</t>
    </rPh>
    <rPh sb="2" eb="3">
      <t>ケン</t>
    </rPh>
    <rPh sb="3" eb="5">
      <t>コウキ</t>
    </rPh>
    <rPh sb="5" eb="7">
      <t>コウレイ</t>
    </rPh>
    <rPh sb="7" eb="8">
      <t>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</si>
  <si>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</si>
  <si>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（一般会計）</t>
    <rPh sb="1" eb="3">
      <t>イッパン</t>
    </rPh>
    <rPh sb="3" eb="5">
      <t>カイケイ</t>
    </rPh>
    <phoneticPr fontId="2"/>
  </si>
  <si>
    <t>（非常勤公務災害特別会計）</t>
    <rPh sb="1" eb="4">
      <t>ヒジョウキン</t>
    </rPh>
    <rPh sb="4" eb="6">
      <t>コウム</t>
    </rPh>
    <rPh sb="6" eb="8">
      <t>サイガイ</t>
    </rPh>
    <rPh sb="8" eb="10">
      <t>トクベツ</t>
    </rPh>
    <rPh sb="10" eb="12">
      <t>カイケイ</t>
    </rPh>
    <phoneticPr fontId="2"/>
  </si>
  <si>
    <t>高山村一市一町財産組合</t>
    <rPh sb="0" eb="2">
      <t>タカヤマ</t>
    </rPh>
    <rPh sb="2" eb="3">
      <t>ムラ</t>
    </rPh>
    <rPh sb="3" eb="5">
      <t>イッシ</t>
    </rPh>
    <rPh sb="5" eb="7">
      <t>イッチョウ</t>
    </rPh>
    <rPh sb="7" eb="9">
      <t>ザイサン</t>
    </rPh>
    <rPh sb="9" eb="11">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</si>
  <si>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</si>
  <si>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須高行政事務組合</t>
    <rPh sb="0" eb="2">
      <t>スコウ</t>
    </rPh>
    <rPh sb="2" eb="4">
      <t>ギョウセイ</t>
    </rPh>
    <rPh sb="4" eb="6">
      <t>ジム</t>
    </rPh>
    <rPh sb="6" eb="8">
      <t>クミアイ</t>
    </rPh>
    <phoneticPr fontId="2"/>
  </si>
  <si>
    <t>（じん芥処理事業特別会計）</t>
    <rPh sb="3" eb="4">
      <t>アクタ</t>
    </rPh>
    <rPh sb="4" eb="6">
      <t>ショリ</t>
    </rPh>
    <rPh sb="6" eb="8">
      <t>ジギョウ</t>
    </rPh>
    <rPh sb="8" eb="10">
      <t>トクベツ</t>
    </rPh>
    <rPh sb="10" eb="12">
      <t>カイケイ</t>
    </rPh>
    <phoneticPr fontId="2"/>
  </si>
  <si>
    <t>北信保健衛生施設組合</t>
    <rPh sb="0" eb="2">
      <t>ホクシン</t>
    </rPh>
    <rPh sb="2" eb="4">
      <t>ホケン</t>
    </rPh>
    <rPh sb="4" eb="6">
      <t>エイセイ</t>
    </rPh>
    <rPh sb="6" eb="8">
      <t>シセツ</t>
    </rPh>
    <rPh sb="8" eb="10">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</si>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</sst>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A9CB-422E-9638-6C4E0A2149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53872</c:v>
                </c:pt>
                <c:pt idx="1">
                  <c:v>53110</c:v>
                </c:pt>
                <c:pt idx="2">
                  <c:v>49097</c:v>
                </c:pt>
                <c:pt idx="3">
                  <c:v>40313</c:v>
                </c:pt>
                <c:pt idx="4">
                  <c:v>49467</c:v>
                </c:pt>
              </c:numCache>
            </c:numRef>
          </c:val>
          <c:smooth val="0"/>
          <c:extLst xmlns:c16r2="http://schemas.microsoft.com/office/drawing/2015/06/chart">
            <c:ext xmlns:c16="http://schemas.microsoft.com/office/drawing/2014/chart" uri="{C3380CC4-5D6E-409C-BE32-E72D297353CC}">
              <c16:uniqueId val="{00000001-A9CB-422E-9638-6C4E0A2149C1}"/>
            </c:ext>
          </c:extLst>
        </c:ser>
        <c:dLbls>
          <c:showLegendKey val="0"/>
          <c:showVal val="0"/>
          <c:showCatName val="0"/>
          <c:showSerName val="0"/>
          <c:showPercent val="0"/>
          <c:showBubbleSize val="0"/>
        </c:dLbls>
        <c:marker val="1"/>
        <c:smooth val="0"/>
        <c:axId val="769786072"/>
        <c:axId val="769788032"/>
      </c:lineChart>
      <c:catAx>
        <c:axId val="769786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788032"/>
        <c:crosses val="autoZero"/>
        <c:auto val="1"/>
        <c:lblAlgn val="ctr"/>
        <c:lblOffset val="100"/>
        <c:tickLblSkip val="1"/>
        <c:tickMarkSkip val="1"/>
        <c:noMultiLvlLbl val="0"/>
      </c:catAx>
      <c:valAx>
        <c:axId val="769788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9786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6.99</c:v>
                </c:pt>
                <c:pt idx="1">
                  <c:v>10.28</c:v>
                </c:pt>
                <c:pt idx="2">
                  <c:v>9.3000000000000007</c:v>
                </c:pt>
                <c:pt idx="3">
                  <c:v>11.52</c:v>
                </c:pt>
                <c:pt idx="4">
                  <c:v>8.39</c:v>
                </c:pt>
              </c:numCache>
            </c:numRef>
          </c:val>
          <c:extLst xmlns:c16r2="http://schemas.microsoft.com/office/drawing/2015/06/chart">
            <c:ext xmlns:c16="http://schemas.microsoft.com/office/drawing/2014/chart" uri="{C3380CC4-5D6E-409C-BE32-E72D297353CC}">
              <c16:uniqueId val="{00000000-9DA1-433B-B318-20BE71CDD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14.69</c:v>
                </c:pt>
                <c:pt idx="1">
                  <c:v>13.24</c:v>
                </c:pt>
                <c:pt idx="2">
                  <c:v>8.75</c:v>
                </c:pt>
                <c:pt idx="3">
                  <c:v>10.39</c:v>
                </c:pt>
                <c:pt idx="4">
                  <c:v>13.85</c:v>
                </c:pt>
              </c:numCache>
            </c:numRef>
          </c:val>
          <c:extLst xmlns:c16r2="http://schemas.microsoft.com/office/drawing/2015/06/chart">
            <c:ext xmlns:c16="http://schemas.microsoft.com/office/drawing/2014/chart" uri="{C3380CC4-5D6E-409C-BE32-E72D297353CC}">
              <c16:uniqueId val="{00000001-9DA1-433B-B318-20BE71CDDE34}"/>
            </c:ext>
          </c:extLst>
        </c:ser>
        <c:dLbls>
          <c:showLegendKey val="0"/>
          <c:showVal val="0"/>
          <c:showCatName val="0"/>
          <c:showSerName val="0"/>
          <c:showPercent val="0"/>
          <c:showBubbleSize val="0"/>
        </c:dLbls>
        <c:gapWidth val="250"/>
        <c:overlap val="100"/>
        <c:axId val="769784896"/>
        <c:axId val="76978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-2.85</c:v>
                </c:pt>
                <c:pt idx="1">
                  <c:v>2.16</c:v>
                </c:pt>
                <c:pt idx="2">
                  <c:v>-6</c:v>
                </c:pt>
                <c:pt idx="3">
                  <c:v>5.05</c:v>
                </c:pt>
                <c:pt idx="4">
                  <c:v>1.5</c:v>
                </c:pt>
              </c:numCache>
            </c:numRef>
          </c:val>
          <c:smooth val="0"/>
          <c:extLst xmlns:c16r2="http://schemas.microsoft.com/office/drawing/2015/06/chart">
            <c:ext xmlns:c16="http://schemas.microsoft.com/office/drawing/2014/chart" uri="{C3380CC4-5D6E-409C-BE32-E72D297353CC}">
              <c16:uniqueId val="{00000002-9DA1-433B-B318-20BE71CDDE34}"/>
            </c:ext>
          </c:extLst>
        </c:ser>
        <c:dLbls>
          <c:showLegendKey val="0"/>
          <c:showVal val="0"/>
          <c:showCatName val="0"/>
          <c:showSerName val="0"/>
          <c:showPercent val="0"/>
          <c:showBubbleSize val="0"/>
        </c:dLbls>
        <c:marker val="1"/>
        <c:smooth val="0"/>
        <c:axId val="769784896"/>
        <c:axId val="769785288"/>
      </c:lineChart>
      <c:catAx>
        <c:axId val="7697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9785288"/>
        <c:crosses val="autoZero"/>
        <c:auto val="1"/>
        <c:lblAlgn val="ctr"/>
        <c:lblOffset val="100"/>
        <c:tickLblSkip val="1"/>
        <c:tickMarkSkip val="1"/>
        <c:noMultiLvlLbl val="0"/>
      </c:catAx>
      <c:valAx>
        <c:axId val="76978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78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4-4441-B739-29797CB105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4-4441-B739-29797CB1050E}"/>
            </c:ext>
          </c:extLst>
        </c:ser>
        <c:ser>
          <c:idx val="2"/>
          <c:order val="2"/>
          <c:tx>
            <c:strRef>
              <c:f>データシート!$A$29</c:f>
              <c:strCache>
                <c:ptCount val="1"/>
                <c:pt idx="0">
                  <c:v>同和地区住宅新築資金等貸付事業特別会計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994-4441-B739-29797CB105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0.01</c:v>
                </c:pt>
                <c:pt idx="4">
                  <c:v>#N/A</c:v>
                </c:pt>
                <c:pt idx="5">
                  <c:v>0.34</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994-4441-B739-29797CB1050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F994-4441-B739-29797CB1050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0.17</c:v>
                </c:pt>
              </c:numCache>
            </c:numRef>
          </c:val>
          <c:extLst xmlns:c16r2="http://schemas.microsoft.com/office/drawing/2015/06/chart">
            <c:ext xmlns:c16="http://schemas.microsoft.com/office/drawing/2014/chart" uri="{C3380CC4-5D6E-409C-BE32-E72D297353CC}">
              <c16:uniqueId val="{00000005-F994-4441-B739-29797CB105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1.33</c:v>
                </c:pt>
                <c:pt idx="4">
                  <c:v>#N/A</c:v>
                </c:pt>
                <c:pt idx="5">
                  <c:v>1.28</c:v>
                </c:pt>
                <c:pt idx="6">
                  <c:v>#N/A</c:v>
                </c:pt>
                <c:pt idx="7">
                  <c:v>1.44</c:v>
                </c:pt>
                <c:pt idx="8">
                  <c:v>#N/A</c:v>
                </c:pt>
                <c:pt idx="9">
                  <c:v>2.4300000000000002</c:v>
                </c:pt>
              </c:numCache>
            </c:numRef>
          </c:val>
          <c:extLst xmlns:c16r2="http://schemas.microsoft.com/office/drawing/2015/06/chart">
            <c:ext xmlns:c16="http://schemas.microsoft.com/office/drawing/2014/chart" uri="{C3380CC4-5D6E-409C-BE32-E72D297353CC}">
              <c16:uniqueId val="{00000006-F994-4441-B739-29797CB105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2.65</c:v>
                </c:pt>
                <c:pt idx="4">
                  <c:v>#N/A</c:v>
                </c:pt>
                <c:pt idx="5">
                  <c:v>4.21</c:v>
                </c:pt>
                <c:pt idx="6">
                  <c:v>#N/A</c:v>
                </c:pt>
                <c:pt idx="7">
                  <c:v>4.83</c:v>
                </c:pt>
                <c:pt idx="8">
                  <c:v>#N/A</c:v>
                </c:pt>
                <c:pt idx="9">
                  <c:v>2.54</c:v>
                </c:pt>
              </c:numCache>
            </c:numRef>
          </c:val>
          <c:extLst xmlns:c16r2="http://schemas.microsoft.com/office/drawing/2015/06/chart">
            <c:ext xmlns:c16="http://schemas.microsoft.com/office/drawing/2014/chart" uri="{C3380CC4-5D6E-409C-BE32-E72D297353CC}">
              <c16:uniqueId val="{00000007-F994-4441-B739-29797CB105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6.98</c:v>
                </c:pt>
                <c:pt idx="2">
                  <c:v>#N/A</c:v>
                </c:pt>
                <c:pt idx="3">
                  <c:v>10.28</c:v>
                </c:pt>
                <c:pt idx="4">
                  <c:v>#N/A</c:v>
                </c:pt>
                <c:pt idx="5">
                  <c:v>9.2899999999999991</c:v>
                </c:pt>
                <c:pt idx="6">
                  <c:v>#N/A</c:v>
                </c:pt>
                <c:pt idx="7">
                  <c:v>11.51</c:v>
                </c:pt>
                <c:pt idx="8">
                  <c:v>#N/A</c:v>
                </c:pt>
                <c:pt idx="9">
                  <c:v>8.3800000000000008</c:v>
                </c:pt>
              </c:numCache>
            </c:numRef>
          </c:val>
          <c:extLst xmlns:c16r2="http://schemas.microsoft.com/office/drawing/2015/06/chart">
            <c:ext xmlns:c16="http://schemas.microsoft.com/office/drawing/2014/chart" uri="{C3380CC4-5D6E-409C-BE32-E72D297353CC}">
              <c16:uniqueId val="{00000008-F994-4441-B739-29797CB105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21.77</c:v>
                </c:pt>
                <c:pt idx="2">
                  <c:v>#N/A</c:v>
                </c:pt>
                <c:pt idx="3">
                  <c:v>21.57</c:v>
                </c:pt>
                <c:pt idx="4">
                  <c:v>#N/A</c:v>
                </c:pt>
                <c:pt idx="5">
                  <c:v>22.96</c:v>
                </c:pt>
                <c:pt idx="6">
                  <c:v>#N/A</c:v>
                </c:pt>
                <c:pt idx="7">
                  <c:v>23.96</c:v>
                </c:pt>
                <c:pt idx="8">
                  <c:v>#N/A</c:v>
                </c:pt>
                <c:pt idx="9">
                  <c:v>25</c:v>
                </c:pt>
              </c:numCache>
            </c:numRef>
          </c:val>
          <c:extLst xmlns:c16r2="http://schemas.microsoft.com/office/drawing/2015/06/chart">
            <c:ext xmlns:c16="http://schemas.microsoft.com/office/drawing/2014/chart" uri="{C3380CC4-5D6E-409C-BE32-E72D297353CC}">
              <c16:uniqueId val="{00000009-F994-4441-B739-29797CB1050E}"/>
            </c:ext>
          </c:extLst>
        </c:ser>
        <c:dLbls>
          <c:showLegendKey val="0"/>
          <c:showVal val="0"/>
          <c:showCatName val="0"/>
          <c:showSerName val="0"/>
          <c:showPercent val="0"/>
          <c:showBubbleSize val="0"/>
        </c:dLbls>
        <c:gapWidth val="150"/>
        <c:overlap val="100"/>
        <c:axId val="769787248"/>
        <c:axId val="769787640"/>
      </c:barChart>
      <c:catAx>
        <c:axId val="76978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9787640"/>
        <c:crosses val="autoZero"/>
        <c:auto val="1"/>
        <c:lblAlgn val="ctr"/>
        <c:lblOffset val="100"/>
        <c:tickLblSkip val="1"/>
        <c:tickMarkSkip val="1"/>
        <c:noMultiLvlLbl val="0"/>
      </c:catAx>
      <c:valAx>
        <c:axId val="76978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78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551</c:v>
                </c:pt>
                <c:pt idx="5">
                  <c:v>507</c:v>
                </c:pt>
                <c:pt idx="8">
                  <c:v>474</c:v>
                </c:pt>
                <c:pt idx="11">
                  <c:v>461</c:v>
                </c:pt>
                <c:pt idx="14">
                  <c:v>433</c:v>
                </c:pt>
              </c:numCache>
            </c:numRef>
          </c:val>
          <c:extLst xmlns:c16r2="http://schemas.microsoft.com/office/drawing/2015/06/chart">
            <c:ext xmlns:c16="http://schemas.microsoft.com/office/drawing/2014/chart" uri="{C3380CC4-5D6E-409C-BE32-E72D297353CC}">
              <c16:uniqueId val="{00000000-EB31-47B1-9FB4-0356A4A26F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B31-47B1-9FB4-0356A4A26F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24</c:v>
                </c:pt>
                <c:pt idx="6">
                  <c:v>22</c:v>
                </c:pt>
                <c:pt idx="9">
                  <c:v>9</c:v>
                </c:pt>
                <c:pt idx="12">
                  <c:v>8</c:v>
                </c:pt>
              </c:numCache>
            </c:numRef>
          </c:val>
          <c:extLst xmlns:c16r2="http://schemas.microsoft.com/office/drawing/2015/06/chart">
            <c:ext xmlns:c16="http://schemas.microsoft.com/office/drawing/2014/chart" uri="{C3380CC4-5D6E-409C-BE32-E72D297353CC}">
              <c16:uniqueId val="{00000002-EB31-47B1-9FB4-0356A4A26F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5</c:v>
                </c:pt>
                <c:pt idx="9">
                  <c:v>5</c:v>
                </c:pt>
                <c:pt idx="12">
                  <c:v>15</c:v>
                </c:pt>
              </c:numCache>
            </c:numRef>
          </c:val>
          <c:extLst xmlns:c16r2="http://schemas.microsoft.com/office/drawing/2015/06/chart">
            <c:ext xmlns:c16="http://schemas.microsoft.com/office/drawing/2014/chart" uri="{C3380CC4-5D6E-409C-BE32-E72D297353CC}">
              <c16:uniqueId val="{00000003-EB31-47B1-9FB4-0356A4A26F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254</c:v>
                </c:pt>
                <c:pt idx="3">
                  <c:v>241</c:v>
                </c:pt>
                <c:pt idx="6">
                  <c:v>248</c:v>
                </c:pt>
                <c:pt idx="9">
                  <c:v>226</c:v>
                </c:pt>
                <c:pt idx="12">
                  <c:v>247</c:v>
                </c:pt>
              </c:numCache>
            </c:numRef>
          </c:val>
          <c:extLst xmlns:c16r2="http://schemas.microsoft.com/office/drawing/2015/06/chart">
            <c:ext xmlns:c16="http://schemas.microsoft.com/office/drawing/2014/chart" uri="{C3380CC4-5D6E-409C-BE32-E72D297353CC}">
              <c16:uniqueId val="{00000004-EB31-47B1-9FB4-0356A4A26F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31-47B1-9FB4-0356A4A26F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31-47B1-9FB4-0356A4A26F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464</c:v>
                </c:pt>
                <c:pt idx="3">
                  <c:v>429</c:v>
                </c:pt>
                <c:pt idx="6">
                  <c:v>403</c:v>
                </c:pt>
                <c:pt idx="9">
                  <c:v>390</c:v>
                </c:pt>
                <c:pt idx="12">
                  <c:v>385</c:v>
                </c:pt>
              </c:numCache>
            </c:numRef>
          </c:val>
          <c:extLst xmlns:c16r2="http://schemas.microsoft.com/office/drawing/2015/06/chart">
            <c:ext xmlns:c16="http://schemas.microsoft.com/office/drawing/2014/chart" uri="{C3380CC4-5D6E-409C-BE32-E72D297353CC}">
              <c16:uniqueId val="{00000007-EB31-47B1-9FB4-0356A4A26FF0}"/>
            </c:ext>
          </c:extLst>
        </c:ser>
        <c:dLbls>
          <c:showLegendKey val="0"/>
          <c:showVal val="0"/>
          <c:showCatName val="0"/>
          <c:showSerName val="0"/>
          <c:showPercent val="0"/>
          <c:showBubbleSize val="0"/>
        </c:dLbls>
        <c:gapWidth val="100"/>
        <c:overlap val="100"/>
        <c:axId val="631198088"/>
        <c:axId val="631198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196</c:v>
                </c:pt>
                <c:pt idx="5">
                  <c:v>#N/A</c:v>
                </c:pt>
                <c:pt idx="6">
                  <c:v>#N/A</c:v>
                </c:pt>
                <c:pt idx="7">
                  <c:v>204</c:v>
                </c:pt>
                <c:pt idx="8">
                  <c:v>#N/A</c:v>
                </c:pt>
                <c:pt idx="9">
                  <c:v>#N/A</c:v>
                </c:pt>
                <c:pt idx="10">
                  <c:v>169</c:v>
                </c:pt>
                <c:pt idx="11">
                  <c:v>#N/A</c:v>
                </c:pt>
                <c:pt idx="12">
                  <c:v>#N/A</c:v>
                </c:pt>
                <c:pt idx="13">
                  <c:v>222</c:v>
                </c:pt>
                <c:pt idx="14">
                  <c:v>#N/A</c:v>
                </c:pt>
              </c:numCache>
            </c:numRef>
          </c:val>
          <c:smooth val="0"/>
          <c:extLst xmlns:c16r2="http://schemas.microsoft.com/office/drawing/2015/06/chart">
            <c:ext xmlns:c16="http://schemas.microsoft.com/office/drawing/2014/chart" uri="{C3380CC4-5D6E-409C-BE32-E72D297353CC}">
              <c16:uniqueId val="{00000008-EB31-47B1-9FB4-0356A4A26FF0}"/>
            </c:ext>
          </c:extLst>
        </c:ser>
        <c:dLbls>
          <c:showLegendKey val="0"/>
          <c:showVal val="0"/>
          <c:showCatName val="0"/>
          <c:showSerName val="0"/>
          <c:showPercent val="0"/>
          <c:showBubbleSize val="0"/>
        </c:dLbls>
        <c:marker val="1"/>
        <c:smooth val="0"/>
        <c:axId val="631198088"/>
        <c:axId val="631198872"/>
      </c:lineChart>
      <c:catAx>
        <c:axId val="63119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1198872"/>
        <c:crosses val="autoZero"/>
        <c:auto val="1"/>
        <c:lblAlgn val="ctr"/>
        <c:lblOffset val="100"/>
        <c:tickLblSkip val="1"/>
        <c:tickMarkSkip val="1"/>
        <c:noMultiLvlLbl val="0"/>
      </c:catAx>
      <c:valAx>
        <c:axId val="63119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19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4222</c:v>
                </c:pt>
                <c:pt idx="5">
                  <c:v>4060</c:v>
                </c:pt>
                <c:pt idx="8">
                  <c:v>3912</c:v>
                </c:pt>
                <c:pt idx="11">
                  <c:v>3791</c:v>
                </c:pt>
                <c:pt idx="14">
                  <c:v>3624</c:v>
                </c:pt>
              </c:numCache>
            </c:numRef>
          </c:val>
          <c:extLst xmlns:c16r2="http://schemas.microsoft.com/office/drawing/2015/06/chart">
            <c:ext xmlns:c16="http://schemas.microsoft.com/office/drawing/2014/chart" uri="{C3380CC4-5D6E-409C-BE32-E72D297353CC}">
              <c16:uniqueId val="{00000000-0412-4838-86FF-6691F5F6F5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297</c:v>
                </c:pt>
                <c:pt idx="5">
                  <c:v>294</c:v>
                </c:pt>
                <c:pt idx="8">
                  <c:v>325</c:v>
                </c:pt>
                <c:pt idx="11">
                  <c:v>250</c:v>
                </c:pt>
                <c:pt idx="14">
                  <c:v>158</c:v>
                </c:pt>
              </c:numCache>
            </c:numRef>
          </c:val>
          <c:extLst xmlns:c16r2="http://schemas.microsoft.com/office/drawing/2015/06/chart">
            <c:ext xmlns:c16="http://schemas.microsoft.com/office/drawing/2014/chart" uri="{C3380CC4-5D6E-409C-BE32-E72D297353CC}">
              <c16:uniqueId val="{00000001-0412-4838-86FF-6691F5F6F5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958</c:v>
                </c:pt>
                <c:pt idx="5">
                  <c:v>842</c:v>
                </c:pt>
                <c:pt idx="8">
                  <c:v>786</c:v>
                </c:pt>
                <c:pt idx="11">
                  <c:v>941</c:v>
                </c:pt>
                <c:pt idx="14">
                  <c:v>1266</c:v>
                </c:pt>
              </c:numCache>
            </c:numRef>
          </c:val>
          <c:extLst xmlns:c16r2="http://schemas.microsoft.com/office/drawing/2015/06/chart">
            <c:ext xmlns:c16="http://schemas.microsoft.com/office/drawing/2014/chart" uri="{C3380CC4-5D6E-409C-BE32-E72D297353CC}">
              <c16:uniqueId val="{00000002-0412-4838-86FF-6691F5F6F5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12-4838-86FF-6691F5F6F5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12-4838-86FF-6691F5F6F5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12-4838-86FF-6691F5F6F5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834</c:v>
                </c:pt>
                <c:pt idx="3">
                  <c:v>752</c:v>
                </c:pt>
                <c:pt idx="6">
                  <c:v>765</c:v>
                </c:pt>
                <c:pt idx="9">
                  <c:v>743</c:v>
                </c:pt>
                <c:pt idx="12">
                  <c:v>655</c:v>
                </c:pt>
              </c:numCache>
            </c:numRef>
          </c:val>
          <c:extLst xmlns:c16r2="http://schemas.microsoft.com/office/drawing/2015/06/chart">
            <c:ext xmlns:c16="http://schemas.microsoft.com/office/drawing/2014/chart" uri="{C3380CC4-5D6E-409C-BE32-E72D297353CC}">
              <c16:uniqueId val="{00000006-0412-4838-86FF-6691F5F6F5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c:v>
                </c:pt>
                <c:pt idx="3">
                  <c:v>119</c:v>
                </c:pt>
                <c:pt idx="6">
                  <c:v>196</c:v>
                </c:pt>
                <c:pt idx="9">
                  <c:v>179</c:v>
                </c:pt>
                <c:pt idx="12">
                  <c:v>159</c:v>
                </c:pt>
              </c:numCache>
            </c:numRef>
          </c:val>
          <c:extLst xmlns:c16r2="http://schemas.microsoft.com/office/drawing/2015/06/chart">
            <c:ext xmlns:c16="http://schemas.microsoft.com/office/drawing/2014/chart" uri="{C3380CC4-5D6E-409C-BE32-E72D297353CC}">
              <c16:uniqueId val="{00000007-0412-4838-86FF-6691F5F6F5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2069</c:v>
                </c:pt>
                <c:pt idx="3">
                  <c:v>1890</c:v>
                </c:pt>
                <c:pt idx="6">
                  <c:v>1765</c:v>
                </c:pt>
                <c:pt idx="9">
                  <c:v>1540</c:v>
                </c:pt>
                <c:pt idx="12">
                  <c:v>1359</c:v>
                </c:pt>
              </c:numCache>
            </c:numRef>
          </c:val>
          <c:extLst xmlns:c16r2="http://schemas.microsoft.com/office/drawing/2015/06/chart">
            <c:ext xmlns:c16="http://schemas.microsoft.com/office/drawing/2014/chart" uri="{C3380CC4-5D6E-409C-BE32-E72D297353CC}">
              <c16:uniqueId val="{00000008-0412-4838-86FF-6691F5F6F5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95</c:v>
                </c:pt>
                <c:pt idx="3">
                  <c:v>72</c:v>
                </c:pt>
                <c:pt idx="6">
                  <c:v>51</c:v>
                </c:pt>
                <c:pt idx="9">
                  <c:v>43</c:v>
                </c:pt>
                <c:pt idx="12">
                  <c:v>36</c:v>
                </c:pt>
              </c:numCache>
            </c:numRef>
          </c:val>
          <c:extLst xmlns:c16r2="http://schemas.microsoft.com/office/drawing/2015/06/chart">
            <c:ext xmlns:c16="http://schemas.microsoft.com/office/drawing/2014/chart" uri="{C3380CC4-5D6E-409C-BE32-E72D297353CC}">
              <c16:uniqueId val="{00000009-0412-4838-86FF-6691F5F6F5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3296</c:v>
                </c:pt>
                <c:pt idx="3">
                  <c:v>3154</c:v>
                </c:pt>
                <c:pt idx="6">
                  <c:v>3000</c:v>
                </c:pt>
                <c:pt idx="9">
                  <c:v>2874</c:v>
                </c:pt>
                <c:pt idx="12">
                  <c:v>2749</c:v>
                </c:pt>
              </c:numCache>
            </c:numRef>
          </c:val>
          <c:extLst xmlns:c16r2="http://schemas.microsoft.com/office/drawing/2015/06/chart">
            <c:ext xmlns:c16="http://schemas.microsoft.com/office/drawing/2014/chart" uri="{C3380CC4-5D6E-409C-BE32-E72D297353CC}">
              <c16:uniqueId val="{0000000A-0412-4838-86FF-6691F5F6F5AD}"/>
            </c:ext>
          </c:extLst>
        </c:ser>
        <c:dLbls>
          <c:showLegendKey val="0"/>
          <c:showVal val="0"/>
          <c:showCatName val="0"/>
          <c:showSerName val="0"/>
          <c:showPercent val="0"/>
          <c:showBubbleSize val="0"/>
        </c:dLbls>
        <c:gapWidth val="100"/>
        <c:overlap val="100"/>
        <c:axId val="631199264"/>
        <c:axId val="63119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903</c:v>
                </c:pt>
                <c:pt idx="2">
                  <c:v>#N/A</c:v>
                </c:pt>
                <c:pt idx="3">
                  <c:v>#N/A</c:v>
                </c:pt>
                <c:pt idx="4">
                  <c:v>790</c:v>
                </c:pt>
                <c:pt idx="5">
                  <c:v>#N/A</c:v>
                </c:pt>
                <c:pt idx="6">
                  <c:v>#N/A</c:v>
                </c:pt>
                <c:pt idx="7">
                  <c:v>753</c:v>
                </c:pt>
                <c:pt idx="8">
                  <c:v>#N/A</c:v>
                </c:pt>
                <c:pt idx="9">
                  <c:v>#N/A</c:v>
                </c:pt>
                <c:pt idx="10">
                  <c:v>398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412-4838-86FF-6691F5F6F5AD}"/>
            </c:ext>
          </c:extLst>
        </c:ser>
        <c:dLbls>
          <c:showLegendKey val="0"/>
          <c:showVal val="0"/>
          <c:showCatName val="0"/>
          <c:showSerName val="0"/>
          <c:showPercent val="0"/>
          <c:showBubbleSize val="0"/>
        </c:dLbls>
        <c:marker val="1"/>
        <c:smooth val="0"/>
        <c:axId val="631199264"/>
        <c:axId val="631199656"/>
      </c:lineChart>
      <c:catAx>
        <c:axId val="6311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1199656"/>
        <c:crosses val="autoZero"/>
        <c:auto val="1"/>
        <c:lblAlgn val="ctr"/>
        <c:lblOffset val="100"/>
        <c:tickLblSkip val="1"/>
        <c:tickMarkSkip val="1"/>
        <c:noMultiLvlLbl val="0"/>
      </c:catAx>
      <c:valAx>
        <c:axId val="63119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19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262</c:v>
                </c:pt>
                <c:pt idx="1">
                  <c:v>307</c:v>
                </c:pt>
                <c:pt idx="2">
                  <c:v>411</c:v>
                </c:pt>
              </c:numCache>
            </c:numRef>
          </c:val>
          <c:extLst xmlns:c16r2="http://schemas.microsoft.com/office/drawing/2015/06/chart">
            <c:ext xmlns:c16="http://schemas.microsoft.com/office/drawing/2014/chart" uri="{C3380CC4-5D6E-409C-BE32-E72D297353CC}">
              <c16:uniqueId val="{00000000-8FBE-48F8-BD0A-3549AAF465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c:v>
                </c:pt>
                <c:pt idx="1">
                  <c:v>93</c:v>
                </c:pt>
                <c:pt idx="2">
                  <c:v>61</c:v>
                </c:pt>
              </c:numCache>
            </c:numRef>
          </c:val>
          <c:extLst xmlns:c16r2="http://schemas.microsoft.com/office/drawing/2015/06/chart">
            <c:ext xmlns:c16="http://schemas.microsoft.com/office/drawing/2014/chart" uri="{C3380CC4-5D6E-409C-BE32-E72D297353CC}">
              <c16:uniqueId val="{00000001-8FBE-48F8-BD0A-3549AAF465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c:v>
                </c:pt>
                <c:pt idx="1">
                  <c:v>186</c:v>
                </c:pt>
                <c:pt idx="2">
                  <c:v>290</c:v>
                </c:pt>
              </c:numCache>
            </c:numRef>
          </c:val>
          <c:extLst xmlns:c16r2="http://schemas.microsoft.com/office/drawing/2015/06/chart">
            <c:ext xmlns:c16="http://schemas.microsoft.com/office/drawing/2014/chart" uri="{C3380CC4-5D6E-409C-BE32-E72D297353CC}">
              <c16:uniqueId val="{00000002-8FBE-48F8-BD0A-3549AAF46583}"/>
            </c:ext>
          </c:extLst>
        </c:ser>
        <c:dLbls>
          <c:showLegendKey val="0"/>
          <c:showVal val="0"/>
          <c:showCatName val="0"/>
          <c:showSerName val="0"/>
          <c:showPercent val="0"/>
          <c:showBubbleSize val="0"/>
        </c:dLbls>
        <c:gapWidth val="120"/>
        <c:overlap val="100"/>
        <c:axId val="631200440"/>
        <c:axId val="631198480"/>
      </c:barChart>
      <c:catAx>
        <c:axId val="63120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1198480"/>
        <c:crosses val="autoZero"/>
        <c:auto val="1"/>
        <c:lblAlgn val="ctr"/>
        <c:lblOffset val="100"/>
        <c:tickLblSkip val="1"/>
        <c:tickMarkSkip val="1"/>
        <c:noMultiLvlLbl val="0"/>
      </c:catAx>
      <c:valAx>
        <c:axId val="631198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120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一般会計・公営企業会計共に町債の新たな借り入れを抑制し、町債の残高の圧縮に努めた結果、年々元利償還金等は減少している。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公共施設の適切な維持管理に向け、公共施設の長寿命化計画の策定を図り、大規模な施設更新等の新たな借り入れの軽減に取り組む。</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満期一括償還地方債なし</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財政調整基金を</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百万円取崩したが、決算時において</a:t>
          </a:r>
          <a:r>
            <a:rPr kumimoji="1" lang="en-US" altLang="ja-JP" sz="1200">
              <a:solidFill>
                <a:schemeClr val="dk1"/>
              </a:solidFill>
              <a:effectLst/>
              <a:latin typeface="+mn-lt"/>
              <a:ea typeface="+mn-ea"/>
              <a:cs typeface="+mn-cs"/>
            </a:rPr>
            <a:t>254</a:t>
          </a:r>
          <a:r>
            <a:rPr kumimoji="1" lang="ja-JP" altLang="ja-JP" sz="1200">
              <a:solidFill>
                <a:schemeClr val="dk1"/>
              </a:solidFill>
              <a:effectLst/>
              <a:latin typeface="+mn-lt"/>
              <a:ea typeface="+mn-ea"/>
              <a:cs typeface="+mn-cs"/>
            </a:rPr>
            <a:t>百万円を積み立てることができた。また、ふるさと応援基金に</a:t>
          </a:r>
          <a:r>
            <a:rPr kumimoji="1" lang="en-US" altLang="ja-JP" sz="1200">
              <a:solidFill>
                <a:schemeClr val="dk1"/>
              </a:solidFill>
              <a:effectLst/>
              <a:latin typeface="+mn-lt"/>
              <a:ea typeface="+mn-ea"/>
              <a:cs typeface="+mn-cs"/>
            </a:rPr>
            <a:t>106</a:t>
          </a:r>
          <a:r>
            <a:rPr kumimoji="1" lang="ja-JP" altLang="ja-JP" sz="1200">
              <a:solidFill>
                <a:schemeClr val="dk1"/>
              </a:solidFill>
              <a:effectLst/>
              <a:latin typeface="+mn-lt"/>
              <a:ea typeface="+mn-ea"/>
              <a:cs typeface="+mn-cs"/>
            </a:rPr>
            <a:t>百万円を積み立てたこと等により、基金全体としては、</a:t>
          </a:r>
          <a:r>
            <a:rPr kumimoji="1" lang="en-US" altLang="ja-JP" sz="1200">
              <a:solidFill>
                <a:schemeClr val="dk1"/>
              </a:solidFill>
              <a:effectLst/>
              <a:latin typeface="+mn-lt"/>
              <a:ea typeface="+mn-ea"/>
              <a:cs typeface="+mn-cs"/>
            </a:rPr>
            <a:t>177</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今後施設の大規模修繕等多大な経費がかかってくることが予想されるため、大規模建設事業資金積立金の計画的な積立を行っていきたい。</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・大規模建設事業資金積立金　大規模な建設事業及び公共施設の改修事業の資金に充てるための経費の健全な運営を図る。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・社会福祉積立基金　社会福祉事業に充てるための経費の健全な運営を図る。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・教育文化施設資金積立基金　教育文化施設の充実について財政の健全な運営を図る。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が好調であり</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百万円を積み立てたことにより、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今後の公共施設の大規模修繕や統廃合に対応するため、大規模建設事業資金積立金に計画的に積立を行っていきたい。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百万円取崩したが、決算時において</a:t>
          </a:r>
          <a:r>
            <a:rPr kumimoji="1" lang="en-US" altLang="ja-JP" sz="1200">
              <a:solidFill>
                <a:schemeClr val="dk1"/>
              </a:solidFill>
              <a:effectLst/>
              <a:latin typeface="+mn-lt"/>
              <a:ea typeface="+mn-ea"/>
              <a:cs typeface="+mn-cs"/>
            </a:rPr>
            <a:t>254</a:t>
          </a:r>
          <a:r>
            <a:rPr kumimoji="1" lang="ja-JP" altLang="ja-JP" sz="1200">
              <a:solidFill>
                <a:schemeClr val="dk1"/>
              </a:solidFill>
              <a:effectLst/>
              <a:latin typeface="+mn-lt"/>
              <a:ea typeface="+mn-ea"/>
              <a:cs typeface="+mn-cs"/>
            </a:rPr>
            <a:t>百万円を積み立てたことにより</a:t>
          </a:r>
          <a:r>
            <a:rPr kumimoji="1" lang="en-US" altLang="ja-JP" sz="1200">
              <a:solidFill>
                <a:schemeClr val="dk1"/>
              </a:solidFill>
              <a:effectLst/>
              <a:latin typeface="+mn-lt"/>
              <a:ea typeface="+mn-ea"/>
              <a:cs typeface="+mn-cs"/>
            </a:rPr>
            <a:t>104</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億円を目標にして積立を行っていきたい。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繰上げ償還の財源に充てるため、</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百万円を取り崩したことにより減少</a:t>
          </a:r>
          <a:r>
            <a:rPr kumimoji="1" lang="ja-JP" altLang="en-US"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今後も繰上げ償還の財源に充てていくため、取崩しをしていく</a:t>
          </a:r>
          <a:r>
            <a:rPr kumimoji="1" lang="ja-JP" altLang="en-US" sz="1100">
              <a:solidFill>
                <a:schemeClr val="dk1"/>
              </a:solidFill>
              <a:effectLst/>
              <a:latin typeface="+mn-lt"/>
              <a:ea typeface="+mn-ea"/>
              <a:cs typeface="+mn-cs"/>
            </a:rPr>
            <a:t>とともに、定期的な積立を行っていく。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である農業をはじめとした地域産業の活性化を図るとともに、子育て支援の充実、障害をお持ちの方や一人暮らし高齢者の方々など誰もが住みやすい安心・安全な生活基盤の整備を進め、社会増による若者の定住人口の獲得を目指し、安定的な税収を確保し、財政力の向上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類似団体の比率の動向に注意しているが、ほぼ同じ数値となった。</a:t>
          </a:r>
          <a:endParaRPr lang="ja-JP" altLang="ja-JP" sz="1400">
            <a:effectLst/>
          </a:endParaRPr>
        </a:p>
        <a:p>
          <a:r>
            <a:rPr kumimoji="1" lang="ja-JP" altLang="ja-JP" sz="1100">
              <a:solidFill>
                <a:schemeClr val="dk1"/>
              </a:solidFill>
              <a:effectLst/>
              <a:latin typeface="+mn-lt"/>
              <a:ea typeface="+mn-ea"/>
              <a:cs typeface="+mn-cs"/>
            </a:rPr>
            <a:t>　以前として物件費の増加が大きく、特に臨時職員賃金の影響が大きいと分析している。今後、公共施設の修繕費の増加も懸念される。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単なる物件費の削減を目的とすることなく、各種事務事業の必要性について評価を行い、町民のみなさんにも図りながら大胆な見直しに着手する。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92710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6663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6663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149013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56978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140970</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5697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130744</xdr:rowOff>
    </xdr:from>
    <xdr:to>
      <xdr:col>23</xdr:col>
      <xdr:colOff>133350</xdr:colOff>
      <xdr:row>81</xdr:row>
      <xdr:rowOff>143317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1819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130744</xdr:rowOff>
    </xdr:from>
    <xdr:to>
      <xdr:col>19</xdr:col>
      <xdr:colOff>133350</xdr:colOff>
      <xdr:row>81</xdr:row>
      <xdr:rowOff>170982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018194"/>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97723</xdr:rowOff>
    </xdr:from>
    <xdr:to>
      <xdr:col>15</xdr:col>
      <xdr:colOff>82550</xdr:colOff>
      <xdr:row>81</xdr:row>
      <xdr:rowOff>170982</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985173"/>
          <a:ext cx="889000" cy="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61761</xdr:rowOff>
    </xdr:from>
    <xdr:to>
      <xdr:col>11</xdr:col>
      <xdr:colOff>31750</xdr:colOff>
      <xdr:row>81</xdr:row>
      <xdr:rowOff>97723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49211"/>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92517</xdr:rowOff>
    </xdr:from>
    <xdr:to>
      <xdr:col>23</xdr:col>
      <xdr:colOff>184150</xdr:colOff>
      <xdr:row>82</xdr:row>
      <xdr:rowOff>22667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9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109044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82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79944</xdr:rowOff>
    </xdr:from>
    <xdr:to>
      <xdr:col>19</xdr:col>
      <xdr:colOff>184150</xdr:colOff>
      <xdr:row>82</xdr:row>
      <xdr:rowOff>10094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20271</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3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120182</xdr:rowOff>
    </xdr:from>
    <xdr:to>
      <xdr:col>15</xdr:col>
      <xdr:colOff>133350</xdr:colOff>
      <xdr:row>82</xdr:row>
      <xdr:rowOff>50332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60509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46923</xdr:rowOff>
    </xdr:from>
    <xdr:to>
      <xdr:col>11</xdr:col>
      <xdr:colOff>82550</xdr:colOff>
      <xdr:row>81</xdr:row>
      <xdr:rowOff>148523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158700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10961</xdr:rowOff>
    </xdr:from>
    <xdr:to>
      <xdr:col>7</xdr:col>
      <xdr:colOff>31750</xdr:colOff>
      <xdr:row>81</xdr:row>
      <xdr:rowOff>112561</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8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122738</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職員一人ひとりの意欲を向上するため職員研修と人材育成の機会の充実を図り、職員能力の向上に努めるとともに、職員給与の適正化に留意していく。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47171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2085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12700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42085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12700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46264</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0879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今後も役場組織のスリム化を進めていく。</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町民から住民サービス向上の要望が強く、行政運営の効率化のみでの対応は限界と感じている。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他団体の行政サービスの水準も踏まえ、適正な住民サービス量を見極め、各種事務事業の必要性について評価を行い、町民のみなさんにも図りながら見直しに着手する。適切な定員管理に努める。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xmlns=""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a:extLst>
            <a:ext uri="{FF2B5EF4-FFF2-40B4-BE49-F238E27FC236}">
              <a16:creationId xmlns:a16="http://schemas.microsoft.com/office/drawing/2014/main" xmlns="" id="{00000000-0008-0000-0300-000044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a:extLst>
            <a:ext uri="{FF2B5EF4-FFF2-40B4-BE49-F238E27FC236}">
              <a16:creationId xmlns:a16="http://schemas.microsoft.com/office/drawing/2014/main" xmlns="" id="{00000000-0008-0000-0300-000046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55087</xdr:rowOff>
    </xdr:from>
    <xdr:to>
      <xdr:col>81</xdr:col>
      <xdr:colOff>44450</xdr:colOff>
      <xdr:row>59</xdr:row>
      <xdr:rowOff>89773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179800" y="10170637"/>
          <a:ext cx="838200" cy="3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a:extLst>
            <a:ext uri="{FF2B5EF4-FFF2-40B4-BE49-F238E27FC236}">
              <a16:creationId xmlns:a16="http://schemas.microsoft.com/office/drawing/2014/main" xmlns="" id="{00000000-0008-0000-0300-000049010000}"/>
            </a:ext>
          </a:extLst>
        </xdr:cNvPr>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55087</xdr:rowOff>
    </xdr:from>
    <xdr:to>
      <xdr:col>77</xdr:col>
      <xdr:colOff>44450</xdr:colOff>
      <xdr:row>59</xdr:row>
      <xdr:rowOff>77708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5290800" y="10170637"/>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12859</xdr:rowOff>
    </xdr:from>
    <xdr:to>
      <xdr:col>72</xdr:col>
      <xdr:colOff>203200</xdr:colOff>
      <xdr:row>59</xdr:row>
      <xdr:rowOff>77708</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4401800" y="10128409"/>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120968</xdr:rowOff>
    </xdr:from>
    <xdr:to>
      <xdr:col>68</xdr:col>
      <xdr:colOff>152400</xdr:colOff>
      <xdr:row>59</xdr:row>
      <xdr:rowOff>12859</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a:off x="13512800" y="10065068"/>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a:extLst>
            <a:ext uri="{FF2B5EF4-FFF2-40B4-BE49-F238E27FC236}">
              <a16:creationId xmlns:a16="http://schemas.microsoft.com/office/drawing/2014/main" xmlns="" id="{00000000-0008-0000-0300-000054010000}"/>
            </a:ext>
          </a:extLst>
        </xdr:cNvPr>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38973</xdr:rowOff>
    </xdr:from>
    <xdr:to>
      <xdr:col>81</xdr:col>
      <xdr:colOff>95250</xdr:colOff>
      <xdr:row>59</xdr:row>
      <xdr:rowOff>140573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967200" y="101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55500</xdr:rowOff>
    </xdr:from>
    <xdr:ext cx="762000" cy="259045"/>
    <xdr:sp macro="" textlink="">
      <xdr:nvSpPr>
        <xdr:cNvPr id="348" name="定員管理の状況該当値テキスト">
          <a:extLst>
            <a:ext uri="{FF2B5EF4-FFF2-40B4-BE49-F238E27FC236}">
              <a16:creationId xmlns:a16="http://schemas.microsoft.com/office/drawing/2014/main" xmlns="" id="{00000000-0008-0000-0300-00005C010000}"/>
            </a:ext>
          </a:extLst>
        </xdr:cNvPr>
        <xdr:cNvSpPr txBox="1"/>
      </xdr:nvSpPr>
      <xdr:spPr>
        <a:xfrm>
          <a:off x="17106900" y="999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4287</xdr:rowOff>
    </xdr:from>
    <xdr:to>
      <xdr:col>77</xdr:col>
      <xdr:colOff>95250</xdr:colOff>
      <xdr:row>59</xdr:row>
      <xdr:rowOff>105887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6129000" y="101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116064</xdr:rowOff>
    </xdr:from>
    <xdr:ext cx="7366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798800" y="988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26908</xdr:rowOff>
    </xdr:from>
    <xdr:to>
      <xdr:col>73</xdr:col>
      <xdr:colOff>44450</xdr:colOff>
      <xdr:row>59</xdr:row>
      <xdr:rowOff>128508</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52400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138685</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909800" y="99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133509</xdr:rowOff>
    </xdr:from>
    <xdr:to>
      <xdr:col>68</xdr:col>
      <xdr:colOff>203200</xdr:colOff>
      <xdr:row>59</xdr:row>
      <xdr:rowOff>63659</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43510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73836</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4020800" y="98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70168</xdr:rowOff>
    </xdr:from>
    <xdr:to>
      <xdr:col>64</xdr:col>
      <xdr:colOff>152400</xdr:colOff>
      <xdr:row>59</xdr:row>
      <xdr:rowOff>318</xdr:rowOff>
    </xdr:to>
    <xdr:sp macro="" textlink="">
      <xdr:nvSpPr>
        <xdr:cNvPr id="355" name="楕円 354">
          <a:extLst>
            <a:ext uri="{FF2B5EF4-FFF2-40B4-BE49-F238E27FC236}">
              <a16:creationId xmlns:a16="http://schemas.microsoft.com/office/drawing/2014/main" xmlns="" id="{00000000-0008-0000-0300-000063010000}"/>
            </a:ext>
          </a:extLst>
        </xdr:cNvPr>
        <xdr:cNvSpPr/>
      </xdr:nvSpPr>
      <xdr:spPr>
        <a:xfrm>
          <a:off x="13462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10495</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131800" y="97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大規模な建設工事は、予め基金を積み立てたうえ実施している。</a:t>
          </a:r>
          <a:endParaRPr lang="ja-JP" altLang="ja-JP">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xmlns=""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a:extLst>
            <a:ext uri="{FF2B5EF4-FFF2-40B4-BE49-F238E27FC236}">
              <a16:creationId xmlns:a16="http://schemas.microsoft.com/office/drawing/2014/main" xmlns="" id="{00000000-0008-0000-0300-000083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a:extLst>
            <a:ext uri="{FF2B5EF4-FFF2-40B4-BE49-F238E27FC236}">
              <a16:creationId xmlns:a16="http://schemas.microsoft.com/office/drawing/2014/main" xmlns="" id="{00000000-0008-0000-0300-000085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39</xdr:row>
      <xdr:rowOff>124178</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6179800" y="67571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a:extLst>
            <a:ext uri="{FF2B5EF4-FFF2-40B4-BE49-F238E27FC236}">
              <a16:creationId xmlns:a16="http://schemas.microsoft.com/office/drawing/2014/main" xmlns="" id="{00000000-0008-0000-0300-000088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124178</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5290800" y="675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124178</xdr:rowOff>
    </xdr:from>
    <xdr:to>
      <xdr:col>72</xdr:col>
      <xdr:colOff>203200</xdr:colOff>
      <xdr:row>39</xdr:row>
      <xdr:rowOff>150989</xdr:rowOff>
    </xdr:to>
    <xdr:cxnSp macro="">
      <xdr:nvCxnSpPr>
        <xdr:cNvPr id="397" name="直線コネクタ 396">
          <a:extLst>
            <a:ext uri="{FF2B5EF4-FFF2-40B4-BE49-F238E27FC236}">
              <a16:creationId xmlns:a16="http://schemas.microsoft.com/office/drawing/2014/main" xmlns="" id="{00000000-0008-0000-0300-00008D010000}"/>
            </a:ext>
          </a:extLst>
        </xdr:cNvPr>
        <xdr:cNvCxnSpPr/>
      </xdr:nvCxnSpPr>
      <xdr:spPr>
        <a:xfrm flipV="1">
          <a:off x="14401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33161</xdr:rowOff>
    </xdr:to>
    <xdr:cxnSp macro="">
      <xdr:nvCxnSpPr>
        <xdr:cNvPr id="400" name="直線コネクタ 399">
          <a:extLst>
            <a:ext uri="{FF2B5EF4-FFF2-40B4-BE49-F238E27FC236}">
              <a16:creationId xmlns:a16="http://schemas.microsoft.com/office/drawing/2014/main" xmlns="" id="{00000000-0008-0000-0300-000090010000}"/>
            </a:ext>
          </a:extLst>
        </xdr:cNvPr>
        <xdr:cNvCxnSpPr/>
      </xdr:nvCxnSpPr>
      <xdr:spPr>
        <a:xfrm flipV="1">
          <a:off x="13512800" y="683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a:extLst>
            <a:ext uri="{FF2B5EF4-FFF2-40B4-BE49-F238E27FC236}">
              <a16:creationId xmlns:a16="http://schemas.microsoft.com/office/drawing/2014/main" xmlns="" id="{00000000-0008-0000-0300-000093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11" name="公債費負担の状況該当値テキスト">
          <a:extLst>
            <a:ext uri="{FF2B5EF4-FFF2-40B4-BE49-F238E27FC236}">
              <a16:creationId xmlns:a16="http://schemas.microsoft.com/office/drawing/2014/main" xmlns="" id="{00000000-0008-0000-0300-00009B010000}"/>
            </a:ext>
          </a:extLst>
        </xdr:cNvPr>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19755</xdr:rowOff>
    </xdr:from>
    <xdr:to>
      <xdr:col>77</xdr:col>
      <xdr:colOff>95250</xdr:colOff>
      <xdr:row>39</xdr:row>
      <xdr:rowOff>121355</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73378</xdr:rowOff>
    </xdr:from>
    <xdr:to>
      <xdr:col>73</xdr:col>
      <xdr:colOff>44450</xdr:colOff>
      <xdr:row>40</xdr:row>
      <xdr:rowOff>3528</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13705</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418" name="楕円 417">
          <a:extLst>
            <a:ext uri="{FF2B5EF4-FFF2-40B4-BE49-F238E27FC236}">
              <a16:creationId xmlns:a16="http://schemas.microsoft.com/office/drawing/2014/main" xmlns="" id="{00000000-0008-0000-0300-0000A2010000}"/>
            </a:ext>
          </a:extLst>
        </xdr:cNvPr>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xmlns=""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引き続き町債の発行は抑制し将来負担の軽減に努めていくが、公共施設の修繕等にあたり財政調整基金をはじめとする基金取崩しが続いており、将来負担比率は上がっていく傾向にある。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xmlns=""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a:extLst>
            <a:ext uri="{FF2B5EF4-FFF2-40B4-BE49-F238E27FC236}">
              <a16:creationId xmlns:a16="http://schemas.microsoft.com/office/drawing/2014/main" xmlns="" id="{00000000-0008-0000-0300-0000C1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xmlns=""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95843</xdr:rowOff>
    </xdr:from>
    <xdr:to>
      <xdr:col>77</xdr:col>
      <xdr:colOff>44450</xdr:colOff>
      <xdr:row>15</xdr:row>
      <xdr:rowOff>33782</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5290800" y="2496143"/>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a:extLst>
            <a:ext uri="{FF2B5EF4-FFF2-40B4-BE49-F238E27FC236}">
              <a16:creationId xmlns:a16="http://schemas.microsoft.com/office/drawing/2014/main" xmlns="" id="{00000000-0008-0000-0300-0000C6010000}"/>
            </a:ext>
          </a:extLst>
        </xdr:cNvPr>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33782</xdr:rowOff>
    </xdr:from>
    <xdr:to>
      <xdr:col>72</xdr:col>
      <xdr:colOff>203200</xdr:colOff>
      <xdr:row>15</xdr:row>
      <xdr:rowOff>41825</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260553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41825</xdr:rowOff>
    </xdr:from>
    <xdr:to>
      <xdr:col>68</xdr:col>
      <xdr:colOff>152400</xdr:colOff>
      <xdr:row>15</xdr:row>
      <xdr:rowOff>86868</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flipV="1">
          <a:off x="13512800" y="2613575"/>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4" name="フローチャート: 判断 463">
          <a:extLst>
            <a:ext uri="{FF2B5EF4-FFF2-40B4-BE49-F238E27FC236}">
              <a16:creationId xmlns:a16="http://schemas.microsoft.com/office/drawing/2014/main" xmlns="" id="{00000000-0008-0000-0300-0000D0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45043</xdr:rowOff>
    </xdr:from>
    <xdr:to>
      <xdr:col>77</xdr:col>
      <xdr:colOff>95250</xdr:colOff>
      <xdr:row>14</xdr:row>
      <xdr:rowOff>146643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156820</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2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162475</xdr:rowOff>
    </xdr:from>
    <xdr:to>
      <xdr:col>68</xdr:col>
      <xdr:colOff>203200</xdr:colOff>
      <xdr:row>15</xdr:row>
      <xdr:rowOff>92625</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102802</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36068</xdr:rowOff>
    </xdr:from>
    <xdr:to>
      <xdr:col>64</xdr:col>
      <xdr:colOff>152400</xdr:colOff>
      <xdr:row>15</xdr:row>
      <xdr:rowOff>137668</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147845</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職員定数の適正化に留意し、職員の年齢構成の見直しを進めるため、代謝を促す施策を進める。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718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31750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39</xdr:row>
      <xdr:rowOff>20865</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116115</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100891</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る。職員数を抑制する中、教育力の向上、文化施設の運営にあたり非常勤職員が増加している。また、情報セキュリティ対策や各種計画の策定などの事務事業は専門的見地から取り組みを進めるため外部委託が必要となり、物件費が増加している。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16510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258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39370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39370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22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85090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228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高齢者支援や障害福祉・子育て支援に向けての福祉医療の充実を進めた結果、増加している。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さらに若者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88900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728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維持補修にかかる経費についても関係団体等を含め、組織全体として経費の削減を図り、抑制に努めていく。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49276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956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40132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40132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96520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21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119380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119380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134620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8907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下回っている。大規模な建設工事は、基金積立を行うなど予め備えていく。なお、公共施設等総合管理計画を踏まえ、個別の長寿命化計画を策定し、真に必要な施設規模を見極め、新たな町債発行は抑制し、公債費の負担軽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29845</xdr:rowOff>
    </xdr:from>
    <xdr:to>
      <xdr:col>24</xdr:col>
      <xdr:colOff>25400</xdr:colOff>
      <xdr:row>74</xdr:row>
      <xdr:rowOff>86995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27171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115570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2774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132715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802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75</xdr:row>
      <xdr:rowOff>52705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8200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150495</xdr:rowOff>
    </xdr:from>
    <xdr:to>
      <xdr:col>24</xdr:col>
      <xdr:colOff>76200</xdr:colOff>
      <xdr:row>74</xdr:row>
      <xdr:rowOff>80645</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167022</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113682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類似団体の平均を大きく上回る状態が続いている。非常勤職員賃金や業務委託料の増加が主な要因である。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72137</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3675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35561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3675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35561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2760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115570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19895</xdr:rowOff>
    </xdr:from>
    <xdr:to>
      <xdr:col>29</xdr:col>
      <xdr:colOff>127000</xdr:colOff>
      <xdr:row>19</xdr:row>
      <xdr:rowOff>29050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325070"/>
          <a:ext cx="647700" cy="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19895</xdr:rowOff>
    </xdr:from>
    <xdr:to>
      <xdr:col>26</xdr:col>
      <xdr:colOff>50800</xdr:colOff>
      <xdr:row>19</xdr:row>
      <xdr:rowOff>52204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25070"/>
          <a:ext cx="698500" cy="3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52204</xdr:rowOff>
    </xdr:from>
    <xdr:to>
      <xdr:col>22</xdr:col>
      <xdr:colOff>114300</xdr:colOff>
      <xdr:row>19</xdr:row>
      <xdr:rowOff>78765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57379"/>
          <a:ext cx="6985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78765</xdr:rowOff>
    </xdr:from>
    <xdr:to>
      <xdr:col>18</xdr:col>
      <xdr:colOff>177800</xdr:colOff>
      <xdr:row>19</xdr:row>
      <xdr:rowOff>109910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83940"/>
          <a:ext cx="698500" cy="3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149700</xdr:rowOff>
    </xdr:from>
    <xdr:to>
      <xdr:col>29</xdr:col>
      <xdr:colOff>177800</xdr:colOff>
      <xdr:row>19</xdr:row>
      <xdr:rowOff>79850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8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58277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140545</xdr:rowOff>
    </xdr:from>
    <xdr:to>
      <xdr:col>26</xdr:col>
      <xdr:colOff>101600</xdr:colOff>
      <xdr:row>19</xdr:row>
      <xdr:rowOff>70695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55472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6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1404</xdr:rowOff>
    </xdr:from>
    <xdr:to>
      <xdr:col>22</xdr:col>
      <xdr:colOff>165100</xdr:colOff>
      <xdr:row>19</xdr:row>
      <xdr:rowOff>103004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0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87781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27965</xdr:rowOff>
    </xdr:from>
    <xdr:to>
      <xdr:col>19</xdr:col>
      <xdr:colOff>38100</xdr:colOff>
      <xdr:row>19</xdr:row>
      <xdr:rowOff>129565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114342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59110</xdr:rowOff>
    </xdr:from>
    <xdr:to>
      <xdr:col>15</xdr:col>
      <xdr:colOff>101600</xdr:colOff>
      <xdr:row>19</xdr:row>
      <xdr:rowOff>160710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6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145487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5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45295</xdr:rowOff>
    </xdr:from>
    <xdr:to>
      <xdr:col>29</xdr:col>
      <xdr:colOff>127000</xdr:colOff>
      <xdr:row>37</xdr:row>
      <xdr:rowOff>141021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169995"/>
          <a:ext cx="647700" cy="9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83871</xdr:rowOff>
    </xdr:from>
    <xdr:to>
      <xdr:col>26</xdr:col>
      <xdr:colOff>50800</xdr:colOff>
      <xdr:row>37</xdr:row>
      <xdr:rowOff>141021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208571"/>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83871</xdr:rowOff>
    </xdr:from>
    <xdr:to>
      <xdr:col>22</xdr:col>
      <xdr:colOff>114300</xdr:colOff>
      <xdr:row>37</xdr:row>
      <xdr:rowOff>98292</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20857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95377</xdr:rowOff>
    </xdr:from>
    <xdr:to>
      <xdr:col>18</xdr:col>
      <xdr:colOff>177800</xdr:colOff>
      <xdr:row>37</xdr:row>
      <xdr:rowOff>98292</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220077"/>
          <a:ext cx="6985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165945</xdr:rowOff>
    </xdr:from>
    <xdr:to>
      <xdr:col>29</xdr:col>
      <xdr:colOff>177800</xdr:colOff>
      <xdr:row>37</xdr:row>
      <xdr:rowOff>96095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1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138022</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09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90221</xdr:rowOff>
    </xdr:from>
    <xdr:to>
      <xdr:col>26</xdr:col>
      <xdr:colOff>101600</xdr:colOff>
      <xdr:row>37</xdr:row>
      <xdr:rowOff>191821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2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176598</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30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33071</xdr:rowOff>
    </xdr:from>
    <xdr:to>
      <xdr:col>22</xdr:col>
      <xdr:colOff>165100</xdr:colOff>
      <xdr:row>37</xdr:row>
      <xdr:rowOff>134671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1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119448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24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47492</xdr:rowOff>
    </xdr:from>
    <xdr:to>
      <xdr:col>19</xdr:col>
      <xdr:colOff>38100</xdr:colOff>
      <xdr:row>37</xdr:row>
      <xdr:rowOff>149092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17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133869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44577</xdr:rowOff>
    </xdr:from>
    <xdr:to>
      <xdr:col>15</xdr:col>
      <xdr:colOff>101600</xdr:colOff>
      <xdr:row>37</xdr:row>
      <xdr:rowOff>146177</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1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130954</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2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117314</xdr:rowOff>
    </xdr:from>
    <xdr:to>
      <xdr:col>24</xdr:col>
      <xdr:colOff>63500</xdr:colOff>
      <xdr:row>38</xdr:row>
      <xdr:rowOff>125739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632414"/>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125739</xdr:rowOff>
    </xdr:from>
    <xdr:to>
      <xdr:col>19</xdr:col>
      <xdr:colOff>177800</xdr:colOff>
      <xdr:row>38</xdr:row>
      <xdr:rowOff>148926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640839"/>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148926</xdr:rowOff>
    </xdr:from>
    <xdr:to>
      <xdr:col>15</xdr:col>
      <xdr:colOff>50800</xdr:colOff>
      <xdr:row>38</xdr:row>
      <xdr:rowOff>164748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66402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164748</xdr:rowOff>
    </xdr:from>
    <xdr:to>
      <xdr:col>10</xdr:col>
      <xdr:colOff>114300</xdr:colOff>
      <xdr:row>39</xdr:row>
      <xdr:rowOff>65193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79848"/>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66514</xdr:rowOff>
    </xdr:from>
    <xdr:to>
      <xdr:col>24</xdr:col>
      <xdr:colOff>114300</xdr:colOff>
      <xdr:row>38</xdr:row>
      <xdr:rowOff>168114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44941</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74939</xdr:rowOff>
    </xdr:from>
    <xdr:to>
      <xdr:col>20</xdr:col>
      <xdr:colOff>38100</xdr:colOff>
      <xdr:row>39</xdr:row>
      <xdr:rowOff>5089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167666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6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98126</xdr:rowOff>
    </xdr:from>
    <xdr:to>
      <xdr:col>15</xdr:col>
      <xdr:colOff>101600</xdr:colOff>
      <xdr:row>39</xdr:row>
      <xdr:rowOff>28276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6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19403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7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113948</xdr:rowOff>
    </xdr:from>
    <xdr:to>
      <xdr:col>10</xdr:col>
      <xdr:colOff>165100</xdr:colOff>
      <xdr:row>39</xdr:row>
      <xdr:rowOff>44098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6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35225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7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14393</xdr:rowOff>
    </xdr:from>
    <xdr:to>
      <xdr:col>6</xdr:col>
      <xdr:colOff>38100</xdr:colOff>
      <xdr:row>39</xdr:row>
      <xdr:rowOff>115993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7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107120</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59366</xdr:rowOff>
    </xdr:from>
    <xdr:to>
      <xdr:col>24</xdr:col>
      <xdr:colOff>63500</xdr:colOff>
      <xdr:row>57</xdr:row>
      <xdr:rowOff>65233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32016"/>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63024</xdr:rowOff>
    </xdr:from>
    <xdr:to>
      <xdr:col>19</xdr:col>
      <xdr:colOff>177800</xdr:colOff>
      <xdr:row>57</xdr:row>
      <xdr:rowOff>65233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83567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63024</xdr:rowOff>
    </xdr:from>
    <xdr:to>
      <xdr:col>15</xdr:col>
      <xdr:colOff>50800</xdr:colOff>
      <xdr:row>57</xdr:row>
      <xdr:rowOff>83628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35674"/>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83628</xdr:rowOff>
    </xdr:from>
    <xdr:to>
      <xdr:col>10</xdr:col>
      <xdr:colOff>114300</xdr:colOff>
      <xdr:row>57</xdr:row>
      <xdr:rowOff>104572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56278"/>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8566</xdr:rowOff>
    </xdr:from>
    <xdr:to>
      <xdr:col>24</xdr:col>
      <xdr:colOff>114300</xdr:colOff>
      <xdr:row>57</xdr:row>
      <xdr:rowOff>110166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158443</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14433</xdr:rowOff>
    </xdr:from>
    <xdr:to>
      <xdr:col>20</xdr:col>
      <xdr:colOff>38100</xdr:colOff>
      <xdr:row>57</xdr:row>
      <xdr:rowOff>116033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107160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98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12224</xdr:rowOff>
    </xdr:from>
    <xdr:to>
      <xdr:col>15</xdr:col>
      <xdr:colOff>101600</xdr:colOff>
      <xdr:row>57</xdr:row>
      <xdr:rowOff>113824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104951</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98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32828</xdr:rowOff>
    </xdr:from>
    <xdr:to>
      <xdr:col>10</xdr:col>
      <xdr:colOff>165100</xdr:colOff>
      <xdr:row>57</xdr:row>
      <xdr:rowOff>134428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125555</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98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53772</xdr:rowOff>
    </xdr:from>
    <xdr:to>
      <xdr:col>6</xdr:col>
      <xdr:colOff>38100</xdr:colOff>
      <xdr:row>57</xdr:row>
      <xdr:rowOff>155372</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146499</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99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112458</xdr:rowOff>
    </xdr:from>
    <xdr:to>
      <xdr:col>24</xdr:col>
      <xdr:colOff>63500</xdr:colOff>
      <xdr:row>77</xdr:row>
      <xdr:rowOff>149568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314108"/>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90056</xdr:rowOff>
    </xdr:from>
    <xdr:to>
      <xdr:col>19</xdr:col>
      <xdr:colOff>177800</xdr:colOff>
      <xdr:row>77</xdr:row>
      <xdr:rowOff>149568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2948806"/>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90056</xdr:rowOff>
    </xdr:from>
    <xdr:to>
      <xdr:col>15</xdr:col>
      <xdr:colOff>50800</xdr:colOff>
      <xdr:row>78</xdr:row>
      <xdr:rowOff>34125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2948806"/>
          <a:ext cx="8890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5207</xdr:rowOff>
    </xdr:from>
    <xdr:to>
      <xdr:col>10</xdr:col>
      <xdr:colOff>114300</xdr:colOff>
      <xdr:row>78</xdr:row>
      <xdr:rowOff>34125</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37830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61658</xdr:rowOff>
    </xdr:from>
    <xdr:to>
      <xdr:col>24</xdr:col>
      <xdr:colOff>114300</xdr:colOff>
      <xdr:row>77</xdr:row>
      <xdr:rowOff>163258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40085</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24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98768</xdr:rowOff>
    </xdr:from>
    <xdr:to>
      <xdr:col>20</xdr:col>
      <xdr:colOff>38100</xdr:colOff>
      <xdr:row>78</xdr:row>
      <xdr:rowOff>28918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20045</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3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39256</xdr:rowOff>
    </xdr:from>
    <xdr:to>
      <xdr:col>15</xdr:col>
      <xdr:colOff>101600</xdr:colOff>
      <xdr:row>75</xdr:row>
      <xdr:rowOff>140856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28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157383</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26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154775</xdr:rowOff>
    </xdr:from>
    <xdr:to>
      <xdr:col>10</xdr:col>
      <xdr:colOff>165100</xdr:colOff>
      <xdr:row>78</xdr:row>
      <xdr:rowOff>84925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76052</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125857</xdr:rowOff>
    </xdr:from>
    <xdr:to>
      <xdr:col>6</xdr:col>
      <xdr:colOff>38100</xdr:colOff>
      <xdr:row>78</xdr:row>
      <xdr:rowOff>56007</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47134</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130035</xdr:rowOff>
    </xdr:from>
    <xdr:to>
      <xdr:col>24</xdr:col>
      <xdr:colOff>63500</xdr:colOff>
      <xdr:row>98</xdr:row>
      <xdr:rowOff>8243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760685"/>
          <a:ext cx="8382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8243</xdr:rowOff>
    </xdr:from>
    <xdr:to>
      <xdr:col>19</xdr:col>
      <xdr:colOff>177800</xdr:colOff>
      <xdr:row>98</xdr:row>
      <xdr:rowOff>9589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81034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9589</xdr:rowOff>
    </xdr:from>
    <xdr:to>
      <xdr:col>15</xdr:col>
      <xdr:colOff>50800</xdr:colOff>
      <xdr:row>98</xdr:row>
      <xdr:rowOff>39585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811689"/>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12864</xdr:rowOff>
    </xdr:from>
    <xdr:to>
      <xdr:col>10</xdr:col>
      <xdr:colOff>114300</xdr:colOff>
      <xdr:row>98</xdr:row>
      <xdr:rowOff>39585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814964"/>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79235</xdr:rowOff>
    </xdr:from>
    <xdr:to>
      <xdr:col>24</xdr:col>
      <xdr:colOff>114300</xdr:colOff>
      <xdr:row>98</xdr:row>
      <xdr:rowOff>9385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7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57662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6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128893</xdr:rowOff>
    </xdr:from>
    <xdr:to>
      <xdr:col>20</xdr:col>
      <xdr:colOff>38100</xdr:colOff>
      <xdr:row>98</xdr:row>
      <xdr:rowOff>59043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50170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8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130239</xdr:rowOff>
    </xdr:from>
    <xdr:to>
      <xdr:col>15</xdr:col>
      <xdr:colOff>101600</xdr:colOff>
      <xdr:row>98</xdr:row>
      <xdr:rowOff>60389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51516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8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160235</xdr:rowOff>
    </xdr:from>
    <xdr:to>
      <xdr:col>10</xdr:col>
      <xdr:colOff>165100</xdr:colOff>
      <xdr:row>98</xdr:row>
      <xdr:rowOff>90385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81512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133514</xdr:rowOff>
    </xdr:from>
    <xdr:to>
      <xdr:col>6</xdr:col>
      <xdr:colOff>38100</xdr:colOff>
      <xdr:row>98</xdr:row>
      <xdr:rowOff>63664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54791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41846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540500"/>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34123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40500"/>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34123</xdr:rowOff>
    </xdr:from>
    <xdr:to>
      <xdr:col>45</xdr:col>
      <xdr:colOff>177800</xdr:colOff>
      <xdr:row>38</xdr:row>
      <xdr:rowOff>37447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4922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33138</xdr:rowOff>
    </xdr:from>
    <xdr:to>
      <xdr:col>41</xdr:col>
      <xdr:colOff>50800</xdr:colOff>
      <xdr:row>38</xdr:row>
      <xdr:rowOff>37447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48238"/>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162496</xdr:rowOff>
    </xdr:from>
    <xdr:to>
      <xdr:col>55</xdr:col>
      <xdr:colOff>50800</xdr:colOff>
      <xdr:row>38</xdr:row>
      <xdr:rowOff>92646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77423</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67327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154773</xdr:rowOff>
    </xdr:from>
    <xdr:to>
      <xdr:col>46</xdr:col>
      <xdr:colOff>38100</xdr:colOff>
      <xdr:row>38</xdr:row>
      <xdr:rowOff>84923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76050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158097</xdr:rowOff>
    </xdr:from>
    <xdr:to>
      <xdr:col>41</xdr:col>
      <xdr:colOff>101600</xdr:colOff>
      <xdr:row>38</xdr:row>
      <xdr:rowOff>88247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79374</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153788</xdr:rowOff>
    </xdr:from>
    <xdr:to>
      <xdr:col>36</xdr:col>
      <xdr:colOff>165100</xdr:colOff>
      <xdr:row>38</xdr:row>
      <xdr:rowOff>83938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75065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26619</xdr:rowOff>
    </xdr:from>
    <xdr:to>
      <xdr:col>55</xdr:col>
      <xdr:colOff>0</xdr:colOff>
      <xdr:row>58</xdr:row>
      <xdr:rowOff>47544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70719"/>
          <a:ext cx="8382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27464</xdr:rowOff>
    </xdr:from>
    <xdr:to>
      <xdr:col>50</xdr:col>
      <xdr:colOff>114300</xdr:colOff>
      <xdr:row>58</xdr:row>
      <xdr:rowOff>47544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71564"/>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18290</xdr:rowOff>
    </xdr:from>
    <xdr:to>
      <xdr:col>45</xdr:col>
      <xdr:colOff>177800</xdr:colOff>
      <xdr:row>58</xdr:row>
      <xdr:rowOff>27464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62390"/>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16549</xdr:rowOff>
    </xdr:from>
    <xdr:to>
      <xdr:col>41</xdr:col>
      <xdr:colOff>50800</xdr:colOff>
      <xdr:row>58</xdr:row>
      <xdr:rowOff>18290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60649"/>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147269</xdr:rowOff>
    </xdr:from>
    <xdr:to>
      <xdr:col>55</xdr:col>
      <xdr:colOff>50800</xdr:colOff>
      <xdr:row>58</xdr:row>
      <xdr:rowOff>77419</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62196</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168194</xdr:rowOff>
    </xdr:from>
    <xdr:to>
      <xdr:col>50</xdr:col>
      <xdr:colOff>165100</xdr:colOff>
      <xdr:row>58</xdr:row>
      <xdr:rowOff>98344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89471</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0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148114</xdr:rowOff>
    </xdr:from>
    <xdr:to>
      <xdr:col>46</xdr:col>
      <xdr:colOff>38100</xdr:colOff>
      <xdr:row>58</xdr:row>
      <xdr:rowOff>78264</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69391</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0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138940</xdr:rowOff>
    </xdr:from>
    <xdr:to>
      <xdr:col>41</xdr:col>
      <xdr:colOff>101600</xdr:colOff>
      <xdr:row>58</xdr:row>
      <xdr:rowOff>69090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60217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137199</xdr:rowOff>
    </xdr:from>
    <xdr:to>
      <xdr:col>36</xdr:col>
      <xdr:colOff>165100</xdr:colOff>
      <xdr:row>58</xdr:row>
      <xdr:rowOff>67349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58476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67734</xdr:rowOff>
    </xdr:from>
    <xdr:to>
      <xdr:col>55</xdr:col>
      <xdr:colOff>0</xdr:colOff>
      <xdr:row>79</xdr:row>
      <xdr:rowOff>93556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612284"/>
          <a:ext cx="8382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93556</xdr:rowOff>
    </xdr:from>
    <xdr:to>
      <xdr:col>50</xdr:col>
      <xdr:colOff>114300</xdr:colOff>
      <xdr:row>79</xdr:row>
      <xdr:rowOff>97986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63810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71780</xdr:rowOff>
    </xdr:from>
    <xdr:to>
      <xdr:col>45</xdr:col>
      <xdr:colOff>177800</xdr:colOff>
      <xdr:row>79</xdr:row>
      <xdr:rowOff>97986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616330"/>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71780</xdr:rowOff>
    </xdr:from>
    <xdr:to>
      <xdr:col>41</xdr:col>
      <xdr:colOff>50800</xdr:colOff>
      <xdr:row>79</xdr:row>
      <xdr:rowOff>73259</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6163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16934</xdr:rowOff>
    </xdr:from>
    <xdr:to>
      <xdr:col>55</xdr:col>
      <xdr:colOff>50800</xdr:colOff>
      <xdr:row>79</xdr:row>
      <xdr:rowOff>118534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103311</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42756</xdr:rowOff>
    </xdr:from>
    <xdr:to>
      <xdr:col>50</xdr:col>
      <xdr:colOff>165100</xdr:colOff>
      <xdr:row>79</xdr:row>
      <xdr:rowOff>144356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135483</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8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47186</xdr:rowOff>
    </xdr:from>
    <xdr:to>
      <xdr:col>46</xdr:col>
      <xdr:colOff>38100</xdr:colOff>
      <xdr:row>79</xdr:row>
      <xdr:rowOff>148786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139913</xdr:rowOff>
    </xdr:from>
    <xdr:ext cx="378565"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61017" y="1368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20980</xdr:rowOff>
    </xdr:from>
    <xdr:to>
      <xdr:col>41</xdr:col>
      <xdr:colOff>101600</xdr:colOff>
      <xdr:row>79</xdr:row>
      <xdr:rowOff>122580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113707</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26428" y="136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22459</xdr:rowOff>
    </xdr:from>
    <xdr:to>
      <xdr:col>36</xdr:col>
      <xdr:colOff>165100</xdr:colOff>
      <xdr:row>79</xdr:row>
      <xdr:rowOff>124059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115186</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37428" y="1365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2746</xdr:rowOff>
    </xdr:from>
    <xdr:to>
      <xdr:col>55</xdr:col>
      <xdr:colOff>0</xdr:colOff>
      <xdr:row>98</xdr:row>
      <xdr:rowOff>6899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804846"/>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89424</xdr:rowOff>
    </xdr:from>
    <xdr:to>
      <xdr:col>50</xdr:col>
      <xdr:colOff>114300</xdr:colOff>
      <xdr:row>98</xdr:row>
      <xdr:rowOff>6899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720074"/>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89424</xdr:rowOff>
    </xdr:from>
    <xdr:to>
      <xdr:col>45</xdr:col>
      <xdr:colOff>177800</xdr:colOff>
      <xdr:row>97</xdr:row>
      <xdr:rowOff>148006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720074"/>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148006</xdr:rowOff>
    </xdr:from>
    <xdr:to>
      <xdr:col>41</xdr:col>
      <xdr:colOff>50800</xdr:colOff>
      <xdr:row>97</xdr:row>
      <xdr:rowOff>153904</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778656"/>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123396</xdr:rowOff>
    </xdr:from>
    <xdr:to>
      <xdr:col>55</xdr:col>
      <xdr:colOff>50800</xdr:colOff>
      <xdr:row>98</xdr:row>
      <xdr:rowOff>53546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7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101823</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127549</xdr:rowOff>
    </xdr:from>
    <xdr:to>
      <xdr:col>50</xdr:col>
      <xdr:colOff>165100</xdr:colOff>
      <xdr:row>98</xdr:row>
      <xdr:rowOff>57699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7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48826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8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38624</xdr:rowOff>
    </xdr:from>
    <xdr:to>
      <xdr:col>46</xdr:col>
      <xdr:colOff>38100</xdr:colOff>
      <xdr:row>97</xdr:row>
      <xdr:rowOff>140224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131351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97206</xdr:rowOff>
    </xdr:from>
    <xdr:to>
      <xdr:col>41</xdr:col>
      <xdr:colOff>101600</xdr:colOff>
      <xdr:row>98</xdr:row>
      <xdr:rowOff>27356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7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18483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8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103104</xdr:rowOff>
    </xdr:from>
    <xdr:to>
      <xdr:col>36</xdr:col>
      <xdr:colOff>165100</xdr:colOff>
      <xdr:row>98</xdr:row>
      <xdr:rowOff>33254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7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24381</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8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620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89424</xdr:rowOff>
    </xdr:from>
    <xdr:to>
      <xdr:col>85</xdr:col>
      <xdr:colOff>127000</xdr:colOff>
      <xdr:row>77</xdr:row>
      <xdr:rowOff>121100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5481300" y="13291074"/>
          <a:ext cx="8382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89424</xdr:rowOff>
    </xdr:from>
    <xdr:to>
      <xdr:col>81</xdr:col>
      <xdr:colOff>50800</xdr:colOff>
      <xdr:row>77</xdr:row>
      <xdr:rowOff>111300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291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95619</xdr:rowOff>
    </xdr:from>
    <xdr:to>
      <xdr:col>76</xdr:col>
      <xdr:colOff>114300</xdr:colOff>
      <xdr:row>77</xdr:row>
      <xdr:rowOff>111300</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297269"/>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74693</xdr:rowOff>
    </xdr:from>
    <xdr:to>
      <xdr:col>71</xdr:col>
      <xdr:colOff>177800</xdr:colOff>
      <xdr:row>77</xdr:row>
      <xdr:rowOff>95619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3276343"/>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70300</xdr:rowOff>
    </xdr:from>
    <xdr:to>
      <xdr:col>85</xdr:col>
      <xdr:colOff>177800</xdr:colOff>
      <xdr:row>78</xdr:row>
      <xdr:rowOff>450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2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156677</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1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38624</xdr:rowOff>
    </xdr:from>
    <xdr:to>
      <xdr:col>81</xdr:col>
      <xdr:colOff>101600</xdr:colOff>
      <xdr:row>77</xdr:row>
      <xdr:rowOff>140224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2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131351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3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60500</xdr:rowOff>
    </xdr:from>
    <xdr:to>
      <xdr:col>76</xdr:col>
      <xdr:colOff>165100</xdr:colOff>
      <xdr:row>77</xdr:row>
      <xdr:rowOff>162100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2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153227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3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44819</xdr:rowOff>
    </xdr:from>
    <xdr:to>
      <xdr:col>72</xdr:col>
      <xdr:colOff>38100</xdr:colOff>
      <xdr:row>77</xdr:row>
      <xdr:rowOff>146419</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137546</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3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23893</xdr:rowOff>
    </xdr:from>
    <xdr:to>
      <xdr:col>67</xdr:col>
      <xdr:colOff>101600</xdr:colOff>
      <xdr:row>77</xdr:row>
      <xdr:rowOff>125493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2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116620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3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169131</xdr:rowOff>
    </xdr:from>
    <xdr:to>
      <xdr:col>85</xdr:col>
      <xdr:colOff>127000</xdr:colOff>
      <xdr:row>99</xdr:row>
      <xdr:rowOff>16447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71231"/>
          <a:ext cx="8382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16447</xdr:rowOff>
    </xdr:from>
    <xdr:to>
      <xdr:col>81</xdr:col>
      <xdr:colOff>50800</xdr:colOff>
      <xdr:row>99</xdr:row>
      <xdr:rowOff>18990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989997"/>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13590</xdr:rowOff>
    </xdr:from>
    <xdr:to>
      <xdr:col>76</xdr:col>
      <xdr:colOff>114300</xdr:colOff>
      <xdr:row>99</xdr:row>
      <xdr:rowOff>18990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87140"/>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13590</xdr:rowOff>
    </xdr:from>
    <xdr:to>
      <xdr:col>71</xdr:col>
      <xdr:colOff>177800</xdr:colOff>
      <xdr:row>99</xdr:row>
      <xdr:rowOff>26619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87140"/>
          <a:ext cx="8890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118331</xdr:rowOff>
    </xdr:from>
    <xdr:to>
      <xdr:col>85</xdr:col>
      <xdr:colOff>177800</xdr:colOff>
      <xdr:row>99</xdr:row>
      <xdr:rowOff>48481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137097</xdr:rowOff>
    </xdr:from>
    <xdr:to>
      <xdr:col>81</xdr:col>
      <xdr:colOff>101600</xdr:colOff>
      <xdr:row>99</xdr:row>
      <xdr:rowOff>67247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58374</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139640</xdr:rowOff>
    </xdr:from>
    <xdr:to>
      <xdr:col>76</xdr:col>
      <xdr:colOff>165100</xdr:colOff>
      <xdr:row>99</xdr:row>
      <xdr:rowOff>69790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60917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3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134240</xdr:rowOff>
    </xdr:from>
    <xdr:to>
      <xdr:col>72</xdr:col>
      <xdr:colOff>38100</xdr:colOff>
      <xdr:row>99</xdr:row>
      <xdr:rowOff>64390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55517</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147269</xdr:rowOff>
    </xdr:from>
    <xdr:to>
      <xdr:col>67</xdr:col>
      <xdr:colOff>101600</xdr:colOff>
      <xdr:row>99</xdr:row>
      <xdr:rowOff>77419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68546</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98732</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1323300" y="678528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47932</xdr:rowOff>
    </xdr:from>
    <xdr:to>
      <xdr:col>116</xdr:col>
      <xdr:colOff>114300</xdr:colOff>
      <xdr:row>39</xdr:row>
      <xdr:rowOff>149532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659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53198</xdr:rowOff>
    </xdr:from>
    <xdr:to>
      <xdr:col>116</xdr:col>
      <xdr:colOff>63500</xdr:colOff>
      <xdr:row>58</xdr:row>
      <xdr:rowOff>71509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9997298"/>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71509</xdr:rowOff>
    </xdr:from>
    <xdr:to>
      <xdr:col>111</xdr:col>
      <xdr:colOff>177800</xdr:colOff>
      <xdr:row>58</xdr:row>
      <xdr:rowOff>71806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01560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71806</xdr:rowOff>
    </xdr:from>
    <xdr:to>
      <xdr:col>107</xdr:col>
      <xdr:colOff>50800</xdr:colOff>
      <xdr:row>58</xdr:row>
      <xdr:rowOff>72446</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1590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72446</xdr:rowOff>
    </xdr:from>
    <xdr:to>
      <xdr:col>102</xdr:col>
      <xdr:colOff>114300</xdr:colOff>
      <xdr:row>58</xdr:row>
      <xdr:rowOff>72995</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01654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2398</xdr:rowOff>
    </xdr:from>
    <xdr:to>
      <xdr:col>116</xdr:col>
      <xdr:colOff>114300</xdr:colOff>
      <xdr:row>58</xdr:row>
      <xdr:rowOff>103998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20709</xdr:rowOff>
    </xdr:from>
    <xdr:to>
      <xdr:col>112</xdr:col>
      <xdr:colOff>38100</xdr:colOff>
      <xdr:row>58</xdr:row>
      <xdr:rowOff>122309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9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113436</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10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21006</xdr:rowOff>
    </xdr:from>
    <xdr:to>
      <xdr:col>107</xdr:col>
      <xdr:colOff>101600</xdr:colOff>
      <xdr:row>58</xdr:row>
      <xdr:rowOff>122606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113733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21646</xdr:rowOff>
    </xdr:from>
    <xdr:to>
      <xdr:col>102</xdr:col>
      <xdr:colOff>165100</xdr:colOff>
      <xdr:row>58</xdr:row>
      <xdr:rowOff>123246</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114373</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1005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22195</xdr:rowOff>
    </xdr:from>
    <xdr:to>
      <xdr:col>98</xdr:col>
      <xdr:colOff>38100</xdr:colOff>
      <xdr:row>58</xdr:row>
      <xdr:rowOff>123795</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114922</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151867</xdr:rowOff>
    </xdr:from>
    <xdr:to>
      <xdr:col>116</xdr:col>
      <xdr:colOff>63500</xdr:colOff>
      <xdr:row>75</xdr:row>
      <xdr:rowOff>23699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839167"/>
          <a:ext cx="8382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133528</xdr:rowOff>
    </xdr:from>
    <xdr:to>
      <xdr:col>111</xdr:col>
      <xdr:colOff>177800</xdr:colOff>
      <xdr:row>75</xdr:row>
      <xdr:rowOff>23699</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820828"/>
          <a:ext cx="889000" cy="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91427</xdr:rowOff>
    </xdr:from>
    <xdr:to>
      <xdr:col>107</xdr:col>
      <xdr:colOff>50800</xdr:colOff>
      <xdr:row>74</xdr:row>
      <xdr:rowOff>133528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277872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91427</xdr:rowOff>
    </xdr:from>
    <xdr:to>
      <xdr:col>102</xdr:col>
      <xdr:colOff>114300</xdr:colOff>
      <xdr:row>74</xdr:row>
      <xdr:rowOff>127254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778727"/>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101067</xdr:rowOff>
    </xdr:from>
    <xdr:to>
      <xdr:col>116</xdr:col>
      <xdr:colOff>114300</xdr:colOff>
      <xdr:row>75</xdr:row>
      <xdr:rowOff>31217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7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79494</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7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144349</xdr:rowOff>
    </xdr:from>
    <xdr:to>
      <xdr:col>112</xdr:col>
      <xdr:colOff>38100</xdr:colOff>
      <xdr:row>75</xdr:row>
      <xdr:rowOff>74499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65626</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9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82728</xdr:rowOff>
    </xdr:from>
    <xdr:to>
      <xdr:col>107</xdr:col>
      <xdr:colOff>101600</xdr:colOff>
      <xdr:row>75</xdr:row>
      <xdr:rowOff>12878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4005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8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40627</xdr:rowOff>
    </xdr:from>
    <xdr:to>
      <xdr:col>102</xdr:col>
      <xdr:colOff>165100</xdr:colOff>
      <xdr:row>74</xdr:row>
      <xdr:rowOff>142227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133354</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8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76454</xdr:rowOff>
    </xdr:from>
    <xdr:to>
      <xdr:col>98</xdr:col>
      <xdr:colOff>38100</xdr:colOff>
      <xdr:row>75</xdr:row>
      <xdr:rowOff>6604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169181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8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町として行政運営コストは全般的に良い状況にあるが、将来に向けて維持補修費や施設更新に向けた普通建設事業費の増大は課題である。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全国平均を大きく超え、類似団体平均とほぼ拮抗している。また、経常収支比率に占める物件費の割合は高く、行政コスト面からも裏付けられるものと判断できる。施設運営に占める賃金や土地賃借料など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36</xdr:row>
      <xdr:rowOff>153743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62914"/>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82550</xdr:rowOff>
    </xdr:from>
    <xdr:to>
      <xdr:col>19</xdr:col>
      <xdr:colOff>177800</xdr:colOff>
      <xdr:row>36</xdr:row>
      <xdr:rowOff>90714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254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97899</xdr:rowOff>
    </xdr:from>
    <xdr:to>
      <xdr:col>15</xdr:col>
      <xdr:colOff>50800</xdr:colOff>
      <xdr:row>36</xdr:row>
      <xdr:rowOff>82550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98649"/>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97899</xdr:rowOff>
    </xdr:from>
    <xdr:to>
      <xdr:col>10</xdr:col>
      <xdr:colOff>114300</xdr:colOff>
      <xdr:row>36</xdr:row>
      <xdr:rowOff>23114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098649"/>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102943</xdr:rowOff>
    </xdr:from>
    <xdr:to>
      <xdr:col>24</xdr:col>
      <xdr:colOff>114300</xdr:colOff>
      <xdr:row>37</xdr:row>
      <xdr:rowOff>33093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81370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5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39914</xdr:rowOff>
    </xdr:from>
    <xdr:to>
      <xdr:col>20</xdr:col>
      <xdr:colOff>38100</xdr:colOff>
      <xdr:row>36</xdr:row>
      <xdr:rowOff>141514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132641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31750</xdr:rowOff>
    </xdr:from>
    <xdr:to>
      <xdr:col>15</xdr:col>
      <xdr:colOff>101600</xdr:colOff>
      <xdr:row>36</xdr:row>
      <xdr:rowOff>133350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47099</xdr:rowOff>
    </xdr:from>
    <xdr:to>
      <xdr:col>10</xdr:col>
      <xdr:colOff>165100</xdr:colOff>
      <xdr:row>35</xdr:row>
      <xdr:rowOff>148699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139826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1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143764</xdr:rowOff>
    </xdr:from>
    <xdr:to>
      <xdr:col>6</xdr:col>
      <xdr:colOff>38100</xdr:colOff>
      <xdr:row>36</xdr:row>
      <xdr:rowOff>73914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65041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136152</xdr:rowOff>
    </xdr:from>
    <xdr:to>
      <xdr:col>24</xdr:col>
      <xdr:colOff>63500</xdr:colOff>
      <xdr:row>58</xdr:row>
      <xdr:rowOff>153337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80252"/>
          <a:ext cx="8382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153337</xdr:rowOff>
    </xdr:from>
    <xdr:to>
      <xdr:col>19</xdr:col>
      <xdr:colOff>177800</xdr:colOff>
      <xdr:row>58</xdr:row>
      <xdr:rowOff>155456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97437"/>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149499</xdr:rowOff>
    </xdr:from>
    <xdr:to>
      <xdr:col>15</xdr:col>
      <xdr:colOff>50800</xdr:colOff>
      <xdr:row>58</xdr:row>
      <xdr:rowOff>155456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93599"/>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149499</xdr:rowOff>
    </xdr:from>
    <xdr:to>
      <xdr:col>10</xdr:col>
      <xdr:colOff>114300</xdr:colOff>
      <xdr:row>58</xdr:row>
      <xdr:rowOff>166353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93599"/>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85352</xdr:rowOff>
    </xdr:from>
    <xdr:to>
      <xdr:col>24</xdr:col>
      <xdr:colOff>114300</xdr:colOff>
      <xdr:row>59</xdr:row>
      <xdr:rowOff>15502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102537</xdr:rowOff>
    </xdr:from>
    <xdr:to>
      <xdr:col>20</xdr:col>
      <xdr:colOff>38100</xdr:colOff>
      <xdr:row>59</xdr:row>
      <xdr:rowOff>32687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23814</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104656</xdr:rowOff>
    </xdr:from>
    <xdr:to>
      <xdr:col>15</xdr:col>
      <xdr:colOff>101600</xdr:colOff>
      <xdr:row>59</xdr:row>
      <xdr:rowOff>34806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25933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98699</xdr:rowOff>
    </xdr:from>
    <xdr:to>
      <xdr:col>10</xdr:col>
      <xdr:colOff>165100</xdr:colOff>
      <xdr:row>59</xdr:row>
      <xdr:rowOff>28849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19976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115553</xdr:rowOff>
    </xdr:from>
    <xdr:to>
      <xdr:col>6</xdr:col>
      <xdr:colOff>38100</xdr:colOff>
      <xdr:row>59</xdr:row>
      <xdr:rowOff>45703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36830</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97735</xdr:rowOff>
    </xdr:from>
    <xdr:to>
      <xdr:col>24</xdr:col>
      <xdr:colOff>63500</xdr:colOff>
      <xdr:row>78</xdr:row>
      <xdr:rowOff>42959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299385"/>
          <a:ext cx="838200" cy="1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41294</xdr:rowOff>
    </xdr:from>
    <xdr:to>
      <xdr:col>19</xdr:col>
      <xdr:colOff>177800</xdr:colOff>
      <xdr:row>78</xdr:row>
      <xdr:rowOff>42959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908300" y="1341439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41294</xdr:rowOff>
    </xdr:from>
    <xdr:to>
      <xdr:col>15</xdr:col>
      <xdr:colOff>50800</xdr:colOff>
      <xdr:row>78</xdr:row>
      <xdr:rowOff>66298</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414394"/>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128543</xdr:rowOff>
    </xdr:from>
    <xdr:to>
      <xdr:col>10</xdr:col>
      <xdr:colOff>114300</xdr:colOff>
      <xdr:row>78</xdr:row>
      <xdr:rowOff>66298</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a:off x="1130300" y="13330193"/>
          <a:ext cx="889000" cy="10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46935</xdr:rowOff>
    </xdr:from>
    <xdr:to>
      <xdr:col>24</xdr:col>
      <xdr:colOff>114300</xdr:colOff>
      <xdr:row>77</xdr:row>
      <xdr:rowOff>148535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25362</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22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163609</xdr:rowOff>
    </xdr:from>
    <xdr:to>
      <xdr:col>20</xdr:col>
      <xdr:colOff>38100</xdr:colOff>
      <xdr:row>78</xdr:row>
      <xdr:rowOff>93759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3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84886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45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161944</xdr:rowOff>
    </xdr:from>
    <xdr:to>
      <xdr:col>15</xdr:col>
      <xdr:colOff>101600</xdr:colOff>
      <xdr:row>78</xdr:row>
      <xdr:rowOff>92094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3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83221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45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15498</xdr:rowOff>
    </xdr:from>
    <xdr:to>
      <xdr:col>10</xdr:col>
      <xdr:colOff>165100</xdr:colOff>
      <xdr:row>78</xdr:row>
      <xdr:rowOff>117098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3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108225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4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77743</xdr:rowOff>
    </xdr:from>
    <xdr:to>
      <xdr:col>6</xdr:col>
      <xdr:colOff>38100</xdr:colOff>
      <xdr:row>78</xdr:row>
      <xdr:rowOff>7893</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2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170470</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37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77281</xdr:rowOff>
    </xdr:from>
    <xdr:to>
      <xdr:col>24</xdr:col>
      <xdr:colOff>63500</xdr:colOff>
      <xdr:row>98</xdr:row>
      <xdr:rowOff>99053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87938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36579</xdr:rowOff>
    </xdr:from>
    <xdr:to>
      <xdr:col>19</xdr:col>
      <xdr:colOff>177800</xdr:colOff>
      <xdr:row>98</xdr:row>
      <xdr:rowOff>77281</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908300" y="16838679"/>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36579</xdr:rowOff>
    </xdr:from>
    <xdr:to>
      <xdr:col>15</xdr:col>
      <xdr:colOff>50800</xdr:colOff>
      <xdr:row>98</xdr:row>
      <xdr:rowOff>38027</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8386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27893</xdr:rowOff>
    </xdr:from>
    <xdr:to>
      <xdr:col>10</xdr:col>
      <xdr:colOff>114300</xdr:colOff>
      <xdr:row>98</xdr:row>
      <xdr:rowOff>38027</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82999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48253</xdr:rowOff>
    </xdr:from>
    <xdr:to>
      <xdr:col>24</xdr:col>
      <xdr:colOff>114300</xdr:colOff>
      <xdr:row>98</xdr:row>
      <xdr:rowOff>149853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8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134630</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7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26481</xdr:rowOff>
    </xdr:from>
    <xdr:to>
      <xdr:col>20</xdr:col>
      <xdr:colOff>38100</xdr:colOff>
      <xdr:row>98</xdr:row>
      <xdr:rowOff>128081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8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119208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157229</xdr:rowOff>
    </xdr:from>
    <xdr:to>
      <xdr:col>15</xdr:col>
      <xdr:colOff>101600</xdr:colOff>
      <xdr:row>98</xdr:row>
      <xdr:rowOff>87379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78506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8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158677</xdr:rowOff>
    </xdr:from>
    <xdr:to>
      <xdr:col>10</xdr:col>
      <xdr:colOff>165100</xdr:colOff>
      <xdr:row>98</xdr:row>
      <xdr:rowOff>88827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79954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8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148543</xdr:rowOff>
    </xdr:from>
    <xdr:to>
      <xdr:col>6</xdr:col>
      <xdr:colOff>38100</xdr:colOff>
      <xdr:row>98</xdr:row>
      <xdr:rowOff>78693</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69820</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97246</xdr:rowOff>
    </xdr:from>
    <xdr:to>
      <xdr:col>55</xdr:col>
      <xdr:colOff>0</xdr:colOff>
      <xdr:row>33</xdr:row>
      <xdr:rowOff>104430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5755096"/>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104430</xdr:rowOff>
    </xdr:from>
    <xdr:to>
      <xdr:col>50</xdr:col>
      <xdr:colOff>114300</xdr:colOff>
      <xdr:row>33</xdr:row>
      <xdr:rowOff>120432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57622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120432</xdr:rowOff>
    </xdr:from>
    <xdr:to>
      <xdr:col>45</xdr:col>
      <xdr:colOff>177800</xdr:colOff>
      <xdr:row>33</xdr:row>
      <xdr:rowOff>144272</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577828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144272</xdr:rowOff>
    </xdr:from>
    <xdr:to>
      <xdr:col>41</xdr:col>
      <xdr:colOff>50800</xdr:colOff>
      <xdr:row>33</xdr:row>
      <xdr:rowOff>144599</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5802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79084</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46446</xdr:rowOff>
    </xdr:from>
    <xdr:to>
      <xdr:col>55</xdr:col>
      <xdr:colOff>50800</xdr:colOff>
      <xdr:row>33</xdr:row>
      <xdr:rowOff>148046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69323</xdr:rowOff>
    </xdr:from>
    <xdr:ext cx="469744"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555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53630</xdr:rowOff>
    </xdr:from>
    <xdr:to>
      <xdr:col>50</xdr:col>
      <xdr:colOff>165100</xdr:colOff>
      <xdr:row>33</xdr:row>
      <xdr:rowOff>155230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307</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54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69632</xdr:rowOff>
    </xdr:from>
    <xdr:to>
      <xdr:col>46</xdr:col>
      <xdr:colOff>38100</xdr:colOff>
      <xdr:row>33</xdr:row>
      <xdr:rowOff>171232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16309</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93472</xdr:rowOff>
    </xdr:from>
    <xdr:to>
      <xdr:col>41</xdr:col>
      <xdr:colOff>101600</xdr:colOff>
      <xdr:row>34</xdr:row>
      <xdr:rowOff>23622</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40149</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93799</xdr:rowOff>
    </xdr:from>
    <xdr:to>
      <xdr:col>36</xdr:col>
      <xdr:colOff>165100</xdr:colOff>
      <xdr:row>34</xdr:row>
      <xdr:rowOff>23949</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40476</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33145</xdr:rowOff>
    </xdr:from>
    <xdr:to>
      <xdr:col>55</xdr:col>
      <xdr:colOff>0</xdr:colOff>
      <xdr:row>58</xdr:row>
      <xdr:rowOff>35655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9639300" y="9977245"/>
          <a:ext cx="8382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33145</xdr:rowOff>
    </xdr:from>
    <xdr:to>
      <xdr:col>50</xdr:col>
      <xdr:colOff>114300</xdr:colOff>
      <xdr:row>58</xdr:row>
      <xdr:rowOff>36675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8750300" y="9977245"/>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32336</xdr:rowOff>
    </xdr:from>
    <xdr:to>
      <xdr:col>45</xdr:col>
      <xdr:colOff>177800</xdr:colOff>
      <xdr:row>58</xdr:row>
      <xdr:rowOff>36675</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7861300" y="9976436"/>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32336</xdr:rowOff>
    </xdr:from>
    <xdr:to>
      <xdr:col>41</xdr:col>
      <xdr:colOff>50800</xdr:colOff>
      <xdr:row>58</xdr:row>
      <xdr:rowOff>37950</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6972300" y="9976436"/>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156305</xdr:rowOff>
    </xdr:from>
    <xdr:to>
      <xdr:col>55</xdr:col>
      <xdr:colOff>50800</xdr:colOff>
      <xdr:row>58</xdr:row>
      <xdr:rowOff>86455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9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71232</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8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153795</xdr:rowOff>
    </xdr:from>
    <xdr:to>
      <xdr:col>50</xdr:col>
      <xdr:colOff>165100</xdr:colOff>
      <xdr:row>58</xdr:row>
      <xdr:rowOff>83945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9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75072</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100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157325</xdr:rowOff>
    </xdr:from>
    <xdr:to>
      <xdr:col>46</xdr:col>
      <xdr:colOff>38100</xdr:colOff>
      <xdr:row>58</xdr:row>
      <xdr:rowOff>87475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78602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152986</xdr:rowOff>
    </xdr:from>
    <xdr:to>
      <xdr:col>41</xdr:col>
      <xdr:colOff>101600</xdr:colOff>
      <xdr:row>58</xdr:row>
      <xdr:rowOff>83136</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9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74263</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10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158600</xdr:rowOff>
    </xdr:from>
    <xdr:to>
      <xdr:col>36</xdr:col>
      <xdr:colOff>165100</xdr:colOff>
      <xdr:row>58</xdr:row>
      <xdr:rowOff>88750</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79877</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100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14982</xdr:rowOff>
    </xdr:from>
    <xdr:to>
      <xdr:col>55</xdr:col>
      <xdr:colOff>0</xdr:colOff>
      <xdr:row>79</xdr:row>
      <xdr:rowOff>34075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9639300" y="13559532"/>
          <a:ext cx="8382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29863</xdr:rowOff>
    </xdr:from>
    <xdr:to>
      <xdr:col>50</xdr:col>
      <xdr:colOff>114300</xdr:colOff>
      <xdr:row>79</xdr:row>
      <xdr:rowOff>34075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8750300" y="13574413"/>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23081</xdr:rowOff>
    </xdr:from>
    <xdr:to>
      <xdr:col>45</xdr:col>
      <xdr:colOff>177800</xdr:colOff>
      <xdr:row>79</xdr:row>
      <xdr:rowOff>29863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7861300" y="13567631"/>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23081</xdr:rowOff>
    </xdr:from>
    <xdr:to>
      <xdr:col>41</xdr:col>
      <xdr:colOff>50800</xdr:colOff>
      <xdr:row>79</xdr:row>
      <xdr:rowOff>29297</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6972300" y="13567631"/>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135632</xdr:rowOff>
    </xdr:from>
    <xdr:to>
      <xdr:col>55</xdr:col>
      <xdr:colOff>50800</xdr:colOff>
      <xdr:row>79</xdr:row>
      <xdr:rowOff>65782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5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50559</xdr:rowOff>
    </xdr:from>
    <xdr:ext cx="469744"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42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154725</xdr:rowOff>
    </xdr:from>
    <xdr:to>
      <xdr:col>50</xdr:col>
      <xdr:colOff>165100</xdr:colOff>
      <xdr:row>79</xdr:row>
      <xdr:rowOff>84875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5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76002</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404428" y="136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150513</xdr:rowOff>
    </xdr:from>
    <xdr:to>
      <xdr:col>46</xdr:col>
      <xdr:colOff>38100</xdr:colOff>
      <xdr:row>79</xdr:row>
      <xdr:rowOff>80663</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5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71790</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515428" y="136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143731</xdr:rowOff>
    </xdr:from>
    <xdr:to>
      <xdr:col>41</xdr:col>
      <xdr:colOff>101600</xdr:colOff>
      <xdr:row>79</xdr:row>
      <xdr:rowOff>73881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5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65008</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626428" y="136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149947</xdr:rowOff>
    </xdr:from>
    <xdr:to>
      <xdr:col>36</xdr:col>
      <xdr:colOff>165100</xdr:colOff>
      <xdr:row>79</xdr:row>
      <xdr:rowOff>80097</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5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71224</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37428" y="1361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1180</xdr:rowOff>
    </xdr:from>
    <xdr:to>
      <xdr:col>55</xdr:col>
      <xdr:colOff>0</xdr:colOff>
      <xdr:row>98</xdr:row>
      <xdr:rowOff>6006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8032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144016</xdr:rowOff>
    </xdr:from>
    <xdr:to>
      <xdr:col>50</xdr:col>
      <xdr:colOff>114300</xdr:colOff>
      <xdr:row>98</xdr:row>
      <xdr:rowOff>1180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774666"/>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144016</xdr:rowOff>
    </xdr:from>
    <xdr:to>
      <xdr:col>45</xdr:col>
      <xdr:colOff>177800</xdr:colOff>
      <xdr:row>98</xdr:row>
      <xdr:rowOff>3484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774666"/>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3484</xdr:rowOff>
    </xdr:from>
    <xdr:to>
      <xdr:col>41</xdr:col>
      <xdr:colOff>50800</xdr:colOff>
      <xdr:row>98</xdr:row>
      <xdr:rowOff>12770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805584"/>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126656</xdr:rowOff>
    </xdr:from>
    <xdr:to>
      <xdr:col>55</xdr:col>
      <xdr:colOff>50800</xdr:colOff>
      <xdr:row>98</xdr:row>
      <xdr:rowOff>56806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7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121830</xdr:rowOff>
    </xdr:from>
    <xdr:to>
      <xdr:col>50</xdr:col>
      <xdr:colOff>165100</xdr:colOff>
      <xdr:row>98</xdr:row>
      <xdr:rowOff>51980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7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43107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8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93216</xdr:rowOff>
    </xdr:from>
    <xdr:to>
      <xdr:col>46</xdr:col>
      <xdr:colOff>38100</xdr:colOff>
      <xdr:row>98</xdr:row>
      <xdr:rowOff>23366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7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39893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4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124134</xdr:rowOff>
    </xdr:from>
    <xdr:to>
      <xdr:col>41</xdr:col>
      <xdr:colOff>101600</xdr:colOff>
      <xdr:row>98</xdr:row>
      <xdr:rowOff>54284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7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45411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8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133420</xdr:rowOff>
    </xdr:from>
    <xdr:to>
      <xdr:col>36</xdr:col>
      <xdr:colOff>165100</xdr:colOff>
      <xdr:row>98</xdr:row>
      <xdr:rowOff>63570</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7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54697</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8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47737</xdr:rowOff>
    </xdr:from>
    <xdr:to>
      <xdr:col>85</xdr:col>
      <xdr:colOff>127000</xdr:colOff>
      <xdr:row>39</xdr:row>
      <xdr:rowOff>75610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6734287"/>
          <a:ext cx="8382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47737</xdr:rowOff>
    </xdr:from>
    <xdr:to>
      <xdr:col>81</xdr:col>
      <xdr:colOff>50800</xdr:colOff>
      <xdr:row>39</xdr:row>
      <xdr:rowOff>99809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6734287"/>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99809</xdr:rowOff>
    </xdr:from>
    <xdr:to>
      <xdr:col>76</xdr:col>
      <xdr:colOff>114300</xdr:colOff>
      <xdr:row>39</xdr:row>
      <xdr:rowOff>166593</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3703300" y="6786359"/>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65503</xdr:rowOff>
    </xdr:from>
    <xdr:to>
      <xdr:col>71</xdr:col>
      <xdr:colOff>177800</xdr:colOff>
      <xdr:row>39</xdr:row>
      <xdr:rowOff>166593</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2814300" y="6752053"/>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24810</xdr:rowOff>
    </xdr:from>
    <xdr:to>
      <xdr:col>85</xdr:col>
      <xdr:colOff>177800</xdr:colOff>
      <xdr:row>39</xdr:row>
      <xdr:rowOff>126410</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7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111187</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6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168387</xdr:rowOff>
    </xdr:from>
    <xdr:to>
      <xdr:col>81</xdr:col>
      <xdr:colOff>101600</xdr:colOff>
      <xdr:row>39</xdr:row>
      <xdr:rowOff>98537</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89664</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7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49009</xdr:rowOff>
    </xdr:from>
    <xdr:to>
      <xdr:col>76</xdr:col>
      <xdr:colOff>165100</xdr:colOff>
      <xdr:row>39</xdr:row>
      <xdr:rowOff>150609</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7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141736</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8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115793</xdr:rowOff>
    </xdr:from>
    <xdr:to>
      <xdr:col>72</xdr:col>
      <xdr:colOff>38100</xdr:colOff>
      <xdr:row>40</xdr:row>
      <xdr:rowOff>45943</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37070</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8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14703</xdr:rowOff>
    </xdr:from>
    <xdr:to>
      <xdr:col>67</xdr:col>
      <xdr:colOff>101600</xdr:colOff>
      <xdr:row>39</xdr:row>
      <xdr:rowOff>116303</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7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107430</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7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123067</xdr:rowOff>
    </xdr:from>
    <xdr:to>
      <xdr:col>85</xdr:col>
      <xdr:colOff>127000</xdr:colOff>
      <xdr:row>58</xdr:row>
      <xdr:rowOff>129511</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5481300" y="10067167"/>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42611</xdr:rowOff>
    </xdr:from>
    <xdr:to>
      <xdr:col>81</xdr:col>
      <xdr:colOff>50800</xdr:colOff>
      <xdr:row>58</xdr:row>
      <xdr:rowOff>123067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9986711"/>
          <a:ext cx="889000" cy="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42611</xdr:rowOff>
    </xdr:from>
    <xdr:to>
      <xdr:col>76</xdr:col>
      <xdr:colOff>114300</xdr:colOff>
      <xdr:row>58</xdr:row>
      <xdr:rowOff>47237</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3703300" y="9986711"/>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47237</xdr:rowOff>
    </xdr:from>
    <xdr:to>
      <xdr:col>71</xdr:col>
      <xdr:colOff>177800</xdr:colOff>
      <xdr:row>58</xdr:row>
      <xdr:rowOff>116590</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2814300" y="9991337"/>
          <a:ext cx="889000" cy="6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78711</xdr:rowOff>
    </xdr:from>
    <xdr:to>
      <xdr:col>85</xdr:col>
      <xdr:colOff>177800</xdr:colOff>
      <xdr:row>59</xdr:row>
      <xdr:rowOff>8861</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100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165088</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9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72267</xdr:rowOff>
    </xdr:from>
    <xdr:to>
      <xdr:col>81</xdr:col>
      <xdr:colOff>101600</xdr:colOff>
      <xdr:row>59</xdr:row>
      <xdr:rowOff>2417</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100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164994</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101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163261</xdr:rowOff>
    </xdr:from>
    <xdr:to>
      <xdr:col>76</xdr:col>
      <xdr:colOff>165100</xdr:colOff>
      <xdr:row>58</xdr:row>
      <xdr:rowOff>93411</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84538</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10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167887</xdr:rowOff>
    </xdr:from>
    <xdr:to>
      <xdr:col>72</xdr:col>
      <xdr:colOff>38100</xdr:colOff>
      <xdr:row>58</xdr:row>
      <xdr:rowOff>98037</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9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89164</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100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65790</xdr:rowOff>
    </xdr:from>
    <xdr:to>
      <xdr:col>67</xdr:col>
      <xdr:colOff>101600</xdr:colOff>
      <xdr:row>58</xdr:row>
      <xdr:rowOff>167390</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100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158517</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101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89424</xdr:rowOff>
    </xdr:from>
    <xdr:to>
      <xdr:col>85</xdr:col>
      <xdr:colOff>127000</xdr:colOff>
      <xdr:row>97</xdr:row>
      <xdr:rowOff>121092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5481300" y="16720074"/>
          <a:ext cx="8382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89424</xdr:rowOff>
    </xdr:from>
    <xdr:to>
      <xdr:col>81</xdr:col>
      <xdr:colOff>50800</xdr:colOff>
      <xdr:row>97</xdr:row>
      <xdr:rowOff>111300</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4592300" y="16720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95619</xdr:rowOff>
    </xdr:from>
    <xdr:to>
      <xdr:col>76</xdr:col>
      <xdr:colOff>114300</xdr:colOff>
      <xdr:row>97</xdr:row>
      <xdr:rowOff>111300</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3703300" y="16726269"/>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74687</xdr:rowOff>
    </xdr:from>
    <xdr:to>
      <xdr:col>71</xdr:col>
      <xdr:colOff>177800</xdr:colOff>
      <xdr:row>97</xdr:row>
      <xdr:rowOff>95619</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2814300" y="16705337"/>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70292</xdr:rowOff>
    </xdr:from>
    <xdr:to>
      <xdr:col>85</xdr:col>
      <xdr:colOff>177800</xdr:colOff>
      <xdr:row>98</xdr:row>
      <xdr:rowOff>442</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67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156669</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66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38624</xdr:rowOff>
    </xdr:from>
    <xdr:to>
      <xdr:col>81</xdr:col>
      <xdr:colOff>101600</xdr:colOff>
      <xdr:row>97</xdr:row>
      <xdr:rowOff>140224</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131351</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60500</xdr:rowOff>
    </xdr:from>
    <xdr:to>
      <xdr:col>76</xdr:col>
      <xdr:colOff>165100</xdr:colOff>
      <xdr:row>97</xdr:row>
      <xdr:rowOff>162100</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6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153227</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7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44819</xdr:rowOff>
    </xdr:from>
    <xdr:to>
      <xdr:col>72</xdr:col>
      <xdr:colOff>38100</xdr:colOff>
      <xdr:row>97</xdr:row>
      <xdr:rowOff>146419</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6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137546</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23887</xdr:rowOff>
    </xdr:from>
    <xdr:to>
      <xdr:col>67</xdr:col>
      <xdr:colOff>101600</xdr:colOff>
      <xdr:row>97</xdr:row>
      <xdr:rowOff>125487</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6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116614</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7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町として行政運営コストが良い状況にあるが、将来に向けて施設運営や維持管理費、施設更新に向けた建設事業費の増大は課題である。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町民の皆さんとの協働によるまちづくりを推進し、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大規模な建設工事は予め基金を積み立てるなど、予め備えを行うとともに、各施設の維持補修の計画的な執行に努め、実質収支の改善を進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介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5098492</v>
      </c>
      <c r="BO4" s="392"/>
      <c r="BP4" s="392"/>
      <c r="BQ4" s="392"/>
      <c r="BR4" s="392"/>
      <c r="BS4" s="392"/>
      <c r="BT4" s="392"/>
      <c r="BU4" s="393"/>
      <c r="BV4" s="391">
        <v>5033623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8.4</v>
      </c>
      <c r="CU4" s="398"/>
      <c r="CV4" s="398"/>
      <c r="CW4" s="398"/>
      <c r="CX4" s="398"/>
      <c r="CY4" s="398"/>
      <c r="CZ4" s="398"/>
      <c r="DA4" s="399"/>
      <c r="DB4" s="397">
        <v>11.5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4840071</v>
      </c>
      <c r="BO5" s="429"/>
      <c r="BP5" s="429"/>
      <c r="BQ5" s="429"/>
      <c r="BR5" s="429"/>
      <c r="BS5" s="429"/>
      <c r="BT5" s="429"/>
      <c r="BU5" s="430"/>
      <c r="BV5" s="428">
        <v>4602960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89.1</v>
      </c>
      <c r="CU5" s="426"/>
      <c r="CV5" s="426"/>
      <c r="CW5" s="426"/>
      <c r="CX5" s="426"/>
      <c r="CY5" s="426"/>
      <c r="CZ5" s="426"/>
      <c r="DA5" s="427"/>
      <c r="DB5" s="425">
        <v>88.4</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258421</v>
      </c>
      <c r="BO6" s="429"/>
      <c r="BP6" s="429"/>
      <c r="BQ6" s="429"/>
      <c r="BR6" s="429"/>
      <c r="BS6" s="429"/>
      <c r="BT6" s="429"/>
      <c r="BU6" s="430"/>
      <c r="BV6" s="428">
        <v>430663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93.7</v>
      </c>
      <c r="CU6" s="466"/>
      <c r="CV6" s="466"/>
      <c r="CW6" s="466"/>
      <c r="CX6" s="466"/>
      <c r="CY6" s="466"/>
      <c r="CZ6" s="466"/>
      <c r="DA6" s="467"/>
      <c r="DB6" s="465">
        <v>92.3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9300</v>
      </c>
      <c r="BO7" s="429"/>
      <c r="BP7" s="429"/>
      <c r="BQ7" s="429"/>
      <c r="BR7" s="429"/>
      <c r="BS7" s="429"/>
      <c r="BT7" s="429"/>
      <c r="BU7" s="430"/>
      <c r="BV7" s="428">
        <v>90051</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2970652</v>
      </c>
      <c r="CU7" s="429"/>
      <c r="CV7" s="429"/>
      <c r="CW7" s="429"/>
      <c r="CX7" s="429"/>
      <c r="CY7" s="429"/>
      <c r="CZ7" s="429"/>
      <c r="DA7" s="430"/>
      <c r="DB7" s="428">
        <v>2957200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249121</v>
      </c>
      <c r="BO8" s="429"/>
      <c r="BP8" s="429"/>
      <c r="BQ8" s="429"/>
      <c r="BR8" s="429"/>
      <c r="BS8" s="429"/>
      <c r="BT8" s="429"/>
      <c r="BU8" s="430"/>
      <c r="BV8" s="428">
        <v>340612</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10702</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-91491</v>
      </c>
      <c r="BO9" s="429"/>
      <c r="BP9" s="429"/>
      <c r="BQ9" s="429"/>
      <c r="BR9" s="429"/>
      <c r="BS9" s="429"/>
      <c r="BT9" s="429"/>
      <c r="BU9" s="430"/>
      <c r="BV9" s="428">
        <v>61566</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9.1</v>
      </c>
      <c r="CU9" s="426"/>
      <c r="CV9" s="426"/>
      <c r="CW9" s="426"/>
      <c r="CX9" s="426"/>
      <c r="CY9" s="426"/>
      <c r="CZ9" s="426"/>
      <c r="DA9" s="427"/>
      <c r="DB9" s="425">
        <v>10.4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11072</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254155</v>
      </c>
      <c r="BO10" s="429"/>
      <c r="BP10" s="429"/>
      <c r="BQ10" s="429"/>
      <c r="BR10" s="429"/>
      <c r="BS10" s="429"/>
      <c r="BT10" s="429"/>
      <c r="BU10" s="430"/>
      <c r="BV10" s="428">
        <v>157748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93</v>
      </c>
      <c r="AV11" s="461"/>
      <c r="AW11" s="461"/>
      <c r="AX11" s="461"/>
      <c r="AY11" s="462" t="s">
        <v>124</v>
      </c>
      <c r="AZ11" s="463"/>
      <c r="BA11" s="463"/>
      <c r="BB11" s="463"/>
      <c r="BC11" s="463"/>
      <c r="BD11" s="463"/>
      <c r="BE11" s="463"/>
      <c r="BF11" s="463"/>
      <c r="BG11" s="463"/>
      <c r="BH11" s="463"/>
      <c r="BI11" s="463"/>
      <c r="BJ11" s="463"/>
      <c r="BK11" s="463"/>
      <c r="BL11" s="463"/>
      <c r="BM11" s="464"/>
      <c r="BN11" s="428">
        <v>31850</v>
      </c>
      <c r="BO11" s="429"/>
      <c r="BP11" s="429"/>
      <c r="BQ11" s="429"/>
      <c r="BR11" s="429"/>
      <c r="BS11" s="429"/>
      <c r="BT11" s="429"/>
      <c r="BU11" s="430"/>
      <c r="BV11" s="428">
        <v>43000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11005</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150000</v>
      </c>
      <c r="BO12" s="429"/>
      <c r="BP12" s="429"/>
      <c r="BQ12" s="429"/>
      <c r="BR12" s="429"/>
      <c r="BS12" s="429"/>
      <c r="BT12" s="429"/>
      <c r="BU12" s="430"/>
      <c r="BV12" s="428">
        <v>113000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10952</v>
      </c>
      <c r="S13" s="510"/>
      <c r="T13" s="510"/>
      <c r="U13" s="510"/>
      <c r="V13" s="511"/>
      <c r="W13" s="444" t="s">
        <v>136</v>
      </c>
      <c r="X13" s="445"/>
      <c r="Y13" s="445"/>
      <c r="Z13" s="445"/>
      <c r="AA13" s="445"/>
      <c r="AB13" s="435"/>
      <c r="AC13" s="479">
        <v>1376</v>
      </c>
      <c r="AD13" s="480"/>
      <c r="AE13" s="480"/>
      <c r="AF13" s="480"/>
      <c r="AG13" s="519"/>
      <c r="AH13" s="479">
        <v>1488</v>
      </c>
      <c r="AI13" s="480"/>
      <c r="AJ13" s="480"/>
      <c r="AK13" s="480"/>
      <c r="AL13" s="481"/>
      <c r="AM13" s="457" t="s">
        <v>137</v>
      </c>
      <c r="AN13" s="458"/>
      <c r="AO13" s="458"/>
      <c r="AP13" s="458"/>
      <c r="AQ13" s="458"/>
      <c r="AR13" s="458"/>
      <c r="AS13" s="458"/>
      <c r="AT13" s="459"/>
      <c r="AU13" s="460" t="s">
        <v>113</v>
      </c>
      <c r="AV13" s="461"/>
      <c r="AW13" s="461"/>
      <c r="AX13" s="461"/>
      <c r="AY13" s="462" t="s">
        <v>138</v>
      </c>
      <c r="AZ13" s="463"/>
      <c r="BA13" s="463"/>
      <c r="BB13" s="463"/>
      <c r="BC13" s="463"/>
      <c r="BD13" s="463"/>
      <c r="BE13" s="463"/>
      <c r="BF13" s="463"/>
      <c r="BG13" s="463"/>
      <c r="BH13" s="463"/>
      <c r="BI13" s="463"/>
      <c r="BJ13" s="463"/>
      <c r="BK13" s="463"/>
      <c r="BL13" s="463"/>
      <c r="BM13" s="464"/>
      <c r="BN13" s="428">
        <v>44514</v>
      </c>
      <c r="BO13" s="429"/>
      <c r="BP13" s="429"/>
      <c r="BQ13" s="429"/>
      <c r="BR13" s="429"/>
      <c r="BS13" s="429"/>
      <c r="BT13" s="429"/>
      <c r="BU13" s="430"/>
      <c r="BV13" s="428">
        <v>149314</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7.7</v>
      </c>
      <c r="CU13" s="426"/>
      <c r="CV13" s="426"/>
      <c r="CW13" s="426"/>
      <c r="CX13" s="426"/>
      <c r="CY13" s="426"/>
      <c r="CZ13" s="426"/>
      <c r="DA13" s="427"/>
      <c r="DB13" s="425">
        <v>7.3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140</v>
      </c>
      <c r="M14" s="507"/>
      <c r="N14" s="507"/>
      <c r="O14" s="507"/>
      <c r="P14" s="507"/>
      <c r="Q14" s="508"/>
      <c r="R14" s="509">
        <v>11063</v>
      </c>
      <c r="S14" s="510"/>
      <c r="T14" s="510"/>
      <c r="U14" s="510"/>
      <c r="V14" s="511"/>
      <c r="W14" s="418"/>
      <c r="X14" s="419"/>
      <c r="Y14" s="419"/>
      <c r="Z14" s="419"/>
      <c r="AA14" s="419"/>
      <c r="AB14" s="408"/>
      <c r="AC14" s="512">
        <v>23</v>
      </c>
      <c r="AD14" s="513"/>
      <c r="AE14" s="513"/>
      <c r="AF14" s="513"/>
      <c r="AG14" s="514"/>
      <c r="AH14" s="512">
        <v>24.1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t="s">
        <v>142</v>
      </c>
      <c r="CU14" s="524"/>
      <c r="CV14" s="524"/>
      <c r="CW14" s="524"/>
      <c r="CX14" s="524"/>
      <c r="CY14" s="524"/>
      <c r="CZ14" s="524"/>
      <c r="DA14" s="525"/>
      <c r="DB14" s="523">
        <v>15.6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143</v>
      </c>
      <c r="N15" s="517"/>
      <c r="O15" s="517"/>
      <c r="P15" s="517"/>
      <c r="Q15" s="518"/>
      <c r="R15" s="509">
        <v>11009</v>
      </c>
      <c r="S15" s="510"/>
      <c r="T15" s="510"/>
      <c r="U15" s="510"/>
      <c r="V15" s="511"/>
      <c r="W15" s="444" t="s">
        <v>144</v>
      </c>
      <c r="X15" s="445"/>
      <c r="Y15" s="445"/>
      <c r="Z15" s="445"/>
      <c r="AA15" s="445"/>
      <c r="AB15" s="435"/>
      <c r="AC15" s="479">
        <v>1455</v>
      </c>
      <c r="AD15" s="480"/>
      <c r="AE15" s="480"/>
      <c r="AF15" s="480"/>
      <c r="AG15" s="519"/>
      <c r="AH15" s="479">
        <v>1593</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1115517</v>
      </c>
      <c r="BO15" s="392"/>
      <c r="BP15" s="392"/>
      <c r="BQ15" s="392"/>
      <c r="BR15" s="392"/>
      <c r="BS15" s="392"/>
      <c r="BT15" s="392"/>
      <c r="BU15" s="393"/>
      <c r="BV15" s="391">
        <v>1091037</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24.3</v>
      </c>
      <c r="AD16" s="513"/>
      <c r="AE16" s="513"/>
      <c r="AF16" s="513"/>
      <c r="AG16" s="514"/>
      <c r="AH16" s="512">
        <v>25.7</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2532269</v>
      </c>
      <c r="BO16" s="429"/>
      <c r="BP16" s="429"/>
      <c r="BQ16" s="429"/>
      <c r="BR16" s="429"/>
      <c r="BS16" s="429"/>
      <c r="BT16" s="429"/>
      <c r="BU16" s="430"/>
      <c r="BV16" s="428">
        <v>2528930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3150</v>
      </c>
      <c r="AD17" s="480"/>
      <c r="AE17" s="480"/>
      <c r="AF17" s="480"/>
      <c r="AG17" s="519"/>
      <c r="AH17" s="479">
        <v>3106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1408463</v>
      </c>
      <c r="BO17" s="429"/>
      <c r="BP17" s="429"/>
      <c r="BQ17" s="429"/>
      <c r="BR17" s="429"/>
      <c r="BS17" s="429"/>
      <c r="BT17" s="429"/>
      <c r="BU17" s="430"/>
      <c r="BV17" s="428">
        <v>1379020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19.12</v>
      </c>
      <c r="M18" s="541"/>
      <c r="N18" s="541"/>
      <c r="O18" s="541"/>
      <c r="P18" s="541"/>
      <c r="Q18" s="541"/>
      <c r="R18" s="542"/>
      <c r="S18" s="542"/>
      <c r="T18" s="542"/>
      <c r="U18" s="542"/>
      <c r="V18" s="543"/>
      <c r="W18" s="446"/>
      <c r="X18" s="447"/>
      <c r="Y18" s="447"/>
      <c r="Z18" s="447"/>
      <c r="AA18" s="447"/>
      <c r="AB18" s="438"/>
      <c r="AC18" s="544">
        <v>52.7</v>
      </c>
      <c r="AD18" s="545"/>
      <c r="AE18" s="545"/>
      <c r="AF18" s="545"/>
      <c r="AG18" s="546"/>
      <c r="AH18" s="544">
        <v>50.2</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2673361</v>
      </c>
      <c r="BO18" s="429"/>
      <c r="BP18" s="429"/>
      <c r="BQ18" s="429"/>
      <c r="BR18" s="429"/>
      <c r="BS18" s="429"/>
      <c r="BT18" s="429"/>
      <c r="BU18" s="430"/>
      <c r="BV18" s="428">
        <v>2666074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560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3755394</v>
      </c>
      <c r="BO19" s="429"/>
      <c r="BP19" s="429"/>
      <c r="BQ19" s="429"/>
      <c r="BR19" s="429"/>
      <c r="BS19" s="429"/>
      <c r="BT19" s="429"/>
      <c r="BU19" s="430"/>
      <c r="BV19" s="428">
        <v>3683552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3528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2748815</v>
      </c>
      <c r="BO23" s="429"/>
      <c r="BP23" s="429"/>
      <c r="BQ23" s="429"/>
      <c r="BR23" s="429"/>
      <c r="BS23" s="429"/>
      <c r="BT23" s="429"/>
      <c r="BU23" s="430"/>
      <c r="BV23" s="428">
        <v>2874252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7010</v>
      </c>
      <c r="R24" s="480"/>
      <c r="S24" s="480"/>
      <c r="T24" s="480"/>
      <c r="U24" s="480"/>
      <c r="V24" s="519"/>
      <c r="W24" s="578"/>
      <c r="X24" s="566"/>
      <c r="Y24" s="567"/>
      <c r="Z24" s="478" t="s">
        <v>168</v>
      </c>
      <c r="AA24" s="458"/>
      <c r="AB24" s="458"/>
      <c r="AC24" s="458"/>
      <c r="AD24" s="458"/>
      <c r="AE24" s="458"/>
      <c r="AF24" s="458"/>
      <c r="AG24" s="459"/>
      <c r="AH24" s="479">
        <v>84</v>
      </c>
      <c r="AI24" s="480"/>
      <c r="AJ24" s="480"/>
      <c r="AK24" s="480"/>
      <c r="AL24" s="519"/>
      <c r="AM24" s="479">
        <v>256368</v>
      </c>
      <c r="AN24" s="480"/>
      <c r="AO24" s="480"/>
      <c r="AP24" s="480"/>
      <c r="AQ24" s="480"/>
      <c r="AR24" s="519"/>
      <c r="AS24" s="479">
        <v>3052</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793453</v>
      </c>
      <c r="BO24" s="429"/>
      <c r="BP24" s="429"/>
      <c r="BQ24" s="429"/>
      <c r="BR24" s="429"/>
      <c r="BS24" s="429"/>
      <c r="BT24" s="429"/>
      <c r="BU24" s="430"/>
      <c r="BV24" s="428">
        <v>968332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5940</v>
      </c>
      <c r="R25" s="480"/>
      <c r="S25" s="480"/>
      <c r="T25" s="480"/>
      <c r="U25" s="480"/>
      <c r="V25" s="519"/>
      <c r="W25" s="578"/>
      <c r="X25" s="566"/>
      <c r="Y25" s="567"/>
      <c r="Z25" s="478" t="s">
        <v>171</v>
      </c>
      <c r="AA25" s="458"/>
      <c r="AB25" s="458"/>
      <c r="AC25" s="458"/>
      <c r="AD25" s="458"/>
      <c r="AE25" s="458"/>
      <c r="AF25" s="458"/>
      <c r="AG25" s="459"/>
      <c r="AH25" s="479" t="s">
        <v>126</v>
      </c>
      <c r="AI25" s="480"/>
      <c r="AJ25" s="480"/>
      <c r="AK25" s="480"/>
      <c r="AL25" s="519"/>
      <c r="AM25" s="479" t="s">
        <v>172</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37322</v>
      </c>
      <c r="BO25" s="392"/>
      <c r="BP25" s="392"/>
      <c r="BQ25" s="392"/>
      <c r="BR25" s="392"/>
      <c r="BS25" s="392"/>
      <c r="BT25" s="392"/>
      <c r="BU25" s="393"/>
      <c r="BV25" s="391">
        <v>45392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5190</v>
      </c>
      <c r="R26" s="480"/>
      <c r="S26" s="480"/>
      <c r="T26" s="480"/>
      <c r="U26" s="480"/>
      <c r="V26" s="519"/>
      <c r="W26" s="578"/>
      <c r="X26" s="566"/>
      <c r="Y26" s="567"/>
      <c r="Z26" s="478" t="s">
        <v>175</v>
      </c>
      <c r="AA26" s="588"/>
      <c r="AB26" s="588"/>
      <c r="AC26" s="588"/>
      <c r="AD26" s="588"/>
      <c r="AE26" s="588"/>
      <c r="AF26" s="588"/>
      <c r="AG26" s="589"/>
      <c r="AH26" s="479">
        <v>1</v>
      </c>
      <c r="AI26" s="480"/>
      <c r="AJ26" s="480"/>
      <c r="AK26" s="480"/>
      <c r="AL26" s="519"/>
      <c r="AM26" s="479" t="s">
        <v>176</v>
      </c>
      <c r="AN26" s="480"/>
      <c r="AO26" s="480"/>
      <c r="AP26" s="480"/>
      <c r="AQ26" s="480"/>
      <c r="AR26" s="519"/>
      <c r="AS26" s="479" t="s">
        <v>177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172</v>
      </c>
      <c r="BO26" s="429"/>
      <c r="BP26" s="429"/>
      <c r="BQ26" s="429"/>
      <c r="BR26" s="429"/>
      <c r="BS26" s="429"/>
      <c r="BT26" s="429"/>
      <c r="BU26" s="430"/>
      <c r="BV26" s="428" t="s">
        <v>172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2640</v>
      </c>
      <c r="R27" s="480"/>
      <c r="S27" s="480"/>
      <c r="T27" s="480"/>
      <c r="U27" s="480"/>
      <c r="V27" s="519"/>
      <c r="W27" s="578"/>
      <c r="X27" s="566"/>
      <c r="Y27" s="567"/>
      <c r="Z27" s="478" t="s">
        <v>180</v>
      </c>
      <c r="AA27" s="458"/>
      <c r="AB27" s="458"/>
      <c r="AC27" s="458"/>
      <c r="AD27" s="458"/>
      <c r="AE27" s="458"/>
      <c r="AF27" s="458"/>
      <c r="AG27" s="459"/>
      <c r="AH27" s="479">
        <v>5</v>
      </c>
      <c r="AI27" s="480"/>
      <c r="AJ27" s="480"/>
      <c r="AK27" s="480"/>
      <c r="AL27" s="519"/>
      <c r="AM27" s="479">
        <v>11220</v>
      </c>
      <c r="AN27" s="480"/>
      <c r="AO27" s="480"/>
      <c r="AP27" s="480"/>
      <c r="AQ27" s="480"/>
      <c r="AR27" s="519"/>
      <c r="AS27" s="479">
        <v>2244</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164715</v>
      </c>
      <c r="BO27" s="602"/>
      <c r="BP27" s="602"/>
      <c r="BQ27" s="602"/>
      <c r="BR27" s="602"/>
      <c r="BS27" s="602"/>
      <c r="BT27" s="602"/>
      <c r="BU27" s="603"/>
      <c r="BV27" s="601">
        <v>164709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1930</v>
      </c>
      <c r="R28" s="480"/>
      <c r="S28" s="480"/>
      <c r="T28" s="480"/>
      <c r="U28" s="480"/>
      <c r="V28" s="519"/>
      <c r="W28" s="578"/>
      <c r="X28" s="566"/>
      <c r="Y28" s="567"/>
      <c r="Z28" s="478" t="s">
        <v>183</v>
      </c>
      <c r="AA28" s="458"/>
      <c r="AB28" s="458"/>
      <c r="AC28" s="458"/>
      <c r="AD28" s="458"/>
      <c r="AE28" s="458"/>
      <c r="AF28" s="458"/>
      <c r="AG28" s="459"/>
      <c r="AH28" s="479" t="s">
        <v>172</v>
      </c>
      <c r="AI28" s="480"/>
      <c r="AJ28" s="480"/>
      <c r="AK28" s="480"/>
      <c r="AL28" s="519"/>
      <c r="AM28" s="479" t="s">
        <v>172</v>
      </c>
      <c r="AN28" s="480"/>
      <c r="AO28" s="480"/>
      <c r="AP28" s="480"/>
      <c r="AQ28" s="480"/>
      <c r="AR28" s="519"/>
      <c r="AS28" s="479" t="s">
        <v>142</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411378</v>
      </c>
      <c r="BO28" s="392"/>
      <c r="BP28" s="392"/>
      <c r="BQ28" s="392"/>
      <c r="BR28" s="392"/>
      <c r="BS28" s="392"/>
      <c r="BT28" s="392"/>
      <c r="BU28" s="393"/>
      <c r="BV28" s="391">
        <v>307223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12</v>
      </c>
      <c r="M29" s="480"/>
      <c r="N29" s="480"/>
      <c r="O29" s="480"/>
      <c r="P29" s="519"/>
      <c r="Q29" s="479">
        <v>1720</v>
      </c>
      <c r="R29" s="480"/>
      <c r="S29" s="480"/>
      <c r="T29" s="480"/>
      <c r="U29" s="480"/>
      <c r="V29" s="519"/>
      <c r="W29" s="579"/>
      <c r="X29" s="580"/>
      <c r="Y29" s="581"/>
      <c r="Z29" s="478" t="s">
        <v>186</v>
      </c>
      <c r="AA29" s="458"/>
      <c r="AB29" s="458"/>
      <c r="AC29" s="458"/>
      <c r="AD29" s="458"/>
      <c r="AE29" s="458"/>
      <c r="AF29" s="458"/>
      <c r="AG29" s="459"/>
      <c r="AH29" s="479">
        <v>89</v>
      </c>
      <c r="AI29" s="480"/>
      <c r="AJ29" s="480"/>
      <c r="AK29" s="480"/>
      <c r="AL29" s="519"/>
      <c r="AM29" s="479">
        <v>267588</v>
      </c>
      <c r="AN29" s="480"/>
      <c r="AO29" s="480"/>
      <c r="AP29" s="480"/>
      <c r="AQ29" s="480"/>
      <c r="AR29" s="519"/>
      <c r="AS29" s="479">
        <v>3007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61056</v>
      </c>
      <c r="BO29" s="429"/>
      <c r="BP29" s="429"/>
      <c r="BQ29" s="429"/>
      <c r="BR29" s="429"/>
      <c r="BS29" s="429"/>
      <c r="BT29" s="429"/>
      <c r="BU29" s="430"/>
      <c r="BV29" s="428">
        <v>92851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93.1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290058</v>
      </c>
      <c r="BO30" s="602"/>
      <c r="BP30" s="602"/>
      <c r="BQ30" s="602"/>
      <c r="BR30" s="602"/>
      <c r="BS30" s="602"/>
      <c r="BT30" s="602"/>
      <c r="BU30" s="603"/>
      <c r="BV30" s="601">
        <v>185531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195</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長野広域連合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小布施町土地開発公社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同和地区住宅新築資金等貸付事業特別会計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（一般会計）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小布施町振興公社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（老人福祉施設等運営事業）</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（長野地域ふるさと事業特別会計）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長野県市町村自治振興組合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長野県後期高齢者医療広域連合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長野県市町村総合事務組合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4/7b+U/ftiVYrpIvOSV3dne+6Vt/BItAqSteodTGRWKVgnOTCsweoZDb9+JaTjB0FpyhbpngEuZzhelBxJCgA==" saltValue="CCIMt8BqePLKufjwAR2B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5" t="s">
        <v>550</v>
      </c>
      <c r="D34" s="1205"/>
      <c r="E34" s="1206"/>
      <c r="F34" s="32">
        <v>21.77</v>
      </c>
      <c r="G34" s="33">
        <v>21.57</v>
      </c>
      <c r="H34" s="33">
        <v>22.96</v>
      </c>
      <c r="I34" s="33">
        <v>23.96</v>
      </c>
      <c r="J34" s="34">
        <v>25</v>
      </c>
      <c r="K34" s="22"/>
      <c r="L34" s="22"/>
      <c r="M34" s="22"/>
      <c r="N34" s="22"/>
      <c r="O34" s="22"/>
      <c r="P34" s="22"/>
    </row>
    <row r="35" spans="1:16" ht="39" customHeight="1" x14ac:dyDescent="0.15">
      <c r="A35" s="22"/>
      <c r="B35" s="35"/>
      <c r="C35" s="1199" t="s">
        <v>551</v>
      </c>
      <c r="D35" s="1200"/>
      <c r="E35" s="1201"/>
      <c r="F35" s="36">
        <v>6.98</v>
      </c>
      <c r="G35" s="37">
        <v>10.28</v>
      </c>
      <c r="H35" s="37">
        <v>9.2899999999999991</v>
      </c>
      <c r="I35" s="37">
        <v>11.51</v>
      </c>
      <c r="J35" s="38">
        <v>8.3800000000000008</v>
      </c>
      <c r="K35" s="22"/>
      <c r="L35" s="22"/>
      <c r="M35" s="22"/>
      <c r="N35" s="22"/>
      <c r="O35" s="22"/>
      <c r="P35" s="22"/>
    </row>
    <row r="36" spans="1:16" ht="39" customHeight="1" x14ac:dyDescent="0.15">
      <c r="A36" s="22"/>
      <c r="B36" s="35"/>
      <c r="C36" s="1199" t="s">
        <v>552</v>
      </c>
      <c r="D36" s="1200"/>
      <c r="E36" s="1201"/>
      <c r="F36" s="36">
        <v>0.52</v>
      </c>
      <c r="G36" s="37">
        <v>2.65</v>
      </c>
      <c r="H36" s="37">
        <v>4.21</v>
      </c>
      <c r="I36" s="37">
        <v>4.83</v>
      </c>
      <c r="J36" s="38">
        <v>2.54</v>
      </c>
      <c r="K36" s="22"/>
      <c r="L36" s="22"/>
      <c r="M36" s="22"/>
      <c r="N36" s="22"/>
      <c r="O36" s="22"/>
      <c r="P36" s="22"/>
    </row>
    <row r="37" spans="1:16" ht="39" customHeight="1" x14ac:dyDescent="0.15">
      <c r="A37" s="22"/>
      <c r="B37" s="35"/>
      <c r="C37" s="1199" t="s">
        <v>553</v>
      </c>
      <c r="D37" s="1200"/>
      <c r="E37" s="1201"/>
      <c r="F37" s="36">
        <v>0.56999999999999995</v>
      </c>
      <c r="G37" s="37">
        <v>1.33</v>
      </c>
      <c r="H37" s="37">
        <v>1.28</v>
      </c>
      <c r="I37" s="37">
        <v>1.44</v>
      </c>
      <c r="J37" s="38">
        <v>2.4300000000000002</v>
      </c>
      <c r="K37" s="22"/>
      <c r="L37" s="22"/>
      <c r="M37" s="22"/>
      <c r="N37" s="22"/>
      <c r="O37" s="22"/>
      <c r="P37" s="22"/>
    </row>
    <row r="38" spans="1:16" ht="39" customHeight="1" x14ac:dyDescent="0.15">
      <c r="A38" s="22"/>
      <c r="B38" s="35"/>
      <c r="C38" s="1199" t="s">
        <v>554</v>
      </c>
      <c r="D38" s="1200"/>
      <c r="E38" s="1201"/>
      <c r="F38" s="36">
        <v>0.01</v>
      </c>
      <c r="G38" s="37">
        <v>0.01</v>
      </c>
      <c r="H38" s="37">
        <v>0.01</v>
      </c>
      <c r="I38" s="37">
        <v>0.01</v>
      </c>
      <c r="J38" s="38">
        <v>0.17</v>
      </c>
      <c r="K38" s="22"/>
      <c r="L38" s="22"/>
      <c r="M38" s="22"/>
      <c r="N38" s="22"/>
      <c r="O38" s="22"/>
      <c r="P38" s="22"/>
    </row>
    <row r="39" spans="1:16" ht="39" customHeight="1" x14ac:dyDescent="0.15">
      <c r="A39" s="22"/>
      <c r="B39" s="35"/>
      <c r="C39" s="1199" t="s">
        <v>555</v>
      </c>
      <c r="D39" s="1200"/>
      <c r="E39" s="1201"/>
      <c r="F39" s="36">
        <v>0.01</v>
      </c>
      <c r="G39" s="37">
        <v>0.01</v>
      </c>
      <c r="H39" s="37">
        <v>0.01</v>
      </c>
      <c r="I39" s="37">
        <v>0.01</v>
      </c>
      <c r="J39" s="38">
        <v>0.01</v>
      </c>
      <c r="K39" s="22"/>
      <c r="L39" s="22"/>
      <c r="M39" s="22"/>
      <c r="N39" s="22"/>
      <c r="O39" s="22"/>
      <c r="P39" s="22"/>
    </row>
    <row r="40" spans="1:16" ht="39" customHeight="1" x14ac:dyDescent="0.15">
      <c r="A40" s="22"/>
      <c r="B40" s="35"/>
      <c r="C40" s="1199" t="s">
        <v>556</v>
      </c>
      <c r="D40" s="1200"/>
      <c r="E40" s="1201"/>
      <c r="F40" s="36">
        <v>0.12</v>
      </c>
      <c r="G40" s="37">
        <v>0.01</v>
      </c>
      <c r="H40" s="37">
        <v>0.34</v>
      </c>
      <c r="I40" s="37">
        <v>0</v>
      </c>
      <c r="J40" s="38">
        <v>0.01</v>
      </c>
      <c r="K40" s="22"/>
      <c r="L40" s="22"/>
      <c r="M40" s="22"/>
      <c r="N40" s="22"/>
      <c r="O40" s="22"/>
      <c r="P40" s="22"/>
    </row>
    <row r="41" spans="1:16" ht="39" customHeight="1" x14ac:dyDescent="0.15">
      <c r="A41" s="22"/>
      <c r="B41" s="35"/>
      <c r="C41" s="1199" t="s">
        <v>557</v>
      </c>
      <c r="D41" s="1200"/>
      <c r="E41" s="1201"/>
      <c r="F41" s="36">
        <v>0</v>
      </c>
      <c r="G41" s="37">
        <v>0</v>
      </c>
      <c r="H41" s="37">
        <v>0</v>
      </c>
      <c r="I41" s="37">
        <v>0</v>
      </c>
      <c r="J41" s="38">
        <v>0</v>
      </c>
      <c r="K41" s="22"/>
      <c r="L41" s="22"/>
      <c r="M41" s="22"/>
      <c r="N41" s="22"/>
      <c r="O41" s="22"/>
      <c r="P41" s="22"/>
    </row>
    <row r="42" spans="1:16" ht="39" customHeight="1" x14ac:dyDescent="0.15">
      <c r="A42" s="22"/>
      <c r="B42" s="39"/>
      <c r="C42" s="1199" t="s">
        <v>558</v>
      </c>
      <c r="D42" s="1200"/>
      <c r="E42" s="1201"/>
      <c r="F42" s="36" t="s">
        <v>501</v>
      </c>
      <c r="G42" s="37" t="s">
        <v>501</v>
      </c>
      <c r="H42" s="37" t="s">
        <v>501</v>
      </c>
      <c r="I42" s="37" t="s">
        <v>501</v>
      </c>
      <c r="J42" s="38" t="s">
        <v>501</v>
      </c>
      <c r="K42" s="22"/>
      <c r="L42" s="22"/>
      <c r="M42" s="22"/>
      <c r="N42" s="22"/>
      <c r="O42" s="22"/>
      <c r="P42" s="22"/>
    </row>
    <row r="43" spans="1:16" ht="39" customHeight="1" thickBot="1" x14ac:dyDescent="0.2">
      <c r="A43" s="22"/>
      <c r="B43" s="40"/>
      <c r="C43" s="1202" t="s">
        <v>559</v>
      </c>
      <c r="D43" s="1203"/>
      <c r="E43" s="1204"/>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8n5PTxXAc7rZxb/hwv9Q0taR4QP9jtgcn74jtO61F8Jhfyc7N8zzBJtqwIIC02eZ+cwlGzsRP3lVUjvM3eI/Q==" saltValue="KSj6iEp0XDt+DuvzeCk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464</v>
      </c>
      <c r="L45" s="60">
        <v>429</v>
      </c>
      <c r="M45" s="60">
        <v>403</v>
      </c>
      <c r="N45" s="60">
        <v>390</v>
      </c>
      <c r="O45" s="61">
        <v>385</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501</v>
      </c>
      <c r="L46" s="64" t="s">
        <v>501</v>
      </c>
      <c r="M46" s="64" t="s">
        <v>501</v>
      </c>
      <c r="N46" s="64" t="s">
        <v>501</v>
      </c>
      <c r="O46" s="65" t="s">
        <v>501</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501</v>
      </c>
      <c r="L47" s="64" t="s">
        <v>501</v>
      </c>
      <c r="M47" s="64" t="s">
        <v>501</v>
      </c>
      <c r="N47" s="64" t="s">
        <v>501</v>
      </c>
      <c r="O47" s="65" t="s">
        <v>501</v>
      </c>
      <c r="P47" s="48"/>
      <c r="Q47" s="48"/>
      <c r="R47" s="48"/>
      <c r="S47" s="48"/>
      <c r="T47" s="48"/>
      <c r="U47" s="48"/>
    </row>
    <row r="48" spans="1:21" ht="30.75" customHeight="1" x14ac:dyDescent="0.15">
      <c r="A48" s="48"/>
      <c r="B48" s="1209"/>
      <c r="C48" s="1210"/>
      <c r="D48" s="62"/>
      <c r="E48" s="1215" t="s">
        <v>14</v>
      </c>
      <c r="F48" s="1215"/>
      <c r="G48" s="1215"/>
      <c r="H48" s="1215"/>
      <c r="I48" s="1215"/>
      <c r="J48" s="1216"/>
      <c r="K48" s="63">
        <v>254</v>
      </c>
      <c r="L48" s="64">
        <v>241</v>
      </c>
      <c r="M48" s="64">
        <v>248</v>
      </c>
      <c r="N48" s="64">
        <v>226</v>
      </c>
      <c r="O48" s="65">
        <v>247</v>
      </c>
      <c r="P48" s="48"/>
      <c r="Q48" s="48"/>
      <c r="R48" s="48"/>
      <c r="S48" s="48"/>
      <c r="T48" s="48"/>
      <c r="U48" s="48"/>
    </row>
    <row r="49" spans="1:21" ht="30.75" customHeight="1" x14ac:dyDescent="0.15">
      <c r="A49" s="48"/>
      <c r="B49" s="1209"/>
      <c r="C49" s="1210"/>
      <c r="D49" s="62"/>
      <c r="E49" s="1215" t="s">
        <v>15</v>
      </c>
      <c r="F49" s="1215"/>
      <c r="G49" s="1215"/>
      <c r="H49" s="1215"/>
      <c r="I49" s="1215"/>
      <c r="J49" s="1216"/>
      <c r="K49" s="63">
        <v>10</v>
      </c>
      <c r="L49" s="64">
        <v>9</v>
      </c>
      <c r="M49" s="64">
        <v>5</v>
      </c>
      <c r="N49" s="64">
        <v>5</v>
      </c>
      <c r="O49" s="65">
        <v>15</v>
      </c>
      <c r="P49" s="48"/>
      <c r="Q49" s="48"/>
      <c r="R49" s="48"/>
      <c r="S49" s="48"/>
      <c r="T49" s="48"/>
      <c r="U49" s="48"/>
    </row>
    <row r="50" spans="1:21" ht="30.75" customHeight="1" x14ac:dyDescent="0.15">
      <c r="A50" s="48"/>
      <c r="B50" s="1209"/>
      <c r="C50" s="1210"/>
      <c r="D50" s="62"/>
      <c r="E50" s="1215" t="s">
        <v>16</v>
      </c>
      <c r="F50" s="1215"/>
      <c r="G50" s="1215"/>
      <c r="H50" s="1215"/>
      <c r="I50" s="1215"/>
      <c r="J50" s="1216"/>
      <c r="K50" s="63">
        <v>24</v>
      </c>
      <c r="L50" s="64">
        <v>24</v>
      </c>
      <c r="M50" s="64">
        <v>22</v>
      </c>
      <c r="N50" s="64">
        <v>9</v>
      </c>
      <c r="O50" s="65">
        <v>8</v>
      </c>
      <c r="P50" s="48"/>
      <c r="Q50" s="48"/>
      <c r="R50" s="48"/>
      <c r="S50" s="48"/>
      <c r="T50" s="48"/>
      <c r="U50" s="48"/>
    </row>
    <row r="51" spans="1:21" ht="30.75" customHeight="1" x14ac:dyDescent="0.15">
      <c r="A51" s="48"/>
      <c r="B51" s="1211"/>
      <c r="C51" s="1212"/>
      <c r="D51" s="66"/>
      <c r="E51" s="1215" t="s">
        <v>17</v>
      </c>
      <c r="F51" s="1215"/>
      <c r="G51" s="1215"/>
      <c r="H51" s="1215"/>
      <c r="I51" s="1215"/>
      <c r="J51" s="1216"/>
      <c r="K51" s="63" t="s">
        <v>501</v>
      </c>
      <c r="L51" s="64" t="s">
        <v>501</v>
      </c>
      <c r="M51" s="64" t="s">
        <v>501</v>
      </c>
      <c r="N51" s="64" t="s">
        <v>501</v>
      </c>
      <c r="O51" s="65" t="s">
        <v>501</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551</v>
      </c>
      <c r="L52" s="64">
        <v>507</v>
      </c>
      <c r="M52" s="64">
        <v>474</v>
      </c>
      <c r="N52" s="64">
        <v>461</v>
      </c>
      <c r="O52" s="65">
        <v>433</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201</v>
      </c>
      <c r="L53" s="69">
        <v>196</v>
      </c>
      <c r="M53" s="69">
        <v>204</v>
      </c>
      <c r="N53" s="69">
        <v>169</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23" t="s">
        <v>24</v>
      </c>
      <c r="C57" s="1224"/>
      <c r="D57" s="1227" t="s">
        <v>25</v>
      </c>
      <c r="E57" s="1228"/>
      <c r="F57" s="1228"/>
      <c r="G57" s="1228"/>
      <c r="H57" s="1228"/>
      <c r="I57" s="1228"/>
      <c r="J57" s="1229"/>
      <c r="K57" s="82" t="s">
        <v>572</v>
      </c>
      <c r="L57" s="83" t="s">
        <v>572</v>
      </c>
      <c r="M57" s="83" t="s">
        <v>572</v>
      </c>
      <c r="N57" s="83" t="s">
        <v>572</v>
      </c>
      <c r="O57" s="84" t="s">
        <v>572</v>
      </c>
    </row>
    <row r="58" spans="1:21" ht="31.5" customHeight="1" thickBot="1" x14ac:dyDescent="0.2">
      <c r="B58" s="1225"/>
      <c r="C58" s="1226"/>
      <c r="D58" s="1230" t="s">
        <v>26</v>
      </c>
      <c r="E58" s="1231"/>
      <c r="F58" s="1231"/>
      <c r="G58" s="1231"/>
      <c r="H58" s="1231"/>
      <c r="I58" s="1231"/>
      <c r="J58" s="1232"/>
      <c r="K58" s="85" t="s">
        <v>572</v>
      </c>
      <c r="L58" s="86" t="s">
        <v>572</v>
      </c>
      <c r="M58" s="86" t="s">
        <v>572</v>
      </c>
      <c r="N58" s="86" t="s">
        <v>572</v>
      </c>
      <c r="O58" s="87" t="s">
        <v>572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YLiuzEgm03pW/7ziUKBQHIS/PIxkUfhIWIGQLP7hn6dOBqDsyc5c4Hfm9GhDoAbf/+0imaLc8iCV+292kffA==" saltValue="yj173Mrcwo1vpowzLw0a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33" t="s">
        <v>29</v>
      </c>
      <c r="C41" s="1234"/>
      <c r="D41" s="101"/>
      <c r="E41" s="1239" t="s">
        <v>30</v>
      </c>
      <c r="F41" s="1239"/>
      <c r="G41" s="1239"/>
      <c r="H41" s="1240"/>
      <c r="I41" s="102">
        <v>3296</v>
      </c>
      <c r="J41" s="103">
        <v>3154</v>
      </c>
      <c r="K41" s="103">
        <v>3000</v>
      </c>
      <c r="L41" s="103">
        <v>2874</v>
      </c>
      <c r="M41" s="104">
        <v>2749</v>
      </c>
    </row>
    <row r="42" spans="2:13" ht="27.75" customHeight="1" x14ac:dyDescent="0.15">
      <c r="B42" s="1235"/>
      <c r="C42" s="1236"/>
      <c r="D42" s="105"/>
      <c r="E42" s="1241" t="s">
        <v>31</v>
      </c>
      <c r="F42" s="1241"/>
      <c r="G42" s="1241"/>
      <c r="H42" s="1242"/>
      <c r="I42" s="106">
        <v>95</v>
      </c>
      <c r="J42" s="107">
        <v>72</v>
      </c>
      <c r="K42" s="107">
        <v>51</v>
      </c>
      <c r="L42" s="107">
        <v>43</v>
      </c>
      <c r="M42" s="108">
        <v>36</v>
      </c>
    </row>
    <row r="43" spans="2:13" ht="27.75" customHeight="1" x14ac:dyDescent="0.15">
      <c r="B43" s="1235"/>
      <c r="C43" s="1236"/>
      <c r="D43" s="105"/>
      <c r="E43" s="1241" t="s">
        <v>32</v>
      </c>
      <c r="F43" s="1241"/>
      <c r="G43" s="1241"/>
      <c r="H43" s="1242"/>
      <c r="I43" s="106">
        <v>2069</v>
      </c>
      <c r="J43" s="107">
        <v>1890</v>
      </c>
      <c r="K43" s="107">
        <v>1765</v>
      </c>
      <c r="L43" s="107">
        <v>1540</v>
      </c>
      <c r="M43" s="108">
        <v>1359</v>
      </c>
    </row>
    <row r="44" spans="2:13" ht="27.75" customHeight="1" x14ac:dyDescent="0.15">
      <c r="B44" s="1235"/>
      <c r="C44" s="1236"/>
      <c r="D44" s="105"/>
      <c r="E44" s="1241" t="s">
        <v>33</v>
      </c>
      <c r="F44" s="1241"/>
      <c r="G44" s="1241"/>
      <c r="H44" s="1242"/>
      <c r="I44" s="106">
        <v>85</v>
      </c>
      <c r="J44" s="107">
        <v>119</v>
      </c>
      <c r="K44" s="107">
        <v>196</v>
      </c>
      <c r="L44" s="107">
        <v>179</v>
      </c>
      <c r="M44" s="108">
        <v>159</v>
      </c>
    </row>
    <row r="45" spans="2:13" ht="27.75" customHeight="1" x14ac:dyDescent="0.15">
      <c r="B45" s="1235"/>
      <c r="C45" s="1236"/>
      <c r="D45" s="105"/>
      <c r="E45" s="1241" t="s">
        <v>34</v>
      </c>
      <c r="F45" s="1241"/>
      <c r="G45" s="1241"/>
      <c r="H45" s="1242"/>
      <c r="I45" s="106">
        <v>834</v>
      </c>
      <c r="J45" s="107">
        <v>752</v>
      </c>
      <c r="K45" s="107">
        <v>765</v>
      </c>
      <c r="L45" s="107">
        <v>743</v>
      </c>
      <c r="M45" s="108">
        <v>655</v>
      </c>
    </row>
    <row r="46" spans="2:13" ht="27.75" customHeight="1" x14ac:dyDescent="0.15">
      <c r="B46" s="1235"/>
      <c r="C46" s="1236"/>
      <c r="D46" s="109"/>
      <c r="E46" s="1241" t="s">
        <v>35</v>
      </c>
      <c r="F46" s="1241"/>
      <c r="G46" s="1241"/>
      <c r="H46" s="1242"/>
      <c r="I46" s="106" t="s">
        <v>501</v>
      </c>
      <c r="J46" s="107" t="s">
        <v>501</v>
      </c>
      <c r="K46" s="107" t="s">
        <v>501</v>
      </c>
      <c r="L46" s="107" t="s">
        <v>501</v>
      </c>
      <c r="M46" s="108" t="s">
        <v>501</v>
      </c>
    </row>
    <row r="47" spans="2:13" ht="27.75" customHeight="1" x14ac:dyDescent="0.15">
      <c r="B47" s="1235"/>
      <c r="C47" s="1236"/>
      <c r="D47" s="110"/>
      <c r="E47" s="1243" t="s">
        <v>36</v>
      </c>
      <c r="F47" s="1244"/>
      <c r="G47" s="1244"/>
      <c r="H47" s="1245"/>
      <c r="I47" s="106" t="s">
        <v>501</v>
      </c>
      <c r="J47" s="107" t="s">
        <v>501</v>
      </c>
      <c r="K47" s="107" t="s">
        <v>501</v>
      </c>
      <c r="L47" s="107" t="s">
        <v>501</v>
      </c>
      <c r="M47" s="108" t="s">
        <v>501</v>
      </c>
    </row>
    <row r="48" spans="2:13" ht="27.75" customHeight="1" x14ac:dyDescent="0.15">
      <c r="B48" s="1235"/>
      <c r="C48" s="1236"/>
      <c r="D48" s="105"/>
      <c r="E48" s="1241" t="s">
        <v>37</v>
      </c>
      <c r="F48" s="1241"/>
      <c r="G48" s="1241"/>
      <c r="H48" s="1242"/>
      <c r="I48" s="106" t="s">
        <v>501</v>
      </c>
      <c r="J48" s="107" t="s">
        <v>501</v>
      </c>
      <c r="K48" s="107" t="s">
        <v>501</v>
      </c>
      <c r="L48" s="107" t="s">
        <v>501</v>
      </c>
      <c r="M48" s="108" t="s">
        <v>501</v>
      </c>
    </row>
    <row r="49" spans="2:13" ht="27.75" customHeight="1" x14ac:dyDescent="0.15">
      <c r="B49" s="1237"/>
      <c r="C49" s="1238"/>
      <c r="D49" s="105"/>
      <c r="E49" s="1241" t="s">
        <v>38</v>
      </c>
      <c r="F49" s="1241"/>
      <c r="G49" s="1241"/>
      <c r="H49" s="1242"/>
      <c r="I49" s="106" t="s">
        <v>501</v>
      </c>
      <c r="J49" s="107" t="s">
        <v>501</v>
      </c>
      <c r="K49" s="107" t="s">
        <v>501</v>
      </c>
      <c r="L49" s="107" t="s">
        <v>501</v>
      </c>
      <c r="M49" s="108" t="s">
        <v>501</v>
      </c>
    </row>
    <row r="50" spans="2:13" ht="27.75" customHeight="1" x14ac:dyDescent="0.15">
      <c r="B50" s="1246" t="s">
        <v>39</v>
      </c>
      <c r="C50" s="1247"/>
      <c r="D50" s="111"/>
      <c r="E50" s="1241" t="s">
        <v>40</v>
      </c>
      <c r="F50" s="1241"/>
      <c r="G50" s="1241"/>
      <c r="H50" s="1242"/>
      <c r="I50" s="106">
        <v>958</v>
      </c>
      <c r="J50" s="107">
        <v>842</v>
      </c>
      <c r="K50" s="107">
        <v>786</v>
      </c>
      <c r="L50" s="107">
        <v>941</v>
      </c>
      <c r="M50" s="108">
        <v>1266</v>
      </c>
    </row>
    <row r="51" spans="2:13" ht="27.75" customHeight="1" x14ac:dyDescent="0.15">
      <c r="B51" s="1235"/>
      <c r="C51" s="1236"/>
      <c r="D51" s="105"/>
      <c r="E51" s="1241" t="s">
        <v>41</v>
      </c>
      <c r="F51" s="1241"/>
      <c r="G51" s="1241"/>
      <c r="H51" s="1242"/>
      <c r="I51" s="106">
        <v>297</v>
      </c>
      <c r="J51" s="107">
        <v>294</v>
      </c>
      <c r="K51" s="107">
        <v>325</v>
      </c>
      <c r="L51" s="107">
        <v>250</v>
      </c>
      <c r="M51" s="108">
        <v>158</v>
      </c>
    </row>
    <row r="52" spans="2:13" ht="27.75" customHeight="1" x14ac:dyDescent="0.15">
      <c r="B52" s="1237"/>
      <c r="C52" s="1238"/>
      <c r="D52" s="105"/>
      <c r="E52" s="1241" t="s">
        <v>42</v>
      </c>
      <c r="F52" s="1241"/>
      <c r="G52" s="1241"/>
      <c r="H52" s="1242"/>
      <c r="I52" s="106">
        <v>4222</v>
      </c>
      <c r="J52" s="107">
        <v>4060</v>
      </c>
      <c r="K52" s="107">
        <v>3912</v>
      </c>
      <c r="L52" s="107">
        <v>3791</v>
      </c>
      <c r="M52" s="108">
        <v>3624</v>
      </c>
    </row>
    <row r="53" spans="2:13" ht="27.75" customHeight="1" thickBot="1" x14ac:dyDescent="0.2">
      <c r="B53" s="1248" t="s">
        <v>43</v>
      </c>
      <c r="C53" s="1249"/>
      <c r="D53" s="112"/>
      <c r="E53" s="1250" t="s">
        <v>44</v>
      </c>
      <c r="F53" s="1250"/>
      <c r="G53" s="1250"/>
      <c r="H53" s="1251"/>
      <c r="I53" s="113">
        <v>903</v>
      </c>
      <c r="J53" s="114">
        <v>790</v>
      </c>
      <c r="K53" s="114">
        <v>753</v>
      </c>
      <c r="L53" s="114">
        <v>398</v>
      </c>
      <c r="M53" s="115">
        <v>-91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zb1mdapTB+hACCKSAcVW2+ewPGaLhbITErvbpeNzLJVdmRBTh1Zag/hMBXIBKTtkrv7lIE2aB3SvOh16ItKkA==" saltValue="P8PExmILDcKwRRHo9HjT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0" t="s">
        <v>47</v>
      </c>
      <c r="D55" s="1260"/>
      <c r="E55" s="1261"/>
      <c r="F55" s="127">
        <v>262</v>
      </c>
      <c r="G55" s="127">
        <v>307</v>
      </c>
      <c r="H55" s="128">
        <v>411</v>
      </c>
    </row>
    <row r="56" spans="2:8" ht="52.5" customHeight="1" x14ac:dyDescent="0.15">
      <c r="B56" s="129"/>
      <c r="C56" s="1262" t="s">
        <v>48</v>
      </c>
      <c r="D56" s="1262"/>
      <c r="E56" s="1263"/>
      <c r="F56" s="130">
        <v>136</v>
      </c>
      <c r="G56" s="130">
        <v>93</v>
      </c>
      <c r="H56" s="131">
        <v>61</v>
      </c>
    </row>
    <row r="57" spans="2:8" ht="53.25" customHeight="1" x14ac:dyDescent="0.15">
      <c r="B57" s="129"/>
      <c r="C57" s="1264" t="s">
        <v>49</v>
      </c>
      <c r="D57" s="1264"/>
      <c r="E57" s="1265"/>
      <c r="F57" s="132">
        <v>173</v>
      </c>
      <c r="G57" s="132">
        <v>186</v>
      </c>
      <c r="H57" s="133">
        <v>290</v>
      </c>
    </row>
    <row r="58" spans="2:8" ht="45.75" customHeight="1" x14ac:dyDescent="0.15">
      <c r="B58" s="134"/>
      <c r="C58" s="1252" t="s">
        <v>567</v>
      </c>
      <c r="D58" s="1253"/>
      <c r="E58" s="1254"/>
      <c r="F58" s="135">
        <v>45</v>
      </c>
      <c r="G58" s="135">
        <v>131</v>
      </c>
      <c r="H58" s="136">
        <v>238</v>
      </c>
    </row>
    <row r="59" spans="2:8" ht="45.75" customHeight="1" x14ac:dyDescent="0.15">
      <c r="B59" s="134"/>
      <c r="C59" s="1252" t="s">
        <v>568</v>
      </c>
      <c r="D59" s="1253"/>
      <c r="E59" s="1254"/>
      <c r="F59" s="135">
        <v>101</v>
      </c>
      <c r="G59" s="135">
        <v>27</v>
      </c>
      <c r="H59" s="136">
        <v>27</v>
      </c>
    </row>
    <row r="60" spans="2:8" ht="45.75" customHeight="1" x14ac:dyDescent="0.15">
      <c r="B60" s="134"/>
      <c r="C60" s="1252" t="s">
        <v>569</v>
      </c>
      <c r="D60" s="1253"/>
      <c r="E60" s="1254"/>
      <c r="F60" s="135">
        <v>11</v>
      </c>
      <c r="G60" s="135">
        <v>11</v>
      </c>
      <c r="H60" s="136">
        <v>11</v>
      </c>
    </row>
    <row r="61" spans="2:8" ht="45.75" customHeight="1" x14ac:dyDescent="0.15">
      <c r="B61" s="134"/>
      <c r="C61" s="1252" t="s">
        <v>570</v>
      </c>
      <c r="D61" s="1253"/>
      <c r="E61" s="1254"/>
      <c r="F61" s="135">
        <v>10</v>
      </c>
      <c r="G61" s="135">
        <v>10</v>
      </c>
      <c r="H61" s="136">
        <v>10</v>
      </c>
    </row>
    <row r="62" spans="2:8" ht="45.75" customHeight="1" thickBot="1" x14ac:dyDescent="0.2">
      <c r="B62" s="137"/>
      <c r="C62" s="1255" t="s">
        <v>571</v>
      </c>
      <c r="D62" s="1256"/>
      <c r="E62" s="1257"/>
      <c r="F62" s="138">
        <v>3</v>
      </c>
      <c r="G62" s="138">
        <v>3</v>
      </c>
      <c r="H62" s="139">
        <v>3</v>
      </c>
    </row>
    <row r="63" spans="2:8" ht="52.5" customHeight="1" thickBot="1" x14ac:dyDescent="0.2">
      <c r="B63" s="140"/>
      <c r="C63" s="1258" t="s">
        <v>50</v>
      </c>
      <c r="D63" s="1258"/>
      <c r="E63" s="1259"/>
      <c r="F63" s="141">
        <v>571</v>
      </c>
      <c r="G63" s="141">
        <v>586</v>
      </c>
      <c r="H63" s="142">
        <v>762</v>
      </c>
    </row>
    <row r="64" spans="2:8" ht="15" customHeight="1" x14ac:dyDescent="0.15"/>
    <row r="65" ht="0" hidden="1" customHeight="1" x14ac:dyDescent="0.15"/>
    <row r="66" ht="0" hidden="1" customHeight="1" x14ac:dyDescent="0.15"/>
  </sheetData>
  <sheetProtection algorithmName="SHA-512" hashValue="iRi1wpaIdxxQ/m0ibdlPKV0/q2AgypbHaqZb84xwmaht31FKBTeX4MHqcFGsMuA9lCaRFU2y/Bpp//iFOtfrIw==" saltValue="cji0LLXuYxY7BM6uPkOA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53872</v>
      </c>
      <c r="E3" s="161"/>
      <c r="F3" s="162">
        <v>132212</v>
      </c>
      <c r="G3" s="163"/>
      <c r="H3" s="164"/>
    </row>
    <row r="4" spans="1:8" x14ac:dyDescent="0.15">
      <c r="A4" s="165"/>
      <c r="B4" s="166"/>
      <c r="C4" s="167"/>
      <c r="D4" s="168">
        <v>28376</v>
      </c>
      <c r="E4" s="169"/>
      <c r="F4" s="170">
        <v>67114</v>
      </c>
      <c r="G4" s="171"/>
      <c r="H4" s="172"/>
    </row>
    <row r="5" spans="1:8" x14ac:dyDescent="0.15">
      <c r="A5" s="153" t="s">
        <v>535</v>
      </c>
      <c r="B5" s="158"/>
      <c r="C5" s="159"/>
      <c r="D5" s="160">
        <v>53110</v>
      </c>
      <c r="E5" s="161"/>
      <c r="F5" s="162">
        <v>93741</v>
      </c>
      <c r="G5" s="163"/>
      <c r="H5" s="164"/>
    </row>
    <row r="6" spans="1:8" x14ac:dyDescent="0.15">
      <c r="A6" s="165"/>
      <c r="B6" s="166"/>
      <c r="C6" s="167"/>
      <c r="D6" s="168">
        <v>42162</v>
      </c>
      <c r="E6" s="169"/>
      <c r="F6" s="170">
        <v>46285</v>
      </c>
      <c r="G6" s="171"/>
      <c r="H6" s="172"/>
    </row>
    <row r="7" spans="1:8" x14ac:dyDescent="0.15">
      <c r="A7" s="153" t="s">
        <v>536</v>
      </c>
      <c r="B7" s="158"/>
      <c r="C7" s="159"/>
      <c r="D7" s="160">
        <v>49097</v>
      </c>
      <c r="E7" s="161"/>
      <c r="F7" s="162">
        <v>107537</v>
      </c>
      <c r="G7" s="163"/>
      <c r="H7" s="164"/>
    </row>
    <row r="8" spans="1:8" x14ac:dyDescent="0.15">
      <c r="A8" s="165"/>
      <c r="B8" s="166"/>
      <c r="C8" s="167"/>
      <c r="D8" s="168">
        <v>37195</v>
      </c>
      <c r="E8" s="169"/>
      <c r="F8" s="170">
        <v>57923</v>
      </c>
      <c r="G8" s="171"/>
      <c r="H8" s="172"/>
    </row>
    <row r="9" spans="1:8" x14ac:dyDescent="0.15">
      <c r="A9" s="153" t="s">
        <v>537</v>
      </c>
      <c r="B9" s="158"/>
      <c r="C9" s="159"/>
      <c r="D9" s="160">
        <v>40313</v>
      </c>
      <c r="E9" s="161"/>
      <c r="F9" s="162">
        <v>113913</v>
      </c>
      <c r="G9" s="163"/>
      <c r="H9" s="164"/>
    </row>
    <row r="10" spans="1:8" x14ac:dyDescent="0.15">
      <c r="A10" s="165"/>
      <c r="B10" s="166"/>
      <c r="C10" s="167"/>
      <c r="D10" s="168">
        <v>31749</v>
      </c>
      <c r="E10" s="169"/>
      <c r="F10" s="170">
        <v>53160</v>
      </c>
      <c r="G10" s="171"/>
      <c r="H10" s="172"/>
    </row>
    <row r="11" spans="1:8" x14ac:dyDescent="0.15">
      <c r="A11" s="153" t="s">
        <v>538</v>
      </c>
      <c r="B11" s="158"/>
      <c r="C11" s="159"/>
      <c r="D11" s="160">
        <v>49467</v>
      </c>
      <c r="E11" s="161"/>
      <c r="F11" s="162">
        <v>115050</v>
      </c>
      <c r="G11" s="163"/>
      <c r="H11" s="164"/>
    </row>
    <row r="12" spans="1:8" x14ac:dyDescent="0.15">
      <c r="A12" s="165"/>
      <c r="B12" s="166"/>
      <c r="C12" s="173"/>
      <c r="D12" s="168">
        <v>30420</v>
      </c>
      <c r="E12" s="169"/>
      <c r="F12" s="170">
        <v>53792</v>
      </c>
      <c r="G12" s="171"/>
      <c r="H12" s="172"/>
    </row>
    <row r="13" spans="1:8" x14ac:dyDescent="0.15">
      <c r="A13" s="153"/>
      <c r="B13" s="158"/>
      <c r="C13" s="174"/>
      <c r="D13" s="175">
        <v>49172</v>
      </c>
      <c r="E13" s="176"/>
      <c r="F13" s="177">
        <v>112491</v>
      </c>
      <c r="G13" s="178"/>
      <c r="H13" s="164"/>
    </row>
    <row r="14" spans="1:8" x14ac:dyDescent="0.15">
      <c r="A14" s="165"/>
      <c r="B14" s="166"/>
      <c r="C14" s="167"/>
      <c r="D14" s="168">
        <v>33980</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6.99</v>
      </c>
      <c r="C19" s="179">
        <f>ROUND(VALUE(SUBSTITUTE(実質収支比率等に係る経年分析!G$48,"▲","-")),2)</f>
        <v>10.28</v>
      </c>
      <c r="D19" s="179">
        <f>ROUND(VALUE(SUBSTITUTE(実質収支比率等に係る経年分析!H$48,"▲","-")),2)</f>
        <v>9.3000000000000007</v>
      </c>
      <c r="E19" s="179">
        <f>ROUND(VALUE(SUBSTITUTE(実質収支比率等に係る経年分析!I$48,"▲","-")),2)</f>
        <v>11.52</v>
      </c>
      <c r="F19" s="179">
        <f>ROUND(VALUE(SUBSTITUTE(実質収支比率等に係る経年分析!J$48,"▲","-")),2)</f>
        <v>8.39</v>
      </c>
    </row>
    <row r="20" spans="1:11" x14ac:dyDescent="0.15">
      <c r="A20" s="179" t="s">
        <v>54</v>
      </c>
      <c r="B20" s="179">
        <f>ROUND(VALUE(SUBSTITUTE(実質収支比率等に係る経年分析!F$47,"▲","-")),2)</f>
        <v>14.69</v>
      </c>
      <c r="C20" s="179">
        <f>ROUND(VALUE(SUBSTITUTE(実質収支比率等に係る経年分析!G$47,"▲","-")),2)</f>
        <v>13.24</v>
      </c>
      <c r="D20" s="179">
        <f>ROUND(VALUE(SUBSTITUTE(実質収支比率等に係る経年分析!H$47,"▲","-")),2)</f>
        <v>8.75</v>
      </c>
      <c r="E20" s="179">
        <f>ROUND(VALUE(SUBSTITUTE(実質収支比率等に係る経年分析!I$47,"▲","-")),2)</f>
        <v>10.39</v>
      </c>
      <c r="F20" s="179">
        <f>ROUND(VALUE(SUBSTITUTE(実質収支比率等に係る経年分析!J$47,"▲","-")),2)</f>
        <v>13.85</v>
      </c>
    </row>
    <row r="21" spans="1:11" x14ac:dyDescent="0.15">
      <c r="A21" s="179" t="s">
        <v>55</v>
      </c>
      <c r="B21" s="179">
        <f>IF(ISNUMBER(VALUE(SUBSTITUTE(実質収支比率等に係る経年分析!F$49,"▲","-"))),ROUND(VALUE(SUBSTITUTE(実質収支比率等に係る経年分析!F$49,"▲","-")),2),NA())</f>
        <v>-2.85</v>
      </c>
      <c r="C21" s="179">
        <f>IF(ISNUMBER(VALUE(SUBSTITUTE(実質収支比率等に係る経年分析!G$49,"▲","-"))),ROUND(VALUE(SUBSTITUTE(実質収支比率等に係る経年分析!G$49,"▲","-")),2),NA())</f>
        <v>2.16</v>
      </c>
      <c r="D21" s="179">
        <f>IF(ISNUMBER(VALUE(SUBSTITUTE(実質収支比率等に係る経年分析!H$49,"▲","-"))),ROUND(VALUE(SUBSTITUTE(実質収支比率等に係る経年分析!H$49,"▲","-")),2),NA())</f>
        <v>-6</v>
      </c>
      <c r="E21" s="179">
        <f>IF(ISNUMBER(VALUE(SUBSTITUTE(実質収支比率等に係る経年分析!I$49,"▲","-"))),ROUND(VALUE(SUBSTITUTE(実質収支比率等に係る経年分析!I$49,"▲","-")),2),NA())</f>
        <v>5.05</v>
      </c>
      <c r="F21" s="179">
        <f>IF(ISNUMBER(VALUE(SUBSTITUTE(実質収支比率等に係る経年分析!J$49,"▲","-"))),ROUND(VALUE(SUBSTITUTE(実質収支比率等に係る経年分析!J$49,"▲","-")),2),NA())</f>
        <v>1.5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同和地区住宅新築資金等貸付事業特別会計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2.4300000000000002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9.2899999999999991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8.3800000000000008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551</v>
      </c>
      <c r="E42" s="181"/>
      <c r="F42" s="181"/>
      <c r="G42" s="181">
        <f>'実質公債費比率（分子）の構造'!L$52</f>
        <v>507</v>
      </c>
      <c r="H42" s="181"/>
      <c r="I42" s="181"/>
      <c r="J42" s="181">
        <f>'実質公債費比率（分子）の構造'!M$52</f>
        <v>474</v>
      </c>
      <c r="K42" s="181"/>
      <c r="L42" s="181"/>
      <c r="M42" s="181">
        <f>'実質公債費比率（分子）の構造'!N$52</f>
        <v>461</v>
      </c>
      <c r="N42" s="181"/>
      <c r="O42" s="181"/>
      <c r="P42" s="181">
        <f>'実質公債費比率（分子）の構造'!O$52</f>
        <v>433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24</v>
      </c>
      <c r="C44" s="181"/>
      <c r="D44" s="181"/>
      <c r="E44" s="181">
        <f>'実質公債費比率（分子）の構造'!L$50</f>
        <v>24</v>
      </c>
      <c r="F44" s="181"/>
      <c r="G44" s="181"/>
      <c r="H44" s="181">
        <f>'実質公債費比率（分子）の構造'!M$50</f>
        <v>22</v>
      </c>
      <c r="I44" s="181"/>
      <c r="J44" s="181"/>
      <c r="K44" s="181">
        <f>'実質公債費比率（分子）の構造'!N$50</f>
        <v>9</v>
      </c>
      <c r="L44" s="181"/>
      <c r="M44" s="181"/>
      <c r="N44" s="181">
        <f>'実質公債費比率（分子）の構造'!O$50</f>
        <v>8</v>
      </c>
      <c r="O44" s="181"/>
      <c r="P44" s="181"/>
    </row>
    <row r="45" spans="1:16" x14ac:dyDescent="0.15">
      <c r="A45" s="181" t="s">
        <v>65</v>
      </c>
      <c r="B45" s="181">
        <f>'実質公債費比率（分子）の構造'!K$49</f>
        <v>10</v>
      </c>
      <c r="C45" s="181"/>
      <c r="D45" s="181"/>
      <c r="E45" s="181">
        <f>'実質公債費比率（分子）の構造'!L$49</f>
        <v>9</v>
      </c>
      <c r="F45" s="181"/>
      <c r="G45" s="181"/>
      <c r="H45" s="181">
        <f>'実質公債費比率（分子）の構造'!M$49</f>
        <v>5</v>
      </c>
      <c r="I45" s="181"/>
      <c r="J45" s="181"/>
      <c r="K45" s="181">
        <f>'実質公債費比率（分子）の構造'!N$49</f>
        <v>5</v>
      </c>
      <c r="L45" s="181"/>
      <c r="M45" s="181"/>
      <c r="N45" s="181">
        <f>'実質公債費比率（分子）の構造'!O$49</f>
        <v>15</v>
      </c>
      <c r="O45" s="181"/>
      <c r="P45" s="181"/>
    </row>
    <row r="46" spans="1:16" x14ac:dyDescent="0.15">
      <c r="A46" s="181" t="s">
        <v>66</v>
      </c>
      <c r="B46" s="181">
        <f>'実質公債費比率（分子）の構造'!K$48</f>
        <v>254</v>
      </c>
      <c r="C46" s="181"/>
      <c r="D46" s="181"/>
      <c r="E46" s="181">
        <f>'実質公債費比率（分子）の構造'!L$48</f>
        <v>241</v>
      </c>
      <c r="F46" s="181"/>
      <c r="G46" s="181"/>
      <c r="H46" s="181">
        <f>'実質公債費比率（分子）の構造'!M$48</f>
        <v>248</v>
      </c>
      <c r="I46" s="181"/>
      <c r="J46" s="181"/>
      <c r="K46" s="181">
        <f>'実質公債費比率（分子）の構造'!N$48</f>
        <v>226</v>
      </c>
      <c r="L46" s="181"/>
      <c r="M46" s="181"/>
      <c r="N46" s="181">
        <f>'実質公債費比率（分子）の構造'!O$48</f>
        <v>247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464</v>
      </c>
      <c r="C49" s="181"/>
      <c r="D49" s="181"/>
      <c r="E49" s="181">
        <f>'実質公債費比率（分子）の構造'!L$45</f>
        <v>429</v>
      </c>
      <c r="F49" s="181"/>
      <c r="G49" s="181"/>
      <c r="H49" s="181">
        <f>'実質公債費比率（分子）の構造'!M$45</f>
        <v>403</v>
      </c>
      <c r="I49" s="181"/>
      <c r="J49" s="181"/>
      <c r="K49" s="181">
        <f>'実質公債費比率（分子）の構造'!N$45</f>
        <v>390</v>
      </c>
      <c r="L49" s="181"/>
      <c r="M49" s="181"/>
      <c r="N49" s="181">
        <f>'実質公債費比率（分子）の構造'!O$45</f>
        <v>385</v>
      </c>
      <c r="O49" s="181"/>
      <c r="P49" s="181"/>
    </row>
    <row r="50" spans="1:16" x14ac:dyDescent="0.15">
      <c r="A50" s="181" t="s">
        <v>70</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196</v>
      </c>
      <c r="G50" s="181" t="e">
        <f>NA()</f>
        <v>#N/A</v>
      </c>
      <c r="H50" s="181" t="e">
        <f>NA()</f>
        <v>#N/A</v>
      </c>
      <c r="I50" s="181">
        <f>IF(ISNUMBER('実質公債費比率（分子）の構造'!M$53),'実質公債費比率（分子）の構造'!M$53,NA())</f>
        <v>204</v>
      </c>
      <c r="J50" s="181" t="e">
        <f>NA()</f>
        <v>#N/A</v>
      </c>
      <c r="K50" s="181" t="e">
        <f>NA()</f>
        <v>#N/A</v>
      </c>
      <c r="L50" s="181">
        <f>IF(ISNUMBER('実質公債費比率（分子）の構造'!N$53),'実質公債費比率（分子）の構造'!N$53,NA())</f>
        <v>169</v>
      </c>
      <c r="M50" s="181" t="e">
        <f>NA()</f>
        <v>#N/A</v>
      </c>
      <c r="N50" s="181" t="e">
        <f>NA()</f>
        <v>#N/A</v>
      </c>
      <c r="O50" s="181">
        <f>IF(ISNUMBER('実質公債費比率（分子）の構造'!O$53),'実質公債費比率（分子）の構造'!O$53,NA())</f>
        <v>222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4222</v>
      </c>
      <c r="E56" s="180"/>
      <c r="F56" s="180"/>
      <c r="G56" s="180">
        <f>'将来負担比率（分子）の構造'!J$52</f>
        <v>4060</v>
      </c>
      <c r="H56" s="180"/>
      <c r="I56" s="180"/>
      <c r="J56" s="180">
        <f>'将来負担比率（分子）の構造'!K$52</f>
        <v>3912</v>
      </c>
      <c r="K56" s="180"/>
      <c r="L56" s="180"/>
      <c r="M56" s="180">
        <f>'将来負担比率（分子）の構造'!L$52</f>
        <v>3791</v>
      </c>
      <c r="N56" s="180"/>
      <c r="O56" s="180"/>
      <c r="P56" s="180">
        <f>'将来負担比率（分子）の構造'!M$52</f>
        <v>3624</v>
      </c>
    </row>
    <row r="57" spans="1:16" x14ac:dyDescent="0.15">
      <c r="A57" s="180" t="s">
        <v>41</v>
      </c>
      <c r="B57" s="180"/>
      <c r="C57" s="180"/>
      <c r="D57" s="180">
        <f>'将来負担比率（分子）の構造'!I$51</f>
        <v>297</v>
      </c>
      <c r="E57" s="180"/>
      <c r="F57" s="180"/>
      <c r="G57" s="180">
        <f>'将来負担比率（分子）の構造'!J$51</f>
        <v>294</v>
      </c>
      <c r="H57" s="180"/>
      <c r="I57" s="180"/>
      <c r="J57" s="180">
        <f>'将来負担比率（分子）の構造'!K$51</f>
        <v>325</v>
      </c>
      <c r="K57" s="180"/>
      <c r="L57" s="180"/>
      <c r="M57" s="180">
        <f>'将来負担比率（分子）の構造'!L$51</f>
        <v>250</v>
      </c>
      <c r="N57" s="180"/>
      <c r="O57" s="180"/>
      <c r="P57" s="180">
        <f>'将来負担比率（分子）の構造'!M$51</f>
        <v>158</v>
      </c>
    </row>
    <row r="58" spans="1:16" x14ac:dyDescent="0.15">
      <c r="A58" s="180" t="s">
        <v>40</v>
      </c>
      <c r="B58" s="180"/>
      <c r="C58" s="180"/>
      <c r="D58" s="180">
        <f>'将来負担比率（分子）の構造'!I$50</f>
        <v>958</v>
      </c>
      <c r="E58" s="180"/>
      <c r="F58" s="180"/>
      <c r="G58" s="180">
        <f>'将来負担比率（分子）の構造'!J$50</f>
        <v>842</v>
      </c>
      <c r="H58" s="180"/>
      <c r="I58" s="180"/>
      <c r="J58" s="180">
        <f>'将来負担比率（分子）の構造'!K$50</f>
        <v>786</v>
      </c>
      <c r="K58" s="180"/>
      <c r="L58" s="180"/>
      <c r="M58" s="180">
        <f>'将来負担比率（分子）の構造'!L$50</f>
        <v>941</v>
      </c>
      <c r="N58" s="180"/>
      <c r="O58" s="180"/>
      <c r="P58" s="180">
        <f>'将来負担比率（分子）の構造'!M$50</f>
        <v>1266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834</v>
      </c>
      <c r="C62" s="180"/>
      <c r="D62" s="180"/>
      <c r="E62" s="180">
        <f>'将来負担比率（分子）の構造'!J$45</f>
        <v>752</v>
      </c>
      <c r="F62" s="180"/>
      <c r="G62" s="180"/>
      <c r="H62" s="180">
        <f>'将来負担比率（分子）の構造'!K$45</f>
        <v>765</v>
      </c>
      <c r="I62" s="180"/>
      <c r="J62" s="180"/>
      <c r="K62" s="180">
        <f>'将来負担比率（分子）の構造'!L$45</f>
        <v>743</v>
      </c>
      <c r="L62" s="180"/>
      <c r="M62" s="180"/>
      <c r="N62" s="180">
        <f>'将来負担比率（分子）の構造'!M$45</f>
        <v>655</v>
      </c>
      <c r="O62" s="180"/>
      <c r="P62" s="180"/>
    </row>
    <row r="63" spans="1:16" x14ac:dyDescent="0.15">
      <c r="A63" s="180" t="s">
        <v>33</v>
      </c>
      <c r="B63" s="180">
        <f>'将来負担比率（分子）の構造'!I$44</f>
        <v>85</v>
      </c>
      <c r="C63" s="180"/>
      <c r="D63" s="180"/>
      <c r="E63" s="180">
        <f>'将来負担比率（分子）の構造'!J$44</f>
        <v>119</v>
      </c>
      <c r="F63" s="180"/>
      <c r="G63" s="180"/>
      <c r="H63" s="180">
        <f>'将来負担比率（分子）の構造'!K$44</f>
        <v>196</v>
      </c>
      <c r="I63" s="180"/>
      <c r="J63" s="180"/>
      <c r="K63" s="180">
        <f>'将来負担比率（分子）の構造'!L$44</f>
        <v>179</v>
      </c>
      <c r="L63" s="180"/>
      <c r="M63" s="180"/>
      <c r="N63" s="180">
        <f>'将来負担比率（分子）の構造'!M$44</f>
        <v>159</v>
      </c>
      <c r="O63" s="180"/>
      <c r="P63" s="180"/>
    </row>
    <row r="64" spans="1:16" x14ac:dyDescent="0.15">
      <c r="A64" s="180" t="s">
        <v>32</v>
      </c>
      <c r="B64" s="180">
        <f>'将来負担比率（分子）の構造'!I$43</f>
        <v>2069</v>
      </c>
      <c r="C64" s="180"/>
      <c r="D64" s="180"/>
      <c r="E64" s="180">
        <f>'将来負担比率（分子）の構造'!J$43</f>
        <v>1890</v>
      </c>
      <c r="F64" s="180"/>
      <c r="G64" s="180"/>
      <c r="H64" s="180">
        <f>'将来負担比率（分子）の構造'!K$43</f>
        <v>1765</v>
      </c>
      <c r="I64" s="180"/>
      <c r="J64" s="180"/>
      <c r="K64" s="180">
        <f>'将来負担比率（分子）の構造'!L$43</f>
        <v>1540</v>
      </c>
      <c r="L64" s="180"/>
      <c r="M64" s="180"/>
      <c r="N64" s="180">
        <f>'将来負担比率（分子）の構造'!M$43</f>
        <v>1359</v>
      </c>
      <c r="O64" s="180"/>
      <c r="P64" s="180"/>
    </row>
    <row r="65" spans="1:16" x14ac:dyDescent="0.15">
      <c r="A65" s="180" t="s">
        <v>31</v>
      </c>
      <c r="B65" s="180">
        <f>'将来負担比率（分子）の構造'!I$42</f>
        <v>95</v>
      </c>
      <c r="C65" s="180"/>
      <c r="D65" s="180"/>
      <c r="E65" s="180">
        <f>'将来負担比率（分子）の構造'!J$42</f>
        <v>72</v>
      </c>
      <c r="F65" s="180"/>
      <c r="G65" s="180"/>
      <c r="H65" s="180">
        <f>'将来負担比率（分子）の構造'!K$42</f>
        <v>51</v>
      </c>
      <c r="I65" s="180"/>
      <c r="J65" s="180"/>
      <c r="K65" s="180">
        <f>'将来負担比率（分子）の構造'!L$42</f>
        <v>43</v>
      </c>
      <c r="L65" s="180"/>
      <c r="M65" s="180"/>
      <c r="N65" s="180">
        <f>'将来負担比率（分子）の構造'!M$42</f>
        <v>36</v>
      </c>
      <c r="O65" s="180"/>
      <c r="P65" s="180"/>
    </row>
    <row r="66" spans="1:16" x14ac:dyDescent="0.15">
      <c r="A66" s="180" t="s">
        <v>30</v>
      </c>
      <c r="B66" s="180">
        <f>'将来負担比率（分子）の構造'!I$41</f>
        <v>3296</v>
      </c>
      <c r="C66" s="180"/>
      <c r="D66" s="180"/>
      <c r="E66" s="180">
        <f>'将来負担比率（分子）の構造'!J$41</f>
        <v>3154</v>
      </c>
      <c r="F66" s="180"/>
      <c r="G66" s="180"/>
      <c r="H66" s="180">
        <f>'将来負担比率（分子）の構造'!K$41</f>
        <v>3000</v>
      </c>
      <c r="I66" s="180"/>
      <c r="J66" s="180"/>
      <c r="K66" s="180">
        <f>'将来負担比率（分子）の構造'!L$41</f>
        <v>2874</v>
      </c>
      <c r="L66" s="180"/>
      <c r="M66" s="180"/>
      <c r="N66" s="180">
        <f>'将来負担比率（分子）の構造'!M$41</f>
        <v>2749</v>
      </c>
      <c r="O66" s="180"/>
      <c r="P66" s="180"/>
    </row>
    <row r="67" spans="1:16" x14ac:dyDescent="0.15">
      <c r="A67" s="180" t="s">
        <v>74</v>
      </c>
      <c r="B67" s="180" t="e">
        <f>NA()</f>
        <v>#N/A</v>
      </c>
      <c r="C67" s="180">
        <f>IF(ISNUMBER('将来負担比率（分子）の構造'!I$53), IF('将来負担比率（分子）の構造'!I$53 &lt; 0, 0, '将来負担比率（分子）の構造'!I$53), NA())</f>
        <v>903</v>
      </c>
      <c r="D67" s="180" t="e">
        <f>NA()</f>
        <v>#N/A</v>
      </c>
      <c r="E67" s="180" t="e">
        <f>NA()</f>
        <v>#N/A</v>
      </c>
      <c r="F67" s="180">
        <f>IF(ISNUMBER('将来負担比率（分子）の構造'!J$53), IF('将来負担比率（分子）の構造'!J$53 &lt; 0, 0, '将来負担比率（分子）の構造'!J$53), NA())</f>
        <v>790</v>
      </c>
      <c r="G67" s="180" t="e">
        <f>NA()</f>
        <v>#N/A</v>
      </c>
      <c r="H67" s="180" t="e">
        <f>NA()</f>
        <v>#N/A</v>
      </c>
      <c r="I67" s="180">
        <f>IF(ISNUMBER('将来負担比率（分子）の構造'!K$53), IF('将来負担比率（分子）の構造'!K$53 &lt; 0, 0, '将来負担比率（分子）の構造'!K$53), NA())</f>
        <v>753</v>
      </c>
      <c r="J67" s="180" t="e">
        <f>NA()</f>
        <v>#N/A</v>
      </c>
      <c r="K67" s="180" t="e">
        <f>NA()</f>
        <v>#N/A</v>
      </c>
      <c r="L67" s="180">
        <f>IF(ISNUMBER('将来負担比率（分子）の構造'!L$53), IF('将来負担比率（分子）の構造'!L$53 &lt; 0, 0, '将来負担比率（分子）の構造'!L$53), NA())</f>
        <v>398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262</v>
      </c>
      <c r="C72" s="184">
        <f>基金残高に係る経年分析!G55</f>
        <v>307</v>
      </c>
      <c r="D72" s="184">
        <f>基金残高に係る経年分析!H55</f>
        <v>411</v>
      </c>
    </row>
    <row r="73" spans="1:16" x14ac:dyDescent="0.15">
      <c r="A73" s="183" t="s">
        <v>77</v>
      </c>
      <c r="B73" s="184">
        <f>基金残高に係る経年分析!F56</f>
        <v>136</v>
      </c>
      <c r="C73" s="184">
        <f>基金残高に係る経年分析!G56</f>
        <v>93</v>
      </c>
      <c r="D73" s="184">
        <f>基金残高に係る経年分析!H56</f>
        <v>61</v>
      </c>
    </row>
    <row r="74" spans="1:16" x14ac:dyDescent="0.15">
      <c r="A74" s="183" t="s">
        <v>78</v>
      </c>
      <c r="B74" s="184">
        <f>基金残高に係る経年分析!F57</f>
        <v>173</v>
      </c>
      <c r="C74" s="184">
        <f>基金残高に係る経年分析!G57</f>
        <v>186</v>
      </c>
      <c r="D74" s="184">
        <f>基金残高に係る経年分析!H57</f>
        <v>290</v>
      </c>
    </row>
  </sheetData>
  <sheetProtection algorithmName="SHA-512" hashValue="had8c7XSEgXO9opTlv8NJyVctDIGoOZjyOJHur6bR7QSKyl8IREBeu6JwcAue/CpTPJA0/1/iQC92+t2D4jYAw==" saltValue="DDRJA+l32T3us/CQuqIz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1136408</v>
      </c>
      <c r="S5" s="631"/>
      <c r="T5" s="631"/>
      <c r="U5" s="631"/>
      <c r="V5" s="631"/>
      <c r="W5" s="631"/>
      <c r="X5" s="631"/>
      <c r="Y5" s="632"/>
      <c r="Z5" s="633">
        <v>22.3</v>
      </c>
      <c r="AA5" s="633"/>
      <c r="AB5" s="633"/>
      <c r="AC5" s="633"/>
      <c r="AD5" s="634">
        <v>1136408</v>
      </c>
      <c r="AE5" s="634"/>
      <c r="AF5" s="634"/>
      <c r="AG5" s="634"/>
      <c r="AH5" s="634"/>
      <c r="AI5" s="634"/>
      <c r="AJ5" s="634"/>
      <c r="AK5" s="634"/>
      <c r="AL5" s="635">
        <v>39.799999999999997</v>
      </c>
      <c r="AM5" s="636"/>
      <c r="AN5" s="636"/>
      <c r="AO5" s="637"/>
      <c r="AP5" s="627" t="s">
        <v>225</v>
      </c>
      <c r="AQ5" s="628"/>
      <c r="AR5" s="628"/>
      <c r="AS5" s="628"/>
      <c r="AT5" s="628"/>
      <c r="AU5" s="628"/>
      <c r="AV5" s="628"/>
      <c r="AW5" s="628"/>
      <c r="AX5" s="628"/>
      <c r="AY5" s="628"/>
      <c r="AZ5" s="628"/>
      <c r="BA5" s="628"/>
      <c r="BB5" s="628"/>
      <c r="BC5" s="628"/>
      <c r="BD5" s="628"/>
      <c r="BE5" s="628"/>
      <c r="BF5" s="629"/>
      <c r="BG5" s="641">
        <v>1136021</v>
      </c>
      <c r="BH5" s="642"/>
      <c r="BI5" s="642"/>
      <c r="BJ5" s="642"/>
      <c r="BK5" s="642"/>
      <c r="BL5" s="642"/>
      <c r="BM5" s="642"/>
      <c r="BN5" s="643"/>
      <c r="BO5" s="644">
        <v>100</v>
      </c>
      <c r="BP5" s="644"/>
      <c r="BQ5" s="644"/>
      <c r="BR5" s="644"/>
      <c r="BS5" s="645" t="s">
        <v>126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50820</v>
      </c>
      <c r="S6" s="642"/>
      <c r="T6" s="642"/>
      <c r="U6" s="642"/>
      <c r="V6" s="642"/>
      <c r="W6" s="642"/>
      <c r="X6" s="642"/>
      <c r="Y6" s="643"/>
      <c r="Z6" s="644">
        <v>1</v>
      </c>
      <c r="AA6" s="644"/>
      <c r="AB6" s="644"/>
      <c r="AC6" s="644"/>
      <c r="AD6" s="645">
        <v>50820</v>
      </c>
      <c r="AE6" s="645"/>
      <c r="AF6" s="645"/>
      <c r="AG6" s="645"/>
      <c r="AH6" s="645"/>
      <c r="AI6" s="645"/>
      <c r="AJ6" s="645"/>
      <c r="AK6" s="645"/>
      <c r="AL6" s="646">
        <v>1.8</v>
      </c>
      <c r="AM6" s="647"/>
      <c r="AN6" s="647"/>
      <c r="AO6" s="648"/>
      <c r="AP6" s="638" t="s">
        <v>230</v>
      </c>
      <c r="AQ6" s="639"/>
      <c r="AR6" s="639"/>
      <c r="AS6" s="639"/>
      <c r="AT6" s="639"/>
      <c r="AU6" s="639"/>
      <c r="AV6" s="639"/>
      <c r="AW6" s="639"/>
      <c r="AX6" s="639"/>
      <c r="AY6" s="639"/>
      <c r="AZ6" s="639"/>
      <c r="BA6" s="639"/>
      <c r="BB6" s="639"/>
      <c r="BC6" s="639"/>
      <c r="BD6" s="639"/>
      <c r="BE6" s="639"/>
      <c r="BF6" s="640"/>
      <c r="BG6" s="641">
        <v>1136021</v>
      </c>
      <c r="BH6" s="642"/>
      <c r="BI6" s="642"/>
      <c r="BJ6" s="642"/>
      <c r="BK6" s="642"/>
      <c r="BL6" s="642"/>
      <c r="BM6" s="642"/>
      <c r="BN6" s="643"/>
      <c r="BO6" s="644">
        <v>100</v>
      </c>
      <c r="BP6" s="644"/>
      <c r="BQ6" s="644"/>
      <c r="BR6" s="644"/>
      <c r="BS6" s="645" t="s">
        <v>126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70505</v>
      </c>
      <c r="CS6" s="642"/>
      <c r="CT6" s="642"/>
      <c r="CU6" s="642"/>
      <c r="CV6" s="642"/>
      <c r="CW6" s="642"/>
      <c r="CX6" s="642"/>
      <c r="CY6" s="643"/>
      <c r="CZ6" s="635">
        <v>1.5</v>
      </c>
      <c r="DA6" s="636"/>
      <c r="DB6" s="636"/>
      <c r="DC6" s="655"/>
      <c r="DD6" s="650" t="s">
        <v>126</v>
      </c>
      <c r="DE6" s="642"/>
      <c r="DF6" s="642"/>
      <c r="DG6" s="642"/>
      <c r="DH6" s="642"/>
      <c r="DI6" s="642"/>
      <c r="DJ6" s="642"/>
      <c r="DK6" s="642"/>
      <c r="DL6" s="642"/>
      <c r="DM6" s="642"/>
      <c r="DN6" s="642"/>
      <c r="DO6" s="642"/>
      <c r="DP6" s="643"/>
      <c r="DQ6" s="650">
        <v>70505</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2530</v>
      </c>
      <c r="S7" s="642"/>
      <c r="T7" s="642"/>
      <c r="U7" s="642"/>
      <c r="V7" s="642"/>
      <c r="W7" s="642"/>
      <c r="X7" s="642"/>
      <c r="Y7" s="643"/>
      <c r="Z7" s="644">
        <v>0</v>
      </c>
      <c r="AA7" s="644"/>
      <c r="AB7" s="644"/>
      <c r="AC7" s="644"/>
      <c r="AD7" s="645">
        <v>2530</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538980</v>
      </c>
      <c r="BH7" s="642"/>
      <c r="BI7" s="642"/>
      <c r="BJ7" s="642"/>
      <c r="BK7" s="642"/>
      <c r="BL7" s="642"/>
      <c r="BM7" s="642"/>
      <c r="BN7" s="643"/>
      <c r="BO7" s="644">
        <v>47.4</v>
      </c>
      <c r="BP7" s="644"/>
      <c r="BQ7" s="644"/>
      <c r="BR7" s="644"/>
      <c r="BS7" s="645" t="s">
        <v>126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1151742</v>
      </c>
      <c r="CS7" s="642"/>
      <c r="CT7" s="642"/>
      <c r="CU7" s="642"/>
      <c r="CV7" s="642"/>
      <c r="CW7" s="642"/>
      <c r="CX7" s="642"/>
      <c r="CY7" s="643"/>
      <c r="CZ7" s="644">
        <v>23.8</v>
      </c>
      <c r="DA7" s="644"/>
      <c r="DB7" s="644"/>
      <c r="DC7" s="644"/>
      <c r="DD7" s="650">
        <v>51084</v>
      </c>
      <c r="DE7" s="642"/>
      <c r="DF7" s="642"/>
      <c r="DG7" s="642"/>
      <c r="DH7" s="642"/>
      <c r="DI7" s="642"/>
      <c r="DJ7" s="642"/>
      <c r="DK7" s="642"/>
      <c r="DL7" s="642"/>
      <c r="DM7" s="642"/>
      <c r="DN7" s="642"/>
      <c r="DO7" s="642"/>
      <c r="DP7" s="643"/>
      <c r="DQ7" s="650">
        <v>779362</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4304</v>
      </c>
      <c r="S8" s="642"/>
      <c r="T8" s="642"/>
      <c r="U8" s="642"/>
      <c r="V8" s="642"/>
      <c r="W8" s="642"/>
      <c r="X8" s="642"/>
      <c r="Y8" s="643"/>
      <c r="Z8" s="644">
        <v>0.1</v>
      </c>
      <c r="AA8" s="644"/>
      <c r="AB8" s="644"/>
      <c r="AC8" s="644"/>
      <c r="AD8" s="645">
        <v>4304</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19709</v>
      </c>
      <c r="BH8" s="642"/>
      <c r="BI8" s="642"/>
      <c r="BJ8" s="642"/>
      <c r="BK8" s="642"/>
      <c r="BL8" s="642"/>
      <c r="BM8" s="642"/>
      <c r="BN8" s="643"/>
      <c r="BO8" s="644">
        <v>1.7</v>
      </c>
      <c r="BP8" s="644"/>
      <c r="BQ8" s="644"/>
      <c r="BR8" s="644"/>
      <c r="BS8" s="650" t="s">
        <v>126</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1338260</v>
      </c>
      <c r="CS8" s="642"/>
      <c r="CT8" s="642"/>
      <c r="CU8" s="642"/>
      <c r="CV8" s="642"/>
      <c r="CW8" s="642"/>
      <c r="CX8" s="642"/>
      <c r="CY8" s="643"/>
      <c r="CZ8" s="644">
        <v>27.6</v>
      </c>
      <c r="DA8" s="644"/>
      <c r="DB8" s="644"/>
      <c r="DC8" s="644"/>
      <c r="DD8" s="650">
        <v>140818</v>
      </c>
      <c r="DE8" s="642"/>
      <c r="DF8" s="642"/>
      <c r="DG8" s="642"/>
      <c r="DH8" s="642"/>
      <c r="DI8" s="642"/>
      <c r="DJ8" s="642"/>
      <c r="DK8" s="642"/>
      <c r="DL8" s="642"/>
      <c r="DM8" s="642"/>
      <c r="DN8" s="642"/>
      <c r="DO8" s="642"/>
      <c r="DP8" s="643"/>
      <c r="DQ8" s="650">
        <v>770708</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3622</v>
      </c>
      <c r="S9" s="642"/>
      <c r="T9" s="642"/>
      <c r="U9" s="642"/>
      <c r="V9" s="642"/>
      <c r="W9" s="642"/>
      <c r="X9" s="642"/>
      <c r="Y9" s="643"/>
      <c r="Z9" s="644">
        <v>0.1</v>
      </c>
      <c r="AA9" s="644"/>
      <c r="AB9" s="644"/>
      <c r="AC9" s="644"/>
      <c r="AD9" s="645">
        <v>3622</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482965</v>
      </c>
      <c r="BH9" s="642"/>
      <c r="BI9" s="642"/>
      <c r="BJ9" s="642"/>
      <c r="BK9" s="642"/>
      <c r="BL9" s="642"/>
      <c r="BM9" s="642"/>
      <c r="BN9" s="643"/>
      <c r="BO9" s="644">
        <v>42.5</v>
      </c>
      <c r="BP9" s="644"/>
      <c r="BQ9" s="644"/>
      <c r="BR9" s="644"/>
      <c r="BS9" s="650" t="s">
        <v>126</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173150</v>
      </c>
      <c r="CS9" s="642"/>
      <c r="CT9" s="642"/>
      <c r="CU9" s="642"/>
      <c r="CV9" s="642"/>
      <c r="CW9" s="642"/>
      <c r="CX9" s="642"/>
      <c r="CY9" s="643"/>
      <c r="CZ9" s="644">
        <v>3.6</v>
      </c>
      <c r="DA9" s="644"/>
      <c r="DB9" s="644"/>
      <c r="DC9" s="644"/>
      <c r="DD9" s="650">
        <v>767</v>
      </c>
      <c r="DE9" s="642"/>
      <c r="DF9" s="642"/>
      <c r="DG9" s="642"/>
      <c r="DH9" s="642"/>
      <c r="DI9" s="642"/>
      <c r="DJ9" s="642"/>
      <c r="DK9" s="642"/>
      <c r="DL9" s="642"/>
      <c r="DM9" s="642"/>
      <c r="DN9" s="642"/>
      <c r="DO9" s="642"/>
      <c r="DP9" s="643"/>
      <c r="DQ9" s="650">
        <v>168287</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19547</v>
      </c>
      <c r="BH10" s="642"/>
      <c r="BI10" s="642"/>
      <c r="BJ10" s="642"/>
      <c r="BK10" s="642"/>
      <c r="BL10" s="642"/>
      <c r="BM10" s="642"/>
      <c r="BN10" s="643"/>
      <c r="BO10" s="644">
        <v>1.7</v>
      </c>
      <c r="BP10" s="644"/>
      <c r="BQ10" s="644"/>
      <c r="BR10" s="644"/>
      <c r="BS10" s="650" t="s">
        <v>126</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34723</v>
      </c>
      <c r="CS10" s="642"/>
      <c r="CT10" s="642"/>
      <c r="CU10" s="642"/>
      <c r="CV10" s="642"/>
      <c r="CW10" s="642"/>
      <c r="CX10" s="642"/>
      <c r="CY10" s="643"/>
      <c r="CZ10" s="644">
        <v>0.7</v>
      </c>
      <c r="DA10" s="644"/>
      <c r="DB10" s="644"/>
      <c r="DC10" s="644"/>
      <c r="DD10" s="650" t="s">
        <v>126</v>
      </c>
      <c r="DE10" s="642"/>
      <c r="DF10" s="642"/>
      <c r="DG10" s="642"/>
      <c r="DH10" s="642"/>
      <c r="DI10" s="642"/>
      <c r="DJ10" s="642"/>
      <c r="DK10" s="642"/>
      <c r="DL10" s="642"/>
      <c r="DM10" s="642"/>
      <c r="DN10" s="642"/>
      <c r="DO10" s="642"/>
      <c r="DP10" s="643"/>
      <c r="DQ10" s="650">
        <v>1151</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126</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16759</v>
      </c>
      <c r="BH11" s="642"/>
      <c r="BI11" s="642"/>
      <c r="BJ11" s="642"/>
      <c r="BK11" s="642"/>
      <c r="BL11" s="642"/>
      <c r="BM11" s="642"/>
      <c r="BN11" s="643"/>
      <c r="BO11" s="644">
        <v>1.5</v>
      </c>
      <c r="BP11" s="644"/>
      <c r="BQ11" s="644"/>
      <c r="BR11" s="644"/>
      <c r="BS11" s="650" t="s">
        <v>126</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250437</v>
      </c>
      <c r="CS11" s="642"/>
      <c r="CT11" s="642"/>
      <c r="CU11" s="642"/>
      <c r="CV11" s="642"/>
      <c r="CW11" s="642"/>
      <c r="CX11" s="642"/>
      <c r="CY11" s="643"/>
      <c r="CZ11" s="644">
        <v>5.2</v>
      </c>
      <c r="DA11" s="644"/>
      <c r="DB11" s="644"/>
      <c r="DC11" s="644"/>
      <c r="DD11" s="650">
        <v>39884</v>
      </c>
      <c r="DE11" s="642"/>
      <c r="DF11" s="642"/>
      <c r="DG11" s="642"/>
      <c r="DH11" s="642"/>
      <c r="DI11" s="642"/>
      <c r="DJ11" s="642"/>
      <c r="DK11" s="642"/>
      <c r="DL11" s="642"/>
      <c r="DM11" s="642"/>
      <c r="DN11" s="642"/>
      <c r="DO11" s="642"/>
      <c r="DP11" s="643"/>
      <c r="DQ11" s="650">
        <v>161051</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196486</v>
      </c>
      <c r="S12" s="642"/>
      <c r="T12" s="642"/>
      <c r="U12" s="642"/>
      <c r="V12" s="642"/>
      <c r="W12" s="642"/>
      <c r="X12" s="642"/>
      <c r="Y12" s="643"/>
      <c r="Z12" s="644">
        <v>3.9</v>
      </c>
      <c r="AA12" s="644"/>
      <c r="AB12" s="644"/>
      <c r="AC12" s="644"/>
      <c r="AD12" s="645">
        <v>196486</v>
      </c>
      <c r="AE12" s="645"/>
      <c r="AF12" s="645"/>
      <c r="AG12" s="645"/>
      <c r="AH12" s="645"/>
      <c r="AI12" s="645"/>
      <c r="AJ12" s="645"/>
      <c r="AK12" s="645"/>
      <c r="AL12" s="646">
        <v>6.9</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504687</v>
      </c>
      <c r="BH12" s="642"/>
      <c r="BI12" s="642"/>
      <c r="BJ12" s="642"/>
      <c r="BK12" s="642"/>
      <c r="BL12" s="642"/>
      <c r="BM12" s="642"/>
      <c r="BN12" s="643"/>
      <c r="BO12" s="644">
        <v>44.4</v>
      </c>
      <c r="BP12" s="644"/>
      <c r="BQ12" s="644"/>
      <c r="BR12" s="644"/>
      <c r="BS12" s="650" t="s">
        <v>249</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84812</v>
      </c>
      <c r="CS12" s="642"/>
      <c r="CT12" s="642"/>
      <c r="CU12" s="642"/>
      <c r="CV12" s="642"/>
      <c r="CW12" s="642"/>
      <c r="CX12" s="642"/>
      <c r="CY12" s="643"/>
      <c r="CZ12" s="644">
        <v>1.8</v>
      </c>
      <c r="DA12" s="644"/>
      <c r="DB12" s="644"/>
      <c r="DC12" s="644"/>
      <c r="DD12" s="650">
        <v>25621</v>
      </c>
      <c r="DE12" s="642"/>
      <c r="DF12" s="642"/>
      <c r="DG12" s="642"/>
      <c r="DH12" s="642"/>
      <c r="DI12" s="642"/>
      <c r="DJ12" s="642"/>
      <c r="DK12" s="642"/>
      <c r="DL12" s="642"/>
      <c r="DM12" s="642"/>
      <c r="DN12" s="642"/>
      <c r="DO12" s="642"/>
      <c r="DP12" s="643"/>
      <c r="DQ12" s="650">
        <v>53572</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126</v>
      </c>
      <c r="S13" s="642"/>
      <c r="T13" s="642"/>
      <c r="U13" s="642"/>
      <c r="V13" s="642"/>
      <c r="W13" s="642"/>
      <c r="X13" s="642"/>
      <c r="Y13" s="643"/>
      <c r="Z13" s="644" t="s">
        <v>249</v>
      </c>
      <c r="AA13" s="644"/>
      <c r="AB13" s="644"/>
      <c r="AC13" s="644"/>
      <c r="AD13" s="645" t="s">
        <v>126</v>
      </c>
      <c r="AE13" s="645"/>
      <c r="AF13" s="645"/>
      <c r="AG13" s="645"/>
      <c r="AH13" s="645"/>
      <c r="AI13" s="645"/>
      <c r="AJ13" s="645"/>
      <c r="AK13" s="645"/>
      <c r="AL13" s="646" t="s">
        <v>126</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504415</v>
      </c>
      <c r="BH13" s="642"/>
      <c r="BI13" s="642"/>
      <c r="BJ13" s="642"/>
      <c r="BK13" s="642"/>
      <c r="BL13" s="642"/>
      <c r="BM13" s="642"/>
      <c r="BN13" s="643"/>
      <c r="BO13" s="644">
        <v>44.4</v>
      </c>
      <c r="BP13" s="644"/>
      <c r="BQ13" s="644"/>
      <c r="BR13" s="644"/>
      <c r="BS13" s="650" t="s">
        <v>249</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643611</v>
      </c>
      <c r="CS13" s="642"/>
      <c r="CT13" s="642"/>
      <c r="CU13" s="642"/>
      <c r="CV13" s="642"/>
      <c r="CW13" s="642"/>
      <c r="CX13" s="642"/>
      <c r="CY13" s="643"/>
      <c r="CZ13" s="644">
        <v>13.3</v>
      </c>
      <c r="DA13" s="644"/>
      <c r="DB13" s="644"/>
      <c r="DC13" s="644"/>
      <c r="DD13" s="650">
        <v>236415</v>
      </c>
      <c r="DE13" s="642"/>
      <c r="DF13" s="642"/>
      <c r="DG13" s="642"/>
      <c r="DH13" s="642"/>
      <c r="DI13" s="642"/>
      <c r="DJ13" s="642"/>
      <c r="DK13" s="642"/>
      <c r="DL13" s="642"/>
      <c r="DM13" s="642"/>
      <c r="DN13" s="642"/>
      <c r="DO13" s="642"/>
      <c r="DP13" s="643"/>
      <c r="DQ13" s="650">
        <v>537013</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249</v>
      </c>
      <c r="AA14" s="644"/>
      <c r="AB14" s="644"/>
      <c r="AC14" s="644"/>
      <c r="AD14" s="645" t="s">
        <v>172</v>
      </c>
      <c r="AE14" s="645"/>
      <c r="AF14" s="645"/>
      <c r="AG14" s="645"/>
      <c r="AH14" s="645"/>
      <c r="AI14" s="645"/>
      <c r="AJ14" s="645"/>
      <c r="AK14" s="645"/>
      <c r="AL14" s="646" t="s">
        <v>172</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39809</v>
      </c>
      <c r="BH14" s="642"/>
      <c r="BI14" s="642"/>
      <c r="BJ14" s="642"/>
      <c r="BK14" s="642"/>
      <c r="BL14" s="642"/>
      <c r="BM14" s="642"/>
      <c r="BN14" s="643"/>
      <c r="BO14" s="644">
        <v>3.5</v>
      </c>
      <c r="BP14" s="644"/>
      <c r="BQ14" s="644"/>
      <c r="BR14" s="644"/>
      <c r="BS14" s="650" t="s">
        <v>126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235786</v>
      </c>
      <c r="CS14" s="642"/>
      <c r="CT14" s="642"/>
      <c r="CU14" s="642"/>
      <c r="CV14" s="642"/>
      <c r="CW14" s="642"/>
      <c r="CX14" s="642"/>
      <c r="CY14" s="643"/>
      <c r="CZ14" s="644">
        <v>4.9000000000000004</v>
      </c>
      <c r="DA14" s="644"/>
      <c r="DB14" s="644"/>
      <c r="DC14" s="644"/>
      <c r="DD14" s="650">
        <v>40177</v>
      </c>
      <c r="DE14" s="642"/>
      <c r="DF14" s="642"/>
      <c r="DG14" s="642"/>
      <c r="DH14" s="642"/>
      <c r="DI14" s="642"/>
      <c r="DJ14" s="642"/>
      <c r="DK14" s="642"/>
      <c r="DL14" s="642"/>
      <c r="DM14" s="642"/>
      <c r="DN14" s="642"/>
      <c r="DO14" s="642"/>
      <c r="DP14" s="643"/>
      <c r="DQ14" s="650">
        <v>213787</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12007</v>
      </c>
      <c r="S15" s="642"/>
      <c r="T15" s="642"/>
      <c r="U15" s="642"/>
      <c r="V15" s="642"/>
      <c r="W15" s="642"/>
      <c r="X15" s="642"/>
      <c r="Y15" s="643"/>
      <c r="Z15" s="644">
        <v>0.2</v>
      </c>
      <c r="AA15" s="644"/>
      <c r="AB15" s="644"/>
      <c r="AC15" s="644"/>
      <c r="AD15" s="645">
        <v>12007</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52545</v>
      </c>
      <c r="BH15" s="642"/>
      <c r="BI15" s="642"/>
      <c r="BJ15" s="642"/>
      <c r="BK15" s="642"/>
      <c r="BL15" s="642"/>
      <c r="BM15" s="642"/>
      <c r="BN15" s="643"/>
      <c r="BO15" s="644">
        <v>4.5999999999999996</v>
      </c>
      <c r="BP15" s="644"/>
      <c r="BQ15" s="644"/>
      <c r="BR15" s="644"/>
      <c r="BS15" s="650" t="s">
        <v>126</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472513</v>
      </c>
      <c r="CS15" s="642"/>
      <c r="CT15" s="642"/>
      <c r="CU15" s="642"/>
      <c r="CV15" s="642"/>
      <c r="CW15" s="642"/>
      <c r="CX15" s="642"/>
      <c r="CY15" s="643"/>
      <c r="CZ15" s="644">
        <v>9.8000000000000007</v>
      </c>
      <c r="DA15" s="644"/>
      <c r="DB15" s="644"/>
      <c r="DC15" s="644"/>
      <c r="DD15" s="650">
        <v>9623</v>
      </c>
      <c r="DE15" s="642"/>
      <c r="DF15" s="642"/>
      <c r="DG15" s="642"/>
      <c r="DH15" s="642"/>
      <c r="DI15" s="642"/>
      <c r="DJ15" s="642"/>
      <c r="DK15" s="642"/>
      <c r="DL15" s="642"/>
      <c r="DM15" s="642"/>
      <c r="DN15" s="642"/>
      <c r="DO15" s="642"/>
      <c r="DP15" s="643"/>
      <c r="DQ15" s="650">
        <v>398940</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249</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249</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126</v>
      </c>
      <c r="CS16" s="642"/>
      <c r="CT16" s="642"/>
      <c r="CU16" s="642"/>
      <c r="CV16" s="642"/>
      <c r="CW16" s="642"/>
      <c r="CX16" s="642"/>
      <c r="CY16" s="643"/>
      <c r="CZ16" s="644" t="s">
        <v>126</v>
      </c>
      <c r="DA16" s="644"/>
      <c r="DB16" s="644"/>
      <c r="DC16" s="644"/>
      <c r="DD16" s="650" t="s">
        <v>126</v>
      </c>
      <c r="DE16" s="642"/>
      <c r="DF16" s="642"/>
      <c r="DG16" s="642"/>
      <c r="DH16" s="642"/>
      <c r="DI16" s="642"/>
      <c r="DJ16" s="642"/>
      <c r="DK16" s="642"/>
      <c r="DL16" s="642"/>
      <c r="DM16" s="642"/>
      <c r="DN16" s="642"/>
      <c r="DO16" s="642"/>
      <c r="DP16" s="643"/>
      <c r="DQ16" s="650" t="s">
        <v>126</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6319</v>
      </c>
      <c r="S17" s="642"/>
      <c r="T17" s="642"/>
      <c r="U17" s="642"/>
      <c r="V17" s="642"/>
      <c r="W17" s="642"/>
      <c r="X17" s="642"/>
      <c r="Y17" s="643"/>
      <c r="Z17" s="644">
        <v>0.1</v>
      </c>
      <c r="AA17" s="644"/>
      <c r="AB17" s="644"/>
      <c r="AC17" s="644"/>
      <c r="AD17" s="645">
        <v>6319</v>
      </c>
      <c r="AE17" s="645"/>
      <c r="AF17" s="645"/>
      <c r="AG17" s="645"/>
      <c r="AH17" s="645"/>
      <c r="AI17" s="645"/>
      <c r="AJ17" s="645"/>
      <c r="AK17" s="645"/>
      <c r="AL17" s="646">
        <v>0.2</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249</v>
      </c>
      <c r="BH17" s="642"/>
      <c r="BI17" s="642"/>
      <c r="BJ17" s="642"/>
      <c r="BK17" s="642"/>
      <c r="BL17" s="642"/>
      <c r="BM17" s="642"/>
      <c r="BN17" s="643"/>
      <c r="BO17" s="644" t="s">
        <v>126</v>
      </c>
      <c r="BP17" s="644"/>
      <c r="BQ17" s="644"/>
      <c r="BR17" s="644"/>
      <c r="BS17" s="650" t="s">
        <v>249</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384532</v>
      </c>
      <c r="CS17" s="642"/>
      <c r="CT17" s="642"/>
      <c r="CU17" s="642"/>
      <c r="CV17" s="642"/>
      <c r="CW17" s="642"/>
      <c r="CX17" s="642"/>
      <c r="CY17" s="643"/>
      <c r="CZ17" s="644">
        <v>7.9</v>
      </c>
      <c r="DA17" s="644"/>
      <c r="DB17" s="644"/>
      <c r="DC17" s="644"/>
      <c r="DD17" s="650" t="s">
        <v>126</v>
      </c>
      <c r="DE17" s="642"/>
      <c r="DF17" s="642"/>
      <c r="DG17" s="642"/>
      <c r="DH17" s="642"/>
      <c r="DI17" s="642"/>
      <c r="DJ17" s="642"/>
      <c r="DK17" s="642"/>
      <c r="DL17" s="642"/>
      <c r="DM17" s="642"/>
      <c r="DN17" s="642"/>
      <c r="DO17" s="642"/>
      <c r="DP17" s="643"/>
      <c r="DQ17" s="650">
        <v>342597</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1519990</v>
      </c>
      <c r="S18" s="642"/>
      <c r="T18" s="642"/>
      <c r="U18" s="642"/>
      <c r="V18" s="642"/>
      <c r="W18" s="642"/>
      <c r="X18" s="642"/>
      <c r="Y18" s="643"/>
      <c r="Z18" s="644">
        <v>29.8</v>
      </c>
      <c r="AA18" s="644"/>
      <c r="AB18" s="644"/>
      <c r="AC18" s="644"/>
      <c r="AD18" s="645">
        <v>1416752</v>
      </c>
      <c r="AE18" s="645"/>
      <c r="AF18" s="645"/>
      <c r="AG18" s="645"/>
      <c r="AH18" s="645"/>
      <c r="AI18" s="645"/>
      <c r="AJ18" s="645"/>
      <c r="AK18" s="645"/>
      <c r="AL18" s="646">
        <v>49.6</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249</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126</v>
      </c>
      <c r="DE18" s="642"/>
      <c r="DF18" s="642"/>
      <c r="DG18" s="642"/>
      <c r="DH18" s="642"/>
      <c r="DI18" s="642"/>
      <c r="DJ18" s="642"/>
      <c r="DK18" s="642"/>
      <c r="DL18" s="642"/>
      <c r="DM18" s="642"/>
      <c r="DN18" s="642"/>
      <c r="DO18" s="642"/>
      <c r="DP18" s="643"/>
      <c r="DQ18" s="650" t="s">
        <v>249</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1416752</v>
      </c>
      <c r="S19" s="642"/>
      <c r="T19" s="642"/>
      <c r="U19" s="642"/>
      <c r="V19" s="642"/>
      <c r="W19" s="642"/>
      <c r="X19" s="642"/>
      <c r="Y19" s="643"/>
      <c r="Z19" s="644">
        <v>27.8</v>
      </c>
      <c r="AA19" s="644"/>
      <c r="AB19" s="644"/>
      <c r="AC19" s="644"/>
      <c r="AD19" s="645">
        <v>1416752</v>
      </c>
      <c r="AE19" s="645"/>
      <c r="AF19" s="645"/>
      <c r="AG19" s="645"/>
      <c r="AH19" s="645"/>
      <c r="AI19" s="645"/>
      <c r="AJ19" s="645"/>
      <c r="AK19" s="645"/>
      <c r="AL19" s="646">
        <v>49.6</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387</v>
      </c>
      <c r="BH19" s="642"/>
      <c r="BI19" s="642"/>
      <c r="BJ19" s="642"/>
      <c r="BK19" s="642"/>
      <c r="BL19" s="642"/>
      <c r="BM19" s="642"/>
      <c r="BN19" s="643"/>
      <c r="BO19" s="644">
        <v>0</v>
      </c>
      <c r="BP19" s="644"/>
      <c r="BQ19" s="644"/>
      <c r="BR19" s="644"/>
      <c r="BS19" s="650" t="s">
        <v>172</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249</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103238</v>
      </c>
      <c r="S20" s="642"/>
      <c r="T20" s="642"/>
      <c r="U20" s="642"/>
      <c r="V20" s="642"/>
      <c r="W20" s="642"/>
      <c r="X20" s="642"/>
      <c r="Y20" s="643"/>
      <c r="Z20" s="644">
        <v>2</v>
      </c>
      <c r="AA20" s="644"/>
      <c r="AB20" s="644"/>
      <c r="AC20" s="644"/>
      <c r="AD20" s="645" t="s">
        <v>126</v>
      </c>
      <c r="AE20" s="645"/>
      <c r="AF20" s="645"/>
      <c r="AG20" s="645"/>
      <c r="AH20" s="645"/>
      <c r="AI20" s="645"/>
      <c r="AJ20" s="645"/>
      <c r="AK20" s="645"/>
      <c r="AL20" s="646" t="s">
        <v>126</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387</v>
      </c>
      <c r="BH20" s="642"/>
      <c r="BI20" s="642"/>
      <c r="BJ20" s="642"/>
      <c r="BK20" s="642"/>
      <c r="BL20" s="642"/>
      <c r="BM20" s="642"/>
      <c r="BN20" s="643"/>
      <c r="BO20" s="644">
        <v>0</v>
      </c>
      <c r="BP20" s="644"/>
      <c r="BQ20" s="644"/>
      <c r="BR20" s="644"/>
      <c r="BS20" s="650" t="s">
        <v>126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4840071</v>
      </c>
      <c r="CS20" s="642"/>
      <c r="CT20" s="642"/>
      <c r="CU20" s="642"/>
      <c r="CV20" s="642"/>
      <c r="CW20" s="642"/>
      <c r="CX20" s="642"/>
      <c r="CY20" s="643"/>
      <c r="CZ20" s="644">
        <v>100</v>
      </c>
      <c r="DA20" s="644"/>
      <c r="DB20" s="644"/>
      <c r="DC20" s="644"/>
      <c r="DD20" s="650">
        <v>544389</v>
      </c>
      <c r="DE20" s="642"/>
      <c r="DF20" s="642"/>
      <c r="DG20" s="642"/>
      <c r="DH20" s="642"/>
      <c r="DI20" s="642"/>
      <c r="DJ20" s="642"/>
      <c r="DK20" s="642"/>
      <c r="DL20" s="642"/>
      <c r="DM20" s="642"/>
      <c r="DN20" s="642"/>
      <c r="DO20" s="642"/>
      <c r="DP20" s="643"/>
      <c r="DQ20" s="650">
        <v>3496973</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126</v>
      </c>
      <c r="S21" s="642"/>
      <c r="T21" s="642"/>
      <c r="U21" s="642"/>
      <c r="V21" s="642"/>
      <c r="W21" s="642"/>
      <c r="X21" s="642"/>
      <c r="Y21" s="643"/>
      <c r="Z21" s="644" t="s">
        <v>126</v>
      </c>
      <c r="AA21" s="644"/>
      <c r="AB21" s="644"/>
      <c r="AC21" s="644"/>
      <c r="AD21" s="645" t="s">
        <v>249</v>
      </c>
      <c r="AE21" s="645"/>
      <c r="AF21" s="645"/>
      <c r="AG21" s="645"/>
      <c r="AH21" s="645"/>
      <c r="AI21" s="645"/>
      <c r="AJ21" s="645"/>
      <c r="AK21" s="645"/>
      <c r="AL21" s="646" t="s">
        <v>126</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387</v>
      </c>
      <c r="BH21" s="642"/>
      <c r="BI21" s="642"/>
      <c r="BJ21" s="642"/>
      <c r="BK21" s="642"/>
      <c r="BL21" s="642"/>
      <c r="BM21" s="642"/>
      <c r="BN21" s="643"/>
      <c r="BO21" s="644">
        <v>0</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2932486</v>
      </c>
      <c r="S22" s="642"/>
      <c r="T22" s="642"/>
      <c r="U22" s="642"/>
      <c r="V22" s="642"/>
      <c r="W22" s="642"/>
      <c r="X22" s="642"/>
      <c r="Y22" s="643"/>
      <c r="Z22" s="644">
        <v>57.5</v>
      </c>
      <c r="AA22" s="644"/>
      <c r="AB22" s="644"/>
      <c r="AC22" s="644"/>
      <c r="AD22" s="645">
        <v>2829248</v>
      </c>
      <c r="AE22" s="645"/>
      <c r="AF22" s="645"/>
      <c r="AG22" s="645"/>
      <c r="AH22" s="645"/>
      <c r="AI22" s="645"/>
      <c r="AJ22" s="645"/>
      <c r="AK22" s="645"/>
      <c r="AL22" s="646">
        <v>99.1</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249</v>
      </c>
      <c r="BP22" s="644"/>
      <c r="BQ22" s="644"/>
      <c r="BR22" s="644"/>
      <c r="BS22" s="650" t="s">
        <v>126</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1209</v>
      </c>
      <c r="S23" s="642"/>
      <c r="T23" s="642"/>
      <c r="U23" s="642"/>
      <c r="V23" s="642"/>
      <c r="W23" s="642"/>
      <c r="X23" s="642"/>
      <c r="Y23" s="643"/>
      <c r="Z23" s="644">
        <v>0</v>
      </c>
      <c r="AA23" s="644"/>
      <c r="AB23" s="644"/>
      <c r="AC23" s="644"/>
      <c r="AD23" s="645">
        <v>1209</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249</v>
      </c>
      <c r="BP23" s="644"/>
      <c r="BQ23" s="644"/>
      <c r="BR23" s="644"/>
      <c r="BS23" s="650" t="s">
        <v>126</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13201</v>
      </c>
      <c r="S24" s="642"/>
      <c r="T24" s="642"/>
      <c r="U24" s="642"/>
      <c r="V24" s="642"/>
      <c r="W24" s="642"/>
      <c r="X24" s="642"/>
      <c r="Y24" s="643"/>
      <c r="Z24" s="644">
        <v>0.3</v>
      </c>
      <c r="AA24" s="644"/>
      <c r="AB24" s="644"/>
      <c r="AC24" s="644"/>
      <c r="AD24" s="645" t="s">
        <v>126</v>
      </c>
      <c r="AE24" s="645"/>
      <c r="AF24" s="645"/>
      <c r="AG24" s="645"/>
      <c r="AH24" s="645"/>
      <c r="AI24" s="645"/>
      <c r="AJ24" s="645"/>
      <c r="AK24" s="645"/>
      <c r="AL24" s="646" t="s">
        <v>126</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126</v>
      </c>
      <c r="BP24" s="644"/>
      <c r="BQ24" s="644"/>
      <c r="BR24" s="644"/>
      <c r="BS24" s="650" t="s">
        <v>126</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1701069</v>
      </c>
      <c r="CS24" s="631"/>
      <c r="CT24" s="631"/>
      <c r="CU24" s="631"/>
      <c r="CV24" s="631"/>
      <c r="CW24" s="631"/>
      <c r="CX24" s="631"/>
      <c r="CY24" s="632"/>
      <c r="CZ24" s="635">
        <v>35.1</v>
      </c>
      <c r="DA24" s="636"/>
      <c r="DB24" s="636"/>
      <c r="DC24" s="655"/>
      <c r="DD24" s="674">
        <v>1244890</v>
      </c>
      <c r="DE24" s="631"/>
      <c r="DF24" s="631"/>
      <c r="DG24" s="631"/>
      <c r="DH24" s="631"/>
      <c r="DI24" s="631"/>
      <c r="DJ24" s="631"/>
      <c r="DK24" s="632"/>
      <c r="DL24" s="674">
        <v>1194112</v>
      </c>
      <c r="DM24" s="631"/>
      <c r="DN24" s="631"/>
      <c r="DO24" s="631"/>
      <c r="DP24" s="631"/>
      <c r="DQ24" s="631"/>
      <c r="DR24" s="631"/>
      <c r="DS24" s="631"/>
      <c r="DT24" s="631"/>
      <c r="DU24" s="631"/>
      <c r="DV24" s="632"/>
      <c r="DW24" s="635">
        <v>39.799999999999997</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145956</v>
      </c>
      <c r="S25" s="642"/>
      <c r="T25" s="642"/>
      <c r="U25" s="642"/>
      <c r="V25" s="642"/>
      <c r="W25" s="642"/>
      <c r="X25" s="642"/>
      <c r="Y25" s="643"/>
      <c r="Z25" s="644">
        <v>2.9</v>
      </c>
      <c r="AA25" s="644"/>
      <c r="AB25" s="644"/>
      <c r="AC25" s="644"/>
      <c r="AD25" s="645">
        <v>4178</v>
      </c>
      <c r="AE25" s="645"/>
      <c r="AF25" s="645"/>
      <c r="AG25" s="645"/>
      <c r="AH25" s="645"/>
      <c r="AI25" s="645"/>
      <c r="AJ25" s="645"/>
      <c r="AK25" s="645"/>
      <c r="AL25" s="646">
        <v>0.1</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763424</v>
      </c>
      <c r="CS25" s="677"/>
      <c r="CT25" s="677"/>
      <c r="CU25" s="677"/>
      <c r="CV25" s="677"/>
      <c r="CW25" s="677"/>
      <c r="CX25" s="677"/>
      <c r="CY25" s="678"/>
      <c r="CZ25" s="646">
        <v>15.8</v>
      </c>
      <c r="DA25" s="675"/>
      <c r="DB25" s="675"/>
      <c r="DC25" s="679"/>
      <c r="DD25" s="650">
        <v>693036</v>
      </c>
      <c r="DE25" s="677"/>
      <c r="DF25" s="677"/>
      <c r="DG25" s="677"/>
      <c r="DH25" s="677"/>
      <c r="DI25" s="677"/>
      <c r="DJ25" s="677"/>
      <c r="DK25" s="678"/>
      <c r="DL25" s="650">
        <v>674887</v>
      </c>
      <c r="DM25" s="677"/>
      <c r="DN25" s="677"/>
      <c r="DO25" s="677"/>
      <c r="DP25" s="677"/>
      <c r="DQ25" s="677"/>
      <c r="DR25" s="677"/>
      <c r="DS25" s="677"/>
      <c r="DT25" s="677"/>
      <c r="DU25" s="677"/>
      <c r="DV25" s="678"/>
      <c r="DW25" s="646">
        <v>22.5</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5410</v>
      </c>
      <c r="S26" s="642"/>
      <c r="T26" s="642"/>
      <c r="U26" s="642"/>
      <c r="V26" s="642"/>
      <c r="W26" s="642"/>
      <c r="X26" s="642"/>
      <c r="Y26" s="643"/>
      <c r="Z26" s="644">
        <v>0.1</v>
      </c>
      <c r="AA26" s="644"/>
      <c r="AB26" s="644"/>
      <c r="AC26" s="644"/>
      <c r="AD26" s="645" t="s">
        <v>126</v>
      </c>
      <c r="AE26" s="645"/>
      <c r="AF26" s="645"/>
      <c r="AG26" s="645"/>
      <c r="AH26" s="645"/>
      <c r="AI26" s="645"/>
      <c r="AJ26" s="645"/>
      <c r="AK26" s="645"/>
      <c r="AL26" s="646" t="s">
        <v>126</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249</v>
      </c>
      <c r="BP26" s="644"/>
      <c r="BQ26" s="644"/>
      <c r="BR26" s="644"/>
      <c r="BS26" s="650" t="s">
        <v>126</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474737</v>
      </c>
      <c r="CS26" s="642"/>
      <c r="CT26" s="642"/>
      <c r="CU26" s="642"/>
      <c r="CV26" s="642"/>
      <c r="CW26" s="642"/>
      <c r="CX26" s="642"/>
      <c r="CY26" s="643"/>
      <c r="CZ26" s="646">
        <v>9.8000000000000007</v>
      </c>
      <c r="DA26" s="675"/>
      <c r="DB26" s="675"/>
      <c r="DC26" s="679"/>
      <c r="DD26" s="650">
        <v>409464</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321234</v>
      </c>
      <c r="S27" s="642"/>
      <c r="T27" s="642"/>
      <c r="U27" s="642"/>
      <c r="V27" s="642"/>
      <c r="W27" s="642"/>
      <c r="X27" s="642"/>
      <c r="Y27" s="643"/>
      <c r="Z27" s="644">
        <v>6.3</v>
      </c>
      <c r="AA27" s="644"/>
      <c r="AB27" s="644"/>
      <c r="AC27" s="644"/>
      <c r="AD27" s="645" t="s">
        <v>126</v>
      </c>
      <c r="AE27" s="645"/>
      <c r="AF27" s="645"/>
      <c r="AG27" s="645"/>
      <c r="AH27" s="645"/>
      <c r="AI27" s="645"/>
      <c r="AJ27" s="645"/>
      <c r="AK27" s="645"/>
      <c r="AL27" s="646" t="s">
        <v>249</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1136408</v>
      </c>
      <c r="BH27" s="642"/>
      <c r="BI27" s="642"/>
      <c r="BJ27" s="642"/>
      <c r="BK27" s="642"/>
      <c r="BL27" s="642"/>
      <c r="BM27" s="642"/>
      <c r="BN27" s="643"/>
      <c r="BO27" s="644">
        <v>100</v>
      </c>
      <c r="BP27" s="644"/>
      <c r="BQ27" s="644"/>
      <c r="BR27" s="644"/>
      <c r="BS27" s="650" t="s">
        <v>126</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553119</v>
      </c>
      <c r="CS27" s="677"/>
      <c r="CT27" s="677"/>
      <c r="CU27" s="677"/>
      <c r="CV27" s="677"/>
      <c r="CW27" s="677"/>
      <c r="CX27" s="677"/>
      <c r="CY27" s="678"/>
      <c r="CZ27" s="646">
        <v>11.4</v>
      </c>
      <c r="DA27" s="675"/>
      <c r="DB27" s="675"/>
      <c r="DC27" s="679"/>
      <c r="DD27" s="650">
        <v>209263</v>
      </c>
      <c r="DE27" s="677"/>
      <c r="DF27" s="677"/>
      <c r="DG27" s="677"/>
      <c r="DH27" s="677"/>
      <c r="DI27" s="677"/>
      <c r="DJ27" s="677"/>
      <c r="DK27" s="678"/>
      <c r="DL27" s="650">
        <v>209263</v>
      </c>
      <c r="DM27" s="677"/>
      <c r="DN27" s="677"/>
      <c r="DO27" s="677"/>
      <c r="DP27" s="677"/>
      <c r="DQ27" s="677"/>
      <c r="DR27" s="677"/>
      <c r="DS27" s="677"/>
      <c r="DT27" s="677"/>
      <c r="DU27" s="677"/>
      <c r="DV27" s="678"/>
      <c r="DW27" s="646">
        <v>7</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126</v>
      </c>
      <c r="S28" s="642"/>
      <c r="T28" s="642"/>
      <c r="U28" s="642"/>
      <c r="V28" s="642"/>
      <c r="W28" s="642"/>
      <c r="X28" s="642"/>
      <c r="Y28" s="643"/>
      <c r="Z28" s="644" t="s">
        <v>126</v>
      </c>
      <c r="AA28" s="644"/>
      <c r="AB28" s="644"/>
      <c r="AC28" s="644"/>
      <c r="AD28" s="645" t="s">
        <v>249</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384526</v>
      </c>
      <c r="CS28" s="642"/>
      <c r="CT28" s="642"/>
      <c r="CU28" s="642"/>
      <c r="CV28" s="642"/>
      <c r="CW28" s="642"/>
      <c r="CX28" s="642"/>
      <c r="CY28" s="643"/>
      <c r="CZ28" s="646">
        <v>7.9</v>
      </c>
      <c r="DA28" s="675"/>
      <c r="DB28" s="675"/>
      <c r="DC28" s="679"/>
      <c r="DD28" s="650">
        <v>342591</v>
      </c>
      <c r="DE28" s="642"/>
      <c r="DF28" s="642"/>
      <c r="DG28" s="642"/>
      <c r="DH28" s="642"/>
      <c r="DI28" s="642"/>
      <c r="DJ28" s="642"/>
      <c r="DK28" s="643"/>
      <c r="DL28" s="650">
        <v>309962</v>
      </c>
      <c r="DM28" s="642"/>
      <c r="DN28" s="642"/>
      <c r="DO28" s="642"/>
      <c r="DP28" s="642"/>
      <c r="DQ28" s="642"/>
      <c r="DR28" s="642"/>
      <c r="DS28" s="642"/>
      <c r="DT28" s="642"/>
      <c r="DU28" s="642"/>
      <c r="DV28" s="643"/>
      <c r="DW28" s="646">
        <v>10.3</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276455</v>
      </c>
      <c r="S29" s="642"/>
      <c r="T29" s="642"/>
      <c r="U29" s="642"/>
      <c r="V29" s="642"/>
      <c r="W29" s="642"/>
      <c r="X29" s="642"/>
      <c r="Y29" s="643"/>
      <c r="Z29" s="644">
        <v>5.4</v>
      </c>
      <c r="AA29" s="644"/>
      <c r="AB29" s="644"/>
      <c r="AC29" s="644"/>
      <c r="AD29" s="645" t="s">
        <v>126</v>
      </c>
      <c r="AE29" s="645"/>
      <c r="AF29" s="645"/>
      <c r="AG29" s="645"/>
      <c r="AH29" s="645"/>
      <c r="AI29" s="645"/>
      <c r="AJ29" s="645"/>
      <c r="AK29" s="645"/>
      <c r="AL29" s="646" t="s">
        <v>126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384526</v>
      </c>
      <c r="CS29" s="677"/>
      <c r="CT29" s="677"/>
      <c r="CU29" s="677"/>
      <c r="CV29" s="677"/>
      <c r="CW29" s="677"/>
      <c r="CX29" s="677"/>
      <c r="CY29" s="678"/>
      <c r="CZ29" s="646">
        <v>7.9</v>
      </c>
      <c r="DA29" s="675"/>
      <c r="DB29" s="675"/>
      <c r="DC29" s="679"/>
      <c r="DD29" s="650">
        <v>342591</v>
      </c>
      <c r="DE29" s="677"/>
      <c r="DF29" s="677"/>
      <c r="DG29" s="677"/>
      <c r="DH29" s="677"/>
      <c r="DI29" s="677"/>
      <c r="DJ29" s="677"/>
      <c r="DK29" s="678"/>
      <c r="DL29" s="650">
        <v>309962</v>
      </c>
      <c r="DM29" s="677"/>
      <c r="DN29" s="677"/>
      <c r="DO29" s="677"/>
      <c r="DP29" s="677"/>
      <c r="DQ29" s="677"/>
      <c r="DR29" s="677"/>
      <c r="DS29" s="677"/>
      <c r="DT29" s="677"/>
      <c r="DU29" s="677"/>
      <c r="DV29" s="678"/>
      <c r="DW29" s="646">
        <v>10.3</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6293</v>
      </c>
      <c r="S30" s="642"/>
      <c r="T30" s="642"/>
      <c r="U30" s="642"/>
      <c r="V30" s="642"/>
      <c r="W30" s="642"/>
      <c r="X30" s="642"/>
      <c r="Y30" s="643"/>
      <c r="Z30" s="644">
        <v>0.1</v>
      </c>
      <c r="AA30" s="644"/>
      <c r="AB30" s="644"/>
      <c r="AC30" s="644"/>
      <c r="AD30" s="645">
        <v>5027</v>
      </c>
      <c r="AE30" s="645"/>
      <c r="AF30" s="645"/>
      <c r="AG30" s="645"/>
      <c r="AH30" s="645"/>
      <c r="AI30" s="645"/>
      <c r="AJ30" s="645"/>
      <c r="AK30" s="645"/>
      <c r="AL30" s="646">
        <v>0.2</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99.1</v>
      </c>
      <c r="BH30" s="702"/>
      <c r="BI30" s="702"/>
      <c r="BJ30" s="702"/>
      <c r="BK30" s="702"/>
      <c r="BL30" s="702"/>
      <c r="BM30" s="636">
        <v>97</v>
      </c>
      <c r="BN30" s="702"/>
      <c r="BO30" s="702"/>
      <c r="BP30" s="702"/>
      <c r="BQ30" s="703"/>
      <c r="BR30" s="701">
        <v>99.1</v>
      </c>
      <c r="BS30" s="702"/>
      <c r="BT30" s="702"/>
      <c r="BU30" s="702"/>
      <c r="BV30" s="702"/>
      <c r="BW30" s="702"/>
      <c r="BX30" s="636">
        <v>97.1</v>
      </c>
      <c r="BY30" s="702"/>
      <c r="BZ30" s="702"/>
      <c r="CA30" s="702"/>
      <c r="CB30" s="703"/>
      <c r="CD30" s="706"/>
      <c r="CE30" s="707"/>
      <c r="CF30" s="656" t="s">
        <v>309</v>
      </c>
      <c r="CG30" s="657"/>
      <c r="CH30" s="657"/>
      <c r="CI30" s="657"/>
      <c r="CJ30" s="657"/>
      <c r="CK30" s="657"/>
      <c r="CL30" s="657"/>
      <c r="CM30" s="657"/>
      <c r="CN30" s="657"/>
      <c r="CO30" s="657"/>
      <c r="CP30" s="657"/>
      <c r="CQ30" s="658"/>
      <c r="CR30" s="641">
        <v>368937</v>
      </c>
      <c r="CS30" s="642"/>
      <c r="CT30" s="642"/>
      <c r="CU30" s="642"/>
      <c r="CV30" s="642"/>
      <c r="CW30" s="642"/>
      <c r="CX30" s="642"/>
      <c r="CY30" s="643"/>
      <c r="CZ30" s="646">
        <v>7.6</v>
      </c>
      <c r="DA30" s="675"/>
      <c r="DB30" s="675"/>
      <c r="DC30" s="679"/>
      <c r="DD30" s="650">
        <v>327710</v>
      </c>
      <c r="DE30" s="642"/>
      <c r="DF30" s="642"/>
      <c r="DG30" s="642"/>
      <c r="DH30" s="642"/>
      <c r="DI30" s="642"/>
      <c r="DJ30" s="642"/>
      <c r="DK30" s="643"/>
      <c r="DL30" s="650">
        <v>295860</v>
      </c>
      <c r="DM30" s="642"/>
      <c r="DN30" s="642"/>
      <c r="DO30" s="642"/>
      <c r="DP30" s="642"/>
      <c r="DQ30" s="642"/>
      <c r="DR30" s="642"/>
      <c r="DS30" s="642"/>
      <c r="DT30" s="642"/>
      <c r="DU30" s="642"/>
      <c r="DV30" s="643"/>
      <c r="DW30" s="646">
        <v>9.9</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305074</v>
      </c>
      <c r="S31" s="642"/>
      <c r="T31" s="642"/>
      <c r="U31" s="642"/>
      <c r="V31" s="642"/>
      <c r="W31" s="642"/>
      <c r="X31" s="642"/>
      <c r="Y31" s="643"/>
      <c r="Z31" s="644">
        <v>6</v>
      </c>
      <c r="AA31" s="644"/>
      <c r="AB31" s="644"/>
      <c r="AC31" s="644"/>
      <c r="AD31" s="645" t="s">
        <v>249</v>
      </c>
      <c r="AE31" s="645"/>
      <c r="AF31" s="645"/>
      <c r="AG31" s="645"/>
      <c r="AH31" s="645"/>
      <c r="AI31" s="645"/>
      <c r="AJ31" s="645"/>
      <c r="AK31" s="645"/>
      <c r="AL31" s="646" t="s">
        <v>126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99.5</v>
      </c>
      <c r="BH31" s="677"/>
      <c r="BI31" s="677"/>
      <c r="BJ31" s="677"/>
      <c r="BK31" s="677"/>
      <c r="BL31" s="677"/>
      <c r="BM31" s="647">
        <v>97.1</v>
      </c>
      <c r="BN31" s="699"/>
      <c r="BO31" s="699"/>
      <c r="BP31" s="699"/>
      <c r="BQ31" s="700"/>
      <c r="BR31" s="698">
        <v>99.1</v>
      </c>
      <c r="BS31" s="677"/>
      <c r="BT31" s="677"/>
      <c r="BU31" s="677"/>
      <c r="BV31" s="677"/>
      <c r="BW31" s="677"/>
      <c r="BX31" s="647">
        <v>96.9</v>
      </c>
      <c r="BY31" s="699"/>
      <c r="BZ31" s="699"/>
      <c r="CA31" s="699"/>
      <c r="CB31" s="700"/>
      <c r="CD31" s="706"/>
      <c r="CE31" s="707"/>
      <c r="CF31" s="656" t="s">
        <v>313</v>
      </c>
      <c r="CG31" s="657"/>
      <c r="CH31" s="657"/>
      <c r="CI31" s="657"/>
      <c r="CJ31" s="657"/>
      <c r="CK31" s="657"/>
      <c r="CL31" s="657"/>
      <c r="CM31" s="657"/>
      <c r="CN31" s="657"/>
      <c r="CO31" s="657"/>
      <c r="CP31" s="657"/>
      <c r="CQ31" s="658"/>
      <c r="CR31" s="641">
        <v>15589</v>
      </c>
      <c r="CS31" s="677"/>
      <c r="CT31" s="677"/>
      <c r="CU31" s="677"/>
      <c r="CV31" s="677"/>
      <c r="CW31" s="677"/>
      <c r="CX31" s="677"/>
      <c r="CY31" s="678"/>
      <c r="CZ31" s="646">
        <v>0.3</v>
      </c>
      <c r="DA31" s="675"/>
      <c r="DB31" s="675"/>
      <c r="DC31" s="679"/>
      <c r="DD31" s="650">
        <v>14881</v>
      </c>
      <c r="DE31" s="677"/>
      <c r="DF31" s="677"/>
      <c r="DG31" s="677"/>
      <c r="DH31" s="677"/>
      <c r="DI31" s="677"/>
      <c r="DJ31" s="677"/>
      <c r="DK31" s="678"/>
      <c r="DL31" s="650">
        <v>14102</v>
      </c>
      <c r="DM31" s="677"/>
      <c r="DN31" s="677"/>
      <c r="DO31" s="677"/>
      <c r="DP31" s="677"/>
      <c r="DQ31" s="677"/>
      <c r="DR31" s="677"/>
      <c r="DS31" s="677"/>
      <c r="DT31" s="677"/>
      <c r="DU31" s="677"/>
      <c r="DV31" s="678"/>
      <c r="DW31" s="646">
        <v>0.5</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241958</v>
      </c>
      <c r="S32" s="642"/>
      <c r="T32" s="642"/>
      <c r="U32" s="642"/>
      <c r="V32" s="642"/>
      <c r="W32" s="642"/>
      <c r="X32" s="642"/>
      <c r="Y32" s="643"/>
      <c r="Z32" s="644">
        <v>4.7</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98.7</v>
      </c>
      <c r="BH32" s="711"/>
      <c r="BI32" s="711"/>
      <c r="BJ32" s="711"/>
      <c r="BK32" s="711"/>
      <c r="BL32" s="711"/>
      <c r="BM32" s="712">
        <v>96.5</v>
      </c>
      <c r="BN32" s="711"/>
      <c r="BO32" s="711"/>
      <c r="BP32" s="711"/>
      <c r="BQ32" s="713"/>
      <c r="BR32" s="710">
        <v>99</v>
      </c>
      <c r="BS32" s="711"/>
      <c r="BT32" s="711"/>
      <c r="BU32" s="711"/>
      <c r="BV32" s="711"/>
      <c r="BW32" s="711"/>
      <c r="BX32" s="712">
        <v>97.1</v>
      </c>
      <c r="BY32" s="711"/>
      <c r="BZ32" s="711"/>
      <c r="CA32" s="711"/>
      <c r="CB32" s="713"/>
      <c r="CD32" s="708"/>
      <c r="CE32" s="709"/>
      <c r="CF32" s="656" t="s">
        <v>316</v>
      </c>
      <c r="CG32" s="657"/>
      <c r="CH32" s="657"/>
      <c r="CI32" s="657"/>
      <c r="CJ32" s="657"/>
      <c r="CK32" s="657"/>
      <c r="CL32" s="657"/>
      <c r="CM32" s="657"/>
      <c r="CN32" s="657"/>
      <c r="CO32" s="657"/>
      <c r="CP32" s="657"/>
      <c r="CQ32" s="658"/>
      <c r="CR32" s="641" t="s">
        <v>249</v>
      </c>
      <c r="CS32" s="642"/>
      <c r="CT32" s="642"/>
      <c r="CU32" s="642"/>
      <c r="CV32" s="642"/>
      <c r="CW32" s="642"/>
      <c r="CX32" s="642"/>
      <c r="CY32" s="643"/>
      <c r="CZ32" s="646" t="s">
        <v>126</v>
      </c>
      <c r="DA32" s="675"/>
      <c r="DB32" s="675"/>
      <c r="DC32" s="679"/>
      <c r="DD32" s="650" t="s">
        <v>126</v>
      </c>
      <c r="DE32" s="642"/>
      <c r="DF32" s="642"/>
      <c r="DG32" s="642"/>
      <c r="DH32" s="642"/>
      <c r="DI32" s="642"/>
      <c r="DJ32" s="642"/>
      <c r="DK32" s="643"/>
      <c r="DL32" s="650" t="s">
        <v>126</v>
      </c>
      <c r="DM32" s="642"/>
      <c r="DN32" s="642"/>
      <c r="DO32" s="642"/>
      <c r="DP32" s="642"/>
      <c r="DQ32" s="642"/>
      <c r="DR32" s="642"/>
      <c r="DS32" s="642"/>
      <c r="DT32" s="642"/>
      <c r="DU32" s="642"/>
      <c r="DV32" s="643"/>
      <c r="DW32" s="646" t="s">
        <v>126</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430663</v>
      </c>
      <c r="S33" s="642"/>
      <c r="T33" s="642"/>
      <c r="U33" s="642"/>
      <c r="V33" s="642"/>
      <c r="W33" s="642"/>
      <c r="X33" s="642"/>
      <c r="Y33" s="643"/>
      <c r="Z33" s="644">
        <v>8.4</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2594613</v>
      </c>
      <c r="CS33" s="677"/>
      <c r="CT33" s="677"/>
      <c r="CU33" s="677"/>
      <c r="CV33" s="677"/>
      <c r="CW33" s="677"/>
      <c r="CX33" s="677"/>
      <c r="CY33" s="678"/>
      <c r="CZ33" s="646">
        <v>53.6</v>
      </c>
      <c r="DA33" s="675"/>
      <c r="DB33" s="675"/>
      <c r="DC33" s="679"/>
      <c r="DD33" s="650">
        <v>1938834</v>
      </c>
      <c r="DE33" s="677"/>
      <c r="DF33" s="677"/>
      <c r="DG33" s="677"/>
      <c r="DH33" s="677"/>
      <c r="DI33" s="677"/>
      <c r="DJ33" s="677"/>
      <c r="DK33" s="678"/>
      <c r="DL33" s="650">
        <v>1479249</v>
      </c>
      <c r="DM33" s="677"/>
      <c r="DN33" s="677"/>
      <c r="DO33" s="677"/>
      <c r="DP33" s="677"/>
      <c r="DQ33" s="677"/>
      <c r="DR33" s="677"/>
      <c r="DS33" s="677"/>
      <c r="DT33" s="677"/>
      <c r="DU33" s="677"/>
      <c r="DV33" s="678"/>
      <c r="DW33" s="646">
        <v>49.3</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175053</v>
      </c>
      <c r="S34" s="642"/>
      <c r="T34" s="642"/>
      <c r="U34" s="642"/>
      <c r="V34" s="642"/>
      <c r="W34" s="642"/>
      <c r="X34" s="642"/>
      <c r="Y34" s="643"/>
      <c r="Z34" s="644">
        <v>3.4</v>
      </c>
      <c r="AA34" s="644"/>
      <c r="AB34" s="644"/>
      <c r="AC34" s="644"/>
      <c r="AD34" s="645">
        <v>14168</v>
      </c>
      <c r="AE34" s="645"/>
      <c r="AF34" s="645"/>
      <c r="AG34" s="645"/>
      <c r="AH34" s="645"/>
      <c r="AI34" s="645"/>
      <c r="AJ34" s="645"/>
      <c r="AK34" s="645"/>
      <c r="AL34" s="646">
        <v>0.5</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947369</v>
      </c>
      <c r="CS34" s="642"/>
      <c r="CT34" s="642"/>
      <c r="CU34" s="642"/>
      <c r="CV34" s="642"/>
      <c r="CW34" s="642"/>
      <c r="CX34" s="642"/>
      <c r="CY34" s="643"/>
      <c r="CZ34" s="646">
        <v>19.600000000000001</v>
      </c>
      <c r="DA34" s="675"/>
      <c r="DB34" s="675"/>
      <c r="DC34" s="679"/>
      <c r="DD34" s="650">
        <v>639411</v>
      </c>
      <c r="DE34" s="642"/>
      <c r="DF34" s="642"/>
      <c r="DG34" s="642"/>
      <c r="DH34" s="642"/>
      <c r="DI34" s="642"/>
      <c r="DJ34" s="642"/>
      <c r="DK34" s="643"/>
      <c r="DL34" s="650">
        <v>556711</v>
      </c>
      <c r="DM34" s="642"/>
      <c r="DN34" s="642"/>
      <c r="DO34" s="642"/>
      <c r="DP34" s="642"/>
      <c r="DQ34" s="642"/>
      <c r="DR34" s="642"/>
      <c r="DS34" s="642"/>
      <c r="DT34" s="642"/>
      <c r="DU34" s="642"/>
      <c r="DV34" s="643"/>
      <c r="DW34" s="646">
        <v>18.600000000000001</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243500</v>
      </c>
      <c r="S35" s="642"/>
      <c r="T35" s="642"/>
      <c r="U35" s="642"/>
      <c r="V35" s="642"/>
      <c r="W35" s="642"/>
      <c r="X35" s="642"/>
      <c r="Y35" s="643"/>
      <c r="Z35" s="644">
        <v>4.8</v>
      </c>
      <c r="AA35" s="644"/>
      <c r="AB35" s="644"/>
      <c r="AC35" s="644"/>
      <c r="AD35" s="645" t="s">
        <v>249</v>
      </c>
      <c r="AE35" s="645"/>
      <c r="AF35" s="645"/>
      <c r="AG35" s="645"/>
      <c r="AH35" s="645"/>
      <c r="AI35" s="645"/>
      <c r="AJ35" s="645"/>
      <c r="AK35" s="645"/>
      <c r="AL35" s="646" t="s">
        <v>249</v>
      </c>
      <c r="AM35" s="647"/>
      <c r="AN35" s="647"/>
      <c r="AO35" s="648"/>
      <c r="AP35" s="234"/>
      <c r="AQ35" s="714" t="s">
        <v>324</v>
      </c>
      <c r="AR35" s="715"/>
      <c r="AS35" s="715"/>
      <c r="AT35" s="715"/>
      <c r="AU35" s="715"/>
      <c r="AV35" s="715"/>
      <c r="AW35" s="715"/>
      <c r="AX35" s="715"/>
      <c r="AY35" s="716"/>
      <c r="AZ35" s="630">
        <v>650387</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75587</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79399</v>
      </c>
      <c r="CS35" s="677"/>
      <c r="CT35" s="677"/>
      <c r="CU35" s="677"/>
      <c r="CV35" s="677"/>
      <c r="CW35" s="677"/>
      <c r="CX35" s="677"/>
      <c r="CY35" s="678"/>
      <c r="CZ35" s="646">
        <v>1.6</v>
      </c>
      <c r="DA35" s="675"/>
      <c r="DB35" s="675"/>
      <c r="DC35" s="679"/>
      <c r="DD35" s="650">
        <v>68257</v>
      </c>
      <c r="DE35" s="677"/>
      <c r="DF35" s="677"/>
      <c r="DG35" s="677"/>
      <c r="DH35" s="677"/>
      <c r="DI35" s="677"/>
      <c r="DJ35" s="677"/>
      <c r="DK35" s="678"/>
      <c r="DL35" s="650">
        <v>38414</v>
      </c>
      <c r="DM35" s="677"/>
      <c r="DN35" s="677"/>
      <c r="DO35" s="677"/>
      <c r="DP35" s="677"/>
      <c r="DQ35" s="677"/>
      <c r="DR35" s="677"/>
      <c r="DS35" s="677"/>
      <c r="DT35" s="677"/>
      <c r="DU35" s="677"/>
      <c r="DV35" s="678"/>
      <c r="DW35" s="646">
        <v>1.3</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249</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328</v>
      </c>
      <c r="AR36" s="719"/>
      <c r="AS36" s="719"/>
      <c r="AT36" s="719"/>
      <c r="AU36" s="719"/>
      <c r="AV36" s="719"/>
      <c r="AW36" s="719"/>
      <c r="AX36" s="719"/>
      <c r="AY36" s="720"/>
      <c r="AZ36" s="641">
        <v>280900</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71886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471080</v>
      </c>
      <c r="CS36" s="642"/>
      <c r="CT36" s="642"/>
      <c r="CU36" s="642"/>
      <c r="CV36" s="642"/>
      <c r="CW36" s="642"/>
      <c r="CX36" s="642"/>
      <c r="CY36" s="643"/>
      <c r="CZ36" s="646">
        <v>9.6999999999999993</v>
      </c>
      <c r="DA36" s="675"/>
      <c r="DB36" s="675"/>
      <c r="DC36" s="679"/>
      <c r="DD36" s="650">
        <v>407926</v>
      </c>
      <c r="DE36" s="642"/>
      <c r="DF36" s="642"/>
      <c r="DG36" s="642"/>
      <c r="DH36" s="642"/>
      <c r="DI36" s="642"/>
      <c r="DJ36" s="642"/>
      <c r="DK36" s="643"/>
      <c r="DL36" s="650">
        <v>372291</v>
      </c>
      <c r="DM36" s="642"/>
      <c r="DN36" s="642"/>
      <c r="DO36" s="642"/>
      <c r="DP36" s="642"/>
      <c r="DQ36" s="642"/>
      <c r="DR36" s="642"/>
      <c r="DS36" s="642"/>
      <c r="DT36" s="642"/>
      <c r="DU36" s="642"/>
      <c r="DV36" s="643"/>
      <c r="DW36" s="646">
        <v>12.4</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145000</v>
      </c>
      <c r="S37" s="642"/>
      <c r="T37" s="642"/>
      <c r="U37" s="642"/>
      <c r="V37" s="642"/>
      <c r="W37" s="642"/>
      <c r="X37" s="642"/>
      <c r="Y37" s="643"/>
      <c r="Z37" s="644">
        <v>2.8</v>
      </c>
      <c r="AA37" s="644"/>
      <c r="AB37" s="644"/>
      <c r="AC37" s="644"/>
      <c r="AD37" s="645" t="s">
        <v>126</v>
      </c>
      <c r="AE37" s="645"/>
      <c r="AF37" s="645"/>
      <c r="AG37" s="645"/>
      <c r="AH37" s="645"/>
      <c r="AI37" s="645"/>
      <c r="AJ37" s="645"/>
      <c r="AK37" s="645"/>
      <c r="AL37" s="646" t="s">
        <v>126</v>
      </c>
      <c r="AM37" s="647"/>
      <c r="AN37" s="647"/>
      <c r="AO37" s="648"/>
      <c r="AQ37" s="718" t="s">
        <v>332</v>
      </c>
      <c r="AR37" s="719"/>
      <c r="AS37" s="719"/>
      <c r="AT37" s="719"/>
      <c r="AU37" s="719"/>
      <c r="AV37" s="719"/>
      <c r="AW37" s="719"/>
      <c r="AX37" s="719"/>
      <c r="AY37" s="720"/>
      <c r="AZ37" s="641">
        <v>634</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1579</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94184</v>
      </c>
      <c r="CS37" s="677"/>
      <c r="CT37" s="677"/>
      <c r="CU37" s="677"/>
      <c r="CV37" s="677"/>
      <c r="CW37" s="677"/>
      <c r="CX37" s="677"/>
      <c r="CY37" s="678"/>
      <c r="CZ37" s="646">
        <v>1.9</v>
      </c>
      <c r="DA37" s="675"/>
      <c r="DB37" s="675"/>
      <c r="DC37" s="679"/>
      <c r="DD37" s="650">
        <v>93591</v>
      </c>
      <c r="DE37" s="677"/>
      <c r="DF37" s="677"/>
      <c r="DG37" s="677"/>
      <c r="DH37" s="677"/>
      <c r="DI37" s="677"/>
      <c r="DJ37" s="677"/>
      <c r="DK37" s="678"/>
      <c r="DL37" s="650">
        <v>93177</v>
      </c>
      <c r="DM37" s="677"/>
      <c r="DN37" s="677"/>
      <c r="DO37" s="677"/>
      <c r="DP37" s="677"/>
      <c r="DQ37" s="677"/>
      <c r="DR37" s="677"/>
      <c r="DS37" s="677"/>
      <c r="DT37" s="677"/>
      <c r="DU37" s="677"/>
      <c r="DV37" s="678"/>
      <c r="DW37" s="646">
        <v>3.1</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5098492</v>
      </c>
      <c r="S38" s="722"/>
      <c r="T38" s="722"/>
      <c r="U38" s="722"/>
      <c r="V38" s="722"/>
      <c r="W38" s="722"/>
      <c r="X38" s="722"/>
      <c r="Y38" s="723"/>
      <c r="Z38" s="724">
        <v>100</v>
      </c>
      <c r="AA38" s="724"/>
      <c r="AB38" s="724"/>
      <c r="AC38" s="724"/>
      <c r="AD38" s="725">
        <v>2853830</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126</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2765</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649753</v>
      </c>
      <c r="CS38" s="642"/>
      <c r="CT38" s="642"/>
      <c r="CU38" s="642"/>
      <c r="CV38" s="642"/>
      <c r="CW38" s="642"/>
      <c r="CX38" s="642"/>
      <c r="CY38" s="643"/>
      <c r="CZ38" s="646">
        <v>13.4</v>
      </c>
      <c r="DA38" s="675"/>
      <c r="DB38" s="675"/>
      <c r="DC38" s="679"/>
      <c r="DD38" s="650">
        <v>580071</v>
      </c>
      <c r="DE38" s="642"/>
      <c r="DF38" s="642"/>
      <c r="DG38" s="642"/>
      <c r="DH38" s="642"/>
      <c r="DI38" s="642"/>
      <c r="DJ38" s="642"/>
      <c r="DK38" s="643"/>
      <c r="DL38" s="650">
        <v>511833</v>
      </c>
      <c r="DM38" s="642"/>
      <c r="DN38" s="642"/>
      <c r="DO38" s="642"/>
      <c r="DP38" s="642"/>
      <c r="DQ38" s="642"/>
      <c r="DR38" s="642"/>
      <c r="DS38" s="642"/>
      <c r="DT38" s="642"/>
      <c r="DU38" s="642"/>
      <c r="DV38" s="643"/>
      <c r="DW38" s="646">
        <v>17.100000000000001</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249</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122</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405272</v>
      </c>
      <c r="CS39" s="677"/>
      <c r="CT39" s="677"/>
      <c r="CU39" s="677"/>
      <c r="CV39" s="677"/>
      <c r="CW39" s="677"/>
      <c r="CX39" s="677"/>
      <c r="CY39" s="678"/>
      <c r="CZ39" s="646">
        <v>8.4</v>
      </c>
      <c r="DA39" s="675"/>
      <c r="DB39" s="675"/>
      <c r="DC39" s="679"/>
      <c r="DD39" s="650">
        <v>241969</v>
      </c>
      <c r="DE39" s="677"/>
      <c r="DF39" s="677"/>
      <c r="DG39" s="677"/>
      <c r="DH39" s="677"/>
      <c r="DI39" s="677"/>
      <c r="DJ39" s="677"/>
      <c r="DK39" s="678"/>
      <c r="DL39" s="650" t="s">
        <v>249</v>
      </c>
      <c r="DM39" s="677"/>
      <c r="DN39" s="677"/>
      <c r="DO39" s="677"/>
      <c r="DP39" s="677"/>
      <c r="DQ39" s="677"/>
      <c r="DR39" s="677"/>
      <c r="DS39" s="677"/>
      <c r="DT39" s="677"/>
      <c r="DU39" s="677"/>
      <c r="DV39" s="678"/>
      <c r="DW39" s="646" t="s">
        <v>126</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93423</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249</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41740</v>
      </c>
      <c r="CS40" s="642"/>
      <c r="CT40" s="642"/>
      <c r="CU40" s="642"/>
      <c r="CV40" s="642"/>
      <c r="CW40" s="642"/>
      <c r="CX40" s="642"/>
      <c r="CY40" s="643"/>
      <c r="CZ40" s="646">
        <v>0.9</v>
      </c>
      <c r="DA40" s="675"/>
      <c r="DB40" s="675"/>
      <c r="DC40" s="679"/>
      <c r="DD40" s="650">
        <v>1200</v>
      </c>
      <c r="DE40" s="642"/>
      <c r="DF40" s="642"/>
      <c r="DG40" s="642"/>
      <c r="DH40" s="642"/>
      <c r="DI40" s="642"/>
      <c r="DJ40" s="642"/>
      <c r="DK40" s="643"/>
      <c r="DL40" s="650" t="s">
        <v>126</v>
      </c>
      <c r="DM40" s="642"/>
      <c r="DN40" s="642"/>
      <c r="DO40" s="642"/>
      <c r="DP40" s="642"/>
      <c r="DQ40" s="642"/>
      <c r="DR40" s="642"/>
      <c r="DS40" s="642"/>
      <c r="DT40" s="642"/>
      <c r="DU40" s="642"/>
      <c r="DV40" s="643"/>
      <c r="DW40" s="646" t="s">
        <v>249</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275430</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278</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249</v>
      </c>
      <c r="DA41" s="675"/>
      <c r="DB41" s="675"/>
      <c r="DC41" s="679"/>
      <c r="DD41" s="650" t="s">
        <v>249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544389</v>
      </c>
      <c r="CS42" s="642"/>
      <c r="CT42" s="642"/>
      <c r="CU42" s="642"/>
      <c r="CV42" s="642"/>
      <c r="CW42" s="642"/>
      <c r="CX42" s="642"/>
      <c r="CY42" s="643"/>
      <c r="CZ42" s="646">
        <v>11.2</v>
      </c>
      <c r="DA42" s="647"/>
      <c r="DB42" s="647"/>
      <c r="DC42" s="742"/>
      <c r="DD42" s="650">
        <v>313249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t="s">
        <v>249</v>
      </c>
      <c r="CS43" s="677"/>
      <c r="CT43" s="677"/>
      <c r="CU43" s="677"/>
      <c r="CV43" s="677"/>
      <c r="CW43" s="677"/>
      <c r="CX43" s="677"/>
      <c r="CY43" s="678"/>
      <c r="CZ43" s="646" t="s">
        <v>126</v>
      </c>
      <c r="DA43" s="675"/>
      <c r="DB43" s="675"/>
      <c r="DC43" s="679"/>
      <c r="DD43" s="650" t="s">
        <v>126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544389</v>
      </c>
      <c r="CS44" s="642"/>
      <c r="CT44" s="642"/>
      <c r="CU44" s="642"/>
      <c r="CV44" s="642"/>
      <c r="CW44" s="642"/>
      <c r="CX44" s="642"/>
      <c r="CY44" s="643"/>
      <c r="CZ44" s="646">
        <v>11.2</v>
      </c>
      <c r="DA44" s="647"/>
      <c r="DB44" s="647"/>
      <c r="DC44" s="742"/>
      <c r="DD44" s="650">
        <v>313249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178352</v>
      </c>
      <c r="CS45" s="677"/>
      <c r="CT45" s="677"/>
      <c r="CU45" s="677"/>
      <c r="CV45" s="677"/>
      <c r="CW45" s="677"/>
      <c r="CX45" s="677"/>
      <c r="CY45" s="678"/>
      <c r="CZ45" s="646">
        <v>3.7</v>
      </c>
      <c r="DA45" s="675"/>
      <c r="DB45" s="675"/>
      <c r="DC45" s="679"/>
      <c r="DD45" s="650">
        <v>80528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334772</v>
      </c>
      <c r="CS46" s="642"/>
      <c r="CT46" s="642"/>
      <c r="CU46" s="642"/>
      <c r="CV46" s="642"/>
      <c r="CW46" s="642"/>
      <c r="CX46" s="642"/>
      <c r="CY46" s="643"/>
      <c r="CZ46" s="646">
        <v>6.9</v>
      </c>
      <c r="DA46" s="647"/>
      <c r="DB46" s="647"/>
      <c r="DC46" s="742"/>
      <c r="DD46" s="650">
        <v>217752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t="s">
        <v>126</v>
      </c>
      <c r="CS47" s="677"/>
      <c r="CT47" s="677"/>
      <c r="CU47" s="677"/>
      <c r="CV47" s="677"/>
      <c r="CW47" s="677"/>
      <c r="CX47" s="677"/>
      <c r="CY47" s="678"/>
      <c r="CZ47" s="646" t="s">
        <v>126</v>
      </c>
      <c r="DA47" s="675"/>
      <c r="DB47" s="675"/>
      <c r="DC47" s="679"/>
      <c r="DD47" s="650" t="s">
        <v>126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126</v>
      </c>
      <c r="DA48" s="647"/>
      <c r="DB48" s="647"/>
      <c r="DC48" s="742"/>
      <c r="DD48" s="650" t="s">
        <v>249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4840071</v>
      </c>
      <c r="CS49" s="711"/>
      <c r="CT49" s="711"/>
      <c r="CU49" s="711"/>
      <c r="CV49" s="711"/>
      <c r="CW49" s="711"/>
      <c r="CX49" s="711"/>
      <c r="CY49" s="743"/>
      <c r="CZ49" s="726">
        <v>100</v>
      </c>
      <c r="DA49" s="744"/>
      <c r="DB49" s="744"/>
      <c r="DC49" s="745"/>
      <c r="DD49" s="746">
        <v>3496973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D2yUxa9wYlBfCmTY2DxF9Pk7DQ2SZ4rJR76kagAnJ26+bEsHbBCvaqVIPaiyryb8igjZTrtwbFwCG76N/55nA==" saltValue="4u2R8O16NiSkscZExWNK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R1" zoomScale="70" zoomScaleNormal="25" zoomScaleSheetLayoutView="70" workbookViewId="0">
      <selection activeCell="DG88" sqref="DG88:DK8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5127</v>
      </c>
      <c r="R7" s="777"/>
      <c r="S7" s="777"/>
      <c r="T7" s="777"/>
      <c r="U7" s="777"/>
      <c r="V7" s="777">
        <v>4869</v>
      </c>
      <c r="W7" s="777"/>
      <c r="X7" s="777"/>
      <c r="Y7" s="777"/>
      <c r="Z7" s="777"/>
      <c r="AA7" s="777">
        <v>249</v>
      </c>
      <c r="AB7" s="777"/>
      <c r="AC7" s="777"/>
      <c r="AD7" s="777"/>
      <c r="AE7" s="778"/>
      <c r="AF7" s="779">
        <v>249</v>
      </c>
      <c r="AG7" s="780"/>
      <c r="AH7" s="780"/>
      <c r="AI7" s="780"/>
      <c r="AJ7" s="781"/>
      <c r="AK7" s="816">
        <v>241</v>
      </c>
      <c r="AL7" s="817"/>
      <c r="AM7" s="817"/>
      <c r="AN7" s="817"/>
      <c r="AO7" s="817"/>
      <c r="AP7" s="817">
        <v>2749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565</v>
      </c>
      <c r="BT7" s="821"/>
      <c r="BU7" s="821"/>
      <c r="BV7" s="821"/>
      <c r="BW7" s="821"/>
      <c r="BX7" s="821"/>
      <c r="BY7" s="821"/>
      <c r="BZ7" s="821"/>
      <c r="CA7" s="821"/>
      <c r="CB7" s="821"/>
      <c r="CC7" s="821"/>
      <c r="CD7" s="821"/>
      <c r="CE7" s="821"/>
      <c r="CF7" s="821"/>
      <c r="CG7" s="822"/>
      <c r="CH7" s="813">
        <v>0</v>
      </c>
      <c r="CI7" s="814"/>
      <c r="CJ7" s="814"/>
      <c r="CK7" s="814"/>
      <c r="CL7" s="815"/>
      <c r="CM7" s="813">
        <v>45</v>
      </c>
      <c r="CN7" s="814"/>
      <c r="CO7" s="814"/>
      <c r="CP7" s="814"/>
      <c r="CQ7" s="815"/>
      <c r="CR7" s="813">
        <v>3</v>
      </c>
      <c r="CS7" s="814"/>
      <c r="CT7" s="814"/>
      <c r="CU7" s="814"/>
      <c r="CV7" s="815"/>
      <c r="CW7" s="813">
        <v>0</v>
      </c>
      <c r="CX7" s="814"/>
      <c r="CY7" s="814"/>
      <c r="CZ7" s="814"/>
      <c r="DA7" s="815"/>
      <c r="DB7" s="813">
        <v>67</v>
      </c>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2</v>
      </c>
      <c r="R8" s="801"/>
      <c r="S8" s="801"/>
      <c r="T8" s="801"/>
      <c r="U8" s="801"/>
      <c r="V8" s="801">
        <v>2</v>
      </c>
      <c r="W8" s="801"/>
      <c r="X8" s="801"/>
      <c r="Y8" s="801"/>
      <c r="Z8" s="801"/>
      <c r="AA8" s="801">
        <v>0</v>
      </c>
      <c r="AB8" s="801"/>
      <c r="AC8" s="801"/>
      <c r="AD8" s="801"/>
      <c r="AE8" s="802"/>
      <c r="AF8" s="803" t="s">
        <v>126</v>
      </c>
      <c r="AG8" s="804"/>
      <c r="AH8" s="804"/>
      <c r="AI8" s="804"/>
      <c r="AJ8" s="805"/>
      <c r="AK8" s="806">
        <v>2</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566</v>
      </c>
      <c r="BT8" s="811"/>
      <c r="BU8" s="811"/>
      <c r="BV8" s="811"/>
      <c r="BW8" s="811"/>
      <c r="BX8" s="811"/>
      <c r="BY8" s="811"/>
      <c r="BZ8" s="811"/>
      <c r="CA8" s="811"/>
      <c r="CB8" s="811"/>
      <c r="CC8" s="811"/>
      <c r="CD8" s="811"/>
      <c r="CE8" s="811"/>
      <c r="CF8" s="811"/>
      <c r="CG8" s="812"/>
      <c r="CH8" s="823">
        <v>12</v>
      </c>
      <c r="CI8" s="824"/>
      <c r="CJ8" s="824"/>
      <c r="CK8" s="824"/>
      <c r="CL8" s="825"/>
      <c r="CM8" s="823">
        <v>37</v>
      </c>
      <c r="CN8" s="824"/>
      <c r="CO8" s="824"/>
      <c r="CP8" s="824"/>
      <c r="CQ8" s="825"/>
      <c r="CR8" s="823">
        <v>30</v>
      </c>
      <c r="CS8" s="824"/>
      <c r="CT8" s="824"/>
      <c r="CU8" s="824"/>
      <c r="CV8" s="825"/>
      <c r="CW8" s="823">
        <v>0</v>
      </c>
      <c r="CX8" s="824"/>
      <c r="CY8" s="824"/>
      <c r="CZ8" s="824"/>
      <c r="DA8" s="825"/>
      <c r="DB8" s="823">
        <v>0</v>
      </c>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5098</v>
      </c>
      <c r="R23" s="836"/>
      <c r="S23" s="836"/>
      <c r="T23" s="836"/>
      <c r="U23" s="836"/>
      <c r="V23" s="836">
        <v>4840</v>
      </c>
      <c r="W23" s="836"/>
      <c r="X23" s="836"/>
      <c r="Y23" s="836"/>
      <c r="Z23" s="836"/>
      <c r="AA23" s="836">
        <v>258</v>
      </c>
      <c r="AB23" s="836"/>
      <c r="AC23" s="836"/>
      <c r="AD23" s="836"/>
      <c r="AE23" s="837"/>
      <c r="AF23" s="838">
        <v>249</v>
      </c>
      <c r="AG23" s="836"/>
      <c r="AH23" s="836"/>
      <c r="AI23" s="836"/>
      <c r="AJ23" s="839"/>
      <c r="AK23" s="840"/>
      <c r="AL23" s="841"/>
      <c r="AM23" s="841"/>
      <c r="AN23" s="841"/>
      <c r="AO23" s="841"/>
      <c r="AP23" s="836">
        <v>2749</v>
      </c>
      <c r="AQ23" s="836"/>
      <c r="AR23" s="836"/>
      <c r="AS23" s="836"/>
      <c r="AT23" s="836"/>
      <c r="AU23" s="842"/>
      <c r="AV23" s="842"/>
      <c r="AW23" s="842"/>
      <c r="AX23" s="842"/>
      <c r="AY23" s="843"/>
      <c r="AZ23" s="851" t="s">
        <v>126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3">
        <v>1343</v>
      </c>
      <c r="R28" s="864"/>
      <c r="S28" s="864"/>
      <c r="T28" s="864"/>
      <c r="U28" s="864"/>
      <c r="V28" s="864">
        <v>1267</v>
      </c>
      <c r="W28" s="864"/>
      <c r="X28" s="864"/>
      <c r="Y28" s="864"/>
      <c r="Z28" s="864"/>
      <c r="AA28" s="864">
        <v>76</v>
      </c>
      <c r="AB28" s="864"/>
      <c r="AC28" s="864"/>
      <c r="AD28" s="864"/>
      <c r="AE28" s="865"/>
      <c r="AF28" s="866">
        <v>76</v>
      </c>
      <c r="AG28" s="864"/>
      <c r="AH28" s="864"/>
      <c r="AI28" s="864"/>
      <c r="AJ28" s="867"/>
      <c r="AK28" s="868">
        <v>87</v>
      </c>
      <c r="AL28" s="860"/>
      <c r="AM28" s="860"/>
      <c r="AN28" s="860"/>
      <c r="AO28" s="860"/>
      <c r="AP28" s="860">
        <v>0</v>
      </c>
      <c r="AQ28" s="860"/>
      <c r="AR28" s="860"/>
      <c r="AS28" s="860"/>
      <c r="AT28" s="860"/>
      <c r="AU28" s="860">
        <v>0</v>
      </c>
      <c r="AV28" s="860"/>
      <c r="AW28" s="860"/>
      <c r="AX28" s="860"/>
      <c r="AY28" s="860"/>
      <c r="AZ28" s="872" t="s">
        <v>591</v>
      </c>
      <c r="BA28" s="872"/>
      <c r="BB28" s="872"/>
      <c r="BC28" s="872"/>
      <c r="BD28" s="872"/>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976</v>
      </c>
      <c r="R29" s="801"/>
      <c r="S29" s="801"/>
      <c r="T29" s="801"/>
      <c r="U29" s="801"/>
      <c r="V29" s="801">
        <v>904</v>
      </c>
      <c r="W29" s="801"/>
      <c r="X29" s="801"/>
      <c r="Y29" s="801"/>
      <c r="Z29" s="801"/>
      <c r="AA29" s="801">
        <v>72</v>
      </c>
      <c r="AB29" s="801"/>
      <c r="AC29" s="801"/>
      <c r="AD29" s="801"/>
      <c r="AE29" s="802"/>
      <c r="AF29" s="803">
        <v>72</v>
      </c>
      <c r="AG29" s="804"/>
      <c r="AH29" s="804"/>
      <c r="AI29" s="804"/>
      <c r="AJ29" s="805"/>
      <c r="AK29" s="871">
        <v>135</v>
      </c>
      <c r="AL29" s="872"/>
      <c r="AM29" s="872"/>
      <c r="AN29" s="872"/>
      <c r="AO29" s="872"/>
      <c r="AP29" s="872">
        <v>0</v>
      </c>
      <c r="AQ29" s="872"/>
      <c r="AR29" s="872"/>
      <c r="AS29" s="872"/>
      <c r="AT29" s="872"/>
      <c r="AU29" s="872">
        <v>0</v>
      </c>
      <c r="AV29" s="872"/>
      <c r="AW29" s="872"/>
      <c r="AX29" s="872"/>
      <c r="AY29" s="872"/>
      <c r="AZ29" s="872" t="s">
        <v>591</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150</v>
      </c>
      <c r="R30" s="801"/>
      <c r="S30" s="801"/>
      <c r="T30" s="801"/>
      <c r="U30" s="801"/>
      <c r="V30" s="801">
        <v>150</v>
      </c>
      <c r="W30" s="801"/>
      <c r="X30" s="801"/>
      <c r="Y30" s="801"/>
      <c r="Z30" s="801"/>
      <c r="AA30" s="801">
        <v>0</v>
      </c>
      <c r="AB30" s="801"/>
      <c r="AC30" s="801"/>
      <c r="AD30" s="801"/>
      <c r="AE30" s="802"/>
      <c r="AF30" s="803">
        <v>0</v>
      </c>
      <c r="AG30" s="804"/>
      <c r="AH30" s="804"/>
      <c r="AI30" s="804"/>
      <c r="AJ30" s="805"/>
      <c r="AK30" s="871">
        <v>33</v>
      </c>
      <c r="AL30" s="872"/>
      <c r="AM30" s="872"/>
      <c r="AN30" s="872"/>
      <c r="AO30" s="872"/>
      <c r="AP30" s="872">
        <v>0</v>
      </c>
      <c r="AQ30" s="872"/>
      <c r="AR30" s="872"/>
      <c r="AS30" s="872"/>
      <c r="AT30" s="872"/>
      <c r="AU30" s="872">
        <v>0</v>
      </c>
      <c r="AV30" s="872"/>
      <c r="AW30" s="872"/>
      <c r="AX30" s="872"/>
      <c r="AY30" s="872"/>
      <c r="AZ30" s="872" t="s">
        <v>591</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204</v>
      </c>
      <c r="R31" s="801"/>
      <c r="S31" s="801"/>
      <c r="T31" s="801"/>
      <c r="U31" s="801"/>
      <c r="V31" s="801">
        <v>145</v>
      </c>
      <c r="W31" s="801"/>
      <c r="X31" s="801"/>
      <c r="Y31" s="801"/>
      <c r="Z31" s="801"/>
      <c r="AA31" s="801">
        <v>60</v>
      </c>
      <c r="AB31" s="801"/>
      <c r="AC31" s="801"/>
      <c r="AD31" s="801"/>
      <c r="AE31" s="802"/>
      <c r="AF31" s="803">
        <v>743</v>
      </c>
      <c r="AG31" s="804"/>
      <c r="AH31" s="804"/>
      <c r="AI31" s="804"/>
      <c r="AJ31" s="805"/>
      <c r="AK31" s="871">
        <v>0</v>
      </c>
      <c r="AL31" s="872"/>
      <c r="AM31" s="872"/>
      <c r="AN31" s="872"/>
      <c r="AO31" s="872"/>
      <c r="AP31" s="872">
        <v>262</v>
      </c>
      <c r="AQ31" s="872"/>
      <c r="AR31" s="872"/>
      <c r="AS31" s="872"/>
      <c r="AT31" s="872"/>
      <c r="AU31" s="872">
        <v>0</v>
      </c>
      <c r="AV31" s="872"/>
      <c r="AW31" s="872"/>
      <c r="AX31" s="872"/>
      <c r="AY31" s="872"/>
      <c r="AZ31" s="872" t="s">
        <v>590</v>
      </c>
      <c r="BA31" s="872"/>
      <c r="BB31" s="872"/>
      <c r="BC31" s="872"/>
      <c r="BD31" s="872"/>
      <c r="BE31" s="869" t="s">
        <v>401</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498</v>
      </c>
      <c r="R32" s="801"/>
      <c r="S32" s="801"/>
      <c r="T32" s="801"/>
      <c r="U32" s="801"/>
      <c r="V32" s="801">
        <v>493</v>
      </c>
      <c r="W32" s="801"/>
      <c r="X32" s="801"/>
      <c r="Y32" s="801"/>
      <c r="Z32" s="801"/>
      <c r="AA32" s="801">
        <v>5</v>
      </c>
      <c r="AB32" s="801"/>
      <c r="AC32" s="801"/>
      <c r="AD32" s="801"/>
      <c r="AE32" s="802"/>
      <c r="AF32" s="803">
        <v>5</v>
      </c>
      <c r="AG32" s="804"/>
      <c r="AH32" s="804"/>
      <c r="AI32" s="804"/>
      <c r="AJ32" s="805"/>
      <c r="AK32" s="871">
        <v>266</v>
      </c>
      <c r="AL32" s="872"/>
      <c r="AM32" s="872"/>
      <c r="AN32" s="872"/>
      <c r="AO32" s="872"/>
      <c r="AP32" s="872">
        <v>1724</v>
      </c>
      <c r="AQ32" s="872"/>
      <c r="AR32" s="872"/>
      <c r="AS32" s="872"/>
      <c r="AT32" s="872"/>
      <c r="AU32" s="872">
        <v>1206</v>
      </c>
      <c r="AV32" s="872"/>
      <c r="AW32" s="872"/>
      <c r="AX32" s="872"/>
      <c r="AY32" s="872"/>
      <c r="AZ32" s="872" t="s">
        <v>591</v>
      </c>
      <c r="BA32" s="872"/>
      <c r="BB32" s="872"/>
      <c r="BC32" s="872"/>
      <c r="BD32" s="872"/>
      <c r="BE32" s="869" t="s">
        <v>403</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49</v>
      </c>
      <c r="R33" s="801"/>
      <c r="S33" s="801"/>
      <c r="T33" s="801"/>
      <c r="U33" s="801"/>
      <c r="V33" s="801">
        <v>49</v>
      </c>
      <c r="W33" s="801"/>
      <c r="X33" s="801"/>
      <c r="Y33" s="801"/>
      <c r="Z33" s="801"/>
      <c r="AA33" s="801">
        <v>0</v>
      </c>
      <c r="AB33" s="801"/>
      <c r="AC33" s="801"/>
      <c r="AD33" s="801"/>
      <c r="AE33" s="802"/>
      <c r="AF33" s="803">
        <v>0</v>
      </c>
      <c r="AG33" s="804"/>
      <c r="AH33" s="804"/>
      <c r="AI33" s="804"/>
      <c r="AJ33" s="805"/>
      <c r="AK33" s="871">
        <v>15</v>
      </c>
      <c r="AL33" s="872"/>
      <c r="AM33" s="872"/>
      <c r="AN33" s="872"/>
      <c r="AO33" s="872"/>
      <c r="AP33" s="872">
        <v>224</v>
      </c>
      <c r="AQ33" s="872"/>
      <c r="AR33" s="872"/>
      <c r="AS33" s="872"/>
      <c r="AT33" s="872"/>
      <c r="AU33" s="872">
        <v>201</v>
      </c>
      <c r="AV33" s="872"/>
      <c r="AW33" s="872"/>
      <c r="AX33" s="872"/>
      <c r="AY33" s="872"/>
      <c r="AZ33" s="872" t="s">
        <v>590</v>
      </c>
      <c r="BA33" s="872"/>
      <c r="BB33" s="872"/>
      <c r="BC33" s="872"/>
      <c r="BD33" s="872"/>
      <c r="BE33" s="869" t="s">
        <v>405</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407</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896</v>
      </c>
      <c r="AG63" s="883"/>
      <c r="AH63" s="883"/>
      <c r="AI63" s="883"/>
      <c r="AJ63" s="884"/>
      <c r="AK63" s="885"/>
      <c r="AL63" s="880"/>
      <c r="AM63" s="880"/>
      <c r="AN63" s="880"/>
      <c r="AO63" s="880"/>
      <c r="AP63" s="883">
        <v>2210</v>
      </c>
      <c r="AQ63" s="883"/>
      <c r="AR63" s="883"/>
      <c r="AS63" s="883"/>
      <c r="AT63" s="883"/>
      <c r="AU63" s="883">
        <v>1407</v>
      </c>
      <c r="AV63" s="883"/>
      <c r="AW63" s="883"/>
      <c r="AX63" s="883"/>
      <c r="AY63" s="883"/>
      <c r="AZ63" s="887"/>
      <c r="BA63" s="887"/>
      <c r="BB63" s="887"/>
      <c r="BC63" s="887"/>
      <c r="BD63" s="887"/>
      <c r="BE63" s="888"/>
      <c r="BF63" s="888"/>
      <c r="BG63" s="888"/>
      <c r="BH63" s="888"/>
      <c r="BI63" s="889"/>
      <c r="BJ63" s="890" t="s">
        <v>126</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389</v>
      </c>
      <c r="R66" s="760"/>
      <c r="S66" s="760"/>
      <c r="T66" s="760"/>
      <c r="U66" s="761"/>
      <c r="V66" s="759" t="s">
        <v>410</v>
      </c>
      <c r="W66" s="760"/>
      <c r="X66" s="760"/>
      <c r="Y66" s="760"/>
      <c r="Z66" s="761"/>
      <c r="AA66" s="759" t="s">
        <v>391</v>
      </c>
      <c r="AB66" s="760"/>
      <c r="AC66" s="760"/>
      <c r="AD66" s="760"/>
      <c r="AE66" s="761"/>
      <c r="AF66" s="893" t="s">
        <v>392</v>
      </c>
      <c r="AG66" s="855"/>
      <c r="AH66" s="855"/>
      <c r="AI66" s="855"/>
      <c r="AJ66" s="894"/>
      <c r="AK66" s="759" t="s">
        <v>393</v>
      </c>
      <c r="AL66" s="783"/>
      <c r="AM66" s="783"/>
      <c r="AN66" s="783"/>
      <c r="AO66" s="784"/>
      <c r="AP66" s="759" t="s">
        <v>394</v>
      </c>
      <c r="AQ66" s="760"/>
      <c r="AR66" s="760"/>
      <c r="AS66" s="760"/>
      <c r="AT66" s="761"/>
      <c r="AU66" s="759" t="s">
        <v>411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573</v>
      </c>
      <c r="C68" s="911"/>
      <c r="D68" s="911"/>
      <c r="E68" s="911"/>
      <c r="F68" s="911"/>
      <c r="G68" s="911"/>
      <c r="H68" s="911"/>
      <c r="I68" s="911"/>
      <c r="J68" s="911"/>
      <c r="K68" s="911"/>
      <c r="L68" s="911"/>
      <c r="M68" s="911"/>
      <c r="N68" s="911"/>
      <c r="O68" s="911"/>
      <c r="P68" s="912"/>
      <c r="Q68" s="913"/>
      <c r="R68" s="907"/>
      <c r="S68" s="907"/>
      <c r="T68" s="907"/>
      <c r="U68" s="907"/>
      <c r="V68" s="907"/>
      <c r="W68" s="907"/>
      <c r="X68" s="907"/>
      <c r="Y68" s="907"/>
      <c r="Z68" s="907"/>
      <c r="AA68" s="907"/>
      <c r="AB68" s="907"/>
      <c r="AC68" s="907"/>
      <c r="AD68" s="907"/>
      <c r="AE68" s="907"/>
      <c r="AF68" s="907"/>
      <c r="AG68" s="907"/>
      <c r="AH68" s="907"/>
      <c r="AI68" s="907"/>
      <c r="AJ68" s="907"/>
      <c r="AK68" s="907"/>
      <c r="AL68" s="907"/>
      <c r="AM68" s="907"/>
      <c r="AN68" s="907"/>
      <c r="AO68" s="907"/>
      <c r="AP68" s="907"/>
      <c r="AQ68" s="907"/>
      <c r="AR68" s="907"/>
      <c r="AS68" s="907"/>
      <c r="AT68" s="907"/>
      <c r="AU68" s="907"/>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574</v>
      </c>
      <c r="C69" s="915"/>
      <c r="D69" s="915"/>
      <c r="E69" s="915"/>
      <c r="F69" s="915"/>
      <c r="G69" s="915"/>
      <c r="H69" s="915"/>
      <c r="I69" s="915"/>
      <c r="J69" s="915"/>
      <c r="K69" s="915"/>
      <c r="L69" s="915"/>
      <c r="M69" s="915"/>
      <c r="N69" s="915"/>
      <c r="O69" s="915"/>
      <c r="P69" s="916"/>
      <c r="Q69" s="917">
        <v>566</v>
      </c>
      <c r="R69" s="872"/>
      <c r="S69" s="872"/>
      <c r="T69" s="872"/>
      <c r="U69" s="872"/>
      <c r="V69" s="872">
        <v>490</v>
      </c>
      <c r="W69" s="872"/>
      <c r="X69" s="872"/>
      <c r="Y69" s="872"/>
      <c r="Z69" s="872"/>
      <c r="AA69" s="872">
        <v>76</v>
      </c>
      <c r="AB69" s="872"/>
      <c r="AC69" s="872"/>
      <c r="AD69" s="872"/>
      <c r="AE69" s="872"/>
      <c r="AF69" s="872">
        <v>75</v>
      </c>
      <c r="AG69" s="872"/>
      <c r="AH69" s="872"/>
      <c r="AI69" s="872"/>
      <c r="AJ69" s="872"/>
      <c r="AK69" s="872" t="s">
        <v>501</v>
      </c>
      <c r="AL69" s="872"/>
      <c r="AM69" s="872"/>
      <c r="AN69" s="872"/>
      <c r="AO69" s="872"/>
      <c r="AP69" s="872" t="s">
        <v>590</v>
      </c>
      <c r="AQ69" s="872"/>
      <c r="AR69" s="872"/>
      <c r="AS69" s="872"/>
      <c r="AT69" s="872"/>
      <c r="AU69" s="872" t="s">
        <v>589</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575</v>
      </c>
      <c r="C70" s="915"/>
      <c r="D70" s="915"/>
      <c r="E70" s="915"/>
      <c r="F70" s="915"/>
      <c r="G70" s="915"/>
      <c r="H70" s="915"/>
      <c r="I70" s="915"/>
      <c r="J70" s="915"/>
      <c r="K70" s="915"/>
      <c r="L70" s="915"/>
      <c r="M70" s="915"/>
      <c r="N70" s="915"/>
      <c r="O70" s="915"/>
      <c r="P70" s="916"/>
      <c r="Q70" s="917">
        <v>507</v>
      </c>
      <c r="R70" s="872"/>
      <c r="S70" s="872"/>
      <c r="T70" s="872"/>
      <c r="U70" s="872"/>
      <c r="V70" s="872">
        <v>500</v>
      </c>
      <c r="W70" s="872"/>
      <c r="X70" s="872"/>
      <c r="Y70" s="872"/>
      <c r="Z70" s="872"/>
      <c r="AA70" s="872">
        <v>7</v>
      </c>
      <c r="AB70" s="872"/>
      <c r="AC70" s="872"/>
      <c r="AD70" s="872"/>
      <c r="AE70" s="872"/>
      <c r="AF70" s="872">
        <v>45</v>
      </c>
      <c r="AG70" s="872"/>
      <c r="AH70" s="872"/>
      <c r="AI70" s="872"/>
      <c r="AJ70" s="872"/>
      <c r="AK70" s="872" t="s">
        <v>501</v>
      </c>
      <c r="AL70" s="872"/>
      <c r="AM70" s="872"/>
      <c r="AN70" s="872"/>
      <c r="AO70" s="872"/>
      <c r="AP70" s="872" t="s">
        <v>590</v>
      </c>
      <c r="AQ70" s="872"/>
      <c r="AR70" s="872"/>
      <c r="AS70" s="872"/>
      <c r="AT70" s="872"/>
      <c r="AU70" s="872" t="s">
        <v>589</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576</v>
      </c>
      <c r="C71" s="915"/>
      <c r="D71" s="915"/>
      <c r="E71" s="915"/>
      <c r="F71" s="915"/>
      <c r="G71" s="915"/>
      <c r="H71" s="915"/>
      <c r="I71" s="915"/>
      <c r="J71" s="915"/>
      <c r="K71" s="915"/>
      <c r="L71" s="915"/>
      <c r="M71" s="915"/>
      <c r="N71" s="915"/>
      <c r="O71" s="915"/>
      <c r="P71" s="916"/>
      <c r="Q71" s="917">
        <v>13</v>
      </c>
      <c r="R71" s="872"/>
      <c r="S71" s="872"/>
      <c r="T71" s="872"/>
      <c r="U71" s="872"/>
      <c r="V71" s="872">
        <v>6</v>
      </c>
      <c r="W71" s="872"/>
      <c r="X71" s="872"/>
      <c r="Y71" s="872"/>
      <c r="Z71" s="872"/>
      <c r="AA71" s="872">
        <v>7</v>
      </c>
      <c r="AB71" s="872"/>
      <c r="AC71" s="872"/>
      <c r="AD71" s="872"/>
      <c r="AE71" s="872"/>
      <c r="AF71" s="872">
        <v>6</v>
      </c>
      <c r="AG71" s="872"/>
      <c r="AH71" s="872"/>
      <c r="AI71" s="872"/>
      <c r="AJ71" s="872"/>
      <c r="AK71" s="872" t="s">
        <v>501</v>
      </c>
      <c r="AL71" s="872"/>
      <c r="AM71" s="872"/>
      <c r="AN71" s="872"/>
      <c r="AO71" s="872"/>
      <c r="AP71" s="872" t="s">
        <v>591</v>
      </c>
      <c r="AQ71" s="872"/>
      <c r="AR71" s="872"/>
      <c r="AS71" s="872"/>
      <c r="AT71" s="872"/>
      <c r="AU71" s="872" t="s">
        <v>589</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577</v>
      </c>
      <c r="C72" s="915"/>
      <c r="D72" s="915"/>
      <c r="E72" s="915"/>
      <c r="F72" s="915"/>
      <c r="G72" s="915"/>
      <c r="H72" s="915"/>
      <c r="I72" s="915"/>
      <c r="J72" s="915"/>
      <c r="K72" s="915"/>
      <c r="L72" s="915"/>
      <c r="M72" s="915"/>
      <c r="N72" s="915"/>
      <c r="O72" s="915"/>
      <c r="P72" s="916"/>
      <c r="Q72" s="917">
        <v>12325</v>
      </c>
      <c r="R72" s="872"/>
      <c r="S72" s="872"/>
      <c r="T72" s="872"/>
      <c r="U72" s="872"/>
      <c r="V72" s="872">
        <v>11969</v>
      </c>
      <c r="W72" s="872"/>
      <c r="X72" s="872"/>
      <c r="Y72" s="872"/>
      <c r="Z72" s="872"/>
      <c r="AA72" s="872">
        <v>356</v>
      </c>
      <c r="AB72" s="872"/>
      <c r="AC72" s="872"/>
      <c r="AD72" s="872"/>
      <c r="AE72" s="872"/>
      <c r="AF72" s="872">
        <v>356</v>
      </c>
      <c r="AG72" s="872"/>
      <c r="AH72" s="872"/>
      <c r="AI72" s="872"/>
      <c r="AJ72" s="872"/>
      <c r="AK72" s="872" t="s">
        <v>501</v>
      </c>
      <c r="AL72" s="872"/>
      <c r="AM72" s="872"/>
      <c r="AN72" s="872"/>
      <c r="AO72" s="872"/>
      <c r="AP72" s="872">
        <v>15056</v>
      </c>
      <c r="AQ72" s="872"/>
      <c r="AR72" s="872"/>
      <c r="AS72" s="872"/>
      <c r="AT72" s="872"/>
      <c r="AU72" s="872" t="s">
        <v>589</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578</v>
      </c>
      <c r="C73" s="915"/>
      <c r="D73" s="915"/>
      <c r="E73" s="915"/>
      <c r="F73" s="915"/>
      <c r="G73" s="915"/>
      <c r="H73" s="915"/>
      <c r="I73" s="915"/>
      <c r="J73" s="915"/>
      <c r="K73" s="915"/>
      <c r="L73" s="915"/>
      <c r="M73" s="915"/>
      <c r="N73" s="915"/>
      <c r="O73" s="915"/>
      <c r="P73" s="916"/>
      <c r="Q73" s="917"/>
      <c r="R73" s="872"/>
      <c r="S73" s="872"/>
      <c r="T73" s="872"/>
      <c r="U73" s="872"/>
      <c r="V73" s="872"/>
      <c r="W73" s="872"/>
      <c r="X73" s="872"/>
      <c r="Y73" s="872"/>
      <c r="Z73" s="872"/>
      <c r="AA73" s="872"/>
      <c r="AB73" s="872"/>
      <c r="AC73" s="872"/>
      <c r="AD73" s="872"/>
      <c r="AE73" s="872"/>
      <c r="AF73" s="872"/>
      <c r="AG73" s="872"/>
      <c r="AH73" s="872"/>
      <c r="AI73" s="872"/>
      <c r="AJ73" s="872"/>
      <c r="AK73" s="872"/>
      <c r="AL73" s="872"/>
      <c r="AM73" s="872"/>
      <c r="AN73" s="872"/>
      <c r="AO73" s="872"/>
      <c r="AP73" s="872"/>
      <c r="AQ73" s="872"/>
      <c r="AR73" s="872"/>
      <c r="AS73" s="872"/>
      <c r="AT73" s="872"/>
      <c r="AU73" s="872"/>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t="s">
        <v>574</v>
      </c>
      <c r="C74" s="915"/>
      <c r="D74" s="915"/>
      <c r="E74" s="915"/>
      <c r="F74" s="915"/>
      <c r="G74" s="915"/>
      <c r="H74" s="915"/>
      <c r="I74" s="915"/>
      <c r="J74" s="915"/>
      <c r="K74" s="915"/>
      <c r="L74" s="915"/>
      <c r="M74" s="915"/>
      <c r="N74" s="915"/>
      <c r="O74" s="915"/>
      <c r="P74" s="916"/>
      <c r="Q74" s="917">
        <v>1268</v>
      </c>
      <c r="R74" s="872"/>
      <c r="S74" s="872"/>
      <c r="T74" s="872"/>
      <c r="U74" s="872"/>
      <c r="V74" s="872">
        <v>1133</v>
      </c>
      <c r="W74" s="872"/>
      <c r="X74" s="872"/>
      <c r="Y74" s="872"/>
      <c r="Z74" s="872"/>
      <c r="AA74" s="872">
        <v>135</v>
      </c>
      <c r="AB74" s="872"/>
      <c r="AC74" s="872"/>
      <c r="AD74" s="872"/>
      <c r="AE74" s="872"/>
      <c r="AF74" s="872">
        <v>135</v>
      </c>
      <c r="AG74" s="872"/>
      <c r="AH74" s="872"/>
      <c r="AI74" s="872"/>
      <c r="AJ74" s="872"/>
      <c r="AK74" s="872">
        <v>0</v>
      </c>
      <c r="AL74" s="872"/>
      <c r="AM74" s="872"/>
      <c r="AN74" s="872"/>
      <c r="AO74" s="872"/>
      <c r="AP74" s="872" t="s">
        <v>589</v>
      </c>
      <c r="AQ74" s="872"/>
      <c r="AR74" s="872"/>
      <c r="AS74" s="872"/>
      <c r="AT74" s="872"/>
      <c r="AU74" s="872" t="s">
        <v>589</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t="s">
        <v>579</v>
      </c>
      <c r="C75" s="915"/>
      <c r="D75" s="915"/>
      <c r="E75" s="915"/>
      <c r="F75" s="915"/>
      <c r="G75" s="915"/>
      <c r="H75" s="915"/>
      <c r="I75" s="915"/>
      <c r="J75" s="915"/>
      <c r="K75" s="915"/>
      <c r="L75" s="915"/>
      <c r="M75" s="915"/>
      <c r="N75" s="915"/>
      <c r="O75" s="915"/>
      <c r="P75" s="916"/>
      <c r="Q75" s="920">
        <v>285242</v>
      </c>
      <c r="R75" s="921"/>
      <c r="S75" s="921"/>
      <c r="T75" s="921"/>
      <c r="U75" s="871"/>
      <c r="V75" s="922">
        <v>271656</v>
      </c>
      <c r="W75" s="921"/>
      <c r="X75" s="921"/>
      <c r="Y75" s="921"/>
      <c r="Z75" s="871"/>
      <c r="AA75" s="922">
        <v>13586</v>
      </c>
      <c r="AB75" s="921"/>
      <c r="AC75" s="921"/>
      <c r="AD75" s="921"/>
      <c r="AE75" s="871"/>
      <c r="AF75" s="922">
        <v>13586</v>
      </c>
      <c r="AG75" s="921"/>
      <c r="AH75" s="921"/>
      <c r="AI75" s="921"/>
      <c r="AJ75" s="871"/>
      <c r="AK75" s="922">
        <v>983</v>
      </c>
      <c r="AL75" s="921"/>
      <c r="AM75" s="921"/>
      <c r="AN75" s="921"/>
      <c r="AO75" s="871"/>
      <c r="AP75" s="872" t="s">
        <v>589</v>
      </c>
      <c r="AQ75" s="872"/>
      <c r="AR75" s="872"/>
      <c r="AS75" s="872"/>
      <c r="AT75" s="872"/>
      <c r="AU75" s="872" t="s">
        <v>589</v>
      </c>
      <c r="AV75" s="872"/>
      <c r="AW75" s="872"/>
      <c r="AX75" s="872"/>
      <c r="AY75" s="872"/>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t="s">
        <v>588</v>
      </c>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t="s">
        <v>580</v>
      </c>
      <c r="C77" s="915"/>
      <c r="D77" s="915"/>
      <c r="E77" s="915"/>
      <c r="F77" s="915"/>
      <c r="G77" s="915"/>
      <c r="H77" s="915"/>
      <c r="I77" s="915"/>
      <c r="J77" s="915"/>
      <c r="K77" s="915"/>
      <c r="L77" s="915"/>
      <c r="M77" s="915"/>
      <c r="N77" s="915"/>
      <c r="O77" s="915"/>
      <c r="P77" s="916"/>
      <c r="Q77" s="920">
        <v>6381</v>
      </c>
      <c r="R77" s="921"/>
      <c r="S77" s="921"/>
      <c r="T77" s="921"/>
      <c r="U77" s="871"/>
      <c r="V77" s="922">
        <v>6104</v>
      </c>
      <c r="W77" s="921"/>
      <c r="X77" s="921"/>
      <c r="Y77" s="921"/>
      <c r="Z77" s="871"/>
      <c r="AA77" s="922">
        <v>277</v>
      </c>
      <c r="AB77" s="921"/>
      <c r="AC77" s="921"/>
      <c r="AD77" s="921"/>
      <c r="AE77" s="871"/>
      <c r="AF77" s="922">
        <v>277</v>
      </c>
      <c r="AG77" s="921"/>
      <c r="AH77" s="921"/>
      <c r="AI77" s="921"/>
      <c r="AJ77" s="871"/>
      <c r="AK77" s="922">
        <v>80</v>
      </c>
      <c r="AL77" s="921"/>
      <c r="AM77" s="921"/>
      <c r="AN77" s="921"/>
      <c r="AO77" s="871"/>
      <c r="AP77" s="872" t="s">
        <v>589</v>
      </c>
      <c r="AQ77" s="872"/>
      <c r="AR77" s="872"/>
      <c r="AS77" s="872"/>
      <c r="AT77" s="872"/>
      <c r="AU77" s="872" t="s">
        <v>589</v>
      </c>
      <c r="AV77" s="872"/>
      <c r="AW77" s="872"/>
      <c r="AX77" s="872"/>
      <c r="AY77" s="872"/>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t="s">
        <v>581</v>
      </c>
      <c r="C78" s="915"/>
      <c r="D78" s="915"/>
      <c r="E78" s="915"/>
      <c r="F78" s="915"/>
      <c r="G78" s="915"/>
      <c r="H78" s="915"/>
      <c r="I78" s="915"/>
      <c r="J78" s="915"/>
      <c r="K78" s="915"/>
      <c r="L78" s="915"/>
      <c r="M78" s="915"/>
      <c r="N78" s="915"/>
      <c r="O78" s="915"/>
      <c r="P78" s="916"/>
      <c r="Q78" s="917">
        <v>36</v>
      </c>
      <c r="R78" s="872"/>
      <c r="S78" s="872"/>
      <c r="T78" s="872"/>
      <c r="U78" s="872"/>
      <c r="V78" s="872">
        <v>33</v>
      </c>
      <c r="W78" s="872"/>
      <c r="X78" s="872"/>
      <c r="Y78" s="872"/>
      <c r="Z78" s="872"/>
      <c r="AA78" s="872">
        <v>3</v>
      </c>
      <c r="AB78" s="872"/>
      <c r="AC78" s="872"/>
      <c r="AD78" s="872"/>
      <c r="AE78" s="872"/>
      <c r="AF78" s="872">
        <v>3</v>
      </c>
      <c r="AG78" s="872"/>
      <c r="AH78" s="872"/>
      <c r="AI78" s="872"/>
      <c r="AJ78" s="872"/>
      <c r="AK78" s="872">
        <v>29</v>
      </c>
      <c r="AL78" s="872"/>
      <c r="AM78" s="872"/>
      <c r="AN78" s="872"/>
      <c r="AO78" s="872"/>
      <c r="AP78" s="872" t="s">
        <v>589</v>
      </c>
      <c r="AQ78" s="872"/>
      <c r="AR78" s="872"/>
      <c r="AS78" s="872"/>
      <c r="AT78" s="872"/>
      <c r="AU78" s="872" t="s">
        <v>589</v>
      </c>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t="s">
        <v>582</v>
      </c>
      <c r="C79" s="915"/>
      <c r="D79" s="915"/>
      <c r="E79" s="915"/>
      <c r="F79" s="915"/>
      <c r="G79" s="915"/>
      <c r="H79" s="915"/>
      <c r="I79" s="915"/>
      <c r="J79" s="915"/>
      <c r="K79" s="915"/>
      <c r="L79" s="915"/>
      <c r="M79" s="915"/>
      <c r="N79" s="915"/>
      <c r="O79" s="915"/>
      <c r="P79" s="916"/>
      <c r="Q79" s="917">
        <v>2</v>
      </c>
      <c r="R79" s="872"/>
      <c r="S79" s="872"/>
      <c r="T79" s="872"/>
      <c r="U79" s="872"/>
      <c r="V79" s="872">
        <v>2</v>
      </c>
      <c r="W79" s="872"/>
      <c r="X79" s="872"/>
      <c r="Y79" s="872"/>
      <c r="Z79" s="872"/>
      <c r="AA79" s="872">
        <v>0</v>
      </c>
      <c r="AB79" s="872"/>
      <c r="AC79" s="872"/>
      <c r="AD79" s="872"/>
      <c r="AE79" s="872"/>
      <c r="AF79" s="872">
        <v>0</v>
      </c>
      <c r="AG79" s="872"/>
      <c r="AH79" s="872"/>
      <c r="AI79" s="872"/>
      <c r="AJ79" s="872"/>
      <c r="AK79" s="872" t="s">
        <v>589</v>
      </c>
      <c r="AL79" s="872"/>
      <c r="AM79" s="872"/>
      <c r="AN79" s="872"/>
      <c r="AO79" s="872"/>
      <c r="AP79" s="872" t="s">
        <v>589</v>
      </c>
      <c r="AQ79" s="872"/>
      <c r="AR79" s="872"/>
      <c r="AS79" s="872"/>
      <c r="AT79" s="872"/>
      <c r="AU79" s="872" t="s">
        <v>589</v>
      </c>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t="s">
        <v>583</v>
      </c>
      <c r="C80" s="915"/>
      <c r="D80" s="915"/>
      <c r="E80" s="915"/>
      <c r="F80" s="915"/>
      <c r="G80" s="915"/>
      <c r="H80" s="915"/>
      <c r="I80" s="915"/>
      <c r="J80" s="915"/>
      <c r="K80" s="915"/>
      <c r="L80" s="915"/>
      <c r="M80" s="915"/>
      <c r="N80" s="915"/>
      <c r="O80" s="915"/>
      <c r="P80" s="916"/>
      <c r="Q80" s="917">
        <v>69</v>
      </c>
      <c r="R80" s="872"/>
      <c r="S80" s="872"/>
      <c r="T80" s="872"/>
      <c r="U80" s="872"/>
      <c r="V80" s="872">
        <v>49</v>
      </c>
      <c r="W80" s="872"/>
      <c r="X80" s="872"/>
      <c r="Y80" s="872"/>
      <c r="Z80" s="872"/>
      <c r="AA80" s="872">
        <v>20</v>
      </c>
      <c r="AB80" s="872"/>
      <c r="AC80" s="872"/>
      <c r="AD80" s="872"/>
      <c r="AE80" s="872"/>
      <c r="AF80" s="872">
        <v>16</v>
      </c>
      <c r="AG80" s="872"/>
      <c r="AH80" s="872"/>
      <c r="AI80" s="872"/>
      <c r="AJ80" s="872"/>
      <c r="AK80" s="872">
        <v>0</v>
      </c>
      <c r="AL80" s="872"/>
      <c r="AM80" s="872"/>
      <c r="AN80" s="872"/>
      <c r="AO80" s="872"/>
      <c r="AP80" s="872" t="s">
        <v>501</v>
      </c>
      <c r="AQ80" s="872"/>
      <c r="AR80" s="872"/>
      <c r="AS80" s="872"/>
      <c r="AT80" s="872"/>
      <c r="AU80" s="872" t="s">
        <v>501</v>
      </c>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t="s">
        <v>584</v>
      </c>
      <c r="C81" s="915"/>
      <c r="D81" s="915"/>
      <c r="E81" s="915"/>
      <c r="F81" s="915"/>
      <c r="G81" s="915"/>
      <c r="H81" s="915"/>
      <c r="I81" s="915"/>
      <c r="J81" s="915"/>
      <c r="K81" s="915"/>
      <c r="L81" s="915"/>
      <c r="M81" s="915"/>
      <c r="N81" s="915"/>
      <c r="O81" s="915"/>
      <c r="P81" s="916"/>
      <c r="Q81" s="917">
        <v>245</v>
      </c>
      <c r="R81" s="872"/>
      <c r="S81" s="872"/>
      <c r="T81" s="872"/>
      <c r="U81" s="872"/>
      <c r="V81" s="872">
        <v>230</v>
      </c>
      <c r="W81" s="872"/>
      <c r="X81" s="872"/>
      <c r="Y81" s="872"/>
      <c r="Z81" s="872"/>
      <c r="AA81" s="872">
        <v>15</v>
      </c>
      <c r="AB81" s="872"/>
      <c r="AC81" s="872"/>
      <c r="AD81" s="872"/>
      <c r="AE81" s="872"/>
      <c r="AF81" s="872">
        <v>15</v>
      </c>
      <c r="AG81" s="872"/>
      <c r="AH81" s="872"/>
      <c r="AI81" s="872"/>
      <c r="AJ81" s="872"/>
      <c r="AK81" s="872" t="s">
        <v>501</v>
      </c>
      <c r="AL81" s="872"/>
      <c r="AM81" s="872"/>
      <c r="AN81" s="872"/>
      <c r="AO81" s="872"/>
      <c r="AP81" s="872">
        <v>45</v>
      </c>
      <c r="AQ81" s="872"/>
      <c r="AR81" s="872"/>
      <c r="AS81" s="872"/>
      <c r="AT81" s="872"/>
      <c r="AU81" s="922">
        <v>4</v>
      </c>
      <c r="AV81" s="921"/>
      <c r="AW81" s="921"/>
      <c r="AX81" s="921"/>
      <c r="AY81" s="871"/>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t="s">
        <v>586</v>
      </c>
      <c r="C82" s="915"/>
      <c r="D82" s="915"/>
      <c r="E82" s="915"/>
      <c r="F82" s="915"/>
      <c r="G82" s="915"/>
      <c r="H82" s="915"/>
      <c r="I82" s="915"/>
      <c r="J82" s="915"/>
      <c r="K82" s="915"/>
      <c r="L82" s="915"/>
      <c r="M82" s="915"/>
      <c r="N82" s="915"/>
      <c r="O82" s="915"/>
      <c r="P82" s="916"/>
      <c r="Q82" s="920"/>
      <c r="R82" s="921"/>
      <c r="S82" s="921"/>
      <c r="T82" s="921"/>
      <c r="U82" s="871"/>
      <c r="V82" s="922"/>
      <c r="W82" s="921"/>
      <c r="X82" s="921"/>
      <c r="Y82" s="921"/>
      <c r="Z82" s="871"/>
      <c r="AA82" s="922"/>
      <c r="AB82" s="921"/>
      <c r="AC82" s="921"/>
      <c r="AD82" s="921"/>
      <c r="AE82" s="871"/>
      <c r="AF82" s="922"/>
      <c r="AG82" s="921"/>
      <c r="AH82" s="921"/>
      <c r="AI82" s="921"/>
      <c r="AJ82" s="871"/>
      <c r="AK82" s="922"/>
      <c r="AL82" s="921"/>
      <c r="AM82" s="921"/>
      <c r="AN82" s="921"/>
      <c r="AO82" s="871"/>
      <c r="AP82" s="922"/>
      <c r="AQ82" s="921"/>
      <c r="AR82" s="921"/>
      <c r="AS82" s="921"/>
      <c r="AT82" s="871"/>
      <c r="AU82" s="922"/>
      <c r="AV82" s="921"/>
      <c r="AW82" s="921"/>
      <c r="AX82" s="921"/>
      <c r="AY82" s="871"/>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t="s">
        <v>580</v>
      </c>
      <c r="C83" s="915"/>
      <c r="D83" s="915"/>
      <c r="E83" s="915"/>
      <c r="F83" s="915"/>
      <c r="G83" s="915"/>
      <c r="H83" s="915"/>
      <c r="I83" s="915"/>
      <c r="J83" s="915"/>
      <c r="K83" s="915"/>
      <c r="L83" s="915"/>
      <c r="M83" s="915"/>
      <c r="N83" s="915"/>
      <c r="O83" s="915"/>
      <c r="P83" s="916"/>
      <c r="Q83" s="917">
        <v>35</v>
      </c>
      <c r="R83" s="872"/>
      <c r="S83" s="872"/>
      <c r="T83" s="872"/>
      <c r="U83" s="872"/>
      <c r="V83" s="872">
        <v>33</v>
      </c>
      <c r="W83" s="872"/>
      <c r="X83" s="872"/>
      <c r="Y83" s="872"/>
      <c r="Z83" s="872"/>
      <c r="AA83" s="872">
        <v>1</v>
      </c>
      <c r="AB83" s="872"/>
      <c r="AC83" s="872"/>
      <c r="AD83" s="872"/>
      <c r="AE83" s="872"/>
      <c r="AF83" s="872">
        <v>1</v>
      </c>
      <c r="AG83" s="872"/>
      <c r="AH83" s="872"/>
      <c r="AI83" s="872"/>
      <c r="AJ83" s="872"/>
      <c r="AK83" s="872" t="s">
        <v>501</v>
      </c>
      <c r="AL83" s="872"/>
      <c r="AM83" s="872"/>
      <c r="AN83" s="872"/>
      <c r="AO83" s="872"/>
      <c r="AP83" s="872" t="s">
        <v>591</v>
      </c>
      <c r="AQ83" s="872"/>
      <c r="AR83" s="872"/>
      <c r="AS83" s="872"/>
      <c r="AT83" s="872"/>
      <c r="AU83" s="872" t="s">
        <v>501</v>
      </c>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t="s">
        <v>585</v>
      </c>
      <c r="C84" s="915"/>
      <c r="D84" s="915"/>
      <c r="E84" s="915"/>
      <c r="F84" s="915"/>
      <c r="G84" s="915"/>
      <c r="H84" s="915"/>
      <c r="I84" s="915"/>
      <c r="J84" s="915"/>
      <c r="K84" s="915"/>
      <c r="L84" s="915"/>
      <c r="M84" s="915"/>
      <c r="N84" s="915"/>
      <c r="O84" s="915"/>
      <c r="P84" s="916"/>
      <c r="Q84" s="917">
        <v>564</v>
      </c>
      <c r="R84" s="872"/>
      <c r="S84" s="872"/>
      <c r="T84" s="872"/>
      <c r="U84" s="872"/>
      <c r="V84" s="872">
        <v>550</v>
      </c>
      <c r="W84" s="872"/>
      <c r="X84" s="872"/>
      <c r="Y84" s="872"/>
      <c r="Z84" s="872"/>
      <c r="AA84" s="872">
        <v>14</v>
      </c>
      <c r="AB84" s="872"/>
      <c r="AC84" s="872"/>
      <c r="AD84" s="872"/>
      <c r="AE84" s="872"/>
      <c r="AF84" s="872">
        <v>14</v>
      </c>
      <c r="AG84" s="872"/>
      <c r="AH84" s="872"/>
      <c r="AI84" s="872"/>
      <c r="AJ84" s="872"/>
      <c r="AK84" s="872" t="s">
        <v>501</v>
      </c>
      <c r="AL84" s="872"/>
      <c r="AM84" s="872"/>
      <c r="AN84" s="872"/>
      <c r="AO84" s="872"/>
      <c r="AP84" s="872">
        <v>1225</v>
      </c>
      <c r="AQ84" s="872"/>
      <c r="AR84" s="872"/>
      <c r="AS84" s="872"/>
      <c r="AT84" s="872"/>
      <c r="AU84" s="872">
        <v>155</v>
      </c>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t="s">
        <v>587</v>
      </c>
      <c r="C85" s="915"/>
      <c r="D85" s="915"/>
      <c r="E85" s="915"/>
      <c r="F85" s="915"/>
      <c r="G85" s="915"/>
      <c r="H85" s="915"/>
      <c r="I85" s="915"/>
      <c r="J85" s="915"/>
      <c r="K85" s="915"/>
      <c r="L85" s="915"/>
      <c r="M85" s="915"/>
      <c r="N85" s="915"/>
      <c r="O85" s="915"/>
      <c r="P85" s="916"/>
      <c r="Q85" s="917">
        <v>191</v>
      </c>
      <c r="R85" s="872"/>
      <c r="S85" s="872"/>
      <c r="T85" s="872"/>
      <c r="U85" s="872"/>
      <c r="V85" s="872">
        <v>182</v>
      </c>
      <c r="W85" s="872"/>
      <c r="X85" s="872"/>
      <c r="Y85" s="872"/>
      <c r="Z85" s="872"/>
      <c r="AA85" s="872">
        <v>9</v>
      </c>
      <c r="AB85" s="872"/>
      <c r="AC85" s="872"/>
      <c r="AD85" s="872"/>
      <c r="AE85" s="872"/>
      <c r="AF85" s="872">
        <v>9</v>
      </c>
      <c r="AG85" s="872"/>
      <c r="AH85" s="872"/>
      <c r="AI85" s="872"/>
      <c r="AJ85" s="872"/>
      <c r="AK85" s="872" t="s">
        <v>501</v>
      </c>
      <c r="AL85" s="872"/>
      <c r="AM85" s="872"/>
      <c r="AN85" s="872"/>
      <c r="AO85" s="872"/>
      <c r="AP85" s="872" t="s">
        <v>589</v>
      </c>
      <c r="AQ85" s="872"/>
      <c r="AR85" s="872"/>
      <c r="AS85" s="872"/>
      <c r="AT85" s="872"/>
      <c r="AU85" s="872" t="s">
        <v>589</v>
      </c>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385</v>
      </c>
      <c r="B88" s="832" t="s">
        <v>412</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14538</v>
      </c>
      <c r="AG88" s="883"/>
      <c r="AH88" s="883"/>
      <c r="AI88" s="883"/>
      <c r="AJ88" s="883"/>
      <c r="AK88" s="880"/>
      <c r="AL88" s="880"/>
      <c r="AM88" s="880"/>
      <c r="AN88" s="880"/>
      <c r="AO88" s="880"/>
      <c r="AP88" s="883">
        <v>16326</v>
      </c>
      <c r="AQ88" s="883"/>
      <c r="AR88" s="883"/>
      <c r="AS88" s="883"/>
      <c r="AT88" s="883"/>
      <c r="AU88" s="883">
        <v>159</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413</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33</v>
      </c>
      <c r="CS102" s="891"/>
      <c r="CT102" s="891"/>
      <c r="CU102" s="891"/>
      <c r="CV102" s="934"/>
      <c r="CW102" s="933">
        <v>0</v>
      </c>
      <c r="CX102" s="891"/>
      <c r="CY102" s="891"/>
      <c r="CZ102" s="891"/>
      <c r="DA102" s="934"/>
      <c r="DB102" s="933">
        <v>67</v>
      </c>
      <c r="DC102" s="891"/>
      <c r="DD102" s="891"/>
      <c r="DE102" s="891"/>
      <c r="DF102" s="934"/>
      <c r="DG102" s="933"/>
      <c r="DH102" s="891"/>
      <c r="DI102" s="891"/>
      <c r="DJ102" s="891"/>
      <c r="DK102" s="934"/>
      <c r="DL102" s="933"/>
      <c r="DM102" s="891"/>
      <c r="DN102" s="891"/>
      <c r="DO102" s="891"/>
      <c r="DP102" s="934"/>
      <c r="DQ102" s="933"/>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414</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415</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418</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419</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420</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421</v>
      </c>
      <c r="AB109" s="936"/>
      <c r="AC109" s="936"/>
      <c r="AD109" s="936"/>
      <c r="AE109" s="937"/>
      <c r="AF109" s="935" t="s">
        <v>303</v>
      </c>
      <c r="AG109" s="936"/>
      <c r="AH109" s="936"/>
      <c r="AI109" s="936"/>
      <c r="AJ109" s="937"/>
      <c r="AK109" s="935" t="s">
        <v>302</v>
      </c>
      <c r="AL109" s="936"/>
      <c r="AM109" s="936"/>
      <c r="AN109" s="936"/>
      <c r="AO109" s="937"/>
      <c r="AP109" s="935" t="s">
        <v>422</v>
      </c>
      <c r="AQ109" s="936"/>
      <c r="AR109" s="936"/>
      <c r="AS109" s="936"/>
      <c r="AT109" s="938"/>
      <c r="AU109" s="955" t="s">
        <v>420</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421</v>
      </c>
      <c r="BR109" s="936"/>
      <c r="BS109" s="936"/>
      <c r="BT109" s="936"/>
      <c r="BU109" s="937"/>
      <c r="BV109" s="935" t="s">
        <v>303</v>
      </c>
      <c r="BW109" s="936"/>
      <c r="BX109" s="936"/>
      <c r="BY109" s="936"/>
      <c r="BZ109" s="937"/>
      <c r="CA109" s="935" t="s">
        <v>302</v>
      </c>
      <c r="CB109" s="936"/>
      <c r="CC109" s="936"/>
      <c r="CD109" s="936"/>
      <c r="CE109" s="937"/>
      <c r="CF109" s="956" t="s">
        <v>422</v>
      </c>
      <c r="CG109" s="956"/>
      <c r="CH109" s="956"/>
      <c r="CI109" s="956"/>
      <c r="CJ109" s="956"/>
      <c r="CK109" s="935" t="s">
        <v>423</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421</v>
      </c>
      <c r="DH109" s="936"/>
      <c r="DI109" s="936"/>
      <c r="DJ109" s="936"/>
      <c r="DK109" s="937"/>
      <c r="DL109" s="935" t="s">
        <v>303</v>
      </c>
      <c r="DM109" s="936"/>
      <c r="DN109" s="936"/>
      <c r="DO109" s="936"/>
      <c r="DP109" s="937"/>
      <c r="DQ109" s="935" t="s">
        <v>302</v>
      </c>
      <c r="DR109" s="936"/>
      <c r="DS109" s="936"/>
      <c r="DT109" s="936"/>
      <c r="DU109" s="937"/>
      <c r="DV109" s="935" t="s">
        <v>422</v>
      </c>
      <c r="DW109" s="936"/>
      <c r="DX109" s="936"/>
      <c r="DY109" s="936"/>
      <c r="DZ109" s="938"/>
    </row>
    <row r="110" spans="1:131" s="246" customFormat="1" ht="26.25" customHeight="1" x14ac:dyDescent="0.15">
      <c r="A110" s="939" t="s">
        <v>424</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402513</v>
      </c>
      <c r="AB110" s="943"/>
      <c r="AC110" s="943"/>
      <c r="AD110" s="943"/>
      <c r="AE110" s="944"/>
      <c r="AF110" s="945">
        <v>389538</v>
      </c>
      <c r="AG110" s="943"/>
      <c r="AH110" s="943"/>
      <c r="AI110" s="943"/>
      <c r="AJ110" s="944"/>
      <c r="AK110" s="945">
        <v>384527</v>
      </c>
      <c r="AL110" s="943"/>
      <c r="AM110" s="943"/>
      <c r="AN110" s="943"/>
      <c r="AO110" s="944"/>
      <c r="AP110" s="946">
        <v>14.9</v>
      </c>
      <c r="AQ110" s="947"/>
      <c r="AR110" s="947"/>
      <c r="AS110" s="947"/>
      <c r="AT110" s="948"/>
      <c r="AU110" s="949" t="s">
        <v>72</v>
      </c>
      <c r="AV110" s="950"/>
      <c r="AW110" s="950"/>
      <c r="AX110" s="950"/>
      <c r="AY110" s="950"/>
      <c r="AZ110" s="991" t="s">
        <v>425</v>
      </c>
      <c r="BA110" s="940"/>
      <c r="BB110" s="940"/>
      <c r="BC110" s="940"/>
      <c r="BD110" s="940"/>
      <c r="BE110" s="940"/>
      <c r="BF110" s="940"/>
      <c r="BG110" s="940"/>
      <c r="BH110" s="940"/>
      <c r="BI110" s="940"/>
      <c r="BJ110" s="940"/>
      <c r="BK110" s="940"/>
      <c r="BL110" s="940"/>
      <c r="BM110" s="940"/>
      <c r="BN110" s="940"/>
      <c r="BO110" s="940"/>
      <c r="BP110" s="941"/>
      <c r="BQ110" s="977">
        <v>2999923</v>
      </c>
      <c r="BR110" s="978"/>
      <c r="BS110" s="978"/>
      <c r="BT110" s="978"/>
      <c r="BU110" s="978"/>
      <c r="BV110" s="978">
        <v>2874251</v>
      </c>
      <c r="BW110" s="978"/>
      <c r="BX110" s="978"/>
      <c r="BY110" s="978"/>
      <c r="BZ110" s="978"/>
      <c r="CA110" s="978">
        <v>2748815</v>
      </c>
      <c r="CB110" s="978"/>
      <c r="CC110" s="978"/>
      <c r="CD110" s="978"/>
      <c r="CE110" s="978"/>
      <c r="CF110" s="992">
        <v>106.5</v>
      </c>
      <c r="CG110" s="993"/>
      <c r="CH110" s="993"/>
      <c r="CI110" s="993"/>
      <c r="CJ110" s="993"/>
      <c r="CK110" s="994" t="s">
        <v>426</v>
      </c>
      <c r="CL110" s="995"/>
      <c r="CM110" s="974" t="s">
        <v>427</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428</v>
      </c>
      <c r="DH110" s="978"/>
      <c r="DI110" s="978"/>
      <c r="DJ110" s="978"/>
      <c r="DK110" s="978"/>
      <c r="DL110" s="978" t="s">
        <v>429</v>
      </c>
      <c r="DM110" s="978"/>
      <c r="DN110" s="978"/>
      <c r="DO110" s="978"/>
      <c r="DP110" s="978"/>
      <c r="DQ110" s="978" t="s">
        <v>428</v>
      </c>
      <c r="DR110" s="978"/>
      <c r="DS110" s="978"/>
      <c r="DT110" s="978"/>
      <c r="DU110" s="978"/>
      <c r="DV110" s="979" t="s">
        <v>126</v>
      </c>
      <c r="DW110" s="979"/>
      <c r="DX110" s="979"/>
      <c r="DY110" s="979"/>
      <c r="DZ110" s="980"/>
    </row>
    <row r="111" spans="1:131" s="246" customFormat="1" ht="26.25" customHeight="1" x14ac:dyDescent="0.15">
      <c r="A111" s="981" t="s">
        <v>430</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428</v>
      </c>
      <c r="AB111" s="985"/>
      <c r="AC111" s="985"/>
      <c r="AD111" s="985"/>
      <c r="AE111" s="986"/>
      <c r="AF111" s="987" t="s">
        <v>126</v>
      </c>
      <c r="AG111" s="985"/>
      <c r="AH111" s="985"/>
      <c r="AI111" s="985"/>
      <c r="AJ111" s="986"/>
      <c r="AK111" s="987" t="s">
        <v>429</v>
      </c>
      <c r="AL111" s="985"/>
      <c r="AM111" s="985"/>
      <c r="AN111" s="985"/>
      <c r="AO111" s="986"/>
      <c r="AP111" s="988" t="s">
        <v>126</v>
      </c>
      <c r="AQ111" s="989"/>
      <c r="AR111" s="989"/>
      <c r="AS111" s="989"/>
      <c r="AT111" s="990"/>
      <c r="AU111" s="951"/>
      <c r="AV111" s="952"/>
      <c r="AW111" s="952"/>
      <c r="AX111" s="952"/>
      <c r="AY111" s="952"/>
      <c r="AZ111" s="1000" t="s">
        <v>431</v>
      </c>
      <c r="BA111" s="1001"/>
      <c r="BB111" s="1001"/>
      <c r="BC111" s="1001"/>
      <c r="BD111" s="1001"/>
      <c r="BE111" s="1001"/>
      <c r="BF111" s="1001"/>
      <c r="BG111" s="1001"/>
      <c r="BH111" s="1001"/>
      <c r="BI111" s="1001"/>
      <c r="BJ111" s="1001"/>
      <c r="BK111" s="1001"/>
      <c r="BL111" s="1001"/>
      <c r="BM111" s="1001"/>
      <c r="BN111" s="1001"/>
      <c r="BO111" s="1001"/>
      <c r="BP111" s="1002"/>
      <c r="BQ111" s="970">
        <v>50917</v>
      </c>
      <c r="BR111" s="971"/>
      <c r="BS111" s="971"/>
      <c r="BT111" s="971"/>
      <c r="BU111" s="971"/>
      <c r="BV111" s="971">
        <v>42991</v>
      </c>
      <c r="BW111" s="971"/>
      <c r="BX111" s="971"/>
      <c r="BY111" s="971"/>
      <c r="BZ111" s="971"/>
      <c r="CA111" s="971">
        <v>35574</v>
      </c>
      <c r="CB111" s="971"/>
      <c r="CC111" s="971"/>
      <c r="CD111" s="971"/>
      <c r="CE111" s="971"/>
      <c r="CF111" s="965">
        <v>1.4</v>
      </c>
      <c r="CG111" s="966"/>
      <c r="CH111" s="966"/>
      <c r="CI111" s="966"/>
      <c r="CJ111" s="966"/>
      <c r="CK111" s="996"/>
      <c r="CL111" s="997"/>
      <c r="CM111" s="967" t="s">
        <v>432</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429</v>
      </c>
      <c r="DH111" s="971"/>
      <c r="DI111" s="971"/>
      <c r="DJ111" s="971"/>
      <c r="DK111" s="971"/>
      <c r="DL111" s="971" t="s">
        <v>428</v>
      </c>
      <c r="DM111" s="971"/>
      <c r="DN111" s="971"/>
      <c r="DO111" s="971"/>
      <c r="DP111" s="971"/>
      <c r="DQ111" s="971" t="s">
        <v>429</v>
      </c>
      <c r="DR111" s="971"/>
      <c r="DS111" s="971"/>
      <c r="DT111" s="971"/>
      <c r="DU111" s="971"/>
      <c r="DV111" s="972" t="s">
        <v>429</v>
      </c>
      <c r="DW111" s="972"/>
      <c r="DX111" s="972"/>
      <c r="DY111" s="972"/>
      <c r="DZ111" s="973"/>
    </row>
    <row r="112" spans="1:131" s="246" customFormat="1" ht="26.25" customHeight="1" x14ac:dyDescent="0.15">
      <c r="A112" s="1003" t="s">
        <v>433</v>
      </c>
      <c r="B112" s="1004"/>
      <c r="C112" s="1001" t="s">
        <v>434</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428</v>
      </c>
      <c r="AB112" s="1010"/>
      <c r="AC112" s="1010"/>
      <c r="AD112" s="1010"/>
      <c r="AE112" s="1011"/>
      <c r="AF112" s="1012" t="s">
        <v>428</v>
      </c>
      <c r="AG112" s="1010"/>
      <c r="AH112" s="1010"/>
      <c r="AI112" s="1010"/>
      <c r="AJ112" s="1011"/>
      <c r="AK112" s="1012" t="s">
        <v>429</v>
      </c>
      <c r="AL112" s="1010"/>
      <c r="AM112" s="1010"/>
      <c r="AN112" s="1010"/>
      <c r="AO112" s="1011"/>
      <c r="AP112" s="1013" t="s">
        <v>429</v>
      </c>
      <c r="AQ112" s="1014"/>
      <c r="AR112" s="1014"/>
      <c r="AS112" s="1014"/>
      <c r="AT112" s="1015"/>
      <c r="AU112" s="951"/>
      <c r="AV112" s="952"/>
      <c r="AW112" s="952"/>
      <c r="AX112" s="952"/>
      <c r="AY112" s="952"/>
      <c r="AZ112" s="1000" t="s">
        <v>435</v>
      </c>
      <c r="BA112" s="1001"/>
      <c r="BB112" s="1001"/>
      <c r="BC112" s="1001"/>
      <c r="BD112" s="1001"/>
      <c r="BE112" s="1001"/>
      <c r="BF112" s="1001"/>
      <c r="BG112" s="1001"/>
      <c r="BH112" s="1001"/>
      <c r="BI112" s="1001"/>
      <c r="BJ112" s="1001"/>
      <c r="BK112" s="1001"/>
      <c r="BL112" s="1001"/>
      <c r="BM112" s="1001"/>
      <c r="BN112" s="1001"/>
      <c r="BO112" s="1001"/>
      <c r="BP112" s="1002"/>
      <c r="BQ112" s="970">
        <v>1765382</v>
      </c>
      <c r="BR112" s="971"/>
      <c r="BS112" s="971"/>
      <c r="BT112" s="971"/>
      <c r="BU112" s="971"/>
      <c r="BV112" s="971">
        <v>1539922</v>
      </c>
      <c r="BW112" s="971"/>
      <c r="BX112" s="971"/>
      <c r="BY112" s="971"/>
      <c r="BZ112" s="971"/>
      <c r="CA112" s="971">
        <v>1358981</v>
      </c>
      <c r="CB112" s="971"/>
      <c r="CC112" s="971"/>
      <c r="CD112" s="971"/>
      <c r="CE112" s="971"/>
      <c r="CF112" s="965">
        <v>52.7</v>
      </c>
      <c r="CG112" s="966"/>
      <c r="CH112" s="966"/>
      <c r="CI112" s="966"/>
      <c r="CJ112" s="966"/>
      <c r="CK112" s="996"/>
      <c r="CL112" s="997"/>
      <c r="CM112" s="967" t="s">
        <v>436</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428</v>
      </c>
      <c r="DH112" s="971"/>
      <c r="DI112" s="971"/>
      <c r="DJ112" s="971"/>
      <c r="DK112" s="971"/>
      <c r="DL112" s="971" t="s">
        <v>126</v>
      </c>
      <c r="DM112" s="971"/>
      <c r="DN112" s="971"/>
      <c r="DO112" s="971"/>
      <c r="DP112" s="971"/>
      <c r="DQ112" s="971" t="s">
        <v>428</v>
      </c>
      <c r="DR112" s="971"/>
      <c r="DS112" s="971"/>
      <c r="DT112" s="971"/>
      <c r="DU112" s="971"/>
      <c r="DV112" s="972" t="s">
        <v>429</v>
      </c>
      <c r="DW112" s="972"/>
      <c r="DX112" s="972"/>
      <c r="DY112" s="972"/>
      <c r="DZ112" s="973"/>
    </row>
    <row r="113" spans="1:130" s="246" customFormat="1" ht="26.25" customHeight="1" x14ac:dyDescent="0.15">
      <c r="A113" s="1005"/>
      <c r="B113" s="1006"/>
      <c r="C113" s="1001" t="s">
        <v>437</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247586</v>
      </c>
      <c r="AB113" s="985"/>
      <c r="AC113" s="985"/>
      <c r="AD113" s="985"/>
      <c r="AE113" s="986"/>
      <c r="AF113" s="987">
        <v>226224</v>
      </c>
      <c r="AG113" s="985"/>
      <c r="AH113" s="985"/>
      <c r="AI113" s="985"/>
      <c r="AJ113" s="986"/>
      <c r="AK113" s="987">
        <v>247271</v>
      </c>
      <c r="AL113" s="985"/>
      <c r="AM113" s="985"/>
      <c r="AN113" s="985"/>
      <c r="AO113" s="986"/>
      <c r="AP113" s="988">
        <v>9.6</v>
      </c>
      <c r="AQ113" s="989"/>
      <c r="AR113" s="989"/>
      <c r="AS113" s="989"/>
      <c r="AT113" s="990"/>
      <c r="AU113" s="951"/>
      <c r="AV113" s="952"/>
      <c r="AW113" s="952"/>
      <c r="AX113" s="952"/>
      <c r="AY113" s="952"/>
      <c r="AZ113" s="1000" t="s">
        <v>438</v>
      </c>
      <c r="BA113" s="1001"/>
      <c r="BB113" s="1001"/>
      <c r="BC113" s="1001"/>
      <c r="BD113" s="1001"/>
      <c r="BE113" s="1001"/>
      <c r="BF113" s="1001"/>
      <c r="BG113" s="1001"/>
      <c r="BH113" s="1001"/>
      <c r="BI113" s="1001"/>
      <c r="BJ113" s="1001"/>
      <c r="BK113" s="1001"/>
      <c r="BL113" s="1001"/>
      <c r="BM113" s="1001"/>
      <c r="BN113" s="1001"/>
      <c r="BO113" s="1001"/>
      <c r="BP113" s="1002"/>
      <c r="BQ113" s="970">
        <v>195734</v>
      </c>
      <c r="BR113" s="971"/>
      <c r="BS113" s="971"/>
      <c r="BT113" s="971"/>
      <c r="BU113" s="971"/>
      <c r="BV113" s="971">
        <v>178566</v>
      </c>
      <c r="BW113" s="971"/>
      <c r="BX113" s="971"/>
      <c r="BY113" s="971"/>
      <c r="BZ113" s="971"/>
      <c r="CA113" s="971">
        <v>159478</v>
      </c>
      <c r="CB113" s="971"/>
      <c r="CC113" s="971"/>
      <c r="CD113" s="971"/>
      <c r="CE113" s="971"/>
      <c r="CF113" s="965">
        <v>6.2</v>
      </c>
      <c r="CG113" s="966"/>
      <c r="CH113" s="966"/>
      <c r="CI113" s="966"/>
      <c r="CJ113" s="966"/>
      <c r="CK113" s="996"/>
      <c r="CL113" s="997"/>
      <c r="CM113" s="967" t="s">
        <v>439</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428</v>
      </c>
      <c r="DH113" s="1010"/>
      <c r="DI113" s="1010"/>
      <c r="DJ113" s="1010"/>
      <c r="DK113" s="1011"/>
      <c r="DL113" s="1012" t="s">
        <v>126</v>
      </c>
      <c r="DM113" s="1010"/>
      <c r="DN113" s="1010"/>
      <c r="DO113" s="1010"/>
      <c r="DP113" s="1011"/>
      <c r="DQ113" s="1012" t="s">
        <v>428</v>
      </c>
      <c r="DR113" s="1010"/>
      <c r="DS113" s="1010"/>
      <c r="DT113" s="1010"/>
      <c r="DU113" s="1011"/>
      <c r="DV113" s="1013" t="s">
        <v>428</v>
      </c>
      <c r="DW113" s="1014"/>
      <c r="DX113" s="1014"/>
      <c r="DY113" s="1014"/>
      <c r="DZ113" s="1015"/>
    </row>
    <row r="114" spans="1:130" s="246" customFormat="1" ht="26.25" customHeight="1" x14ac:dyDescent="0.15">
      <c r="A114" s="1005"/>
      <c r="B114" s="1006"/>
      <c r="C114" s="1001" t="s">
        <v>440</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4625</v>
      </c>
      <c r="AB114" s="1010"/>
      <c r="AC114" s="1010"/>
      <c r="AD114" s="1010"/>
      <c r="AE114" s="1011"/>
      <c r="AF114" s="1012">
        <v>4910</v>
      </c>
      <c r="AG114" s="1010"/>
      <c r="AH114" s="1010"/>
      <c r="AI114" s="1010"/>
      <c r="AJ114" s="1011"/>
      <c r="AK114" s="1012">
        <v>15429</v>
      </c>
      <c r="AL114" s="1010"/>
      <c r="AM114" s="1010"/>
      <c r="AN114" s="1010"/>
      <c r="AO114" s="1011"/>
      <c r="AP114" s="1013">
        <v>0.6</v>
      </c>
      <c r="AQ114" s="1014"/>
      <c r="AR114" s="1014"/>
      <c r="AS114" s="1014"/>
      <c r="AT114" s="1015"/>
      <c r="AU114" s="951"/>
      <c r="AV114" s="952"/>
      <c r="AW114" s="952"/>
      <c r="AX114" s="952"/>
      <c r="AY114" s="952"/>
      <c r="AZ114" s="1000" t="s">
        <v>441</v>
      </c>
      <c r="BA114" s="1001"/>
      <c r="BB114" s="1001"/>
      <c r="BC114" s="1001"/>
      <c r="BD114" s="1001"/>
      <c r="BE114" s="1001"/>
      <c r="BF114" s="1001"/>
      <c r="BG114" s="1001"/>
      <c r="BH114" s="1001"/>
      <c r="BI114" s="1001"/>
      <c r="BJ114" s="1001"/>
      <c r="BK114" s="1001"/>
      <c r="BL114" s="1001"/>
      <c r="BM114" s="1001"/>
      <c r="BN114" s="1001"/>
      <c r="BO114" s="1001"/>
      <c r="BP114" s="1002"/>
      <c r="BQ114" s="970">
        <v>764591</v>
      </c>
      <c r="BR114" s="971"/>
      <c r="BS114" s="971"/>
      <c r="BT114" s="971"/>
      <c r="BU114" s="971"/>
      <c r="BV114" s="971">
        <v>743288</v>
      </c>
      <c r="BW114" s="971"/>
      <c r="BX114" s="971"/>
      <c r="BY114" s="971"/>
      <c r="BZ114" s="971"/>
      <c r="CA114" s="971">
        <v>655078</v>
      </c>
      <c r="CB114" s="971"/>
      <c r="CC114" s="971"/>
      <c r="CD114" s="971"/>
      <c r="CE114" s="971"/>
      <c r="CF114" s="965">
        <v>25.4</v>
      </c>
      <c r="CG114" s="966"/>
      <c r="CH114" s="966"/>
      <c r="CI114" s="966"/>
      <c r="CJ114" s="966"/>
      <c r="CK114" s="996"/>
      <c r="CL114" s="997"/>
      <c r="CM114" s="967" t="s">
        <v>442</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428</v>
      </c>
      <c r="DH114" s="1010"/>
      <c r="DI114" s="1010"/>
      <c r="DJ114" s="1010"/>
      <c r="DK114" s="1011"/>
      <c r="DL114" s="1012" t="s">
        <v>429</v>
      </c>
      <c r="DM114" s="1010"/>
      <c r="DN114" s="1010"/>
      <c r="DO114" s="1010"/>
      <c r="DP114" s="1011"/>
      <c r="DQ114" s="1012" t="s">
        <v>428</v>
      </c>
      <c r="DR114" s="1010"/>
      <c r="DS114" s="1010"/>
      <c r="DT114" s="1010"/>
      <c r="DU114" s="1011"/>
      <c r="DV114" s="1013" t="s">
        <v>429</v>
      </c>
      <c r="DW114" s="1014"/>
      <c r="DX114" s="1014"/>
      <c r="DY114" s="1014"/>
      <c r="DZ114" s="1015"/>
    </row>
    <row r="115" spans="1:130" s="246" customFormat="1" ht="26.25" customHeight="1" x14ac:dyDescent="0.15">
      <c r="A115" s="1005"/>
      <c r="B115" s="1006"/>
      <c r="C115" s="1001" t="s">
        <v>443</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22099</v>
      </c>
      <c r="AB115" s="985"/>
      <c r="AC115" s="985"/>
      <c r="AD115" s="985"/>
      <c r="AE115" s="986"/>
      <c r="AF115" s="987">
        <v>8699</v>
      </c>
      <c r="AG115" s="985"/>
      <c r="AH115" s="985"/>
      <c r="AI115" s="985"/>
      <c r="AJ115" s="986"/>
      <c r="AK115" s="987">
        <v>8069</v>
      </c>
      <c r="AL115" s="985"/>
      <c r="AM115" s="985"/>
      <c r="AN115" s="985"/>
      <c r="AO115" s="986"/>
      <c r="AP115" s="988">
        <v>0.3</v>
      </c>
      <c r="AQ115" s="989"/>
      <c r="AR115" s="989"/>
      <c r="AS115" s="989"/>
      <c r="AT115" s="990"/>
      <c r="AU115" s="951"/>
      <c r="AV115" s="952"/>
      <c r="AW115" s="952"/>
      <c r="AX115" s="952"/>
      <c r="AY115" s="952"/>
      <c r="AZ115" s="1000" t="s">
        <v>444</v>
      </c>
      <c r="BA115" s="1001"/>
      <c r="BB115" s="1001"/>
      <c r="BC115" s="1001"/>
      <c r="BD115" s="1001"/>
      <c r="BE115" s="1001"/>
      <c r="BF115" s="1001"/>
      <c r="BG115" s="1001"/>
      <c r="BH115" s="1001"/>
      <c r="BI115" s="1001"/>
      <c r="BJ115" s="1001"/>
      <c r="BK115" s="1001"/>
      <c r="BL115" s="1001"/>
      <c r="BM115" s="1001"/>
      <c r="BN115" s="1001"/>
      <c r="BO115" s="1001"/>
      <c r="BP115" s="1002"/>
      <c r="BQ115" s="970" t="s">
        <v>428</v>
      </c>
      <c r="BR115" s="971"/>
      <c r="BS115" s="971"/>
      <c r="BT115" s="971"/>
      <c r="BU115" s="971"/>
      <c r="BV115" s="971" t="s">
        <v>428</v>
      </c>
      <c r="BW115" s="971"/>
      <c r="BX115" s="971"/>
      <c r="BY115" s="971"/>
      <c r="BZ115" s="971"/>
      <c r="CA115" s="971" t="s">
        <v>126</v>
      </c>
      <c r="CB115" s="971"/>
      <c r="CC115" s="971"/>
      <c r="CD115" s="971"/>
      <c r="CE115" s="971"/>
      <c r="CF115" s="965" t="s">
        <v>126</v>
      </c>
      <c r="CG115" s="966"/>
      <c r="CH115" s="966"/>
      <c r="CI115" s="966"/>
      <c r="CJ115" s="966"/>
      <c r="CK115" s="996"/>
      <c r="CL115" s="997"/>
      <c r="CM115" s="1000" t="s">
        <v>445</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126</v>
      </c>
      <c r="DH115" s="1010"/>
      <c r="DI115" s="1010"/>
      <c r="DJ115" s="1010"/>
      <c r="DK115" s="1011"/>
      <c r="DL115" s="1012" t="s">
        <v>126</v>
      </c>
      <c r="DM115" s="1010"/>
      <c r="DN115" s="1010"/>
      <c r="DO115" s="1010"/>
      <c r="DP115" s="1011"/>
      <c r="DQ115" s="1012" t="s">
        <v>429</v>
      </c>
      <c r="DR115" s="1010"/>
      <c r="DS115" s="1010"/>
      <c r="DT115" s="1010"/>
      <c r="DU115" s="1011"/>
      <c r="DV115" s="1013" t="s">
        <v>428</v>
      </c>
      <c r="DW115" s="1014"/>
      <c r="DX115" s="1014"/>
      <c r="DY115" s="1014"/>
      <c r="DZ115" s="1015"/>
    </row>
    <row r="116" spans="1:130" s="246" customFormat="1" ht="26.25" customHeight="1" x14ac:dyDescent="0.15">
      <c r="A116" s="1007"/>
      <c r="B116" s="1008"/>
      <c r="C116" s="1016" t="s">
        <v>446</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428</v>
      </c>
      <c r="AB116" s="1010"/>
      <c r="AC116" s="1010"/>
      <c r="AD116" s="1010"/>
      <c r="AE116" s="1011"/>
      <c r="AF116" s="1012" t="s">
        <v>428</v>
      </c>
      <c r="AG116" s="1010"/>
      <c r="AH116" s="1010"/>
      <c r="AI116" s="1010"/>
      <c r="AJ116" s="1011"/>
      <c r="AK116" s="1012" t="s">
        <v>428</v>
      </c>
      <c r="AL116" s="1010"/>
      <c r="AM116" s="1010"/>
      <c r="AN116" s="1010"/>
      <c r="AO116" s="1011"/>
      <c r="AP116" s="1013" t="s">
        <v>429</v>
      </c>
      <c r="AQ116" s="1014"/>
      <c r="AR116" s="1014"/>
      <c r="AS116" s="1014"/>
      <c r="AT116" s="1015"/>
      <c r="AU116" s="951"/>
      <c r="AV116" s="952"/>
      <c r="AW116" s="952"/>
      <c r="AX116" s="952"/>
      <c r="AY116" s="952"/>
      <c r="AZ116" s="1018" t="s">
        <v>447</v>
      </c>
      <c r="BA116" s="1019"/>
      <c r="BB116" s="1019"/>
      <c r="BC116" s="1019"/>
      <c r="BD116" s="1019"/>
      <c r="BE116" s="1019"/>
      <c r="BF116" s="1019"/>
      <c r="BG116" s="1019"/>
      <c r="BH116" s="1019"/>
      <c r="BI116" s="1019"/>
      <c r="BJ116" s="1019"/>
      <c r="BK116" s="1019"/>
      <c r="BL116" s="1019"/>
      <c r="BM116" s="1019"/>
      <c r="BN116" s="1019"/>
      <c r="BO116" s="1019"/>
      <c r="BP116" s="1020"/>
      <c r="BQ116" s="970" t="s">
        <v>126</v>
      </c>
      <c r="BR116" s="971"/>
      <c r="BS116" s="971"/>
      <c r="BT116" s="971"/>
      <c r="BU116" s="971"/>
      <c r="BV116" s="971" t="s">
        <v>126</v>
      </c>
      <c r="BW116" s="971"/>
      <c r="BX116" s="971"/>
      <c r="BY116" s="971"/>
      <c r="BZ116" s="971"/>
      <c r="CA116" s="971" t="s">
        <v>429</v>
      </c>
      <c r="CB116" s="971"/>
      <c r="CC116" s="971"/>
      <c r="CD116" s="971"/>
      <c r="CE116" s="971"/>
      <c r="CF116" s="965" t="s">
        <v>429</v>
      </c>
      <c r="CG116" s="966"/>
      <c r="CH116" s="966"/>
      <c r="CI116" s="966"/>
      <c r="CJ116" s="966"/>
      <c r="CK116" s="996"/>
      <c r="CL116" s="997"/>
      <c r="CM116" s="967" t="s">
        <v>448</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126</v>
      </c>
      <c r="DH116" s="1010"/>
      <c r="DI116" s="1010"/>
      <c r="DJ116" s="1010"/>
      <c r="DK116" s="1011"/>
      <c r="DL116" s="1012" t="s">
        <v>126</v>
      </c>
      <c r="DM116" s="1010"/>
      <c r="DN116" s="1010"/>
      <c r="DO116" s="1010"/>
      <c r="DP116" s="1011"/>
      <c r="DQ116" s="1012" t="s">
        <v>429</v>
      </c>
      <c r="DR116" s="1010"/>
      <c r="DS116" s="1010"/>
      <c r="DT116" s="1010"/>
      <c r="DU116" s="1011"/>
      <c r="DV116" s="1013" t="s">
        <v>428</v>
      </c>
      <c r="DW116" s="1014"/>
      <c r="DX116" s="1014"/>
      <c r="DY116" s="1014"/>
      <c r="DZ116" s="1015"/>
    </row>
    <row r="117" spans="1:130" s="246" customFormat="1" ht="26.25" customHeight="1" x14ac:dyDescent="0.15">
      <c r="A117" s="955" t="s">
        <v>186</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449</v>
      </c>
      <c r="Z117" s="937"/>
      <c r="AA117" s="1027">
        <v>676823</v>
      </c>
      <c r="AB117" s="1028"/>
      <c r="AC117" s="1028"/>
      <c r="AD117" s="1028"/>
      <c r="AE117" s="1029"/>
      <c r="AF117" s="1030">
        <v>629371</v>
      </c>
      <c r="AG117" s="1028"/>
      <c r="AH117" s="1028"/>
      <c r="AI117" s="1028"/>
      <c r="AJ117" s="1029"/>
      <c r="AK117" s="1030">
        <v>655296</v>
      </c>
      <c r="AL117" s="1028"/>
      <c r="AM117" s="1028"/>
      <c r="AN117" s="1028"/>
      <c r="AO117" s="1029"/>
      <c r="AP117" s="1031"/>
      <c r="AQ117" s="1032"/>
      <c r="AR117" s="1032"/>
      <c r="AS117" s="1032"/>
      <c r="AT117" s="1033"/>
      <c r="AU117" s="951"/>
      <c r="AV117" s="952"/>
      <c r="AW117" s="952"/>
      <c r="AX117" s="952"/>
      <c r="AY117" s="952"/>
      <c r="AZ117" s="1018" t="s">
        <v>450</v>
      </c>
      <c r="BA117" s="1019"/>
      <c r="BB117" s="1019"/>
      <c r="BC117" s="1019"/>
      <c r="BD117" s="1019"/>
      <c r="BE117" s="1019"/>
      <c r="BF117" s="1019"/>
      <c r="BG117" s="1019"/>
      <c r="BH117" s="1019"/>
      <c r="BI117" s="1019"/>
      <c r="BJ117" s="1019"/>
      <c r="BK117" s="1019"/>
      <c r="BL117" s="1019"/>
      <c r="BM117" s="1019"/>
      <c r="BN117" s="1019"/>
      <c r="BO117" s="1019"/>
      <c r="BP117" s="1020"/>
      <c r="BQ117" s="970" t="s">
        <v>126</v>
      </c>
      <c r="BR117" s="971"/>
      <c r="BS117" s="971"/>
      <c r="BT117" s="971"/>
      <c r="BU117" s="971"/>
      <c r="BV117" s="971" t="s">
        <v>126</v>
      </c>
      <c r="BW117" s="971"/>
      <c r="BX117" s="971"/>
      <c r="BY117" s="971"/>
      <c r="BZ117" s="971"/>
      <c r="CA117" s="971" t="s">
        <v>126</v>
      </c>
      <c r="CB117" s="971"/>
      <c r="CC117" s="971"/>
      <c r="CD117" s="971"/>
      <c r="CE117" s="971"/>
      <c r="CF117" s="965" t="s">
        <v>126</v>
      </c>
      <c r="CG117" s="966"/>
      <c r="CH117" s="966"/>
      <c r="CI117" s="966"/>
      <c r="CJ117" s="966"/>
      <c r="CK117" s="996"/>
      <c r="CL117" s="997"/>
      <c r="CM117" s="967" t="s">
        <v>451</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126</v>
      </c>
      <c r="DH117" s="1010"/>
      <c r="DI117" s="1010"/>
      <c r="DJ117" s="1010"/>
      <c r="DK117" s="1011"/>
      <c r="DL117" s="1012" t="s">
        <v>126</v>
      </c>
      <c r="DM117" s="1010"/>
      <c r="DN117" s="1010"/>
      <c r="DO117" s="1010"/>
      <c r="DP117" s="1011"/>
      <c r="DQ117" s="1012" t="s">
        <v>126</v>
      </c>
      <c r="DR117" s="1010"/>
      <c r="DS117" s="1010"/>
      <c r="DT117" s="1010"/>
      <c r="DU117" s="1011"/>
      <c r="DV117" s="1013" t="s">
        <v>126</v>
      </c>
      <c r="DW117" s="1014"/>
      <c r="DX117" s="1014"/>
      <c r="DY117" s="1014"/>
      <c r="DZ117" s="1015"/>
    </row>
    <row r="118" spans="1:130" s="246" customFormat="1" ht="26.25" customHeight="1" x14ac:dyDescent="0.15">
      <c r="A118" s="955" t="s">
        <v>423</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421</v>
      </c>
      <c r="AB118" s="936"/>
      <c r="AC118" s="936"/>
      <c r="AD118" s="936"/>
      <c r="AE118" s="937"/>
      <c r="AF118" s="935" t="s">
        <v>303</v>
      </c>
      <c r="AG118" s="936"/>
      <c r="AH118" s="936"/>
      <c r="AI118" s="936"/>
      <c r="AJ118" s="937"/>
      <c r="AK118" s="935" t="s">
        <v>302</v>
      </c>
      <c r="AL118" s="936"/>
      <c r="AM118" s="936"/>
      <c r="AN118" s="936"/>
      <c r="AO118" s="937"/>
      <c r="AP118" s="1022" t="s">
        <v>422</v>
      </c>
      <c r="AQ118" s="1023"/>
      <c r="AR118" s="1023"/>
      <c r="AS118" s="1023"/>
      <c r="AT118" s="1024"/>
      <c r="AU118" s="951"/>
      <c r="AV118" s="952"/>
      <c r="AW118" s="952"/>
      <c r="AX118" s="952"/>
      <c r="AY118" s="952"/>
      <c r="AZ118" s="1025" t="s">
        <v>452</v>
      </c>
      <c r="BA118" s="1016"/>
      <c r="BB118" s="1016"/>
      <c r="BC118" s="1016"/>
      <c r="BD118" s="1016"/>
      <c r="BE118" s="1016"/>
      <c r="BF118" s="1016"/>
      <c r="BG118" s="1016"/>
      <c r="BH118" s="1016"/>
      <c r="BI118" s="1016"/>
      <c r="BJ118" s="1016"/>
      <c r="BK118" s="1016"/>
      <c r="BL118" s="1016"/>
      <c r="BM118" s="1016"/>
      <c r="BN118" s="1016"/>
      <c r="BO118" s="1016"/>
      <c r="BP118" s="1017"/>
      <c r="BQ118" s="1048" t="s">
        <v>126</v>
      </c>
      <c r="BR118" s="1049"/>
      <c r="BS118" s="1049"/>
      <c r="BT118" s="1049"/>
      <c r="BU118" s="1049"/>
      <c r="BV118" s="1049" t="s">
        <v>126</v>
      </c>
      <c r="BW118" s="1049"/>
      <c r="BX118" s="1049"/>
      <c r="BY118" s="1049"/>
      <c r="BZ118" s="1049"/>
      <c r="CA118" s="1049" t="s">
        <v>126</v>
      </c>
      <c r="CB118" s="1049"/>
      <c r="CC118" s="1049"/>
      <c r="CD118" s="1049"/>
      <c r="CE118" s="1049"/>
      <c r="CF118" s="965" t="s">
        <v>126</v>
      </c>
      <c r="CG118" s="966"/>
      <c r="CH118" s="966"/>
      <c r="CI118" s="966"/>
      <c r="CJ118" s="966"/>
      <c r="CK118" s="996"/>
      <c r="CL118" s="997"/>
      <c r="CM118" s="967" t="s">
        <v>453</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126</v>
      </c>
      <c r="DH118" s="1010"/>
      <c r="DI118" s="1010"/>
      <c r="DJ118" s="1010"/>
      <c r="DK118" s="1011"/>
      <c r="DL118" s="1012" t="s">
        <v>126</v>
      </c>
      <c r="DM118" s="1010"/>
      <c r="DN118" s="1010"/>
      <c r="DO118" s="1010"/>
      <c r="DP118" s="1011"/>
      <c r="DQ118" s="1012" t="s">
        <v>126</v>
      </c>
      <c r="DR118" s="1010"/>
      <c r="DS118" s="1010"/>
      <c r="DT118" s="1010"/>
      <c r="DU118" s="1011"/>
      <c r="DV118" s="1013" t="s">
        <v>126</v>
      </c>
      <c r="DW118" s="1014"/>
      <c r="DX118" s="1014"/>
      <c r="DY118" s="1014"/>
      <c r="DZ118" s="1015"/>
    </row>
    <row r="119" spans="1:130" s="246" customFormat="1" ht="26.25" customHeight="1" x14ac:dyDescent="0.15">
      <c r="A119" s="1109" t="s">
        <v>426</v>
      </c>
      <c r="B119" s="995"/>
      <c r="C119" s="974" t="s">
        <v>427</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126</v>
      </c>
      <c r="AB119" s="943"/>
      <c r="AC119" s="943"/>
      <c r="AD119" s="943"/>
      <c r="AE119" s="944"/>
      <c r="AF119" s="945" t="s">
        <v>126</v>
      </c>
      <c r="AG119" s="943"/>
      <c r="AH119" s="943"/>
      <c r="AI119" s="943"/>
      <c r="AJ119" s="944"/>
      <c r="AK119" s="945" t="s">
        <v>126</v>
      </c>
      <c r="AL119" s="943"/>
      <c r="AM119" s="943"/>
      <c r="AN119" s="943"/>
      <c r="AO119" s="944"/>
      <c r="AP119" s="946" t="s">
        <v>126</v>
      </c>
      <c r="AQ119" s="947"/>
      <c r="AR119" s="947"/>
      <c r="AS119" s="947"/>
      <c r="AT119" s="948"/>
      <c r="AU119" s="953"/>
      <c r="AV119" s="954"/>
      <c r="AW119" s="954"/>
      <c r="AX119" s="954"/>
      <c r="AY119" s="954"/>
      <c r="AZ119" s="277" t="s">
        <v>186</v>
      </c>
      <c r="BA119" s="277"/>
      <c r="BB119" s="277"/>
      <c r="BC119" s="277"/>
      <c r="BD119" s="277"/>
      <c r="BE119" s="277"/>
      <c r="BF119" s="277"/>
      <c r="BG119" s="277"/>
      <c r="BH119" s="277"/>
      <c r="BI119" s="277"/>
      <c r="BJ119" s="277"/>
      <c r="BK119" s="277"/>
      <c r="BL119" s="277"/>
      <c r="BM119" s="277"/>
      <c r="BN119" s="277"/>
      <c r="BO119" s="1026" t="s">
        <v>454</v>
      </c>
      <c r="BP119" s="1057"/>
      <c r="BQ119" s="1048">
        <v>5776547</v>
      </c>
      <c r="BR119" s="1049"/>
      <c r="BS119" s="1049"/>
      <c r="BT119" s="1049"/>
      <c r="BU119" s="1049"/>
      <c r="BV119" s="1049">
        <v>5379018</v>
      </c>
      <c r="BW119" s="1049"/>
      <c r="BX119" s="1049"/>
      <c r="BY119" s="1049"/>
      <c r="BZ119" s="1049"/>
      <c r="CA119" s="1049">
        <v>4957926</v>
      </c>
      <c r="CB119" s="1049"/>
      <c r="CC119" s="1049"/>
      <c r="CD119" s="1049"/>
      <c r="CE119" s="1049"/>
      <c r="CF119" s="1050"/>
      <c r="CG119" s="1051"/>
      <c r="CH119" s="1051"/>
      <c r="CI119" s="1051"/>
      <c r="CJ119" s="1052"/>
      <c r="CK119" s="998"/>
      <c r="CL119" s="999"/>
      <c r="CM119" s="1053" t="s">
        <v>455</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v>50917</v>
      </c>
      <c r="DH119" s="1035"/>
      <c r="DI119" s="1035"/>
      <c r="DJ119" s="1035"/>
      <c r="DK119" s="1036"/>
      <c r="DL119" s="1034">
        <v>42991</v>
      </c>
      <c r="DM119" s="1035"/>
      <c r="DN119" s="1035"/>
      <c r="DO119" s="1035"/>
      <c r="DP119" s="1036"/>
      <c r="DQ119" s="1034">
        <v>35574</v>
      </c>
      <c r="DR119" s="1035"/>
      <c r="DS119" s="1035"/>
      <c r="DT119" s="1035"/>
      <c r="DU119" s="1036"/>
      <c r="DV119" s="1037">
        <v>1.4</v>
      </c>
      <c r="DW119" s="1038"/>
      <c r="DX119" s="1038"/>
      <c r="DY119" s="1038"/>
      <c r="DZ119" s="1039"/>
    </row>
    <row r="120" spans="1:130" s="246" customFormat="1" ht="26.25" customHeight="1" x14ac:dyDescent="0.15">
      <c r="A120" s="1110"/>
      <c r="B120" s="997"/>
      <c r="C120" s="967" t="s">
        <v>432</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126</v>
      </c>
      <c r="AB120" s="1010"/>
      <c r="AC120" s="1010"/>
      <c r="AD120" s="1010"/>
      <c r="AE120" s="1011"/>
      <c r="AF120" s="1012" t="s">
        <v>126</v>
      </c>
      <c r="AG120" s="1010"/>
      <c r="AH120" s="1010"/>
      <c r="AI120" s="1010"/>
      <c r="AJ120" s="1011"/>
      <c r="AK120" s="1012" t="s">
        <v>126</v>
      </c>
      <c r="AL120" s="1010"/>
      <c r="AM120" s="1010"/>
      <c r="AN120" s="1010"/>
      <c r="AO120" s="1011"/>
      <c r="AP120" s="1013" t="s">
        <v>126</v>
      </c>
      <c r="AQ120" s="1014"/>
      <c r="AR120" s="1014"/>
      <c r="AS120" s="1014"/>
      <c r="AT120" s="1015"/>
      <c r="AU120" s="1040" t="s">
        <v>456</v>
      </c>
      <c r="AV120" s="1041"/>
      <c r="AW120" s="1041"/>
      <c r="AX120" s="1041"/>
      <c r="AY120" s="1042"/>
      <c r="AZ120" s="991" t="s">
        <v>457</v>
      </c>
      <c r="BA120" s="940"/>
      <c r="BB120" s="940"/>
      <c r="BC120" s="940"/>
      <c r="BD120" s="940"/>
      <c r="BE120" s="940"/>
      <c r="BF120" s="940"/>
      <c r="BG120" s="940"/>
      <c r="BH120" s="940"/>
      <c r="BI120" s="940"/>
      <c r="BJ120" s="940"/>
      <c r="BK120" s="940"/>
      <c r="BL120" s="940"/>
      <c r="BM120" s="940"/>
      <c r="BN120" s="940"/>
      <c r="BO120" s="940"/>
      <c r="BP120" s="941"/>
      <c r="BQ120" s="977">
        <v>786383</v>
      </c>
      <c r="BR120" s="978"/>
      <c r="BS120" s="978"/>
      <c r="BT120" s="978"/>
      <c r="BU120" s="978"/>
      <c r="BV120" s="978">
        <v>940795</v>
      </c>
      <c r="BW120" s="978"/>
      <c r="BX120" s="978"/>
      <c r="BY120" s="978"/>
      <c r="BZ120" s="978"/>
      <c r="CA120" s="978">
        <v>1266187</v>
      </c>
      <c r="CB120" s="978"/>
      <c r="CC120" s="978"/>
      <c r="CD120" s="978"/>
      <c r="CE120" s="978"/>
      <c r="CF120" s="992">
        <v>49.1</v>
      </c>
      <c r="CG120" s="993"/>
      <c r="CH120" s="993"/>
      <c r="CI120" s="993"/>
      <c r="CJ120" s="993"/>
      <c r="CK120" s="1058" t="s">
        <v>458</v>
      </c>
      <c r="CL120" s="1059"/>
      <c r="CM120" s="1059"/>
      <c r="CN120" s="1059"/>
      <c r="CO120" s="1060"/>
      <c r="CP120" s="1066" t="s">
        <v>402</v>
      </c>
      <c r="CQ120" s="1067"/>
      <c r="CR120" s="1067"/>
      <c r="CS120" s="1067"/>
      <c r="CT120" s="1067"/>
      <c r="CU120" s="1067"/>
      <c r="CV120" s="1067"/>
      <c r="CW120" s="1067"/>
      <c r="CX120" s="1067"/>
      <c r="CY120" s="1067"/>
      <c r="CZ120" s="1067"/>
      <c r="DA120" s="1067"/>
      <c r="DB120" s="1067"/>
      <c r="DC120" s="1067"/>
      <c r="DD120" s="1067"/>
      <c r="DE120" s="1067"/>
      <c r="DF120" s="1068"/>
      <c r="DG120" s="977">
        <v>1559313</v>
      </c>
      <c r="DH120" s="978"/>
      <c r="DI120" s="978"/>
      <c r="DJ120" s="978"/>
      <c r="DK120" s="978"/>
      <c r="DL120" s="978">
        <v>1315144</v>
      </c>
      <c r="DM120" s="978"/>
      <c r="DN120" s="978"/>
      <c r="DO120" s="978"/>
      <c r="DP120" s="978"/>
      <c r="DQ120" s="978">
        <v>1139696</v>
      </c>
      <c r="DR120" s="978"/>
      <c r="DS120" s="978"/>
      <c r="DT120" s="978"/>
      <c r="DU120" s="978"/>
      <c r="DV120" s="979">
        <v>44.2</v>
      </c>
      <c r="DW120" s="979"/>
      <c r="DX120" s="979"/>
      <c r="DY120" s="979"/>
      <c r="DZ120" s="980"/>
    </row>
    <row r="121" spans="1:130" s="246" customFormat="1" ht="26.25" customHeight="1" x14ac:dyDescent="0.15">
      <c r="A121" s="1110"/>
      <c r="B121" s="997"/>
      <c r="C121" s="1018" t="s">
        <v>459</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126</v>
      </c>
      <c r="AB121" s="1010"/>
      <c r="AC121" s="1010"/>
      <c r="AD121" s="1010"/>
      <c r="AE121" s="1011"/>
      <c r="AF121" s="1012" t="s">
        <v>126</v>
      </c>
      <c r="AG121" s="1010"/>
      <c r="AH121" s="1010"/>
      <c r="AI121" s="1010"/>
      <c r="AJ121" s="1011"/>
      <c r="AK121" s="1012" t="s">
        <v>126</v>
      </c>
      <c r="AL121" s="1010"/>
      <c r="AM121" s="1010"/>
      <c r="AN121" s="1010"/>
      <c r="AO121" s="1011"/>
      <c r="AP121" s="1013" t="s">
        <v>126</v>
      </c>
      <c r="AQ121" s="1014"/>
      <c r="AR121" s="1014"/>
      <c r="AS121" s="1014"/>
      <c r="AT121" s="1015"/>
      <c r="AU121" s="1043"/>
      <c r="AV121" s="1044"/>
      <c r="AW121" s="1044"/>
      <c r="AX121" s="1044"/>
      <c r="AY121" s="1045"/>
      <c r="AZ121" s="1000" t="s">
        <v>460</v>
      </c>
      <c r="BA121" s="1001"/>
      <c r="BB121" s="1001"/>
      <c r="BC121" s="1001"/>
      <c r="BD121" s="1001"/>
      <c r="BE121" s="1001"/>
      <c r="BF121" s="1001"/>
      <c r="BG121" s="1001"/>
      <c r="BH121" s="1001"/>
      <c r="BI121" s="1001"/>
      <c r="BJ121" s="1001"/>
      <c r="BK121" s="1001"/>
      <c r="BL121" s="1001"/>
      <c r="BM121" s="1001"/>
      <c r="BN121" s="1001"/>
      <c r="BO121" s="1001"/>
      <c r="BP121" s="1002"/>
      <c r="BQ121" s="970">
        <v>325415</v>
      </c>
      <c r="BR121" s="971"/>
      <c r="BS121" s="971"/>
      <c r="BT121" s="971"/>
      <c r="BU121" s="971"/>
      <c r="BV121" s="971">
        <v>249683</v>
      </c>
      <c r="BW121" s="971"/>
      <c r="BX121" s="971"/>
      <c r="BY121" s="971"/>
      <c r="BZ121" s="971"/>
      <c r="CA121" s="971">
        <v>158465</v>
      </c>
      <c r="CB121" s="971"/>
      <c r="CC121" s="971"/>
      <c r="CD121" s="971"/>
      <c r="CE121" s="971"/>
      <c r="CF121" s="965">
        <v>6.1</v>
      </c>
      <c r="CG121" s="966"/>
      <c r="CH121" s="966"/>
      <c r="CI121" s="966"/>
      <c r="CJ121" s="966"/>
      <c r="CK121" s="1061"/>
      <c r="CL121" s="1062"/>
      <c r="CM121" s="1062"/>
      <c r="CN121" s="1062"/>
      <c r="CO121" s="1063"/>
      <c r="CP121" s="1071" t="s">
        <v>461</v>
      </c>
      <c r="CQ121" s="1072"/>
      <c r="CR121" s="1072"/>
      <c r="CS121" s="1072"/>
      <c r="CT121" s="1072"/>
      <c r="CU121" s="1072"/>
      <c r="CV121" s="1072"/>
      <c r="CW121" s="1072"/>
      <c r="CX121" s="1072"/>
      <c r="CY121" s="1072"/>
      <c r="CZ121" s="1072"/>
      <c r="DA121" s="1072"/>
      <c r="DB121" s="1072"/>
      <c r="DC121" s="1072"/>
      <c r="DD121" s="1072"/>
      <c r="DE121" s="1072"/>
      <c r="DF121" s="1073"/>
      <c r="DG121" s="970">
        <v>204889</v>
      </c>
      <c r="DH121" s="971"/>
      <c r="DI121" s="971"/>
      <c r="DJ121" s="971"/>
      <c r="DK121" s="971"/>
      <c r="DL121" s="971">
        <v>223475</v>
      </c>
      <c r="DM121" s="971"/>
      <c r="DN121" s="971"/>
      <c r="DO121" s="971"/>
      <c r="DP121" s="971"/>
      <c r="DQ121" s="971">
        <v>218237</v>
      </c>
      <c r="DR121" s="971"/>
      <c r="DS121" s="971"/>
      <c r="DT121" s="971"/>
      <c r="DU121" s="971"/>
      <c r="DV121" s="972">
        <v>8.5</v>
      </c>
      <c r="DW121" s="972"/>
      <c r="DX121" s="972"/>
      <c r="DY121" s="972"/>
      <c r="DZ121" s="973"/>
    </row>
    <row r="122" spans="1:130" s="246" customFormat="1" ht="26.25" customHeight="1" x14ac:dyDescent="0.15">
      <c r="A122" s="1110"/>
      <c r="B122" s="997"/>
      <c r="C122" s="967" t="s">
        <v>442</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126</v>
      </c>
      <c r="AB122" s="1010"/>
      <c r="AC122" s="1010"/>
      <c r="AD122" s="1010"/>
      <c r="AE122" s="1011"/>
      <c r="AF122" s="1012" t="s">
        <v>126</v>
      </c>
      <c r="AG122" s="1010"/>
      <c r="AH122" s="1010"/>
      <c r="AI122" s="1010"/>
      <c r="AJ122" s="1011"/>
      <c r="AK122" s="1012" t="s">
        <v>126</v>
      </c>
      <c r="AL122" s="1010"/>
      <c r="AM122" s="1010"/>
      <c r="AN122" s="1010"/>
      <c r="AO122" s="1011"/>
      <c r="AP122" s="1013" t="s">
        <v>126</v>
      </c>
      <c r="AQ122" s="1014"/>
      <c r="AR122" s="1014"/>
      <c r="AS122" s="1014"/>
      <c r="AT122" s="1015"/>
      <c r="AU122" s="1043"/>
      <c r="AV122" s="1044"/>
      <c r="AW122" s="1044"/>
      <c r="AX122" s="1044"/>
      <c r="AY122" s="1045"/>
      <c r="AZ122" s="1025" t="s">
        <v>462</v>
      </c>
      <c r="BA122" s="1016"/>
      <c r="BB122" s="1016"/>
      <c r="BC122" s="1016"/>
      <c r="BD122" s="1016"/>
      <c r="BE122" s="1016"/>
      <c r="BF122" s="1016"/>
      <c r="BG122" s="1016"/>
      <c r="BH122" s="1016"/>
      <c r="BI122" s="1016"/>
      <c r="BJ122" s="1016"/>
      <c r="BK122" s="1016"/>
      <c r="BL122" s="1016"/>
      <c r="BM122" s="1016"/>
      <c r="BN122" s="1016"/>
      <c r="BO122" s="1016"/>
      <c r="BP122" s="1017"/>
      <c r="BQ122" s="1048">
        <v>3912128</v>
      </c>
      <c r="BR122" s="1049"/>
      <c r="BS122" s="1049"/>
      <c r="BT122" s="1049"/>
      <c r="BU122" s="1049"/>
      <c r="BV122" s="1049">
        <v>3790862</v>
      </c>
      <c r="BW122" s="1049"/>
      <c r="BX122" s="1049"/>
      <c r="BY122" s="1049"/>
      <c r="BZ122" s="1049"/>
      <c r="CA122" s="1049">
        <v>3623817</v>
      </c>
      <c r="CB122" s="1049"/>
      <c r="CC122" s="1049"/>
      <c r="CD122" s="1049"/>
      <c r="CE122" s="1049"/>
      <c r="CF122" s="1069">
        <v>140.4</v>
      </c>
      <c r="CG122" s="1070"/>
      <c r="CH122" s="1070"/>
      <c r="CI122" s="1070"/>
      <c r="CJ122" s="1070"/>
      <c r="CK122" s="1061"/>
      <c r="CL122" s="1062"/>
      <c r="CM122" s="1062"/>
      <c r="CN122" s="1062"/>
      <c r="CO122" s="1063"/>
      <c r="CP122" s="1071" t="s">
        <v>400</v>
      </c>
      <c r="CQ122" s="1072"/>
      <c r="CR122" s="1072"/>
      <c r="CS122" s="1072"/>
      <c r="CT122" s="1072"/>
      <c r="CU122" s="1072"/>
      <c r="CV122" s="1072"/>
      <c r="CW122" s="1072"/>
      <c r="CX122" s="1072"/>
      <c r="CY122" s="1072"/>
      <c r="CZ122" s="1072"/>
      <c r="DA122" s="1072"/>
      <c r="DB122" s="1072"/>
      <c r="DC122" s="1072"/>
      <c r="DD122" s="1072"/>
      <c r="DE122" s="1072"/>
      <c r="DF122" s="1073"/>
      <c r="DG122" s="970">
        <v>1180</v>
      </c>
      <c r="DH122" s="971"/>
      <c r="DI122" s="971"/>
      <c r="DJ122" s="971"/>
      <c r="DK122" s="971"/>
      <c r="DL122" s="971">
        <v>1303</v>
      </c>
      <c r="DM122" s="971"/>
      <c r="DN122" s="971"/>
      <c r="DO122" s="971"/>
      <c r="DP122" s="971"/>
      <c r="DQ122" s="971">
        <v>1048</v>
      </c>
      <c r="DR122" s="971"/>
      <c r="DS122" s="971"/>
      <c r="DT122" s="971"/>
      <c r="DU122" s="971"/>
      <c r="DV122" s="972">
        <v>0</v>
      </c>
      <c r="DW122" s="972"/>
      <c r="DX122" s="972"/>
      <c r="DY122" s="972"/>
      <c r="DZ122" s="973"/>
    </row>
    <row r="123" spans="1:130" s="246" customFormat="1" ht="26.25" customHeight="1" x14ac:dyDescent="0.15">
      <c r="A123" s="1110"/>
      <c r="B123" s="997"/>
      <c r="C123" s="967" t="s">
        <v>448</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126</v>
      </c>
      <c r="AB123" s="1010"/>
      <c r="AC123" s="1010"/>
      <c r="AD123" s="1010"/>
      <c r="AE123" s="1011"/>
      <c r="AF123" s="1012" t="s">
        <v>126</v>
      </c>
      <c r="AG123" s="1010"/>
      <c r="AH123" s="1010"/>
      <c r="AI123" s="1010"/>
      <c r="AJ123" s="1011"/>
      <c r="AK123" s="1012" t="s">
        <v>126</v>
      </c>
      <c r="AL123" s="1010"/>
      <c r="AM123" s="1010"/>
      <c r="AN123" s="1010"/>
      <c r="AO123" s="1011"/>
      <c r="AP123" s="1013" t="s">
        <v>126</v>
      </c>
      <c r="AQ123" s="1014"/>
      <c r="AR123" s="1014"/>
      <c r="AS123" s="1014"/>
      <c r="AT123" s="1015"/>
      <c r="AU123" s="1046"/>
      <c r="AV123" s="1047"/>
      <c r="AW123" s="1047"/>
      <c r="AX123" s="1047"/>
      <c r="AY123" s="1047"/>
      <c r="AZ123" s="277" t="s">
        <v>186</v>
      </c>
      <c r="BA123" s="277"/>
      <c r="BB123" s="277"/>
      <c r="BC123" s="277"/>
      <c r="BD123" s="277"/>
      <c r="BE123" s="277"/>
      <c r="BF123" s="277"/>
      <c r="BG123" s="277"/>
      <c r="BH123" s="277"/>
      <c r="BI123" s="277"/>
      <c r="BJ123" s="277"/>
      <c r="BK123" s="277"/>
      <c r="BL123" s="277"/>
      <c r="BM123" s="277"/>
      <c r="BN123" s="277"/>
      <c r="BO123" s="1026" t="s">
        <v>463</v>
      </c>
      <c r="BP123" s="1057"/>
      <c r="BQ123" s="1116">
        <v>5023926</v>
      </c>
      <c r="BR123" s="1117"/>
      <c r="BS123" s="1117"/>
      <c r="BT123" s="1117"/>
      <c r="BU123" s="1117"/>
      <c r="BV123" s="1117">
        <v>4981340</v>
      </c>
      <c r="BW123" s="1117"/>
      <c r="BX123" s="1117"/>
      <c r="BY123" s="1117"/>
      <c r="BZ123" s="1117"/>
      <c r="CA123" s="1117">
        <v>5048469</v>
      </c>
      <c r="CB123" s="1117"/>
      <c r="CC123" s="1117"/>
      <c r="CD123" s="1117"/>
      <c r="CE123" s="1117"/>
      <c r="CF123" s="1050"/>
      <c r="CG123" s="1051"/>
      <c r="CH123" s="1051"/>
      <c r="CI123" s="1051"/>
      <c r="CJ123" s="1052"/>
      <c r="CK123" s="1061"/>
      <c r="CL123" s="1062"/>
      <c r="CM123" s="1062"/>
      <c r="CN123" s="1062"/>
      <c r="CO123" s="1063"/>
      <c r="CP123" s="1071" t="s">
        <v>398</v>
      </c>
      <c r="CQ123" s="1072"/>
      <c r="CR123" s="1072"/>
      <c r="CS123" s="1072"/>
      <c r="CT123" s="1072"/>
      <c r="CU123" s="1072"/>
      <c r="CV123" s="1072"/>
      <c r="CW123" s="1072"/>
      <c r="CX123" s="1072"/>
      <c r="CY123" s="1072"/>
      <c r="CZ123" s="1072"/>
      <c r="DA123" s="1072"/>
      <c r="DB123" s="1072"/>
      <c r="DC123" s="1072"/>
      <c r="DD123" s="1072"/>
      <c r="DE123" s="1072"/>
      <c r="DF123" s="1073"/>
      <c r="DG123" s="1009" t="s">
        <v>126</v>
      </c>
      <c r="DH123" s="1010"/>
      <c r="DI123" s="1010"/>
      <c r="DJ123" s="1010"/>
      <c r="DK123" s="1011"/>
      <c r="DL123" s="1012" t="s">
        <v>126</v>
      </c>
      <c r="DM123" s="1010"/>
      <c r="DN123" s="1010"/>
      <c r="DO123" s="1010"/>
      <c r="DP123" s="1011"/>
      <c r="DQ123" s="1012" t="s">
        <v>126</v>
      </c>
      <c r="DR123" s="1010"/>
      <c r="DS123" s="1010"/>
      <c r="DT123" s="1010"/>
      <c r="DU123" s="1011"/>
      <c r="DV123" s="1013" t="s">
        <v>126</v>
      </c>
      <c r="DW123" s="1014"/>
      <c r="DX123" s="1014"/>
      <c r="DY123" s="1014"/>
      <c r="DZ123" s="1015"/>
    </row>
    <row r="124" spans="1:130" s="246" customFormat="1" ht="26.25" customHeight="1" thickBot="1" x14ac:dyDescent="0.2">
      <c r="A124" s="1110"/>
      <c r="B124" s="997"/>
      <c r="C124" s="967" t="s">
        <v>451</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126</v>
      </c>
      <c r="AB124" s="1010"/>
      <c r="AC124" s="1010"/>
      <c r="AD124" s="1010"/>
      <c r="AE124" s="1011"/>
      <c r="AF124" s="1012" t="s">
        <v>126</v>
      </c>
      <c r="AG124" s="1010"/>
      <c r="AH124" s="1010"/>
      <c r="AI124" s="1010"/>
      <c r="AJ124" s="1011"/>
      <c r="AK124" s="1012" t="s">
        <v>126</v>
      </c>
      <c r="AL124" s="1010"/>
      <c r="AM124" s="1010"/>
      <c r="AN124" s="1010"/>
      <c r="AO124" s="1011"/>
      <c r="AP124" s="1013" t="s">
        <v>126</v>
      </c>
      <c r="AQ124" s="1014"/>
      <c r="AR124" s="1014"/>
      <c r="AS124" s="1014"/>
      <c r="AT124" s="1015"/>
      <c r="AU124" s="1112" t="s">
        <v>464</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29.2</v>
      </c>
      <c r="BR124" s="1079"/>
      <c r="BS124" s="1079"/>
      <c r="BT124" s="1079"/>
      <c r="BU124" s="1079"/>
      <c r="BV124" s="1079">
        <v>15.6</v>
      </c>
      <c r="BW124" s="1079"/>
      <c r="BX124" s="1079"/>
      <c r="BY124" s="1079"/>
      <c r="BZ124" s="1079"/>
      <c r="CA124" s="1079" t="s">
        <v>126</v>
      </c>
      <c r="CB124" s="1079"/>
      <c r="CC124" s="1079"/>
      <c r="CD124" s="1079"/>
      <c r="CE124" s="1079"/>
      <c r="CF124" s="1080"/>
      <c r="CG124" s="1081"/>
      <c r="CH124" s="1081"/>
      <c r="CI124" s="1081"/>
      <c r="CJ124" s="1082"/>
      <c r="CK124" s="1064"/>
      <c r="CL124" s="1064"/>
      <c r="CM124" s="1064"/>
      <c r="CN124" s="1064"/>
      <c r="CO124" s="1065"/>
      <c r="CP124" s="1071" t="s">
        <v>465</v>
      </c>
      <c r="CQ124" s="1072"/>
      <c r="CR124" s="1072"/>
      <c r="CS124" s="1072"/>
      <c r="CT124" s="1072"/>
      <c r="CU124" s="1072"/>
      <c r="CV124" s="1072"/>
      <c r="CW124" s="1072"/>
      <c r="CX124" s="1072"/>
      <c r="CY124" s="1072"/>
      <c r="CZ124" s="1072"/>
      <c r="DA124" s="1072"/>
      <c r="DB124" s="1072"/>
      <c r="DC124" s="1072"/>
      <c r="DD124" s="1072"/>
      <c r="DE124" s="1072"/>
      <c r="DF124" s="1073"/>
      <c r="DG124" s="1056" t="s">
        <v>126</v>
      </c>
      <c r="DH124" s="1035"/>
      <c r="DI124" s="1035"/>
      <c r="DJ124" s="1035"/>
      <c r="DK124" s="1036"/>
      <c r="DL124" s="1034" t="s">
        <v>126</v>
      </c>
      <c r="DM124" s="1035"/>
      <c r="DN124" s="1035"/>
      <c r="DO124" s="1035"/>
      <c r="DP124" s="1036"/>
      <c r="DQ124" s="1034" t="s">
        <v>126</v>
      </c>
      <c r="DR124" s="1035"/>
      <c r="DS124" s="1035"/>
      <c r="DT124" s="1035"/>
      <c r="DU124" s="1036"/>
      <c r="DV124" s="1037" t="s">
        <v>126</v>
      </c>
      <c r="DW124" s="1038"/>
      <c r="DX124" s="1038"/>
      <c r="DY124" s="1038"/>
      <c r="DZ124" s="1039"/>
    </row>
    <row r="125" spans="1:130" s="246" customFormat="1" ht="26.25" customHeight="1" x14ac:dyDescent="0.15">
      <c r="A125" s="1110"/>
      <c r="B125" s="997"/>
      <c r="C125" s="967" t="s">
        <v>453</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v>13400</v>
      </c>
      <c r="AB125" s="1010"/>
      <c r="AC125" s="1010"/>
      <c r="AD125" s="1010"/>
      <c r="AE125" s="1011"/>
      <c r="AF125" s="1012" t="s">
        <v>126</v>
      </c>
      <c r="AG125" s="1010"/>
      <c r="AH125" s="1010"/>
      <c r="AI125" s="1010"/>
      <c r="AJ125" s="1011"/>
      <c r="AK125" s="1012" t="s">
        <v>126</v>
      </c>
      <c r="AL125" s="1010"/>
      <c r="AM125" s="1010"/>
      <c r="AN125" s="1010"/>
      <c r="AO125" s="1011"/>
      <c r="AP125" s="1013" t="s">
        <v>126</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466</v>
      </c>
      <c r="CL125" s="1059"/>
      <c r="CM125" s="1059"/>
      <c r="CN125" s="1059"/>
      <c r="CO125" s="1060"/>
      <c r="CP125" s="991" t="s">
        <v>467</v>
      </c>
      <c r="CQ125" s="940"/>
      <c r="CR125" s="940"/>
      <c r="CS125" s="940"/>
      <c r="CT125" s="940"/>
      <c r="CU125" s="940"/>
      <c r="CV125" s="940"/>
      <c r="CW125" s="940"/>
      <c r="CX125" s="940"/>
      <c r="CY125" s="940"/>
      <c r="CZ125" s="940"/>
      <c r="DA125" s="940"/>
      <c r="DB125" s="940"/>
      <c r="DC125" s="940"/>
      <c r="DD125" s="940"/>
      <c r="DE125" s="940"/>
      <c r="DF125" s="941"/>
      <c r="DG125" s="977" t="s">
        <v>126</v>
      </c>
      <c r="DH125" s="978"/>
      <c r="DI125" s="978"/>
      <c r="DJ125" s="978"/>
      <c r="DK125" s="978"/>
      <c r="DL125" s="978" t="s">
        <v>126</v>
      </c>
      <c r="DM125" s="978"/>
      <c r="DN125" s="978"/>
      <c r="DO125" s="978"/>
      <c r="DP125" s="978"/>
      <c r="DQ125" s="978" t="s">
        <v>126</v>
      </c>
      <c r="DR125" s="978"/>
      <c r="DS125" s="978"/>
      <c r="DT125" s="978"/>
      <c r="DU125" s="978"/>
      <c r="DV125" s="979" t="s">
        <v>126</v>
      </c>
      <c r="DW125" s="979"/>
      <c r="DX125" s="979"/>
      <c r="DY125" s="979"/>
      <c r="DZ125" s="980"/>
    </row>
    <row r="126" spans="1:130" s="246" customFormat="1" ht="26.25" customHeight="1" thickBot="1" x14ac:dyDescent="0.2">
      <c r="A126" s="1110"/>
      <c r="B126" s="997"/>
      <c r="C126" s="967" t="s">
        <v>455</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v>8699</v>
      </c>
      <c r="AB126" s="1010"/>
      <c r="AC126" s="1010"/>
      <c r="AD126" s="1010"/>
      <c r="AE126" s="1011"/>
      <c r="AF126" s="1012">
        <v>8699</v>
      </c>
      <c r="AG126" s="1010"/>
      <c r="AH126" s="1010"/>
      <c r="AI126" s="1010"/>
      <c r="AJ126" s="1011"/>
      <c r="AK126" s="1012">
        <v>8069</v>
      </c>
      <c r="AL126" s="1010"/>
      <c r="AM126" s="1010"/>
      <c r="AN126" s="1010"/>
      <c r="AO126" s="1011"/>
      <c r="AP126" s="1013">
        <v>0.3</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468</v>
      </c>
      <c r="CQ126" s="1001"/>
      <c r="CR126" s="1001"/>
      <c r="CS126" s="1001"/>
      <c r="CT126" s="1001"/>
      <c r="CU126" s="1001"/>
      <c r="CV126" s="1001"/>
      <c r="CW126" s="1001"/>
      <c r="CX126" s="1001"/>
      <c r="CY126" s="1001"/>
      <c r="CZ126" s="1001"/>
      <c r="DA126" s="1001"/>
      <c r="DB126" s="1001"/>
      <c r="DC126" s="1001"/>
      <c r="DD126" s="1001"/>
      <c r="DE126" s="1001"/>
      <c r="DF126" s="1002"/>
      <c r="DG126" s="970" t="s">
        <v>126</v>
      </c>
      <c r="DH126" s="971"/>
      <c r="DI126" s="971"/>
      <c r="DJ126" s="971"/>
      <c r="DK126" s="971"/>
      <c r="DL126" s="971" t="s">
        <v>126</v>
      </c>
      <c r="DM126" s="971"/>
      <c r="DN126" s="971"/>
      <c r="DO126" s="971"/>
      <c r="DP126" s="971"/>
      <c r="DQ126" s="971" t="s">
        <v>126</v>
      </c>
      <c r="DR126" s="971"/>
      <c r="DS126" s="971"/>
      <c r="DT126" s="971"/>
      <c r="DU126" s="971"/>
      <c r="DV126" s="972" t="s">
        <v>126</v>
      </c>
      <c r="DW126" s="972"/>
      <c r="DX126" s="972"/>
      <c r="DY126" s="972"/>
      <c r="DZ126" s="973"/>
    </row>
    <row r="127" spans="1:130" s="246" customFormat="1" ht="26.25" customHeight="1" x14ac:dyDescent="0.15">
      <c r="A127" s="1111"/>
      <c r="B127" s="999"/>
      <c r="C127" s="1053" t="s">
        <v>469</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126</v>
      </c>
      <c r="AB127" s="1010"/>
      <c r="AC127" s="1010"/>
      <c r="AD127" s="1010"/>
      <c r="AE127" s="1011"/>
      <c r="AF127" s="1012" t="s">
        <v>126</v>
      </c>
      <c r="AG127" s="1010"/>
      <c r="AH127" s="1010"/>
      <c r="AI127" s="1010"/>
      <c r="AJ127" s="1011"/>
      <c r="AK127" s="1012" t="s">
        <v>126</v>
      </c>
      <c r="AL127" s="1010"/>
      <c r="AM127" s="1010"/>
      <c r="AN127" s="1010"/>
      <c r="AO127" s="1011"/>
      <c r="AP127" s="1013" t="s">
        <v>126</v>
      </c>
      <c r="AQ127" s="1014"/>
      <c r="AR127" s="1014"/>
      <c r="AS127" s="1014"/>
      <c r="AT127" s="1015"/>
      <c r="AU127" s="282"/>
      <c r="AV127" s="282"/>
      <c r="AW127" s="282"/>
      <c r="AX127" s="1083" t="s">
        <v>470</v>
      </c>
      <c r="AY127" s="1084"/>
      <c r="AZ127" s="1084"/>
      <c r="BA127" s="1084"/>
      <c r="BB127" s="1084"/>
      <c r="BC127" s="1084"/>
      <c r="BD127" s="1084"/>
      <c r="BE127" s="1085"/>
      <c r="BF127" s="1086" t="s">
        <v>471</v>
      </c>
      <c r="BG127" s="1084"/>
      <c r="BH127" s="1084"/>
      <c r="BI127" s="1084"/>
      <c r="BJ127" s="1084"/>
      <c r="BK127" s="1084"/>
      <c r="BL127" s="1085"/>
      <c r="BM127" s="1086" t="s">
        <v>472</v>
      </c>
      <c r="BN127" s="1084"/>
      <c r="BO127" s="1084"/>
      <c r="BP127" s="1084"/>
      <c r="BQ127" s="1084"/>
      <c r="BR127" s="1084"/>
      <c r="BS127" s="1085"/>
      <c r="BT127" s="1086" t="s">
        <v>473</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474</v>
      </c>
      <c r="CQ127" s="1001"/>
      <c r="CR127" s="1001"/>
      <c r="CS127" s="1001"/>
      <c r="CT127" s="1001"/>
      <c r="CU127" s="1001"/>
      <c r="CV127" s="1001"/>
      <c r="CW127" s="1001"/>
      <c r="CX127" s="1001"/>
      <c r="CY127" s="1001"/>
      <c r="CZ127" s="1001"/>
      <c r="DA127" s="1001"/>
      <c r="DB127" s="1001"/>
      <c r="DC127" s="1001"/>
      <c r="DD127" s="1001"/>
      <c r="DE127" s="1001"/>
      <c r="DF127" s="1002"/>
      <c r="DG127" s="970" t="s">
        <v>126</v>
      </c>
      <c r="DH127" s="971"/>
      <c r="DI127" s="971"/>
      <c r="DJ127" s="971"/>
      <c r="DK127" s="971"/>
      <c r="DL127" s="971" t="s">
        <v>126</v>
      </c>
      <c r="DM127" s="971"/>
      <c r="DN127" s="971"/>
      <c r="DO127" s="971"/>
      <c r="DP127" s="971"/>
      <c r="DQ127" s="971" t="s">
        <v>126</v>
      </c>
      <c r="DR127" s="971"/>
      <c r="DS127" s="971"/>
      <c r="DT127" s="971"/>
      <c r="DU127" s="971"/>
      <c r="DV127" s="972" t="s">
        <v>126</v>
      </c>
      <c r="DW127" s="972"/>
      <c r="DX127" s="972"/>
      <c r="DY127" s="972"/>
      <c r="DZ127" s="973"/>
    </row>
    <row r="128" spans="1:130" s="246" customFormat="1" ht="26.25" customHeight="1" thickBot="1" x14ac:dyDescent="0.2">
      <c r="A128" s="1094" t="s">
        <v>475</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476</v>
      </c>
      <c r="X128" s="1096"/>
      <c r="Y128" s="1096"/>
      <c r="Z128" s="1097"/>
      <c r="AA128" s="1098">
        <v>49045</v>
      </c>
      <c r="AB128" s="1099"/>
      <c r="AC128" s="1099"/>
      <c r="AD128" s="1099"/>
      <c r="AE128" s="1100"/>
      <c r="AF128" s="1101">
        <v>48772</v>
      </c>
      <c r="AG128" s="1099"/>
      <c r="AH128" s="1099"/>
      <c r="AI128" s="1099"/>
      <c r="AJ128" s="1100"/>
      <c r="AK128" s="1101">
        <v>41847</v>
      </c>
      <c r="AL128" s="1099"/>
      <c r="AM128" s="1099"/>
      <c r="AN128" s="1099"/>
      <c r="AO128" s="1100"/>
      <c r="AP128" s="1102"/>
      <c r="AQ128" s="1103"/>
      <c r="AR128" s="1103"/>
      <c r="AS128" s="1103"/>
      <c r="AT128" s="1104"/>
      <c r="AU128" s="282"/>
      <c r="AV128" s="282"/>
      <c r="AW128" s="282"/>
      <c r="AX128" s="939" t="s">
        <v>477</v>
      </c>
      <c r="AY128" s="940"/>
      <c r="AZ128" s="940"/>
      <c r="BA128" s="940"/>
      <c r="BB128" s="940"/>
      <c r="BC128" s="940"/>
      <c r="BD128" s="940"/>
      <c r="BE128" s="941"/>
      <c r="BF128" s="1105" t="s">
        <v>126</v>
      </c>
      <c r="BG128" s="1106"/>
      <c r="BH128" s="1106"/>
      <c r="BI128" s="1106"/>
      <c r="BJ128" s="1106"/>
      <c r="BK128" s="1106"/>
      <c r="BL128" s="1107"/>
      <c r="BM128" s="1105">
        <v>15</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478</v>
      </c>
      <c r="CQ128" s="1088"/>
      <c r="CR128" s="1088"/>
      <c r="CS128" s="1088"/>
      <c r="CT128" s="1088"/>
      <c r="CU128" s="1088"/>
      <c r="CV128" s="1088"/>
      <c r="CW128" s="1088"/>
      <c r="CX128" s="1088"/>
      <c r="CY128" s="1088"/>
      <c r="CZ128" s="1088"/>
      <c r="DA128" s="1088"/>
      <c r="DB128" s="1088"/>
      <c r="DC128" s="1088"/>
      <c r="DD128" s="1088"/>
      <c r="DE128" s="1088"/>
      <c r="DF128" s="1089"/>
      <c r="DG128" s="1090" t="s">
        <v>126</v>
      </c>
      <c r="DH128" s="1091"/>
      <c r="DI128" s="1091"/>
      <c r="DJ128" s="1091"/>
      <c r="DK128" s="1091"/>
      <c r="DL128" s="1091" t="s">
        <v>126</v>
      </c>
      <c r="DM128" s="1091"/>
      <c r="DN128" s="1091"/>
      <c r="DO128" s="1091"/>
      <c r="DP128" s="1091"/>
      <c r="DQ128" s="1091" t="s">
        <v>126</v>
      </c>
      <c r="DR128" s="1091"/>
      <c r="DS128" s="1091"/>
      <c r="DT128" s="1091"/>
      <c r="DU128" s="1091"/>
      <c r="DV128" s="1092" t="s">
        <v>126</v>
      </c>
      <c r="DW128" s="1092"/>
      <c r="DX128" s="1092"/>
      <c r="DY128" s="1092"/>
      <c r="DZ128" s="1093"/>
    </row>
    <row r="129" spans="1:131" s="246" customFormat="1" ht="26.25" customHeight="1" x14ac:dyDescent="0.15">
      <c r="A129" s="981" t="s">
        <v>105</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479</v>
      </c>
      <c r="X129" s="1125"/>
      <c r="Y129" s="1125"/>
      <c r="Z129" s="1126"/>
      <c r="AA129" s="1009">
        <v>3000441</v>
      </c>
      <c r="AB129" s="1010"/>
      <c r="AC129" s="1010"/>
      <c r="AD129" s="1010"/>
      <c r="AE129" s="1011"/>
      <c r="AF129" s="1012">
        <v>2957200</v>
      </c>
      <c r="AG129" s="1010"/>
      <c r="AH129" s="1010"/>
      <c r="AI129" s="1010"/>
      <c r="AJ129" s="1011"/>
      <c r="AK129" s="1012">
        <v>2970652</v>
      </c>
      <c r="AL129" s="1010"/>
      <c r="AM129" s="1010"/>
      <c r="AN129" s="1010"/>
      <c r="AO129" s="1011"/>
      <c r="AP129" s="1127"/>
      <c r="AQ129" s="1128"/>
      <c r="AR129" s="1128"/>
      <c r="AS129" s="1128"/>
      <c r="AT129" s="1129"/>
      <c r="AU129" s="284"/>
      <c r="AV129" s="284"/>
      <c r="AW129" s="284"/>
      <c r="AX129" s="1118" t="s">
        <v>480</v>
      </c>
      <c r="AY129" s="1001"/>
      <c r="AZ129" s="1001"/>
      <c r="BA129" s="1001"/>
      <c r="BB129" s="1001"/>
      <c r="BC129" s="1001"/>
      <c r="BD129" s="1001"/>
      <c r="BE129" s="1002"/>
      <c r="BF129" s="1119" t="s">
        <v>126</v>
      </c>
      <c r="BG129" s="1120"/>
      <c r="BH129" s="1120"/>
      <c r="BI129" s="1120"/>
      <c r="BJ129" s="1120"/>
      <c r="BK129" s="1120"/>
      <c r="BL129" s="1121"/>
      <c r="BM129" s="1119">
        <v>20</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481</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482</v>
      </c>
      <c r="X130" s="1125"/>
      <c r="Y130" s="1125"/>
      <c r="Z130" s="1126"/>
      <c r="AA130" s="1009">
        <v>424843</v>
      </c>
      <c r="AB130" s="1010"/>
      <c r="AC130" s="1010"/>
      <c r="AD130" s="1010"/>
      <c r="AE130" s="1011"/>
      <c r="AF130" s="1012">
        <v>411724</v>
      </c>
      <c r="AG130" s="1010"/>
      <c r="AH130" s="1010"/>
      <c r="AI130" s="1010"/>
      <c r="AJ130" s="1011"/>
      <c r="AK130" s="1012">
        <v>390173</v>
      </c>
      <c r="AL130" s="1010"/>
      <c r="AM130" s="1010"/>
      <c r="AN130" s="1010"/>
      <c r="AO130" s="1011"/>
      <c r="AP130" s="1127"/>
      <c r="AQ130" s="1128"/>
      <c r="AR130" s="1128"/>
      <c r="AS130" s="1128"/>
      <c r="AT130" s="1129"/>
      <c r="AU130" s="284"/>
      <c r="AV130" s="284"/>
      <c r="AW130" s="284"/>
      <c r="AX130" s="1118" t="s">
        <v>483</v>
      </c>
      <c r="AY130" s="1001"/>
      <c r="AZ130" s="1001"/>
      <c r="BA130" s="1001"/>
      <c r="BB130" s="1001"/>
      <c r="BC130" s="1001"/>
      <c r="BD130" s="1001"/>
      <c r="BE130" s="1002"/>
      <c r="BF130" s="1155">
        <v>7.7</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484</v>
      </c>
      <c r="X131" s="1163"/>
      <c r="Y131" s="1163"/>
      <c r="Z131" s="1164"/>
      <c r="AA131" s="1056">
        <v>2575598</v>
      </c>
      <c r="AB131" s="1035"/>
      <c r="AC131" s="1035"/>
      <c r="AD131" s="1035"/>
      <c r="AE131" s="1036"/>
      <c r="AF131" s="1034">
        <v>2545476</v>
      </c>
      <c r="AG131" s="1035"/>
      <c r="AH131" s="1035"/>
      <c r="AI131" s="1035"/>
      <c r="AJ131" s="1036"/>
      <c r="AK131" s="1034">
        <v>2580479</v>
      </c>
      <c r="AL131" s="1035"/>
      <c r="AM131" s="1035"/>
      <c r="AN131" s="1035"/>
      <c r="AO131" s="1036"/>
      <c r="AP131" s="1165"/>
      <c r="AQ131" s="1166"/>
      <c r="AR131" s="1166"/>
      <c r="AS131" s="1166"/>
      <c r="AT131" s="1167"/>
      <c r="AU131" s="284"/>
      <c r="AV131" s="284"/>
      <c r="AW131" s="284"/>
      <c r="AX131" s="1137" t="s">
        <v>485</v>
      </c>
      <c r="AY131" s="1088"/>
      <c r="AZ131" s="1088"/>
      <c r="BA131" s="1088"/>
      <c r="BB131" s="1088"/>
      <c r="BC131" s="1088"/>
      <c r="BD131" s="1088"/>
      <c r="BE131" s="1089"/>
      <c r="BF131" s="1138" t="s">
        <v>126</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486</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487</v>
      </c>
      <c r="W132" s="1148"/>
      <c r="X132" s="1148"/>
      <c r="Y132" s="1148"/>
      <c r="Z132" s="1149"/>
      <c r="AA132" s="1150">
        <v>7.8791410769999999</v>
      </c>
      <c r="AB132" s="1151"/>
      <c r="AC132" s="1151"/>
      <c r="AD132" s="1151"/>
      <c r="AE132" s="1152"/>
      <c r="AF132" s="1153">
        <v>6.6343190820000002</v>
      </c>
      <c r="AG132" s="1151"/>
      <c r="AH132" s="1151"/>
      <c r="AI132" s="1151"/>
      <c r="AJ132" s="1152"/>
      <c r="AK132" s="1153">
        <v>8.6525021130000006</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488</v>
      </c>
      <c r="W133" s="1131"/>
      <c r="X133" s="1131"/>
      <c r="Y133" s="1131"/>
      <c r="Z133" s="1132"/>
      <c r="AA133" s="1133">
        <v>7.7</v>
      </c>
      <c r="AB133" s="1134"/>
      <c r="AC133" s="1134"/>
      <c r="AD133" s="1134"/>
      <c r="AE133" s="1135"/>
      <c r="AF133" s="1133">
        <v>7.3</v>
      </c>
      <c r="AG133" s="1134"/>
      <c r="AH133" s="1134"/>
      <c r="AI133" s="1134"/>
      <c r="AJ133" s="1135"/>
      <c r="AK133" s="1133">
        <v>7.7</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d6v3QixhPe361qFYJZ/pLduLjXgwOR6KYtvwVoI5nxaNfaVCtjsY3AFVUFhh9fiiZdQqTHuMdzGobiFQZLyCA==" saltValue="FnGFOtOC3YZhb+um/JsU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40" zoomScaleNormal="85" zoomScaleSheetLayoutView="100" workbookViewId="0">
      <selection activeCell="CU52" sqref="CU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lo5Ghym98D+h/M+Iedmd1mUu8iC754PoA59hIDQVxsSxkOlOOGTXgRUr9/SkZdBLewhkntNdT5VMk1PWcycdQ==" saltValue="e9d8mBodeT3Z7JUQ8yC/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6YT5Qzs/j/XpusX1l53JszaRe7t9Upx/82/wuMdgHNqqaWMY7Tmw1w+6jDohi+hqNuBDymqeSg7MqcmFLSQ6Q==" saltValue="fHBwPB6bAgo6Ow3Nyw1mS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497</v>
      </c>
      <c r="AL9" s="1174"/>
      <c r="AM9" s="1174"/>
      <c r="AN9" s="1175"/>
      <c r="AO9" s="312">
        <v>763424</v>
      </c>
      <c r="AP9" s="312">
        <v>69371</v>
      </c>
      <c r="AQ9" s="313">
        <v>95202</v>
      </c>
      <c r="AR9" s="314">
        <v>-27.1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498</v>
      </c>
      <c r="AL10" s="1174"/>
      <c r="AM10" s="1174"/>
      <c r="AN10" s="1175"/>
      <c r="AO10" s="315">
        <v>195362</v>
      </c>
      <c r="AP10" s="315">
        <v>17752</v>
      </c>
      <c r="AQ10" s="316">
        <v>11297</v>
      </c>
      <c r="AR10" s="317">
        <v>57.1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499</v>
      </c>
      <c r="AL11" s="1174"/>
      <c r="AM11" s="1174"/>
      <c r="AN11" s="1175"/>
      <c r="AO11" s="315">
        <v>18959</v>
      </c>
      <c r="AP11" s="315">
        <v>1723</v>
      </c>
      <c r="AQ11" s="316">
        <v>19595</v>
      </c>
      <c r="AR11" s="317">
        <v>-91.2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500</v>
      </c>
      <c r="AL12" s="1174"/>
      <c r="AM12" s="1174"/>
      <c r="AN12" s="1175"/>
      <c r="AO12" s="315" t="s">
        <v>501</v>
      </c>
      <c r="AP12" s="315" t="s">
        <v>501</v>
      </c>
      <c r="AQ12" s="316">
        <v>2177</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502</v>
      </c>
      <c r="AL13" s="1174"/>
      <c r="AM13" s="1174"/>
      <c r="AN13" s="1175"/>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503</v>
      </c>
      <c r="AL14" s="1174"/>
      <c r="AM14" s="1174"/>
      <c r="AN14" s="1175"/>
      <c r="AO14" s="315">
        <v>21831</v>
      </c>
      <c r="AP14" s="315">
        <v>1984</v>
      </c>
      <c r="AQ14" s="316">
        <v>4873</v>
      </c>
      <c r="AR14" s="317">
        <v>-59.3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504</v>
      </c>
      <c r="AL15" s="1174"/>
      <c r="AM15" s="1174"/>
      <c r="AN15" s="1175"/>
      <c r="AO15" s="315" t="s">
        <v>501</v>
      </c>
      <c r="AP15" s="315" t="s">
        <v>501</v>
      </c>
      <c r="AQ15" s="316">
        <v>2420</v>
      </c>
      <c r="AR15" s="317" t="s">
        <v>501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505</v>
      </c>
      <c r="AL16" s="1177"/>
      <c r="AM16" s="1177"/>
      <c r="AN16" s="1178"/>
      <c r="AO16" s="315">
        <v>-60044</v>
      </c>
      <c r="AP16" s="315">
        <v>-5456</v>
      </c>
      <c r="AQ16" s="316">
        <v>-9543</v>
      </c>
      <c r="AR16" s="317">
        <v>-42.8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186</v>
      </c>
      <c r="AL17" s="1177"/>
      <c r="AM17" s="1177"/>
      <c r="AN17" s="1178"/>
      <c r="AO17" s="315">
        <v>939532</v>
      </c>
      <c r="AP17" s="315">
        <v>85373</v>
      </c>
      <c r="AQ17" s="316">
        <v>126021</v>
      </c>
      <c r="AR17" s="317">
        <v>-32.299999999999997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510</v>
      </c>
      <c r="AL21" s="1169"/>
      <c r="AM21" s="1169"/>
      <c r="AN21" s="1170"/>
      <c r="AO21" s="327">
        <v>8.09</v>
      </c>
      <c r="AP21" s="328">
        <v>11.29</v>
      </c>
      <c r="AQ21" s="329">
        <v>-3.2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511</v>
      </c>
      <c r="AL22" s="1169"/>
      <c r="AM22" s="1169"/>
      <c r="AN22" s="1170"/>
      <c r="AO22" s="332">
        <v>93.1</v>
      </c>
      <c r="AP22" s="333">
        <v>95.5</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515</v>
      </c>
      <c r="AL32" s="1185"/>
      <c r="AM32" s="1185"/>
      <c r="AN32" s="1186"/>
      <c r="AO32" s="342">
        <v>384527</v>
      </c>
      <c r="AP32" s="342">
        <v>34941</v>
      </c>
      <c r="AQ32" s="343">
        <v>80565</v>
      </c>
      <c r="AR32" s="344">
        <v>-56.6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516</v>
      </c>
      <c r="AL33" s="1185"/>
      <c r="AM33" s="1185"/>
      <c r="AN33" s="1186"/>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517</v>
      </c>
      <c r="AL34" s="1185"/>
      <c r="AM34" s="1185"/>
      <c r="AN34" s="1186"/>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518</v>
      </c>
      <c r="AL35" s="1185"/>
      <c r="AM35" s="1185"/>
      <c r="AN35" s="1186"/>
      <c r="AO35" s="342">
        <v>247271</v>
      </c>
      <c r="AP35" s="342">
        <v>22469</v>
      </c>
      <c r="AQ35" s="343">
        <v>27422</v>
      </c>
      <c r="AR35" s="344">
        <v>-18.100000000000001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519</v>
      </c>
      <c r="AL36" s="1185"/>
      <c r="AM36" s="1185"/>
      <c r="AN36" s="1186"/>
      <c r="AO36" s="342">
        <v>15429</v>
      </c>
      <c r="AP36" s="342">
        <v>1402</v>
      </c>
      <c r="AQ36" s="343">
        <v>3182</v>
      </c>
      <c r="AR36" s="344">
        <v>-55.9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520</v>
      </c>
      <c r="AL37" s="1185"/>
      <c r="AM37" s="1185"/>
      <c r="AN37" s="1186"/>
      <c r="AO37" s="342">
        <v>8069</v>
      </c>
      <c r="AP37" s="342">
        <v>733</v>
      </c>
      <c r="AQ37" s="343">
        <v>1220</v>
      </c>
      <c r="AR37" s="344">
        <v>-39.9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521</v>
      </c>
      <c r="AL38" s="1188"/>
      <c r="AM38" s="1188"/>
      <c r="AN38" s="1189"/>
      <c r="AO38" s="345" t="s">
        <v>501</v>
      </c>
      <c r="AP38" s="345" t="s">
        <v>501</v>
      </c>
      <c r="AQ38" s="346">
        <v>15</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522</v>
      </c>
      <c r="AL39" s="1188"/>
      <c r="AM39" s="1188"/>
      <c r="AN39" s="1189"/>
      <c r="AO39" s="342">
        <v>-41847</v>
      </c>
      <c r="AP39" s="342">
        <v>-3803</v>
      </c>
      <c r="AQ39" s="343">
        <v>-3624</v>
      </c>
      <c r="AR39" s="344">
        <v>4.9000000000000004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523</v>
      </c>
      <c r="AL40" s="1185"/>
      <c r="AM40" s="1185"/>
      <c r="AN40" s="1186"/>
      <c r="AO40" s="342">
        <v>-390173</v>
      </c>
      <c r="AP40" s="342">
        <v>-35454</v>
      </c>
      <c r="AQ40" s="343">
        <v>-76316</v>
      </c>
      <c r="AR40" s="344">
        <v>-53.5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297</v>
      </c>
      <c r="AL41" s="1191"/>
      <c r="AM41" s="1191"/>
      <c r="AN41" s="1192"/>
      <c r="AO41" s="342">
        <v>223276</v>
      </c>
      <c r="AP41" s="342">
        <v>20289</v>
      </c>
      <c r="AQ41" s="343">
        <v>32463</v>
      </c>
      <c r="AR41" s="344">
        <v>-37.5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492</v>
      </c>
      <c r="AN49" s="1181" t="s">
        <v>527</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609185</v>
      </c>
      <c r="AN51" s="364">
        <v>53872</v>
      </c>
      <c r="AO51" s="365">
        <v>76.900000000000006</v>
      </c>
      <c r="AP51" s="366">
        <v>132212</v>
      </c>
      <c r="AQ51" s="367">
        <v>-3.2</v>
      </c>
      <c r="AR51" s="368">
        <v>80.099999999999994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320873</v>
      </c>
      <c r="AN52" s="372">
        <v>28376</v>
      </c>
      <c r="AO52" s="373">
        <v>14.5</v>
      </c>
      <c r="AP52" s="374">
        <v>67114</v>
      </c>
      <c r="AQ52" s="375">
        <v>12.5</v>
      </c>
      <c r="AR52" s="376">
        <v>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595793</v>
      </c>
      <c r="AN53" s="364">
        <v>53110</v>
      </c>
      <c r="AO53" s="365">
        <v>-1.4</v>
      </c>
      <c r="AP53" s="366">
        <v>93741</v>
      </c>
      <c r="AQ53" s="367">
        <v>-29.1</v>
      </c>
      <c r="AR53" s="368">
        <v>27.7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472974</v>
      </c>
      <c r="AN54" s="372">
        <v>42162</v>
      </c>
      <c r="AO54" s="373">
        <v>48.6</v>
      </c>
      <c r="AP54" s="374">
        <v>46285</v>
      </c>
      <c r="AQ54" s="375">
        <v>-31</v>
      </c>
      <c r="AR54" s="376">
        <v>79.599999999999994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545521</v>
      </c>
      <c r="AN55" s="364">
        <v>49097</v>
      </c>
      <c r="AO55" s="365">
        <v>-7.6</v>
      </c>
      <c r="AP55" s="366">
        <v>107537</v>
      </c>
      <c r="AQ55" s="367">
        <v>14.7</v>
      </c>
      <c r="AR55" s="368">
        <v>-22.3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413276</v>
      </c>
      <c r="AN56" s="372">
        <v>37195</v>
      </c>
      <c r="AO56" s="373">
        <v>-11.8</v>
      </c>
      <c r="AP56" s="374">
        <v>57923</v>
      </c>
      <c r="AQ56" s="375">
        <v>25.1</v>
      </c>
      <c r="AR56" s="376">
        <v>-36.9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445983</v>
      </c>
      <c r="AN57" s="364">
        <v>40313</v>
      </c>
      <c r="AO57" s="365">
        <v>-17.899999999999999</v>
      </c>
      <c r="AP57" s="366">
        <v>113913</v>
      </c>
      <c r="AQ57" s="367">
        <v>5.9</v>
      </c>
      <c r="AR57" s="368">
        <v>-23.8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351242</v>
      </c>
      <c r="AN58" s="372">
        <v>31749</v>
      </c>
      <c r="AO58" s="373">
        <v>-14.6</v>
      </c>
      <c r="AP58" s="374">
        <v>53160</v>
      </c>
      <c r="AQ58" s="375">
        <v>-8.1999999999999993</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544389</v>
      </c>
      <c r="AN59" s="364">
        <v>49467</v>
      </c>
      <c r="AO59" s="365">
        <v>22.7</v>
      </c>
      <c r="AP59" s="366">
        <v>115050</v>
      </c>
      <c r="AQ59" s="367">
        <v>1</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334772</v>
      </c>
      <c r="AN60" s="372">
        <v>30420</v>
      </c>
      <c r="AO60" s="373">
        <v>-4.2</v>
      </c>
      <c r="AP60" s="374">
        <v>53792</v>
      </c>
      <c r="AQ60" s="375">
        <v>1.2</v>
      </c>
      <c r="AR60" s="376">
        <v>-5.4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548174</v>
      </c>
      <c r="AN61" s="379">
        <v>49172</v>
      </c>
      <c r="AO61" s="380">
        <v>14.5</v>
      </c>
      <c r="AP61" s="381">
        <v>112491</v>
      </c>
      <c r="AQ61" s="382">
        <v>-2.1</v>
      </c>
      <c r="AR61" s="368">
        <v>16.600000000000001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378627</v>
      </c>
      <c r="AN62" s="372">
        <v>33980</v>
      </c>
      <c r="AO62" s="373">
        <v>6.5</v>
      </c>
      <c r="AP62" s="374">
        <v>55655</v>
      </c>
      <c r="AQ62" s="375">
        <v>-0.1</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XNMNNJ7hrkf1pTLCe/v6HpVg5mjX7Nng4KjEtHjpxWxS+YqoNau0gfSrMrVj+3ZBz0PniGZXLKgUNgaJ24lZw==" saltValue="ano9JYT3LOuP6YnvLerd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9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h3gIjBlShFEYr1NiJOh6rOnA40qmLnnGVRgr+nD6IPdFKozp/bH7mPmYePS6Fo4GL9lHActwOSEVrjkE0yEw==" saltValue="+yr+EAqRnJmu4iz3fW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j+oZiqqX+c2YUjlZiOL8iLJhfWeIP+DkjyttL4Lirr9CoQwWUuRWsXT/lhU9KvCstYGzKRu9QYZIQQH1ZX2A==" saltValue="rjSnW5F2qTUmvFgF7abF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3" t="s">
        <v>3</v>
      </c>
      <c r="D47" s="1193"/>
      <c r="E47" s="1194"/>
      <c r="F47" s="11">
        <v>14.69</v>
      </c>
      <c r="G47" s="12">
        <v>13.24</v>
      </c>
      <c r="H47" s="12">
        <v>8.75</v>
      </c>
      <c r="I47" s="12">
        <v>10.39</v>
      </c>
      <c r="J47" s="13">
        <v>13.85</v>
      </c>
    </row>
    <row r="48" spans="2:10" ht="57.75" customHeight="1" x14ac:dyDescent="0.15">
      <c r="B48" s="14"/>
      <c r="C48" s="1195" t="s">
        <v>4</v>
      </c>
      <c r="D48" s="1195"/>
      <c r="E48" s="1196"/>
      <c r="F48" s="15">
        <v>6.99</v>
      </c>
      <c r="G48" s="16">
        <v>10.28</v>
      </c>
      <c r="H48" s="16">
        <v>9.3000000000000007</v>
      </c>
      <c r="I48" s="16">
        <v>11.52</v>
      </c>
      <c r="J48" s="17">
        <v>8.39</v>
      </c>
    </row>
    <row r="49" spans="2:10" ht="57.75" customHeight="1" thickBot="1" x14ac:dyDescent="0.2">
      <c r="B49" s="18"/>
      <c r="C49" s="1197" t="s">
        <v>5</v>
      </c>
      <c r="D49" s="1197"/>
      <c r="E49" s="1198"/>
      <c r="F49" s="19" t="s">
        <v>548</v>
      </c>
      <c r="G49" s="20">
        <v>2.16</v>
      </c>
      <c r="H49" s="20" t="s">
        <v>549</v>
      </c>
      <c r="I49" s="20">
        <v>5.05</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YM1KIJzSElW/YQZbNlILLYW5GvSoXXr4GtPe9UsMRocV7xG4TYPeRn2skl4c5O77gznzgNE3druzLYSVX3+A==" saltValue="bQ+LX/z0pRF4BMJmBws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2020-03-06T07:36:10Z</cp:lastPrinted>
  <dcterms:created xsi:type="dcterms:W3CDTF">2020-02-10T04:02:37Z</dcterms:created>
  <dcterms:modified xsi:type="dcterms:W3CDTF">2020-03-06T07:36:42Z</dcterms:modified>
  <cp:category/>
</cp:coreProperties>
</file>