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<sst xmlns="http://schemas.openxmlformats.org/spreadsheetml/2006/main" count="1145" uniqueCount="618">
  <si>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</si>
  <si>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</si>
  <si>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</si>
  <si>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</si>
  <si>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</si>
  <si>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</si>
  <si>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</si>
  <si>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</si>
  <si>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</si>
  <si>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</si>
  <si>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</si>
  <si>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</si>
  <si>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</si>
  <si>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</si>
  <si>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</si>
  <si>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</si>
  <si>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</si>
  <si>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</si>
  <si>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</si>
  <si>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</si>
  <si>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</si>
  <si>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</si>
  <si>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</si>
  <si>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</si>
  <si>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</si>
  <si>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</si>
  <si>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</si>
  <si>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</si>
  <si>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</si>
  <si>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</si>
  <si>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</si>
  <si>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</si>
  <si>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</si>
  <si>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</si>
  <si>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</si>
  <si>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</si>
  <si>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</si>
  <si>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</si>
  <si>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</si>
  <si>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</si>
  <si>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</si>
  <si>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</si>
  <si>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</si>
  <si>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</si>
  <si>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</si>
  <si>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</si>
  <si>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</si>
  <si>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</si>
  <si>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</si>
  <si>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</si>
  <si>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</si>
  <si>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</si>
  <si>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</si>
  <si>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</si>
  <si>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</si>
  <si>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</si>
  <si>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</si>
  <si>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</si>
  <si>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</si>
  <si>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</si>
  <si>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</si>
  <si>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</si>
  <si>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</si>
  <si>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</si>
  <si>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</si>
  <si>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</si>
  <si>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</si>
  <si>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</si>
  <si>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</si>
  <si>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</si>
  <si>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</si>
  <si>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</si>
  <si>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</si>
  <si>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</si>
  <si>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</si>
  <si>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</si>
  <si>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</si>
  <si>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</si>
  <si>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</si>
  <si>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</si>
  <si>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</si>
  <si>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</si>
  <si>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</si>
  <si>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</si>
  <si>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</si>
  <si>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</si>
  <si>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</si>
  <si>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</si>
  <si>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</si>
  <si>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</si>
  <si>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</si>
  <si>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</si>
  <si>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</si>
  <si>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</si>
  <si>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</si>
  <si>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</si>
  <si>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</si>
  <si>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</si>
  <si>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</si>
  <si>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</si>
  <si>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</si>
  <si>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</si>
  <si>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</si>
  <si>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</si>
  <si>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</si>
  <si>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</si>
  <si>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</si>
  <si>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</si>
  <si>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</si>
  <si>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</si>
  <si>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</si>
  <si>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</si>
  <si>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</si>
  <si>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</si>
  <si>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</si>
  <si>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</si>
  <si>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</si>
  <si>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</si>
  <si>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</si>
  <si>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</si>
  <si>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</si>
  <si>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</si>
  <si>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</si>
  <si>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</si>
  <si>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</si>
  <si>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</si>
  <si>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</si>
  <si>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</si>
  <si>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</si>
  <si>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</si>
  <si>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</si>
  <si>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</si>
  <si>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</si>
  <si>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</si>
  <si>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</si>
  <si>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</si>
  <si>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</si>
  <si>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</si>
  <si>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</si>
  <si>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</si>
  <si>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</si>
  <si>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</si>
  <si>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</si>
  <si>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</si>
  <si>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</si>
  <si>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</si>
  <si>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</si>
  <si>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</si>
  <si>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</si>
  <si>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</si>
  <si>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</si>
  <si>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</si>
  <si>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</si>
  <si>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</si>
  <si>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</si>
  <si>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</si>
  <si>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</si>
  <si>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</si>
  <si>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</si>
  <si>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</si>
  <si>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</si>
  <si>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</si>
  <si>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</si>
  <si>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</si>
  <si>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</si>
  <si>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</si>
  <si>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</si>
  <si>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</si>
  <si>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</si>
  <si>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</si>
  <si>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</si>
  <si>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</si>
  <si>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</si>
  <si>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</si>
  <si>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</si>
  <si>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</si>
  <si>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</si>
  <si>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</si>
  <si>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</si>
  <si>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</si>
  <si>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</si>
  <si>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</si>
  <si>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</si>
  <si>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</si>
  <si>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</si>
  <si>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</si>
  <si>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</si>
  <si>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</si>
  <si>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</si>
  <si>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</si>
  <si>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</si>
  <si>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</si>
  <si>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</si>
  <si>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</si>
  <si>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</si>
  <si>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</si>
  <si>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</si>
  <si>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</si>
  <si>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</si>
  <si>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</si>
  <si>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</si>
  <si>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</si>
  <si>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</si>
  <si>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</si>
  <si>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</si>
  <si>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</si>
  <si>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</si>
  <si>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</si>
  <si>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</si>
  <si>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</si>
  <si>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</si>
  <si>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</si>
  <si>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</si>
  <si>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</si>
  <si>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長野県山ノ内町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</si>
  <si>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</si>
  <si>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</si>
  <si>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</si>
  <si>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</si>
  <si>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</si>
  <si>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</si>
  <si>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</si>
  <si>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</si>
  <si>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</si>
  <si>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</si>
  <si>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</si>
  <si>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</si>
  <si>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</si>
  <si>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</si>
  <si>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</si>
  <si>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</si>
  <si>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</si>
  <si>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</si>
  <si>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</si>
  <si>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</si>
  <si>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</si>
  <si>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</si>
  <si>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</si>
  <si>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</si>
  <si>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</si>
  <si>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</si>
  <si>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</si>
  <si>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</si>
  <si>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</si>
  <si>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</si>
  <si>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</si>
  <si>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</si>
  <si>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</si>
  <si>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</si>
  <si>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</si>
  <si>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</si>
  <si>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</si>
  <si>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</si>
  <si>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</si>
  <si>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</si>
  <si>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</si>
  <si>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</si>
  <si>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</si>
  <si>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</si>
  <si>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</si>
  <si>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</si>
  <si>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</si>
  <si>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</si>
  <si>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</si>
  <si>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</si>
  <si>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</si>
  <si>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</si>
  <si>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</si>
  <si>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</si>
  <si>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</si>
  <si>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</si>
  <si>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</si>
  <si>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</si>
  <si>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</si>
  <si>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</si>
  <si>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</si>
  <si>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</si>
  <si>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</si>
  <si>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</si>
  <si>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</si>
  <si>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</si>
  <si>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</si>
  <si>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</si>
  <si>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</si>
  <si>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</si>
  <si>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</si>
  <si>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</si>
  <si>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</si>
  <si>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</si>
  <si>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</si>
  <si>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</si>
  <si>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</si>
  <si>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</si>
  <si>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</si>
  <si>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</si>
  <si>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</si>
  <si>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</si>
  <si>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</si>
  <si>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</si>
  <si>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</si>
  <si>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</si>
  <si>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</si>
  <si>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</si>
  <si>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</si>
  <si>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</si>
  <si>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</si>
  <si>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</si>
  <si>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</si>
  <si>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</si>
  <si>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</si>
  <si>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</si>
  <si>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</si>
  <si>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</si>
  <si>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</si>
  <si>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</si>
  <si>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</si>
  <si>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</si>
  <si>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</si>
  <si>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</si>
  <si>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</si>
  <si>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</si>
  <si>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</si>
  <si>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</si>
  <si>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</si>
  <si>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</si>
  <si>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</si>
  <si>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</si>
  <si>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</si>
  <si>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</si>
  <si>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</si>
  <si>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</si>
  <si>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</si>
  <si>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</si>
  <si>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</si>
  <si>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</si>
  <si>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</si>
  <si>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</si>
  <si>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</si>
  <si>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</si>
  <si>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</si>
  <si>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</si>
  <si>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</si>
  <si>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</si>
  <si>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</si>
  <si>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</si>
  <si>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</si>
  <si>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</si>
  <si>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</si>
  <si>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</si>
  <si>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</si>
  <si>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</si>
  <si>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</si>
  <si>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</si>
  <si>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</si>
  <si>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</si>
  <si>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</si>
  <si>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</si>
  <si>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</si>
  <si>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</si>
  <si>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</si>
  <si>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</si>
  <si>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</si>
  <si>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</si>
  <si>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長野県山ノ内町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</si>
  <si>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</si>
  <si>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</si>
  <si>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</si>
  <si>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</si>
  <si>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</si>
  <si>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</si>
  <si>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</si>
  <si>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</si>
  <si>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</si>
  <si>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</si>
  <si>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</si>
  <si>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</si>
  <si>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</si>
  <si>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</si>
  <si>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</si>
  <si>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</si>
  <si>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</si>
  <si>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</si>
  <si>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</si>
  <si>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</si>
  <si>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</si>
  <si>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</si>
  <si>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</si>
  <si>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</si>
  <si>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</si>
  <si>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</si>
  <si>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</si>
  <si>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</si>
  <si>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</si>
  <si>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</si>
  <si>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</si>
  <si>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</si>
  <si>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</si>
  <si>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</si>
  <si>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</si>
  <si>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</si>
  <si>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</si>
  <si>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</si>
  <si>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</si>
  <si>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</si>
  <si>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</si>
  <si>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</si>
  <si>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</si>
  <si>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</si>
  <si>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</si>
  <si>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</si>
  <si>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</si>
  <si>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</si>
  <si>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</si>
  <si>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</si>
  <si>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</si>
  <si>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</si>
  <si>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</si>
  <si>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</si>
  <si>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</si>
  <si>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</si>
  <si>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</si>
  <si>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</si>
  <si>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</si>
  <si>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</si>
  <si>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</si>
  <si>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</si>
  <si>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</si>
  <si>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</si>
  <si>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</si>
  <si>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</si>
  <si>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</si>
  <si>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</si>
  <si>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</si>
  <si>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</si>
  <si>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</si>
  <si>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</si>
  <si>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</si>
  <si>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</si>
  <si>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</si>
  <si>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</si>
  <si>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</si>
  <si>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</si>
  <si>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</si>
  <si>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</si>
  <si>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</si>
  <si>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</si>
  <si>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</si>
  <si>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</si>
  <si>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</si>
  <si>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</si>
  <si>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</si>
  <si>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</si>
  <si>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</si>
  <si>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</si>
  <si>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</si>
  <si>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</si>
  <si>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</si>
  <si>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</si>
  <si>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</si>
  <si>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</si>
  <si>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</si>
  <si>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</si>
  <si>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</si>
  <si>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</si>
  <si>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</si>
  <si>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</si>
  <si>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山ノ内町水道事業会計</t>
    <phoneticPr fontId="5"/>
  </si>
  <si>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</si>
  <si>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</si>
  <si>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</si>
  <si>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</si>
  <si>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</si>
  <si>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</si>
  <si>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</si>
  <si>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</si>
  <si>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</si>
  <si>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</si>
  <si>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</si>
  <si>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</si>
  <si>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</si>
  <si>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</si>
  <si>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</si>
  <si>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</si>
  <si>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</si>
  <si>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</si>
  <si>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</si>
  <si>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</si>
  <si>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</si>
  <si>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</si>
  <si>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</si>
  <si>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</si>
  <si>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</si>
  <si>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</si>
  <si>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</si>
  <si>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</si>
  <si>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</si>
  <si>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</si>
  <si>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</si>
  <si>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</si>
  <si>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</si>
  <si>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</si>
  <si>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</si>
  <si>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</si>
  <si>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</si>
  <si>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</si>
  <si>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</si>
  <si>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</si>
  <si>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</si>
  <si>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</si>
  <si>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</si>
  <si>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</si>
  <si>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</si>
  <si>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</si>
  <si>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</si>
  <si>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</si>
  <si>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</si>
  <si>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</si>
  <si>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</si>
  <si>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</si>
  <si>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</si>
  <si>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</si>
  <si>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</si>
  <si>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</si>
  <si>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</si>
  <si>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</si>
  <si>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</si>
  <si>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</si>
  <si>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</si>
  <si>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</si>
  <si>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</si>
  <si>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</si>
  <si>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</si>
  <si>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</si>
  <si>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</si>
  <si>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</si>
  <si>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</si>
  <si>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</si>
  <si>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</si>
  <si>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</si>
  <si>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</si>
  <si>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</si>
  <si>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</si>
  <si>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</si>
  <si>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</si>
  <si>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</si>
  <si>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</si>
  <si>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</si>
  <si>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</si>
  <si>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</si>
  <si>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</si>
  <si>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</si>
  <si>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</si>
  <si>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</si>
  <si>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</si>
  <si>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2.71</t>
  </si>
  <si>
    <t>山ノ内町水道事業会計</t>
  </si>
  <si>
    <t>一般会計</t>
  </si>
  <si>
    <t>山ノ内町介護保険特別会計</t>
  </si>
  <si>
    <t>山ノ内町国民健康保険特別会計</t>
  </si>
  <si>
    <t>山ノ内町有線放送電話事業特別会計</t>
  </si>
  <si>
    <t>山ノ内町公共下水道事業特別会計</t>
  </si>
  <si>
    <t>山ノ内町後期高齢者医療保険特別会計</t>
  </si>
  <si>
    <t>山ノ内町農業集落排水事業特別会計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</si>
  <si>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</si>
  <si>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</si>
  <si>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</si>
  <si>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</si>
  <si>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</si>
  <si>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</si>
  <si>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</si>
  <si>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</si>
  <si>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</si>
  <si>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山ノ内町総合開発公社</t>
    <rPh sb="0" eb="1">
      <t>ヤマ</t>
    </rPh>
    <rPh sb="2" eb="4">
      <t>ウチマチ</t>
    </rPh>
    <rPh sb="4" eb="6">
      <t>ソウゴウ</t>
    </rPh>
    <rPh sb="6" eb="8">
      <t>カイハツ</t>
    </rPh>
    <rPh sb="8" eb="10">
      <t>コウシャ</t>
    </rPh>
    <phoneticPr fontId="2"/>
  </si>
  <si>
    <t>-</t>
    <phoneticPr fontId="2"/>
  </si>
  <si>
    <t>-</t>
    <phoneticPr fontId="2"/>
  </si>
  <si>
    <t>-</t>
    <phoneticPr fontId="2"/>
  </si>
  <si>
    <t>北信広域連合（特別養護老人ホームふるさと苑事業特別会計）</t>
    <rPh sb="0" eb="2">
      <t>ホクシン</t>
    </rPh>
    <rPh sb="2" eb="4">
      <t>コウイキ</t>
    </rPh>
    <rPh sb="4" eb="6">
      <t>レンゴウ</t>
    </rPh>
    <rPh sb="7" eb="9">
      <t>トクベツ</t>
    </rPh>
    <rPh sb="9" eb="11">
      <t>ヨウゴ</t>
    </rPh>
    <rPh sb="11" eb="13">
      <t>ロウジン</t>
    </rPh>
    <rPh sb="20" eb="21">
      <t>エン</t>
    </rPh>
    <rPh sb="21" eb="23">
      <t>ジギョウ</t>
    </rPh>
    <rPh sb="23" eb="27">
      <t>トクベツカイケイ</t>
    </rPh>
    <phoneticPr fontId="2"/>
  </si>
  <si>
    <t>北信広域連合（特別養護老人ホーム望岳荘事業特別会計）</t>
    <rPh sb="0" eb="2">
      <t>ホクシン</t>
    </rPh>
    <rPh sb="2" eb="4">
      <t>コウイキ</t>
    </rPh>
    <rPh sb="4" eb="6">
      <t>レンゴウ</t>
    </rPh>
    <rPh sb="7" eb="9">
      <t>トクベツ</t>
    </rPh>
    <rPh sb="9" eb="11">
      <t>ヨウゴ</t>
    </rPh>
    <rPh sb="11" eb="13">
      <t>ロウジン</t>
    </rPh>
    <rPh sb="16" eb="17">
      <t>ボウ</t>
    </rPh>
    <rPh sb="17" eb="18">
      <t>ガク</t>
    </rPh>
    <rPh sb="18" eb="19">
      <t>ソウ</t>
    </rPh>
    <rPh sb="19" eb="21">
      <t>ジギョウ</t>
    </rPh>
    <rPh sb="21" eb="25">
      <t>トクベツカイケイ</t>
    </rPh>
    <phoneticPr fontId="2"/>
  </si>
  <si>
    <t>北信広域連合（特別養護老人ホーム高社寮事業特別会計）</t>
    <rPh sb="0" eb="2">
      <t>ホクシン</t>
    </rPh>
    <rPh sb="2" eb="4">
      <t>コウイキ</t>
    </rPh>
    <rPh sb="4" eb="6">
      <t>レンゴウ</t>
    </rPh>
    <rPh sb="7" eb="9">
      <t>トクベツ</t>
    </rPh>
    <rPh sb="9" eb="11">
      <t>ヨウゴ</t>
    </rPh>
    <rPh sb="11" eb="13">
      <t>ロウジン</t>
    </rPh>
    <rPh sb="16" eb="17">
      <t>コウ</t>
    </rPh>
    <rPh sb="17" eb="18">
      <t>シャ</t>
    </rPh>
    <rPh sb="18" eb="19">
      <t>リョウ</t>
    </rPh>
    <rPh sb="19" eb="21">
      <t>ジギョウ</t>
    </rPh>
    <rPh sb="21" eb="25">
      <t>トクベツカイケイ</t>
    </rPh>
    <phoneticPr fontId="2"/>
  </si>
  <si>
    <t>北信広域連合（特別養護老人ホーム千曲壮事業特別会計）</t>
    <rPh sb="0" eb="2">
      <t>ホクシン</t>
    </rPh>
    <rPh sb="2" eb="4">
      <t>コウイキ</t>
    </rPh>
    <rPh sb="4" eb="6">
      <t>レンゴウ</t>
    </rPh>
    <rPh sb="7" eb="9">
      <t>トクベツ</t>
    </rPh>
    <rPh sb="9" eb="11">
      <t>ヨウゴ</t>
    </rPh>
    <rPh sb="11" eb="13">
      <t>ロウジン</t>
    </rPh>
    <rPh sb="16" eb="18">
      <t>チクマ</t>
    </rPh>
    <rPh sb="18" eb="19">
      <t>ソウ</t>
    </rPh>
    <rPh sb="19" eb="21">
      <t>ジギョウ</t>
    </rPh>
    <rPh sb="21" eb="25">
      <t>トクベツカイケイ</t>
    </rPh>
    <phoneticPr fontId="2"/>
  </si>
  <si>
    <t>北信広域連合（特別養護老人ホームいで湯の里事業特別会計）</t>
    <rPh sb="0" eb="2">
      <t>ホクシン</t>
    </rPh>
    <rPh sb="2" eb="4">
      <t>コウイキ</t>
    </rPh>
    <rPh sb="4" eb="6">
      <t>レンゴウ</t>
    </rPh>
    <rPh sb="7" eb="9">
      <t>トクベツ</t>
    </rPh>
    <rPh sb="9" eb="11">
      <t>ヨウゴ</t>
    </rPh>
    <rPh sb="11" eb="13">
      <t>ロウジン</t>
    </rPh>
    <rPh sb="18" eb="19">
      <t>ユ</t>
    </rPh>
    <rPh sb="20" eb="21">
      <t>サト</t>
    </rPh>
    <rPh sb="21" eb="23">
      <t>ジギョウ</t>
    </rPh>
    <rPh sb="23" eb="27">
      <t>トクベツカイケイ</t>
    </rPh>
    <phoneticPr fontId="2"/>
  </si>
  <si>
    <t>北信広域連合（特別養護老人ホーム菜の花苑事業特別会計）</t>
    <rPh sb="0" eb="2">
      <t>ホクシン</t>
    </rPh>
    <rPh sb="2" eb="4">
      <t>コウイキ</t>
    </rPh>
    <rPh sb="4" eb="6">
      <t>レンゴウ</t>
    </rPh>
    <rPh sb="7" eb="9">
      <t>トクベツ</t>
    </rPh>
    <rPh sb="9" eb="11">
      <t>ヨウゴ</t>
    </rPh>
    <rPh sb="11" eb="13">
      <t>ロウジン</t>
    </rPh>
    <rPh sb="16" eb="17">
      <t>ナ</t>
    </rPh>
    <rPh sb="18" eb="19">
      <t>ハナ</t>
    </rPh>
    <rPh sb="19" eb="20">
      <t>エン</t>
    </rPh>
    <rPh sb="20" eb="22">
      <t>ジギョウ</t>
    </rPh>
    <rPh sb="22" eb="26">
      <t>トクベツカイケイ</t>
    </rPh>
    <phoneticPr fontId="2"/>
  </si>
  <si>
    <t>北信広域連合（養護老人ホーム高社寮事業特別会計）</t>
    <rPh sb="0" eb="2">
      <t>ホクシン</t>
    </rPh>
    <rPh sb="2" eb="4">
      <t>コウイキ</t>
    </rPh>
    <rPh sb="4" eb="6">
      <t>レンゴウ</t>
    </rPh>
    <rPh sb="7" eb="9">
      <t>ヨウゴ</t>
    </rPh>
    <rPh sb="9" eb="11">
      <t>ロウジン</t>
    </rPh>
    <rPh sb="14" eb="15">
      <t>コウ</t>
    </rPh>
    <rPh sb="15" eb="16">
      <t>シャ</t>
    </rPh>
    <rPh sb="16" eb="17">
      <t>リョウ</t>
    </rPh>
    <rPh sb="17" eb="19">
      <t>ジギョウ</t>
    </rPh>
    <rPh sb="19" eb="23">
      <t>トクベツカイケイ</t>
    </rPh>
    <phoneticPr fontId="2"/>
  </si>
  <si>
    <t>北信広域連合（養護老人ホーム千曲荘事業特別会計）</t>
    <rPh sb="0" eb="2">
      <t>ホクシン</t>
    </rPh>
    <rPh sb="2" eb="4">
      <t>コウイキ</t>
    </rPh>
    <rPh sb="4" eb="6">
      <t>レンゴウ</t>
    </rPh>
    <rPh sb="7" eb="9">
      <t>ヨウゴ</t>
    </rPh>
    <rPh sb="9" eb="11">
      <t>ロウジン</t>
    </rPh>
    <rPh sb="14" eb="16">
      <t>チクマ</t>
    </rPh>
    <rPh sb="16" eb="17">
      <t>ソウ</t>
    </rPh>
    <rPh sb="17" eb="19">
      <t>ジギョウ</t>
    </rPh>
    <rPh sb="19" eb="23">
      <t>トクベツカイケイ</t>
    </rPh>
    <phoneticPr fontId="2"/>
  </si>
  <si>
    <t>北信広域連合（一般会計）</t>
    <rPh sb="0" eb="2">
      <t>ホクシン</t>
    </rPh>
    <rPh sb="2" eb="4">
      <t>コウイキ</t>
    </rPh>
    <rPh sb="4" eb="6">
      <t>レンゴウ</t>
    </rPh>
    <rPh sb="7" eb="9">
      <t>イッパン</t>
    </rPh>
    <rPh sb="9" eb="11">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</si>
  <si>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</si>
  <si>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10">
      <t>ホケンエイセイシセツクミアイ</t>
    </rPh>
    <rPh sb="11" eb="13">
      <t>サイジョウ</t>
    </rPh>
    <rPh sb="13" eb="15">
      <t>ジギョウ</t>
    </rPh>
    <rPh sb="15" eb="17">
      <t>トクベツ</t>
    </rPh>
    <rPh sb="17" eb="19">
      <t>カイケイ</t>
    </rPh>
    <phoneticPr fontId="2"/>
  </si>
  <si>
    <t>北信保健衛生施設組合（し尿処理事業特別会計）</t>
    <rPh sb="0" eb="2">
      <t>ホクシン</t>
    </rPh>
    <rPh sb="2" eb="10">
      <t>ホケンエイセイシセツクミアイ</t>
    </rPh>
    <rPh sb="12" eb="13">
      <t>ニョウ</t>
    </rPh>
    <rPh sb="13" eb="15">
      <t>ショリ</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</si>
  <si>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</si>
  <si>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</si>
  <si>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</si>
  <si>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</si>
  <si>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岳南広域消防組合</t>
    <rPh sb="0" eb="2">
      <t>ガクナン</t>
    </rPh>
    <rPh sb="2" eb="4">
      <t>コウイキ</t>
    </rPh>
    <rPh sb="4" eb="6">
      <t>ショウボウ</t>
    </rPh>
    <rPh sb="6" eb="8">
      <t>クミアイ</t>
    </rPh>
    <phoneticPr fontId="2"/>
  </si>
  <si>
    <t>保健医療福祉基金</t>
    <rPh sb="0" eb="2">
      <t>ホケン</t>
    </rPh>
    <rPh sb="2" eb="4">
      <t>イリョウ</t>
    </rPh>
    <rPh sb="4" eb="6">
      <t>フクシ</t>
    </rPh>
    <rPh sb="6" eb="8">
      <t>キキン</t>
    </rPh>
    <phoneticPr fontId="18"/>
  </si>
  <si>
    <t>有線放送電話事業特別会計基金</t>
    <rPh sb="0" eb="2">
      <t>ユウセン</t>
    </rPh>
    <rPh sb="2" eb="4">
      <t>ホウソウ</t>
    </rPh>
    <rPh sb="4" eb="6">
      <t>デンワ</t>
    </rPh>
    <rPh sb="6" eb="8">
      <t>ジギョウ</t>
    </rPh>
    <rPh sb="8" eb="10">
      <t>トクベツ</t>
    </rPh>
    <rPh sb="10" eb="12">
      <t>カイケイ</t>
    </rPh>
    <rPh sb="12" eb="14">
      <t>キキン</t>
    </rPh>
    <phoneticPr fontId="18"/>
  </si>
  <si>
    <t>ふるさと基金</t>
    <rPh sb="4" eb="6">
      <t>キキン</t>
    </rPh>
    <phoneticPr fontId="18"/>
  </si>
  <si>
    <t>中小企業金融対策預託基金</t>
    <rPh sb="0" eb="2">
      <t>チュウショウ</t>
    </rPh>
    <rPh sb="2" eb="4">
      <t>キギョウ</t>
    </rPh>
    <rPh sb="4" eb="6">
      <t>キンユウ</t>
    </rPh>
    <rPh sb="6" eb="8">
      <t>タイサク</t>
    </rPh>
    <rPh sb="8" eb="10">
      <t>ヨタク</t>
    </rPh>
    <rPh sb="10" eb="12">
      <t>キキン</t>
    </rPh>
    <phoneticPr fontId="18"/>
  </si>
  <si>
    <t>観光施設整備等基金</t>
    <rPh sb="0" eb="2">
      <t>カンコウ</t>
    </rPh>
    <rPh sb="2" eb="4">
      <t>シセツ</t>
    </rPh>
    <rPh sb="4" eb="6">
      <t>セイビ</t>
    </rPh>
    <rPh sb="6" eb="7">
      <t>トウ</t>
    </rPh>
    <rPh sb="7" eb="9">
      <t>キキン</t>
    </rPh>
    <phoneticPr fontId="18"/>
  </si>
  <si>
    <t>-</t>
    <phoneticPr fontId="2"/>
  </si>
  <si>
    <t>-</t>
    <phoneticPr fontId="2"/>
  </si>
  <si>
    <t>-</t>
    <phoneticPr fontId="2"/>
  </si>
  <si>
    <t>北信保健衛生施設組合（じん芥処理事業特別会計</t>
    <rPh sb="0" eb="2">
      <t>ホクシン</t>
    </rPh>
    <rPh sb="2" eb="4">
      <t>ホケン</t>
    </rPh>
    <rPh sb="4" eb="6">
      <t>エイセイ</t>
    </rPh>
    <rPh sb="6" eb="8">
      <t>シセツ</t>
    </rPh>
    <rPh sb="8" eb="10">
      <t>クミアイ</t>
    </rPh>
    <rPh sb="13" eb="14">
      <t>カイ</t>
    </rPh>
    <rPh sb="14" eb="16">
      <t>ショリ</t>
    </rPh>
    <rPh sb="16" eb="18">
      <t>ジギョウ</t>
    </rPh>
    <rPh sb="18" eb="20">
      <t>トクベツ</t>
    </rPh>
    <rPh sb="20" eb="22">
      <t>カイケイ</t>
    </rPh>
    <phoneticPr fontId="2"/>
  </si>
  <si>
    <t>長野県市町村総合事務組合</t>
    <rPh sb="0" eb="3">
      <t>ナガノケン</t>
    </rPh>
    <rPh sb="3" eb="6">
      <t>シチョウソン</t>
    </rPh>
    <rPh sb="6" eb="8">
      <t>ソウゴウ</t>
    </rPh>
    <rPh sb="8" eb="10">
      <t>ジム</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</si>
  <si>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</si>
  <si>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</si>
  <si>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</si>
  <si>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</si>
  <si>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</si>
  <si>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</si>
  <si>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</si>
  <si>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</si>
  <si>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</si>
  <si>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</si>
  <si>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</si>
  <si>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</si>
  <si>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</si>
  <si>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と比べ将来負担比率は高い水準にある一方、有形固定資産減価償却率は低い水準に位置している。これは、公共施設等の長寿命化や耐震化工事、設備更新工事等に伴う起債借入額の増加によるものであるが、新たな投資を進めてきたことにより、将来負担比率が高い値になっているが、有形固定資産減価償却率の上昇を抑えられている。
　今後は財政状況を見極めながら、公共施設等総合管理計画に基づき、公共施設の適正管理を行い、老朽化施設の長寿命化、集約化、除却等を進めていく。</t>
    <rPh sb="115" eb="121">
      <t>ショウライフタンヒリツ</t>
    </rPh>
    <rPh sb="122" eb="123">
      <t>タカ</t>
    </rPh>
    <rPh sb="124" eb="125">
      <t>アタイ</t>
    </rPh>
    <rPh sb="158" eb="160">
      <t>コンゴ</t>
    </rPh>
    <rPh sb="161" eb="163">
      <t>ザイセイ</t>
    </rPh>
    <rPh sb="163" eb="165">
      <t>ジョウキョウ</t>
    </rPh>
    <rPh sb="166" eb="168">
      <t>ミキワ</t>
    </rPh>
    <rPh sb="173" eb="175">
      <t>コウキョウ</t>
    </rPh>
    <rPh sb="175" eb="177">
      <t>シセツ</t>
    </rPh>
    <rPh sb="177" eb="178">
      <t>トウ</t>
    </rPh>
    <rPh sb="178" eb="180">
      <t>ソウゴウ</t>
    </rPh>
    <rPh sb="180" eb="182">
      <t>カンリ</t>
    </rPh>
    <rPh sb="182" eb="184">
      <t>ケイカク</t>
    </rPh>
    <rPh sb="185" eb="186">
      <t>モト</t>
    </rPh>
    <rPh sb="189" eb="191">
      <t>コウキョウ</t>
    </rPh>
    <rPh sb="191" eb="193">
      <t>シセツ</t>
    </rPh>
    <rPh sb="194" eb="196">
      <t>テキセイ</t>
    </rPh>
    <rPh sb="196" eb="198">
      <t>カンリ</t>
    </rPh>
    <rPh sb="199" eb="200">
      <t>オコナ</t>
    </rPh>
    <rPh sb="202" eb="205">
      <t>ロウキュウカ</t>
    </rPh>
    <rPh sb="205" eb="207">
      <t>シセツ</t>
    </rPh>
    <rPh sb="208" eb="212">
      <t>チョウジュミョウカ</t>
    </rPh>
    <rPh sb="213" eb="216">
      <t>シュウヤクカ</t>
    </rPh>
    <rPh sb="217" eb="219">
      <t>ジョキャク</t>
    </rPh>
    <rPh sb="219" eb="220">
      <t>トウ</t>
    </rPh>
    <rPh sb="221" eb="222">
      <t>スス</t>
    </rPh>
    <phoneticPr fontId="5"/>
  </si>
  <si>
    <t>　実質公債費比率は類似団体と比較して低い水準にあるが、これは長野オリンピック施設で借り入れた起債償還の完了等により元利償還金額の減少が主な要因である。令和元年度までは実質公債費比率が減少するが、中学校の長寿命化や防災無線のデジタル化事業等の大型事業の償還が、令和2年度より開始されれいくため年々増加していく。今後も大型事業（東部浄水場更新工事）による一般会計出資債の借入が予定されているため、事業の精査、見直しを行い、歳出抑制を図り公債費の適正化に努めていく。
　将来負担比率についても、上記理由により将来負担額が今後は上昇していくため、充当可能財源である基金を確保しながら財政運営をは図っていく。</t>
    <rPh sb="1" eb="3">
      <t>ジッシツ</t>
    </rPh>
    <rPh sb="3" eb="6">
      <t>コウサイヒ</t>
    </rPh>
    <rPh sb="6" eb="8">
      <t>ヒリツ</t>
    </rPh>
    <rPh sb="9" eb="11">
      <t>ルイジ</t>
    </rPh>
    <rPh sb="11" eb="13">
      <t>ダンタイ</t>
    </rPh>
    <rPh sb="14" eb="16">
      <t>ヒカク</t>
    </rPh>
    <rPh sb="18" eb="19">
      <t>ヒク</t>
    </rPh>
    <rPh sb="20" eb="22">
      <t>スイジュン</t>
    </rPh>
    <rPh sb="30" eb="32">
      <t>ナガノ</t>
    </rPh>
    <rPh sb="38" eb="40">
      <t>シセツ</t>
    </rPh>
    <rPh sb="41" eb="42">
      <t>カ</t>
    </rPh>
    <rPh sb="43" eb="44">
      <t>イ</t>
    </rPh>
    <rPh sb="46" eb="48">
      <t>キサイ</t>
    </rPh>
    <rPh sb="48" eb="50">
      <t>ショウカン</t>
    </rPh>
    <rPh sb="51" eb="53">
      <t>カンリョウ</t>
    </rPh>
    <rPh sb="53" eb="54">
      <t>トウ</t>
    </rPh>
    <rPh sb="57" eb="59">
      <t>ガンリ</t>
    </rPh>
    <rPh sb="59" eb="61">
      <t>ショウカン</t>
    </rPh>
    <rPh sb="61" eb="63">
      <t>キンガク</t>
    </rPh>
    <rPh sb="64" eb="66">
      <t>ゲンショウ</t>
    </rPh>
    <rPh sb="67" eb="68">
      <t>オモ</t>
    </rPh>
    <rPh sb="69" eb="71">
      <t>ヨウイン</t>
    </rPh>
    <rPh sb="75" eb="77">
      <t>レイワ</t>
    </rPh>
    <rPh sb="77" eb="79">
      <t>ガンネン</t>
    </rPh>
    <rPh sb="79" eb="80">
      <t>ド</t>
    </rPh>
    <rPh sb="83" eb="90">
      <t>ジッシツコウサイヒヒリツ</t>
    </rPh>
    <rPh sb="91" eb="93">
      <t>ゲンショウ</t>
    </rPh>
    <rPh sb="97" eb="100">
      <t>チュウガッコウ</t>
    </rPh>
    <rPh sb="101" eb="105">
      <t>チョウジュミョウカ</t>
    </rPh>
    <rPh sb="106" eb="108">
      <t>ボウサイ</t>
    </rPh>
    <rPh sb="108" eb="110">
      <t>ムセン</t>
    </rPh>
    <rPh sb="115" eb="116">
      <t>カ</t>
    </rPh>
    <rPh sb="116" eb="118">
      <t>ジギョウ</t>
    </rPh>
    <rPh sb="118" eb="119">
      <t>トウ</t>
    </rPh>
    <rPh sb="120" eb="122">
      <t>オオガタ</t>
    </rPh>
    <rPh sb="122" eb="124">
      <t>ジギョウ</t>
    </rPh>
    <rPh sb="125" eb="127">
      <t>ショウカン</t>
    </rPh>
    <rPh sb="129" eb="131">
      <t>レイワ</t>
    </rPh>
    <rPh sb="132" eb="134">
      <t>ネンド</t>
    </rPh>
    <rPh sb="136" eb="138">
      <t>カイシ</t>
    </rPh>
    <rPh sb="145" eb="147">
      <t>ネンネン</t>
    </rPh>
    <rPh sb="147" eb="149">
      <t>ゾウカ</t>
    </rPh>
    <rPh sb="154" eb="156">
      <t>コンゴ</t>
    </rPh>
    <rPh sb="157" eb="159">
      <t>オオガタ</t>
    </rPh>
    <rPh sb="159" eb="161">
      <t>ジギョウ</t>
    </rPh>
    <rPh sb="162" eb="164">
      <t>トウブ</t>
    </rPh>
    <rPh sb="164" eb="169">
      <t>ジョウスイジョウコウシン</t>
    </rPh>
    <rPh sb="169" eb="171">
      <t>コウジ</t>
    </rPh>
    <rPh sb="175" eb="177">
      <t>イッパン</t>
    </rPh>
    <rPh sb="177" eb="179">
      <t>カイケイ</t>
    </rPh>
    <rPh sb="179" eb="181">
      <t>シュッシ</t>
    </rPh>
    <rPh sb="181" eb="182">
      <t>サイ</t>
    </rPh>
    <rPh sb="183" eb="185">
      <t>カリイレ</t>
    </rPh>
    <rPh sb="186" eb="188">
      <t>ヨテイ</t>
    </rPh>
    <rPh sb="196" eb="198">
      <t>ジギョウ</t>
    </rPh>
    <rPh sb="199" eb="201">
      <t>セイサ</t>
    </rPh>
    <rPh sb="202" eb="204">
      <t>ミナオ</t>
    </rPh>
    <rPh sb="206" eb="207">
      <t>オコナ</t>
    </rPh>
    <rPh sb="209" eb="211">
      <t>サイシュツ</t>
    </rPh>
    <rPh sb="211" eb="213">
      <t>ヨクセイ</t>
    </rPh>
    <rPh sb="214" eb="215">
      <t>ハカ</t>
    </rPh>
    <rPh sb="216" eb="218">
      <t>コウサイ</t>
    </rPh>
    <rPh sb="218" eb="219">
      <t>ヒ</t>
    </rPh>
    <rPh sb="220" eb="223">
      <t>テキセイカ</t>
    </rPh>
    <rPh sb="224" eb="225">
      <t>ツト</t>
    </rPh>
    <rPh sb="232" eb="234">
      <t>ショウライ</t>
    </rPh>
    <rPh sb="234" eb="236">
      <t>フタン</t>
    </rPh>
    <rPh sb="236" eb="238">
      <t>ヒリツ</t>
    </rPh>
    <rPh sb="244" eb="246">
      <t>ジョウキ</t>
    </rPh>
    <rPh sb="246" eb="248">
      <t>リユウ</t>
    </rPh>
    <rPh sb="251" eb="253">
      <t>ショウライ</t>
    </rPh>
    <rPh sb="253" eb="255">
      <t>フタン</t>
    </rPh>
    <rPh sb="255" eb="256">
      <t>ガク</t>
    </rPh>
    <rPh sb="257" eb="259">
      <t>コンゴ</t>
    </rPh>
    <rPh sb="260" eb="262">
      <t>ジョウショウ</t>
    </rPh>
    <rPh sb="269" eb="271">
      <t>ジュウトウ</t>
    </rPh>
    <rPh sb="271" eb="273">
      <t>カノウ</t>
    </rPh>
    <rPh sb="273" eb="275">
      <t>ザイゲン</t>
    </rPh>
    <rPh sb="278" eb="280">
      <t>キキン</t>
    </rPh>
    <rPh sb="281" eb="283">
      <t>カクホ</t>
    </rPh>
    <rPh sb="287" eb="289">
      <t>ザイセイ</t>
    </rPh>
    <rPh sb="289" eb="291">
      <t>ウンエイ</t>
    </rPh>
    <rPh sb="293" eb="29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</si>
</sst>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84A3-479A-AF27-60950DDC5B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68097</c:v>
                </c:pt>
                <c:pt idx="1">
                  <c:v>55047</c:v>
                </c:pt>
                <c:pt idx="2">
                  <c:v>59025</c:v>
                </c:pt>
                <c:pt idx="3">
                  <c:v>84836</c:v>
                </c:pt>
                <c:pt idx="4">
                  <c:v>97196</c:v>
                </c:pt>
              </c:numCache>
            </c:numRef>
          </c:val>
          <c:smooth val="0"/>
          <c:extLst>
            <c:ext xmlns:c16="http://schemas.microsoft.com/office/drawing/2014/chart" uri="{C3380CC4-5D6E-409C-BE32-E72D297353CC}">
              <c16:uniqueId val="{00000001-84A3-479A-AF27-60950DDC5B6E}"/>
            </c:ext>
          </c:extLst>
        </c:ser>
        <c:dLbls>
          <c:showLegendKey val="0"/>
          <c:showVal val="0"/>
          <c:showCatName val="0"/>
          <c:showSerName val="0"/>
          <c:showPercent val="0"/>
          <c:showBubbleSize val="0"/>
        </c:dLbls>
        <c:marker val="1"/>
        <c:smooth val="0"/>
        <c:axId val="279614976"/>
        <c:axId val="279616896"/>
      </c:lineChart>
      <c:catAx>
        <c:axId val="27961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616896"/>
        <c:crosses val="autoZero"/>
        <c:auto val="1"/>
        <c:lblAlgn val="ctr"/>
        <c:lblOffset val="100"/>
        <c:tickLblSkip val="1"/>
        <c:tickMarkSkip val="1"/>
        <c:noMultiLvlLbl val="0"/>
      </c:catAx>
      <c:valAx>
        <c:axId val="279616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61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6.09</c:v>
                </c:pt>
                <c:pt idx="1">
                  <c:v>8.48</c:v>
                </c:pt>
                <c:pt idx="2">
                  <c:v>5.85</c:v>
                </c:pt>
                <c:pt idx="3">
                  <c:v>8.27</c:v>
                </c:pt>
                <c:pt idx="4">
                  <c:v>7.65</c:v>
                </c:pt>
              </c:numCache>
            </c:numRef>
          </c:val>
          <c:extLst>
            <c:ext xmlns:c16="http://schemas.microsoft.com/office/drawing/2014/chart" uri="{C3380CC4-5D6E-409C-BE32-E72D297353CC}">
              <c16:uniqueId val="{00000000-707F-4285-A70E-FA327DD0C6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18.75</c:v>
                </c:pt>
                <c:pt idx="1">
                  <c:v>18.91</c:v>
                </c:pt>
                <c:pt idx="2">
                  <c:v>19.16</c:v>
                </c:pt>
                <c:pt idx="3">
                  <c:v>19.2</c:v>
                </c:pt>
                <c:pt idx="4">
                  <c:v>19.84</c:v>
                </c:pt>
              </c:numCache>
            </c:numRef>
          </c:val>
          <c:extLst>
            <c:ext xmlns:c16="http://schemas.microsoft.com/office/drawing/2014/chart" uri="{C3380CC4-5D6E-409C-BE32-E72D297353CC}">
              <c16:uniqueId val="{00000001-707F-4285-A70E-FA327DD0C633}"/>
            </c:ext>
          </c:extLst>
        </c:ser>
        <c:dLbls>
          <c:showLegendKey val="0"/>
          <c:showVal val="0"/>
          <c:showCatName val="0"/>
          <c:showSerName val="0"/>
          <c:showPercent val="0"/>
          <c:showBubbleSize val="0"/>
        </c:dLbls>
        <c:gapWidth val="250"/>
        <c:overlap val="100"/>
        <c:axId val="336871808"/>
        <c:axId val="3368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-0.56000000000000005</c:v>
                </c:pt>
                <c:pt idx="1">
                  <c:v>2.88</c:v>
                </c:pt>
                <c:pt idx="2">
                  <c:v>-2.71</c:v>
                </c:pt>
                <c:pt idx="3">
                  <c:v>2.4300000000000002</c:v>
                </c:pt>
                <c:pt idx="4">
                  <c:v>0.17</c:v>
                </c:pt>
              </c:numCache>
            </c:numRef>
          </c:val>
          <c:smooth val="0"/>
          <c:extLst>
            <c:ext xmlns:c16="http://schemas.microsoft.com/office/drawing/2014/chart" uri="{C3380CC4-5D6E-409C-BE32-E72D297353CC}">
              <c16:uniqueId val="{00000002-707F-4285-A70E-FA327DD0C633}"/>
            </c:ext>
          </c:extLst>
        </c:ser>
        <c:dLbls>
          <c:showLegendKey val="0"/>
          <c:showVal val="0"/>
          <c:showCatName val="0"/>
          <c:showSerName val="0"/>
          <c:showPercent val="0"/>
          <c:showBubbleSize val="0"/>
        </c:dLbls>
        <c:marker val="1"/>
        <c:smooth val="0"/>
        <c:axId val="336871808"/>
        <c:axId val="336873728"/>
      </c:lineChart>
      <c:catAx>
        <c:axId val="3368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873728"/>
        <c:crosses val="autoZero"/>
        <c:auto val="1"/>
        <c:lblAlgn val="ctr"/>
        <c:lblOffset val="100"/>
        <c:tickLblSkip val="1"/>
        <c:tickMarkSkip val="1"/>
        <c:noMultiLvlLbl val="0"/>
      </c:catAx>
      <c:valAx>
        <c:axId val="3368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AB-40DF-A996-75E716873D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AB-40DF-A996-75E716873D9A}"/>
            </c:ext>
          </c:extLst>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AB-40DF-A996-75E716873D9A}"/>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AB-40DF-A996-75E716873D9A}"/>
            </c:ext>
          </c:extLst>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0.04</c:v>
                </c:pt>
                <c:pt idx="8">
                  <c:v>#N/A</c:v>
                </c:pt>
                <c:pt idx="9">
                  <c:v>0.02</c:v>
                </c:pt>
              </c:numCache>
            </c:numRef>
          </c:val>
          <c:extLst>
            <c:ext xmlns:c16="http://schemas.microsoft.com/office/drawing/2014/chart" uri="{C3380CC4-5D6E-409C-BE32-E72D297353CC}">
              <c16:uniqueId val="{00000004-9CAB-40DF-A996-75E716873D9A}"/>
            </c:ext>
          </c:extLst>
        </c:ser>
        <c:ser>
          <c:idx val="5"/>
          <c:order val="5"/>
          <c:tx>
            <c:strRef>
              <c:f>データシート!$A$32</c:f>
              <c:strCache>
                <c:ptCount val="1"/>
                <c:pt idx="0">
                  <c:v>山ノ内町有線放送電話事業特別会計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0.2</c:v>
                </c:pt>
                <c:pt idx="4">
                  <c:v>#N/A</c:v>
                </c:pt>
                <c:pt idx="5">
                  <c:v>0.25</c:v>
                </c:pt>
                <c:pt idx="6">
                  <c:v>#N/A</c:v>
                </c:pt>
                <c:pt idx="7">
                  <c:v>0.2</c:v>
                </c:pt>
                <c:pt idx="8">
                  <c:v>#N/A</c:v>
                </c:pt>
                <c:pt idx="9">
                  <c:v>0.2</c:v>
                </c:pt>
              </c:numCache>
            </c:numRef>
          </c:val>
          <c:extLst>
            <c:ext xmlns:c16="http://schemas.microsoft.com/office/drawing/2014/chart" uri="{C3380CC4-5D6E-409C-BE32-E72D297353CC}">
              <c16:uniqueId val="{00000005-9CAB-40DF-A996-75E716873D9A}"/>
            </c:ext>
          </c:extLst>
        </c:ser>
        <c:ser>
          <c:idx val="6"/>
          <c:order val="6"/>
          <c:tx>
            <c:strRef>
              <c:f>データシート!$A$33</c:f>
              <c:strCache>
                <c:ptCount val="1"/>
                <c:pt idx="0">
                  <c:v>山ノ内町国民健康保険特別会計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0.3</c:v>
                </c:pt>
                <c:pt idx="4">
                  <c:v>#N/A</c:v>
                </c:pt>
                <c:pt idx="5">
                  <c:v>0.59</c:v>
                </c:pt>
                <c:pt idx="6">
                  <c:v>#N/A</c:v>
                </c:pt>
                <c:pt idx="7">
                  <c:v>0.47</c:v>
                </c:pt>
                <c:pt idx="8">
                  <c:v>#N/A</c:v>
                </c:pt>
                <c:pt idx="9">
                  <c:v>0.28000000000000003</c:v>
                </c:pt>
              </c:numCache>
            </c:numRef>
          </c:val>
          <c:extLst>
            <c:ext xmlns:c16="http://schemas.microsoft.com/office/drawing/2014/chart" uri="{C3380CC4-5D6E-409C-BE32-E72D297353CC}">
              <c16:uniqueId val="{00000006-9CAB-40DF-A996-75E716873D9A}"/>
            </c:ext>
          </c:extLst>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0.5</c:v>
                </c:pt>
                <c:pt idx="4">
                  <c:v>#N/A</c:v>
                </c:pt>
                <c:pt idx="5">
                  <c:v>0.82</c:v>
                </c:pt>
                <c:pt idx="6">
                  <c:v>#N/A</c:v>
                </c:pt>
                <c:pt idx="7">
                  <c:v>0.6</c:v>
                </c:pt>
                <c:pt idx="8">
                  <c:v>#N/A</c:v>
                </c:pt>
                <c:pt idx="9">
                  <c:v>0.85</c:v>
                </c:pt>
              </c:numCache>
            </c:numRef>
          </c:val>
          <c:extLst>
            <c:ext xmlns:c16="http://schemas.microsoft.com/office/drawing/2014/chart" uri="{C3380CC4-5D6E-409C-BE32-E72D297353CC}">
              <c16:uniqueId val="{00000007-9CAB-40DF-A996-75E716873D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c:v>
                </c:pt>
                <c:pt idx="2">
                  <c:v>#N/A</c:v>
                </c:pt>
                <c:pt idx="3">
                  <c:v>8.27</c:v>
                </c:pt>
                <c:pt idx="4">
                  <c:v>#N/A</c:v>
                </c:pt>
                <c:pt idx="5">
                  <c:v>5.58</c:v>
                </c:pt>
                <c:pt idx="6">
                  <c:v>#N/A</c:v>
                </c:pt>
                <c:pt idx="7">
                  <c:v>8.06</c:v>
                </c:pt>
                <c:pt idx="8">
                  <c:v>#N/A</c:v>
                </c:pt>
                <c:pt idx="9">
                  <c:v>7.44</c:v>
                </c:pt>
              </c:numCache>
            </c:numRef>
          </c:val>
          <c:extLst>
            <c:ext xmlns:c16="http://schemas.microsoft.com/office/drawing/2014/chart" uri="{C3380CC4-5D6E-409C-BE32-E72D297353CC}">
              <c16:uniqueId val="{00000008-9CAB-40DF-A996-75E716873D9A}"/>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9.9499999999999993</c:v>
                </c:pt>
                <c:pt idx="2">
                  <c:v>#N/A</c:v>
                </c:pt>
                <c:pt idx="3">
                  <c:v>8.8000000000000007</c:v>
                </c:pt>
                <c:pt idx="4">
                  <c:v>#N/A</c:v>
                </c:pt>
                <c:pt idx="5">
                  <c:v>8.41</c:v>
                </c:pt>
                <c:pt idx="6">
                  <c:v>#N/A</c:v>
                </c:pt>
                <c:pt idx="7">
                  <c:v>7.84</c:v>
                </c:pt>
                <c:pt idx="8">
                  <c:v>#N/A</c:v>
                </c:pt>
                <c:pt idx="9">
                  <c:v>7.56</c:v>
                </c:pt>
              </c:numCache>
            </c:numRef>
          </c:val>
          <c:extLst>
            <c:ext xmlns:c16="http://schemas.microsoft.com/office/drawing/2014/chart" uri="{C3380CC4-5D6E-409C-BE32-E72D297353CC}">
              <c16:uniqueId val="{00000009-9CAB-40DF-A996-75E716873D9A}"/>
            </c:ext>
          </c:extLst>
        </c:ser>
        <c:dLbls>
          <c:showLegendKey val="0"/>
          <c:showVal val="0"/>
          <c:showCatName val="0"/>
          <c:showSerName val="0"/>
          <c:showPercent val="0"/>
          <c:showBubbleSize val="0"/>
        </c:dLbls>
        <c:gapWidth val="150"/>
        <c:overlap val="100"/>
        <c:axId val="309356800"/>
        <c:axId val="309366784"/>
      </c:barChart>
      <c:catAx>
        <c:axId val="3093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366784"/>
        <c:crosses val="autoZero"/>
        <c:auto val="1"/>
        <c:lblAlgn val="ctr"/>
        <c:lblOffset val="100"/>
        <c:tickLblSkip val="1"/>
        <c:tickMarkSkip val="1"/>
        <c:noMultiLvlLbl val="0"/>
      </c:catAx>
      <c:valAx>
        <c:axId val="3093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35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533</c:v>
                </c:pt>
                <c:pt idx="5">
                  <c:v>507</c:v>
                </c:pt>
                <c:pt idx="8">
                  <c:v>522</c:v>
                </c:pt>
                <c:pt idx="11">
                  <c:v>554</c:v>
                </c:pt>
                <c:pt idx="14">
                  <c:v>595</c:v>
                </c:pt>
              </c:numCache>
            </c:numRef>
          </c:val>
          <c:extLst>
            <c:ext xmlns:c16="http://schemas.microsoft.com/office/drawing/2014/chart" uri="{C3380CC4-5D6E-409C-BE32-E72D297353CC}">
              <c16:uniqueId val="{00000000-86FA-4224-A128-1ABFDB0975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FA-4224-A128-1ABFDB0975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FA-4224-A128-1ABFDB0975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20</c:v>
                </c:pt>
                <c:pt idx="6">
                  <c:v>25</c:v>
                </c:pt>
                <c:pt idx="9">
                  <c:v>27</c:v>
                </c:pt>
                <c:pt idx="12">
                  <c:v>48</c:v>
                </c:pt>
              </c:numCache>
            </c:numRef>
          </c:val>
          <c:extLst>
            <c:ext xmlns:c16="http://schemas.microsoft.com/office/drawing/2014/chart" uri="{C3380CC4-5D6E-409C-BE32-E72D297353CC}">
              <c16:uniqueId val="{00000003-86FA-4224-A128-1ABFDB0975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351</c:v>
                </c:pt>
                <c:pt idx="3">
                  <c:v>387</c:v>
                </c:pt>
                <c:pt idx="6">
                  <c:v>322</c:v>
                </c:pt>
                <c:pt idx="9">
                  <c:v>314</c:v>
                </c:pt>
                <c:pt idx="12">
                  <c:v>338</c:v>
                </c:pt>
              </c:numCache>
            </c:numRef>
          </c:val>
          <c:extLst>
            <c:ext xmlns:c16="http://schemas.microsoft.com/office/drawing/2014/chart" uri="{C3380CC4-5D6E-409C-BE32-E72D297353CC}">
              <c16:uniqueId val="{00000004-86FA-4224-A128-1ABFDB0975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FA-4224-A128-1ABFDB0975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FA-4224-A128-1ABFDB0975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589</c:v>
                </c:pt>
                <c:pt idx="3">
                  <c:v>560</c:v>
                </c:pt>
                <c:pt idx="6">
                  <c:v>531</c:v>
                </c:pt>
                <c:pt idx="9">
                  <c:v>512</c:v>
                </c:pt>
                <c:pt idx="12">
                  <c:v>543</c:v>
                </c:pt>
              </c:numCache>
            </c:numRef>
          </c:val>
          <c:extLst>
            <c:ext xmlns:c16="http://schemas.microsoft.com/office/drawing/2014/chart" uri="{C3380CC4-5D6E-409C-BE32-E72D297353CC}">
              <c16:uniqueId val="{00000007-86FA-4224-A128-1ABFDB097562}"/>
            </c:ext>
          </c:extLst>
        </c:ser>
        <c:dLbls>
          <c:showLegendKey val="0"/>
          <c:showVal val="0"/>
          <c:showCatName val="0"/>
          <c:showSerName val="0"/>
          <c:showPercent val="0"/>
          <c:showBubbleSize val="0"/>
        </c:dLbls>
        <c:gapWidth val="100"/>
        <c:overlap val="100"/>
        <c:axId val="306677248"/>
        <c:axId val="30667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423</c:v>
                </c:pt>
                <c:pt idx="2">
                  <c:v>#N/A</c:v>
                </c:pt>
                <c:pt idx="3">
                  <c:v>#N/A</c:v>
                </c:pt>
                <c:pt idx="4">
                  <c:v>460</c:v>
                </c:pt>
                <c:pt idx="5">
                  <c:v>#N/A</c:v>
                </c:pt>
                <c:pt idx="6">
                  <c:v>#N/A</c:v>
                </c:pt>
                <c:pt idx="7">
                  <c:v>356</c:v>
                </c:pt>
                <c:pt idx="8">
                  <c:v>#N/A</c:v>
                </c:pt>
                <c:pt idx="9">
                  <c:v>#N/A</c:v>
                </c:pt>
                <c:pt idx="10">
                  <c:v>299</c:v>
                </c:pt>
                <c:pt idx="11">
                  <c:v>#N/A</c:v>
                </c:pt>
                <c:pt idx="12">
                  <c:v>#N/A</c:v>
                </c:pt>
                <c:pt idx="13">
                  <c:v>334</c:v>
                </c:pt>
                <c:pt idx="14">
                  <c:v>#N/A</c:v>
                </c:pt>
              </c:numCache>
            </c:numRef>
          </c:val>
          <c:smooth val="0"/>
          <c:extLst>
            <c:ext xmlns:c16="http://schemas.microsoft.com/office/drawing/2014/chart" uri="{C3380CC4-5D6E-409C-BE32-E72D297353CC}">
              <c16:uniqueId val="{00000008-86FA-4224-A128-1ABFDB097562}"/>
            </c:ext>
          </c:extLst>
        </c:ser>
        <c:dLbls>
          <c:showLegendKey val="0"/>
          <c:showVal val="0"/>
          <c:showCatName val="0"/>
          <c:showSerName val="0"/>
          <c:showPercent val="0"/>
          <c:showBubbleSize val="0"/>
        </c:dLbls>
        <c:marker val="1"/>
        <c:smooth val="0"/>
        <c:axId val="306677248"/>
        <c:axId val="306679168"/>
      </c:lineChart>
      <c:catAx>
        <c:axId val="306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679168"/>
        <c:crosses val="autoZero"/>
        <c:auto val="1"/>
        <c:lblAlgn val="ctr"/>
        <c:lblOffset val="100"/>
        <c:tickLblSkip val="1"/>
        <c:tickMarkSkip val="1"/>
        <c:noMultiLvlLbl val="0"/>
      </c:catAx>
      <c:valAx>
        <c:axId val="3066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6485</c:v>
                </c:pt>
                <c:pt idx="5">
                  <c:v>6843</c:v>
                </c:pt>
                <c:pt idx="8">
                  <c:v>7076</c:v>
                </c:pt>
                <c:pt idx="11">
                  <c:v>7390</c:v>
                </c:pt>
                <c:pt idx="14">
                  <c:v>7650</c:v>
                </c:pt>
              </c:numCache>
            </c:numRef>
          </c:val>
          <c:extLst>
            <c:ext xmlns:c16="http://schemas.microsoft.com/office/drawing/2014/chart" uri="{C3380CC4-5D6E-409C-BE32-E72D297353CC}">
              <c16:uniqueId val="{00000000-E653-4D06-9B86-D597B7E3A9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162</c:v>
                </c:pt>
                <c:pt idx="5">
                  <c:v>0</c:v>
                </c:pt>
                <c:pt idx="8">
                  <c:v>0</c:v>
                </c:pt>
                <c:pt idx="11">
                  <c:v>0</c:v>
                </c:pt>
                <c:pt idx="14">
                  <c:v>0</c:v>
                </c:pt>
              </c:numCache>
            </c:numRef>
          </c:val>
          <c:extLst>
            <c:ext xmlns:c16="http://schemas.microsoft.com/office/drawing/2014/chart" uri="{C3380CC4-5D6E-409C-BE32-E72D297353CC}">
              <c16:uniqueId val="{00000001-E653-4D06-9B86-D597B7E3A9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2375</c:v>
                </c:pt>
                <c:pt idx="5">
                  <c:v>2524</c:v>
                </c:pt>
                <c:pt idx="8">
                  <c:v>2739</c:v>
                </c:pt>
                <c:pt idx="11">
                  <c:v>2853</c:v>
                </c:pt>
                <c:pt idx="14">
                  <c:v>2834</c:v>
                </c:pt>
              </c:numCache>
            </c:numRef>
          </c:val>
          <c:extLst>
            <c:ext xmlns:c16="http://schemas.microsoft.com/office/drawing/2014/chart" uri="{C3380CC4-5D6E-409C-BE32-E72D297353CC}">
              <c16:uniqueId val="{00000002-E653-4D06-9B86-D597B7E3A9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53-4D06-9B86-D597B7E3A9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53-4D06-9B86-D597B7E3A9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53-4D06-9B86-D597B7E3A9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2769</c:v>
                </c:pt>
                <c:pt idx="3">
                  <c:v>2712</c:v>
                </c:pt>
                <c:pt idx="6">
                  <c:v>2755</c:v>
                </c:pt>
                <c:pt idx="9">
                  <c:v>2782</c:v>
                </c:pt>
                <c:pt idx="12">
                  <c:v>2759</c:v>
                </c:pt>
              </c:numCache>
            </c:numRef>
          </c:val>
          <c:extLst>
            <c:ext xmlns:c16="http://schemas.microsoft.com/office/drawing/2014/chart" uri="{C3380CC4-5D6E-409C-BE32-E72D297353CC}">
              <c16:uniqueId val="{00000006-E653-4D06-9B86-D597B7E3A9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297</c:v>
                </c:pt>
                <c:pt idx="3">
                  <c:v>359</c:v>
                </c:pt>
                <c:pt idx="6">
                  <c:v>475</c:v>
                </c:pt>
                <c:pt idx="9">
                  <c:v>421</c:v>
                </c:pt>
                <c:pt idx="12">
                  <c:v>367</c:v>
                </c:pt>
              </c:numCache>
            </c:numRef>
          </c:val>
          <c:extLst>
            <c:ext xmlns:c16="http://schemas.microsoft.com/office/drawing/2014/chart" uri="{C3380CC4-5D6E-409C-BE32-E72D297353CC}">
              <c16:uniqueId val="{00000007-E653-4D06-9B86-D597B7E3A9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3418</c:v>
                </c:pt>
                <c:pt idx="3">
                  <c:v>3224</c:v>
                </c:pt>
                <c:pt idx="6">
                  <c:v>3003</c:v>
                </c:pt>
                <c:pt idx="9">
                  <c:v>2803</c:v>
                </c:pt>
                <c:pt idx="12">
                  <c:v>2571</c:v>
                </c:pt>
              </c:numCache>
            </c:numRef>
          </c:val>
          <c:extLst>
            <c:ext xmlns:c16="http://schemas.microsoft.com/office/drawing/2014/chart" uri="{C3380CC4-5D6E-409C-BE32-E72D297353CC}">
              <c16:uniqueId val="{00000008-E653-4D06-9B86-D597B7E3A9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53-4D06-9B86-D597B7E3A9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5960</c:v>
                </c:pt>
                <c:pt idx="3">
                  <c:v>6311</c:v>
                </c:pt>
                <c:pt idx="6">
                  <c:v>6651</c:v>
                </c:pt>
                <c:pt idx="9">
                  <c:v>7234</c:v>
                </c:pt>
                <c:pt idx="12">
                  <c:v>7732</c:v>
                </c:pt>
              </c:numCache>
            </c:numRef>
          </c:val>
          <c:extLst>
            <c:ext xmlns:c16="http://schemas.microsoft.com/office/drawing/2014/chart" uri="{C3380CC4-5D6E-409C-BE32-E72D297353CC}">
              <c16:uniqueId val="{0000000A-E653-4D06-9B86-D597B7E3A951}"/>
            </c:ext>
          </c:extLst>
        </c:ser>
        <c:dLbls>
          <c:showLegendKey val="0"/>
          <c:showVal val="0"/>
          <c:showCatName val="0"/>
          <c:showSerName val="0"/>
          <c:showPercent val="0"/>
          <c:showBubbleSize val="0"/>
        </c:dLbls>
        <c:gapWidth val="100"/>
        <c:overlap val="100"/>
        <c:axId val="309520256"/>
        <c:axId val="33663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3422</c:v>
                </c:pt>
                <c:pt idx="2">
                  <c:v>#N/A</c:v>
                </c:pt>
                <c:pt idx="3">
                  <c:v>#N/A</c:v>
                </c:pt>
                <c:pt idx="4">
                  <c:v>3238</c:v>
                </c:pt>
                <c:pt idx="5">
                  <c:v>#N/A</c:v>
                </c:pt>
                <c:pt idx="6">
                  <c:v>#N/A</c:v>
                </c:pt>
                <c:pt idx="7">
                  <c:v>3069</c:v>
                </c:pt>
                <c:pt idx="8">
                  <c:v>#N/A</c:v>
                </c:pt>
                <c:pt idx="9">
                  <c:v>#N/A</c:v>
                </c:pt>
                <c:pt idx="10">
                  <c:v>2997</c:v>
                </c:pt>
                <c:pt idx="11">
                  <c:v>#N/A</c:v>
                </c:pt>
                <c:pt idx="12">
                  <c:v>#N/A</c:v>
                </c:pt>
                <c:pt idx="13">
                  <c:v>2945</c:v>
                </c:pt>
                <c:pt idx="14">
                  <c:v>#N/A</c:v>
                </c:pt>
              </c:numCache>
            </c:numRef>
          </c:val>
          <c:smooth val="0"/>
          <c:extLst>
            <c:ext xmlns:c16="http://schemas.microsoft.com/office/drawing/2014/chart" uri="{C3380CC4-5D6E-409C-BE32-E72D297353CC}">
              <c16:uniqueId val="{0000000B-E653-4D06-9B86-D597B7E3A951}"/>
            </c:ext>
          </c:extLst>
        </c:ser>
        <c:dLbls>
          <c:showLegendKey val="0"/>
          <c:showVal val="0"/>
          <c:showCatName val="0"/>
          <c:showSerName val="0"/>
          <c:showPercent val="0"/>
          <c:showBubbleSize val="0"/>
        </c:dLbls>
        <c:marker val="1"/>
        <c:smooth val="0"/>
        <c:axId val="309520256"/>
        <c:axId val="336637952"/>
      </c:lineChart>
      <c:catAx>
        <c:axId val="309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637952"/>
        <c:crosses val="autoZero"/>
        <c:auto val="1"/>
        <c:lblAlgn val="ctr"/>
        <c:lblOffset val="100"/>
        <c:tickLblSkip val="1"/>
        <c:tickMarkSkip val="1"/>
        <c:noMultiLvlLbl val="0"/>
      </c:catAx>
      <c:valAx>
        <c:axId val="33663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827</c:v>
                </c:pt>
                <c:pt idx="1">
                  <c:v>828</c:v>
                </c:pt>
                <c:pt idx="2">
                  <c:v>860</c:v>
                </c:pt>
              </c:numCache>
            </c:numRef>
          </c:val>
          <c:extLst>
            <c:ext xmlns:c16="http://schemas.microsoft.com/office/drawing/2014/chart" uri="{C3380CC4-5D6E-409C-BE32-E72D297353CC}">
              <c16:uniqueId val="{00000000-F237-41F4-8436-A55AB4C0F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453</c:v>
                </c:pt>
                <c:pt idx="1">
                  <c:v>453</c:v>
                </c:pt>
                <c:pt idx="2">
                  <c:v>453</c:v>
                </c:pt>
              </c:numCache>
            </c:numRef>
          </c:val>
          <c:extLst>
            <c:ext xmlns:c16="http://schemas.microsoft.com/office/drawing/2014/chart" uri="{C3380CC4-5D6E-409C-BE32-E72D297353CC}">
              <c16:uniqueId val="{00000001-F237-41F4-8436-A55AB4C0F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970</c:v>
                </c:pt>
                <c:pt idx="1">
                  <c:v>943</c:v>
                </c:pt>
                <c:pt idx="2">
                  <c:v>986</c:v>
                </c:pt>
              </c:numCache>
            </c:numRef>
          </c:val>
          <c:extLst>
            <c:ext xmlns:c16="http://schemas.microsoft.com/office/drawing/2014/chart" uri="{C3380CC4-5D6E-409C-BE32-E72D297353CC}">
              <c16:uniqueId val="{00000002-F237-41F4-8436-A55AB4C0F797}"/>
            </c:ext>
          </c:extLst>
        </c:ser>
        <c:dLbls>
          <c:showLegendKey val="0"/>
          <c:showVal val="0"/>
          <c:showCatName val="0"/>
          <c:showSerName val="0"/>
          <c:showPercent val="0"/>
          <c:showBubbleSize val="0"/>
        </c:dLbls>
        <c:gapWidth val="120"/>
        <c:overlap val="100"/>
        <c:axId val="336833536"/>
        <c:axId val="336839424"/>
      </c:barChart>
      <c:catAx>
        <c:axId val="3368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6839424"/>
        <c:crosses val="autoZero"/>
        <c:auto val="1"/>
        <c:lblAlgn val="ctr"/>
        <c:lblOffset val="100"/>
        <c:tickLblSkip val="1"/>
        <c:tickMarkSkip val="1"/>
        <c:noMultiLvlLbl val="0"/>
      </c:catAx>
      <c:valAx>
        <c:axId val="33683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68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{5BEBCBC3-EDBE-42FF-9DEE-42033CEF6779}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CF-4525-913F-9F769836D5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{06095AE4-89AE-49C7-A6A6-8FE57487C16B}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F-4525-913F-9F769836D5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{10963C5A-771C-4C26-8FE8-3130716EF30A}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F-4525-913F-9F769836D5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{7F79C613-8799-494F-91A7-F5BBE2172FEE}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F-4525-913F-9F769836D5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{84816828-CDEA-4DD0-ADF1-6F1D0CA40D9E}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F-4525-913F-9F769836D5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{30B65E61-FA02-44F9-A0AB-542EE349F3E1}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CF-4525-913F-9F769836D5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{35723B50-FB1E-44A3-9CBF-6E002CADC990}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CF-4525-913F-9F769836D54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{837C982B-A14E-407F-B340-D263CB6CEC3B}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CF-4525-913F-9F769836D54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{25F267C4-0C13-46C9-8D7F-BD9A9BCB3F85}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CF-4525-913F-9F769836D5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55.9</c:v>
                </c:pt>
                <c:pt idx="24">
                  <c:v>57.1</c:v>
                </c:pt>
                <c:pt idx="32">
                  <c:v>58.4</c:v>
                </c:pt>
              </c:numCache>
            </c:numRef>
          </c:xVal>
          <c:yVal>
            <c:numRef>
              <c:f>公会計指標分析・財政指標組合せ分析表!$BP$51:$DC$51</c:f>
              <c:numCache>
                <c:formatCode>#,##0.0;"▲ "#,##0.0</c:formatCode>
                <c:ptCount val="40"/>
                <c:pt idx="8">
                  <c:v>83.8</c:v>
                </c:pt>
                <c:pt idx="16">
                  <c:v>80.8</c:v>
                </c:pt>
                <c:pt idx="24">
                  <c:v>79.7</c:v>
                </c:pt>
                <c:pt idx="32">
                  <c:v>78.7</c:v>
                </c:pt>
              </c:numCache>
            </c:numRef>
          </c:yVal>
          <c:smooth val="0"/>
          <c:extLst>
            <c:ext xmlns:c16="http://schemas.microsoft.com/office/drawing/2014/chart" uri="{C3380CC4-5D6E-409C-BE32-E72D297353CC}">
              <c16:uniqueId val="{00000009-35CF-4525-913F-9F769836D5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{2D7C835C-B5DC-4114-AAB0-4C056DCD9F01}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CF-4525-913F-9F769836D5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{A2F1B7A8-D803-4F3C-9F54-472D8119CD47}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F-4525-913F-9F769836D5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{A173B706-DC9A-425F-83DD-40B0B9C538F9}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F-4525-913F-9F769836D5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{EFBF1BB6-7C3E-4033-BF0C-32DB9A6FE9D6}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F-4525-913F-9F769836D5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{928EDC2B-1DE8-493A-84E2-AA758E2FB460}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F-4525-913F-9F769836D5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{2F81AA0E-DD66-4998-8462-01FD463954C5}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CF-4525-913F-9F769836D5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{2B98A05F-6CB1-489D-AB74-B2D5F01D177B}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CF-4525-913F-9F769836D547}"/>
                </c:ext>
              </c:extLst>
            </c:dLbl>
            <c:dLbl>
              <c:idx val="24"/>
              <c:layout>
                <c:manualLayout>
                  <c:x val="-3.48006691201460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{60A1C9DB-66F9-47A6-BF51-6A353EA46FE1}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CF-4525-913F-9F769836D547}"/>
                </c:ext>
              </c:extLst>
            </c:dLbl>
            <c:dLbl>
              <c:idx val="32"/>
              <c:layout>
                <c:manualLayout>
                  <c:x val="-2.948973181899857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{5C6AA917-9674-4D80-BD5E-7A860E57A508}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CF-4525-913F-9F769836D5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35CF-4525-913F-9F769836D547}"/>
            </c:ext>
          </c:extLst>
        </c:ser>
        <c:dLbls>
          <c:showLegendKey val="0"/>
          <c:showVal val="1"/>
          <c:showCatName val="0"/>
          <c:showSerName val="0"/>
          <c:showPercent val="0"/>
          <c:showBubbleSize val="0"/>
        </c:dLbls>
        <c:axId val="337402112"/>
        <c:axId val="337461632"/>
      </c:scatterChart>
      <c:valAx>
        <c:axId val="337402112"/>
        <c:scaling>
          <c:orientation val="minMax"/>
          <c:max val="62.2"/>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461632"/>
        <c:crosses val="autoZero"/>
        <c:crossBetween val="midCat"/>
      </c:valAx>
      <c:valAx>
        <c:axId val="337461632"/>
        <c:scaling>
          <c:orientation val="minMax"/>
          <c:max val="9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402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{4C91E720-DBF1-49BB-9A98-C260A4FE61E2}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44-437D-90AD-B35F9FCB4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{0B5A0B1E-2FD3-4E3C-B670-BA75DC31B94B}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4-437D-90AD-B35F9FCB4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{F4083D99-4E34-43D0-BC6D-7A5D4B405150}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4-437D-90AD-B35F9FCB4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{C162CF3B-2E5E-4242-97D1-019EE65B7DCF}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4-437D-90AD-B35F9FCB4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{F0FCF9D4-01C2-4675-AA1D-D3B2815A8913}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4-437D-90AD-B35F9FCB41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{94414E1D-74B7-40E1-B656-587B3F00D312}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44-437D-90AD-B35F9FCB41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{5E3AC138-01EE-4FA8-BDB7-58D59A14114B}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44-437D-90AD-B35F9FCB41A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{F2B6340A-810F-419A-AEAE-97AB786FC916}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44-437D-90AD-B35F9FCB41A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{8DF861EF-8062-4C24-9203-0AB0AD84873C}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44-437D-90AD-B35F9FCB4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11.5</c:v>
                </c:pt>
                <c:pt idx="16">
                  <c:v>10.8</c:v>
                </c:pt>
                <c:pt idx="24">
                  <c:v>9.6999999999999993</c:v>
                </c:pt>
                <c:pt idx="32">
                  <c:v>8.6999999999999993</c:v>
                </c:pt>
              </c:numCache>
            </c:numRef>
          </c:xVal>
          <c:yVal>
            <c:numRef>
              <c:f>公会計指標分析・財政指標組合せ分析表!$BP$73:$DC$73</c:f>
              <c:numCache>
                <c:formatCode>#,##0.0;"▲ "#,##0.0</c:formatCode>
                <c:ptCount val="40"/>
                <c:pt idx="0">
                  <c:v>90.5</c:v>
                </c:pt>
                <c:pt idx="8">
                  <c:v>83.8</c:v>
                </c:pt>
                <c:pt idx="16">
                  <c:v>80.8</c:v>
                </c:pt>
                <c:pt idx="24">
                  <c:v>79.7</c:v>
                </c:pt>
                <c:pt idx="32">
                  <c:v>78.7</c:v>
                </c:pt>
              </c:numCache>
            </c:numRef>
          </c:yVal>
          <c:smooth val="0"/>
          <c:extLst>
            <c:ext xmlns:c16="http://schemas.microsoft.com/office/drawing/2014/chart" uri="{C3380CC4-5D6E-409C-BE32-E72D297353CC}">
              <c16:uniqueId val="{00000009-FB44-437D-90AD-B35F9FCB41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{4E5BB494-E473-4F6C-A103-613CFD19A4F9}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44-437D-90AD-B35F9FCB41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{773D7C0E-2D8B-40AB-9181-4F703DF78FA3}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4-437D-90AD-B35F9FCB4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{1BB27816-A39D-4A45-8347-57742E204FEC}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4-437D-90AD-B35F9FCB4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{00F92483-A61B-4732-8AE3-6D936B528576}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4-437D-90AD-B35F9FCB4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{9AAE8DBD-C43D-4F5A-8A0C-2335CA9E47C9}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4-437D-90AD-B35F9FCB41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{0FCFA1AE-380B-4319-BBF5-2433C5D9C75A}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44-437D-90AD-B35F9FCB41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{6024242C-BFC7-4476-90EB-2F5CFB877E39}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44-437D-90AD-B35F9FCB41A3}"/>
                </c:ext>
              </c:extLst>
            </c:dLbl>
            <c:dLbl>
              <c:idx val="24"/>
              <c:layout>
                <c:manualLayout>
                  <c:x val="-4.5160355153971272E-2"/>
                  <c:y val="-5.443120691934494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{7BB30265-35E5-40A6-AAC4-6BFDEF3CD19B}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44-437D-90AD-B35F9FCB41A3}"/>
                </c:ext>
              </c:extLst>
            </c:dLbl>
            <c:dLbl>
              <c:idx val="32"/>
              <c:layout>
                <c:manualLayout>
                  <c:x val="-1.8235628084250059E-2"/>
                  <c:y val="-7.040208725624302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{78857F97-AD1C-49F3-9684-1AAEB8D54B89}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44-437D-90AD-B35F9FCB4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FB44-437D-90AD-B35F9FCB41A3}"/>
            </c:ext>
          </c:extLst>
        </c:ser>
        <c:dLbls>
          <c:showLegendKey val="0"/>
          <c:showVal val="1"/>
          <c:showCatName val="0"/>
          <c:showSerName val="0"/>
          <c:showPercent val="0"/>
          <c:showBubbleSize val="0"/>
        </c:dLbls>
        <c:axId val="337516416"/>
        <c:axId val="337555456"/>
      </c:scatterChart>
      <c:valAx>
        <c:axId val="337516416"/>
        <c:scaling>
          <c:orientation val="minMax"/>
          <c:max val="12"/>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555456"/>
        <c:crosses val="autoZero"/>
        <c:crossBetween val="midCat"/>
      </c:valAx>
      <c:valAx>
        <c:axId val="337555456"/>
        <c:scaling>
          <c:orientation val="minMax"/>
          <c:max val="9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516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本年度以降から過疎債及び臨財債の償還額の増加が見込まれるほか、中学校長寿命化、防災無線デジタル化事業に係る起債の償還が今後あることから、更に増加することになる。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また公営企業債については、水道事業が浄水場更新事業による起債償還の増加があることから、前年より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今後、新たな事業による起債発行も予定されるので、事業の見直し等により起債の抑制に努める。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地方債の現在高について、中学校の長寿命化事業及び防災無線デジタル化事業などの大型事業により起債残高が前年より</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百万円増えている。また、今後は公共施設の長寿</a:t>
          </a:r>
          <a:r>
            <a:rPr kumimoji="1" lang="ja-JP" altLang="en-US" sz="1400" i="0">
              <a:latin typeface="ＭＳ ゴシック" pitchFamily="49" charset="-128"/>
              <a:ea typeface="ＭＳ ゴシック" pitchFamily="49" charset="-128"/>
            </a:rPr>
            <a:t>命化や除却、施設設備の改修等により、起債発行や基金の取崩しが見込まれ、起債残高の増加及び充当可能基金が減少していく傾向にある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地方債の抑制を図るため、事業の見直しや廃止等に努める。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百万円、ふるさと基金（寄附金）に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百万円を積立てた一方、各種事業の充当にふるさと基金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令和元年度から町内にある有線施設（有線柱等）の撤去費用等に「有線放送電話事業特別会計基金」を活用するため取崩しを予定している。また、ふるさと基金（寄附金）のＰＲなどにより寄付額の増加を図り、基金を積立てた分を翌年の事業に充当し、地域の活性化や教育、福祉事業等へ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・観光施設整備等基金：観光施設の充実及び観光産業の振興を推進し、もって観光商工業の活性化を図る。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・保健医療福祉基金：高齢者等の保健、医療及び福祉の総合的施設整備並びに在宅福祉の向上、健康づくり、民間活動の活発化等の事業に対する助成等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・観光施設整備等基金は今後の観光施設整備の財源として、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・有線放送電話事業特別会計基金は決算余剰金のうち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・ふるさと基金はふるさと納税等の増による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百万円の取崩しを行い各種事業へ充当した。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・ふるさと基金（寄附金）：子育て・教育・福祉・健康・環境・自然・農業分野の事業推進のため、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・観光施設整備等基金：老朽化する観光施設の改修事業を行なうため、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・令和元年度から町内にある有線施設（有線柱等）の撤去費用等に「有線放送電話事業特別会計基金」を活用するため取崩しを予定。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寄付金や前年度繰越金、国庫補助金等が増額となり、歳入は前年より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百万円増加した一方、歳出は除雪経費が増額したが、扶助費、出資金等で大幅の減額となったことで、当初見込んでいた支出を抑制することができ、前年度並みの繰越額が確保できたたため、財政調整基金に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財政調整基金の残高は基準財政規模の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％の範囲内となるよう努めるが、今後大型事業が見込まれており、補助金や起債を活用していきながら、不足分は財政調整基金をを充当する。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数値に変動はないが、積立中の満期利子分は積立てを行っている。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過疎債や臨財債の償還額が今後増加してくるため、必要に応じて金利の低い起債への借換えや繰上償還等に充当する。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老朽化した施設等は適宜、修繕・改修を行っており、有形固定資産減価償却率の上昇は抑えられており、類似団体より低い水準にある。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現在策定予定の公共施設等個別施設計画に基づいて、今後さらに適切な維持管理を行い、施設の長寿命化、更新、集約化、除却等を進めていく。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1" name="有形固定資産減価償却率平均値テキスト"/>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81" name="楕円 80"/>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82" name="有形固定資産減価償却率該当値テキスト"/>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3" name="楕円 82"/>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52705</xdr:rowOff>
    </xdr:to>
    <xdr:cxnSp macro="">
      <xdr:nvCxnSpPr>
        <xdr:cNvPr id="84" name="直線コネクタ 83"/>
        <xdr:cNvCxnSpPr/>
      </xdr:nvCxnSpPr>
      <xdr:spPr>
        <a:xfrm flipV="1">
          <a:off x="4051300" y="592763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85" name="楕円 84"/>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89717</xdr:rowOff>
    </xdr:to>
    <xdr:cxnSp macro="">
      <xdr:nvCxnSpPr>
        <xdr:cNvPr id="86" name="直線コネクタ 85"/>
        <xdr:cNvCxnSpPr/>
      </xdr:nvCxnSpPr>
      <xdr:spPr>
        <a:xfrm flipV="1">
          <a:off x="3289300" y="596773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87" name="楕円 86"/>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30</xdr:row>
      <xdr:rowOff>123644</xdr:rowOff>
    </xdr:to>
    <xdr:cxnSp macro="">
      <xdr:nvCxnSpPr>
        <xdr:cNvPr id="88" name="直線コネクタ 87"/>
        <xdr:cNvCxnSpPr/>
      </xdr:nvCxnSpPr>
      <xdr:spPr>
        <a:xfrm flipV="1">
          <a:off x="2527300" y="600474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9"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0"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1"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2"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93" name="n_2mainValue有形固定資産減価償却率"/>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165571</xdr:rowOff>
    </xdr:from>
    <xdr:ext cx="405111" cy="259045"/>
    <xdr:sp macro="" textlink="">
      <xdr:nvSpPr>
        <xdr:cNvPr id="94" name="n_3mainValue有形固定資産減価償却率"/>
        <xdr:cNvSpPr txBox="1"/>
      </xdr:nvSpPr>
      <xdr:spPr>
        <a:xfrm>
          <a:off x="2324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中学校の長寿命化及び防災無線デジタル化事業等の大型事業により、将来負担額が増加したが、基金の積立等により充当可能財源も増加したことで、前年対比で</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％減少し、類似団体よりも低い値となった。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今後、過疎債等の債務が増加していくことから、債務償還比率の上昇が見込まれるため、事業の見直しや経費節減等を行い、適正な予算編成と歳出抑制に努めていく。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0"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65375</xdr:rowOff>
    </xdr:from>
    <xdr:to>
      <xdr:col>76</xdr:col>
      <xdr:colOff>73025</xdr:colOff>
      <xdr:row>31</xdr:row>
      <xdr:rowOff>166975</xdr:rowOff>
    </xdr:to>
    <xdr:sp macro="" textlink="">
      <xdr:nvSpPr>
        <xdr:cNvPr id="138" name="楕円 137"/>
        <xdr:cNvSpPr/>
      </xdr:nvSpPr>
      <xdr:spPr>
        <a:xfrm>
          <a:off x="14744700" y="61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43802</xdr:rowOff>
    </xdr:from>
    <xdr:ext cx="469744" cy="259045"/>
    <xdr:sp macro="" textlink="">
      <xdr:nvSpPr>
        <xdr:cNvPr id="139" name="債務償還比率該当値テキスト"/>
        <xdr:cNvSpPr txBox="1"/>
      </xdr:nvSpPr>
      <xdr:spPr>
        <a:xfrm>
          <a:off x="14846300" y="61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61159</xdr:rowOff>
    </xdr:from>
    <xdr:to>
      <xdr:col>72</xdr:col>
      <xdr:colOff>123825</xdr:colOff>
      <xdr:row>31</xdr:row>
      <xdr:rowOff>162759</xdr:rowOff>
    </xdr:to>
    <xdr:sp macro="" textlink="">
      <xdr:nvSpPr>
        <xdr:cNvPr id="140" name="楕円 139"/>
        <xdr:cNvSpPr/>
      </xdr:nvSpPr>
      <xdr:spPr>
        <a:xfrm>
          <a:off x="14033500" y="61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111959</xdr:rowOff>
    </xdr:from>
    <xdr:to>
      <xdr:col>76</xdr:col>
      <xdr:colOff>22225</xdr:colOff>
      <xdr:row>31</xdr:row>
      <xdr:rowOff>116175</xdr:rowOff>
    </xdr:to>
    <xdr:cxnSp macro="">
      <xdr:nvCxnSpPr>
        <xdr:cNvPr id="141" name="直線コネクタ 140"/>
        <xdr:cNvCxnSpPr/>
      </xdr:nvCxnSpPr>
      <xdr:spPr>
        <a:xfrm>
          <a:off x="14084300" y="6198434"/>
          <a:ext cx="711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2"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153886</xdr:rowOff>
    </xdr:from>
    <xdr:ext cx="469744" cy="259045"/>
    <xdr:sp macro="" textlink="">
      <xdr:nvSpPr>
        <xdr:cNvPr id="143" name="n_1mainValue債務償還比率"/>
        <xdr:cNvSpPr txBox="1"/>
      </xdr:nvSpPr>
      <xdr:spPr>
        <a:xfrm>
          <a:off x="13836727" y="624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3" name="楕円 72"/>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4" name="【道路】&#10;有形固定資産減価償却率該当値テキスト"/>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5" name="楕円 74"/>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40</xdr:row>
      <xdr:rowOff>30480</xdr:rowOff>
    </xdr:to>
    <xdr:cxnSp macro="">
      <xdr:nvCxnSpPr>
        <xdr:cNvPr id="76" name="直線コネクタ 75"/>
        <xdr:cNvCxnSpPr/>
      </xdr:nvCxnSpPr>
      <xdr:spPr>
        <a:xfrm flipV="1">
          <a:off x="3797300" y="68231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41728</xdr:rowOff>
    </xdr:from>
    <xdr:to>
      <xdr:col>15</xdr:col>
      <xdr:colOff>101600</xdr:colOff>
      <xdr:row>40</xdr:row>
      <xdr:rowOff>143328</xdr:rowOff>
    </xdr:to>
    <xdr:sp macro="" textlink="">
      <xdr:nvSpPr>
        <xdr:cNvPr id="77" name="楕円 76"/>
        <xdr:cNvSpPr/>
      </xdr:nvSpPr>
      <xdr:spPr>
        <a:xfrm>
          <a:off x="2857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92528</xdr:rowOff>
    </xdr:to>
    <xdr:cxnSp macro="">
      <xdr:nvCxnSpPr>
        <xdr:cNvPr id="78" name="直線コネクタ 77"/>
        <xdr:cNvCxnSpPr/>
      </xdr:nvCxnSpPr>
      <xdr:spPr>
        <a:xfrm flipV="1">
          <a:off x="2908300" y="68884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87449</xdr:rowOff>
    </xdr:from>
    <xdr:to>
      <xdr:col>10</xdr:col>
      <xdr:colOff>165100</xdr:colOff>
      <xdr:row>41</xdr:row>
      <xdr:rowOff>17599</xdr:rowOff>
    </xdr:to>
    <xdr:sp macro="" textlink="">
      <xdr:nvSpPr>
        <xdr:cNvPr id="79" name="楕円 78"/>
        <xdr:cNvSpPr/>
      </xdr:nvSpPr>
      <xdr:spPr>
        <a:xfrm>
          <a:off x="1968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92528</xdr:rowOff>
    </xdr:from>
    <xdr:to>
      <xdr:col>15</xdr:col>
      <xdr:colOff>50800</xdr:colOff>
      <xdr:row>40</xdr:row>
      <xdr:rowOff>138249</xdr:rowOff>
    </xdr:to>
    <xdr:cxnSp macro="">
      <xdr:nvCxnSpPr>
        <xdr:cNvPr id="80" name="直線コネクタ 79"/>
        <xdr:cNvCxnSpPr/>
      </xdr:nvCxnSpPr>
      <xdr:spPr>
        <a:xfrm flipV="1">
          <a:off x="2019300" y="6950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84" name="n_1mainValue【道路】&#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134455</xdr:rowOff>
    </xdr:from>
    <xdr:ext cx="405111" cy="259045"/>
    <xdr:sp macro="" textlink="">
      <xdr:nvSpPr>
        <xdr:cNvPr id="85" name="n_2mainValue【道路】&#10;有形固定資産減価償却率"/>
        <xdr:cNvSpPr txBox="1"/>
      </xdr:nvSpPr>
      <xdr:spPr>
        <a:xfrm>
          <a:off x="2705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8726</xdr:rowOff>
    </xdr:from>
    <xdr:ext cx="405111" cy="259045"/>
    <xdr:sp macro="" textlink="">
      <xdr:nvSpPr>
        <xdr:cNvPr id="86" name="n_3mainValue【道路】&#10;有形固定資産減価償却率"/>
        <xdr:cNvSpPr txBox="1"/>
      </xdr:nvSpPr>
      <xdr:spPr>
        <a:xfrm>
          <a:off x="1816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38068</xdr:rowOff>
    </xdr:from>
    <xdr:to>
      <xdr:col>55</xdr:col>
      <xdr:colOff>50800</xdr:colOff>
      <xdr:row>38</xdr:row>
      <xdr:rowOff>139668</xdr:rowOff>
    </xdr:to>
    <xdr:sp macro="" textlink="">
      <xdr:nvSpPr>
        <xdr:cNvPr id="125" name="楕円 124"/>
        <xdr:cNvSpPr/>
      </xdr:nvSpPr>
      <xdr:spPr>
        <a:xfrm>
          <a:off x="10426700" y="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16495</xdr:rowOff>
    </xdr:from>
    <xdr:ext cx="534377" cy="259045"/>
    <xdr:sp macro="" textlink="">
      <xdr:nvSpPr>
        <xdr:cNvPr id="126" name="【道路】&#10;一人当たり延長該当値テキスト"/>
        <xdr:cNvSpPr txBox="1"/>
      </xdr:nvSpPr>
      <xdr:spPr>
        <a:xfrm>
          <a:off x="10515600" y="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54070</xdr:rowOff>
    </xdr:from>
    <xdr:to>
      <xdr:col>50</xdr:col>
      <xdr:colOff>165100</xdr:colOff>
      <xdr:row>38</xdr:row>
      <xdr:rowOff>155670</xdr:rowOff>
    </xdr:to>
    <xdr:sp macro="" textlink="">
      <xdr:nvSpPr>
        <xdr:cNvPr id="127" name="楕円 126"/>
        <xdr:cNvSpPr/>
      </xdr:nvSpPr>
      <xdr:spPr>
        <a:xfrm>
          <a:off x="9588500" y="65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88868</xdr:rowOff>
    </xdr:from>
    <xdr:to>
      <xdr:col>55</xdr:col>
      <xdr:colOff>0</xdr:colOff>
      <xdr:row>38</xdr:row>
      <xdr:rowOff>104870</xdr:rowOff>
    </xdr:to>
    <xdr:cxnSp macro="">
      <xdr:nvCxnSpPr>
        <xdr:cNvPr id="128" name="直線コネクタ 127"/>
        <xdr:cNvCxnSpPr/>
      </xdr:nvCxnSpPr>
      <xdr:spPr>
        <a:xfrm flipV="1">
          <a:off x="9639300" y="66039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65881</xdr:rowOff>
    </xdr:from>
    <xdr:to>
      <xdr:col>46</xdr:col>
      <xdr:colOff>38100</xdr:colOff>
      <xdr:row>38</xdr:row>
      <xdr:rowOff>167481</xdr:rowOff>
    </xdr:to>
    <xdr:sp macro="" textlink="">
      <xdr:nvSpPr>
        <xdr:cNvPr id="129" name="楕円 128"/>
        <xdr:cNvSpPr/>
      </xdr:nvSpPr>
      <xdr:spPr>
        <a:xfrm>
          <a:off x="8699500" y="65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104870</xdr:rowOff>
    </xdr:from>
    <xdr:to>
      <xdr:col>50</xdr:col>
      <xdr:colOff>114300</xdr:colOff>
      <xdr:row>38</xdr:row>
      <xdr:rowOff>116681</xdr:rowOff>
    </xdr:to>
    <xdr:cxnSp macro="">
      <xdr:nvCxnSpPr>
        <xdr:cNvPr id="130" name="直線コネクタ 129"/>
        <xdr:cNvCxnSpPr/>
      </xdr:nvCxnSpPr>
      <xdr:spPr>
        <a:xfrm flipV="1">
          <a:off x="8750300" y="66199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41897</xdr:rowOff>
    </xdr:from>
    <xdr:to>
      <xdr:col>41</xdr:col>
      <xdr:colOff>101600</xdr:colOff>
      <xdr:row>40</xdr:row>
      <xdr:rowOff>143497</xdr:rowOff>
    </xdr:to>
    <xdr:sp macro="" textlink="">
      <xdr:nvSpPr>
        <xdr:cNvPr id="131" name="楕円 130"/>
        <xdr:cNvSpPr/>
      </xdr:nvSpPr>
      <xdr:spPr>
        <a:xfrm>
          <a:off x="7810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116681</xdr:rowOff>
    </xdr:from>
    <xdr:to>
      <xdr:col>45</xdr:col>
      <xdr:colOff>177800</xdr:colOff>
      <xdr:row>40</xdr:row>
      <xdr:rowOff>92697</xdr:rowOff>
    </xdr:to>
    <xdr:cxnSp macro="">
      <xdr:nvCxnSpPr>
        <xdr:cNvPr id="132" name="直線コネクタ 131"/>
        <xdr:cNvCxnSpPr/>
      </xdr:nvCxnSpPr>
      <xdr:spPr>
        <a:xfrm flipV="1">
          <a:off x="7861300" y="6631781"/>
          <a:ext cx="889000" cy="3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146797</xdr:rowOff>
    </xdr:from>
    <xdr:ext cx="534377" cy="259045"/>
    <xdr:sp macro="" textlink="">
      <xdr:nvSpPr>
        <xdr:cNvPr id="136" name="n_1mainValue【道路】&#10;一人当たり延長"/>
        <xdr:cNvSpPr txBox="1"/>
      </xdr:nvSpPr>
      <xdr:spPr>
        <a:xfrm>
          <a:off x="9359411" y="66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158608</xdr:rowOff>
    </xdr:from>
    <xdr:ext cx="534377" cy="259045"/>
    <xdr:sp macro="" textlink="">
      <xdr:nvSpPr>
        <xdr:cNvPr id="137" name="n_2mainValue【道路】&#10;一人当たり延長"/>
        <xdr:cNvSpPr txBox="1"/>
      </xdr:nvSpPr>
      <xdr:spPr>
        <a:xfrm>
          <a:off x="8483111" y="66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134624</xdr:rowOff>
    </xdr:from>
    <xdr:ext cx="534377" cy="259045"/>
    <xdr:sp macro="" textlink="">
      <xdr:nvSpPr>
        <xdr:cNvPr id="138" name="n_3mainValue【道路】&#10;一人当たり延長"/>
        <xdr:cNvSpPr txBox="1"/>
      </xdr:nvSpPr>
      <xdr:spPr>
        <a:xfrm>
          <a:off x="7594111" y="69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78" name="楕円 177"/>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79" name="【橋りょう・トンネ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80" name="楕円 179"/>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15240</xdr:rowOff>
    </xdr:to>
    <xdr:cxnSp macro="">
      <xdr:nvCxnSpPr>
        <xdr:cNvPr id="181" name="直線コネクタ 180"/>
        <xdr:cNvCxnSpPr/>
      </xdr:nvCxnSpPr>
      <xdr:spPr>
        <a:xfrm flipV="1">
          <a:off x="3797300" y="104413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82" name="楕円 181"/>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30480</xdr:rowOff>
    </xdr:to>
    <xdr:cxnSp macro="">
      <xdr:nvCxnSpPr>
        <xdr:cNvPr id="183" name="直線コネクタ 182"/>
        <xdr:cNvCxnSpPr/>
      </xdr:nvCxnSpPr>
      <xdr:spPr>
        <a:xfrm flipV="1">
          <a:off x="2908300" y="10473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4" name="楕円 183"/>
        <xdr:cNvSpPr/>
      </xdr:nvSpPr>
      <xdr:spPr>
        <a:xfrm>
          <a:off x="1968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24765</xdr:rowOff>
    </xdr:from>
    <xdr:to>
      <xdr:col>15</xdr:col>
      <xdr:colOff>50800</xdr:colOff>
      <xdr:row>61</xdr:row>
      <xdr:rowOff>30480</xdr:rowOff>
    </xdr:to>
    <xdr:cxnSp macro="">
      <xdr:nvCxnSpPr>
        <xdr:cNvPr id="185" name="直線コネクタ 184"/>
        <xdr:cNvCxnSpPr/>
      </xdr:nvCxnSpPr>
      <xdr:spPr>
        <a:xfrm>
          <a:off x="2019300" y="104832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189" name="n_1mainValue【橋りょう・トンネ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190" name="n_2mainValue【橋りょう・トンネル】&#10;有形固定資産減価償却率"/>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1" name="n_3mainValue【橋りょう・トンネ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11132</xdr:rowOff>
    </xdr:from>
    <xdr:to>
      <xdr:col>55</xdr:col>
      <xdr:colOff>50800</xdr:colOff>
      <xdr:row>63</xdr:row>
      <xdr:rowOff>112732</xdr:rowOff>
    </xdr:to>
    <xdr:sp macro="" textlink="">
      <xdr:nvSpPr>
        <xdr:cNvPr id="232" name="楕円 231"/>
        <xdr:cNvSpPr/>
      </xdr:nvSpPr>
      <xdr:spPr>
        <a:xfrm>
          <a:off x="10426700" y="108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161009</xdr:rowOff>
    </xdr:from>
    <xdr:ext cx="599010" cy="259045"/>
    <xdr:sp macro="" textlink="">
      <xdr:nvSpPr>
        <xdr:cNvPr id="233" name="【橋りょう・トンネル】&#10;一人当たり有形固定資産（償却資産）額該当値テキスト"/>
        <xdr:cNvSpPr txBox="1"/>
      </xdr:nvSpPr>
      <xdr:spPr>
        <a:xfrm>
          <a:off x="10515600" y="1079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16936</xdr:rowOff>
    </xdr:from>
    <xdr:to>
      <xdr:col>50</xdr:col>
      <xdr:colOff>165100</xdr:colOff>
      <xdr:row>63</xdr:row>
      <xdr:rowOff>118536</xdr:rowOff>
    </xdr:to>
    <xdr:sp macro="" textlink="">
      <xdr:nvSpPr>
        <xdr:cNvPr id="234" name="楕円 233"/>
        <xdr:cNvSpPr/>
      </xdr:nvSpPr>
      <xdr:spPr>
        <a:xfrm>
          <a:off x="9588500" y="108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61932</xdr:rowOff>
    </xdr:from>
    <xdr:to>
      <xdr:col>55</xdr:col>
      <xdr:colOff>0</xdr:colOff>
      <xdr:row>63</xdr:row>
      <xdr:rowOff>67736</xdr:rowOff>
    </xdr:to>
    <xdr:cxnSp macro="">
      <xdr:nvCxnSpPr>
        <xdr:cNvPr id="235" name="直線コネクタ 234"/>
        <xdr:cNvCxnSpPr/>
      </xdr:nvCxnSpPr>
      <xdr:spPr>
        <a:xfrm flipV="1">
          <a:off x="9639300" y="10863282"/>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24911</xdr:rowOff>
    </xdr:from>
    <xdr:to>
      <xdr:col>46</xdr:col>
      <xdr:colOff>38100</xdr:colOff>
      <xdr:row>63</xdr:row>
      <xdr:rowOff>126511</xdr:rowOff>
    </xdr:to>
    <xdr:sp macro="" textlink="">
      <xdr:nvSpPr>
        <xdr:cNvPr id="236" name="楕円 235"/>
        <xdr:cNvSpPr/>
      </xdr:nvSpPr>
      <xdr:spPr>
        <a:xfrm>
          <a:off x="8699500" y="108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67736</xdr:rowOff>
    </xdr:from>
    <xdr:to>
      <xdr:col>50</xdr:col>
      <xdr:colOff>114300</xdr:colOff>
      <xdr:row>63</xdr:row>
      <xdr:rowOff>75711</xdr:rowOff>
    </xdr:to>
    <xdr:cxnSp macro="">
      <xdr:nvCxnSpPr>
        <xdr:cNvPr id="237" name="直線コネクタ 236"/>
        <xdr:cNvCxnSpPr/>
      </xdr:nvCxnSpPr>
      <xdr:spPr>
        <a:xfrm flipV="1">
          <a:off x="8750300" y="10869086"/>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15808</xdr:rowOff>
    </xdr:from>
    <xdr:to>
      <xdr:col>41</xdr:col>
      <xdr:colOff>101600</xdr:colOff>
      <xdr:row>63</xdr:row>
      <xdr:rowOff>117408</xdr:rowOff>
    </xdr:to>
    <xdr:sp macro="" textlink="">
      <xdr:nvSpPr>
        <xdr:cNvPr id="238" name="楕円 237"/>
        <xdr:cNvSpPr/>
      </xdr:nvSpPr>
      <xdr:spPr>
        <a:xfrm>
          <a:off x="7810500" y="108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66608</xdr:rowOff>
    </xdr:from>
    <xdr:to>
      <xdr:col>45</xdr:col>
      <xdr:colOff>177800</xdr:colOff>
      <xdr:row>63</xdr:row>
      <xdr:rowOff>75711</xdr:rowOff>
    </xdr:to>
    <xdr:cxnSp macro="">
      <xdr:nvCxnSpPr>
        <xdr:cNvPr id="239" name="直線コネクタ 238"/>
        <xdr:cNvCxnSpPr/>
      </xdr:nvCxnSpPr>
      <xdr:spPr>
        <a:xfrm>
          <a:off x="7861300" y="10867958"/>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109663</xdr:rowOff>
    </xdr:from>
    <xdr:ext cx="599010" cy="259045"/>
    <xdr:sp macro="" textlink="">
      <xdr:nvSpPr>
        <xdr:cNvPr id="243" name="n_1mainValue【橋りょう・トンネル】&#10;一人当たり有形固定資産（償却資産）額"/>
        <xdr:cNvSpPr txBox="1"/>
      </xdr:nvSpPr>
      <xdr:spPr>
        <a:xfrm>
          <a:off x="9327095" y="109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117638</xdr:rowOff>
    </xdr:from>
    <xdr:ext cx="599010" cy="259045"/>
    <xdr:sp macro="" textlink="">
      <xdr:nvSpPr>
        <xdr:cNvPr id="244" name="n_2mainValue【橋りょう・トンネル】&#10;一人当たり有形固定資産（償却資産）額"/>
        <xdr:cNvSpPr txBox="1"/>
      </xdr:nvSpPr>
      <xdr:spPr>
        <a:xfrm>
          <a:off x="8450795" y="109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108535</xdr:rowOff>
    </xdr:from>
    <xdr:ext cx="599010" cy="259045"/>
    <xdr:sp macro="" textlink="">
      <xdr:nvSpPr>
        <xdr:cNvPr id="245" name="n_3mainValue【橋りょう・トンネル】&#10;一人当たり有形固定資産（償却資産）額"/>
        <xdr:cNvSpPr txBox="1"/>
      </xdr:nvSpPr>
      <xdr:spPr>
        <a:xfrm>
          <a:off x="7561795" y="1090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86" name="楕円 285"/>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87" name="【公営住宅】&#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80373</xdr:rowOff>
    </xdr:from>
    <xdr:to>
      <xdr:col>20</xdr:col>
      <xdr:colOff>38100</xdr:colOff>
      <xdr:row>80</xdr:row>
      <xdr:rowOff>10523</xdr:rowOff>
    </xdr:to>
    <xdr:sp macro="" textlink="">
      <xdr:nvSpPr>
        <xdr:cNvPr id="288" name="楕円 287"/>
        <xdr:cNvSpPr/>
      </xdr:nvSpPr>
      <xdr:spPr>
        <a:xfrm>
          <a:off x="3746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79</xdr:row>
      <xdr:rowOff>131173</xdr:rowOff>
    </xdr:to>
    <xdr:cxnSp macro="">
      <xdr:nvCxnSpPr>
        <xdr:cNvPr id="289" name="直線コネクタ 288"/>
        <xdr:cNvCxnSpPr/>
      </xdr:nvCxnSpPr>
      <xdr:spPr>
        <a:xfrm flipV="1">
          <a:off x="3797300" y="136626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137523</xdr:rowOff>
    </xdr:from>
    <xdr:to>
      <xdr:col>15</xdr:col>
      <xdr:colOff>101600</xdr:colOff>
      <xdr:row>79</xdr:row>
      <xdr:rowOff>67673</xdr:rowOff>
    </xdr:to>
    <xdr:sp macro="" textlink="">
      <xdr:nvSpPr>
        <xdr:cNvPr id="290" name="楕円 289"/>
        <xdr:cNvSpPr/>
      </xdr:nvSpPr>
      <xdr:spPr>
        <a:xfrm>
          <a:off x="2857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16873</xdr:rowOff>
    </xdr:from>
    <xdr:to>
      <xdr:col>19</xdr:col>
      <xdr:colOff>177800</xdr:colOff>
      <xdr:row>79</xdr:row>
      <xdr:rowOff>131173</xdr:rowOff>
    </xdr:to>
    <xdr:cxnSp macro="">
      <xdr:nvCxnSpPr>
        <xdr:cNvPr id="291" name="直線コネクタ 290"/>
        <xdr:cNvCxnSpPr/>
      </xdr:nvCxnSpPr>
      <xdr:spPr>
        <a:xfrm>
          <a:off x="2908300" y="135614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145687</xdr:rowOff>
    </xdr:from>
    <xdr:to>
      <xdr:col>10</xdr:col>
      <xdr:colOff>165100</xdr:colOff>
      <xdr:row>78</xdr:row>
      <xdr:rowOff>75837</xdr:rowOff>
    </xdr:to>
    <xdr:sp macro="" textlink="">
      <xdr:nvSpPr>
        <xdr:cNvPr id="292" name="楕円 291"/>
        <xdr:cNvSpPr/>
      </xdr:nvSpPr>
      <xdr:spPr>
        <a:xfrm>
          <a:off x="1968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25037</xdr:rowOff>
    </xdr:from>
    <xdr:to>
      <xdr:col>15</xdr:col>
      <xdr:colOff>50800</xdr:colOff>
      <xdr:row>79</xdr:row>
      <xdr:rowOff>16873</xdr:rowOff>
    </xdr:to>
    <xdr:cxnSp macro="">
      <xdr:nvCxnSpPr>
        <xdr:cNvPr id="293" name="直線コネクタ 292"/>
        <xdr:cNvCxnSpPr/>
      </xdr:nvCxnSpPr>
      <xdr:spPr>
        <a:xfrm>
          <a:off x="2019300" y="133981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27050</xdr:rowOff>
    </xdr:from>
    <xdr:ext cx="405111" cy="259045"/>
    <xdr:sp macro="" textlink="">
      <xdr:nvSpPr>
        <xdr:cNvPr id="297" name="n_1mainValue【公営住宅】&#10;有形固定資産減価償却率"/>
        <xdr:cNvSpPr txBox="1"/>
      </xdr:nvSpPr>
      <xdr:spPr>
        <a:xfrm>
          <a:off x="3582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84200</xdr:rowOff>
    </xdr:from>
    <xdr:ext cx="405111" cy="259045"/>
    <xdr:sp macro="" textlink="">
      <xdr:nvSpPr>
        <xdr:cNvPr id="298" name="n_2mainValue【公営住宅】&#10;有形固定資産減価償却率"/>
        <xdr:cNvSpPr txBox="1"/>
      </xdr:nvSpPr>
      <xdr:spPr>
        <a:xfrm>
          <a:off x="2705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92364</xdr:rowOff>
    </xdr:from>
    <xdr:ext cx="405111" cy="259045"/>
    <xdr:sp macro="" textlink="">
      <xdr:nvSpPr>
        <xdr:cNvPr id="299" name="n_3mainValue【公営住宅】&#10;有形固定資産減価償却率"/>
        <xdr:cNvSpPr txBox="1"/>
      </xdr:nvSpPr>
      <xdr:spPr>
        <a:xfrm>
          <a:off x="1816744" y="1312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40" name="楕円 339"/>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41" name="【公営住宅】&#10;一人当たり面積該当値テキスト"/>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57513</xdr:rowOff>
    </xdr:from>
    <xdr:to>
      <xdr:col>50</xdr:col>
      <xdr:colOff>165100</xdr:colOff>
      <xdr:row>86</xdr:row>
      <xdr:rowOff>159113</xdr:rowOff>
    </xdr:to>
    <xdr:sp macro="" textlink="">
      <xdr:nvSpPr>
        <xdr:cNvPr id="342" name="楕円 341"/>
        <xdr:cNvSpPr/>
      </xdr:nvSpPr>
      <xdr:spPr>
        <a:xfrm>
          <a:off x="9588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108313</xdr:rowOff>
    </xdr:to>
    <xdr:cxnSp macro="">
      <xdr:nvCxnSpPr>
        <xdr:cNvPr id="343" name="直線コネクタ 342"/>
        <xdr:cNvCxnSpPr/>
      </xdr:nvCxnSpPr>
      <xdr:spPr>
        <a:xfrm flipV="1">
          <a:off x="9639300" y="148513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58493</xdr:rowOff>
    </xdr:from>
    <xdr:to>
      <xdr:col>46</xdr:col>
      <xdr:colOff>38100</xdr:colOff>
      <xdr:row>86</xdr:row>
      <xdr:rowOff>160093</xdr:rowOff>
    </xdr:to>
    <xdr:sp macro="" textlink="">
      <xdr:nvSpPr>
        <xdr:cNvPr id="344" name="楕円 343"/>
        <xdr:cNvSpPr/>
      </xdr:nvSpPr>
      <xdr:spPr>
        <a:xfrm>
          <a:off x="8699500" y="14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108313</xdr:rowOff>
    </xdr:from>
    <xdr:to>
      <xdr:col>50</xdr:col>
      <xdr:colOff>114300</xdr:colOff>
      <xdr:row>86</xdr:row>
      <xdr:rowOff>109293</xdr:rowOff>
    </xdr:to>
    <xdr:cxnSp macro="">
      <xdr:nvCxnSpPr>
        <xdr:cNvPr id="345" name="直線コネクタ 344"/>
        <xdr:cNvCxnSpPr/>
      </xdr:nvCxnSpPr>
      <xdr:spPr>
        <a:xfrm flipV="1">
          <a:off x="8750300" y="1485301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59472</xdr:rowOff>
    </xdr:from>
    <xdr:to>
      <xdr:col>41</xdr:col>
      <xdr:colOff>101600</xdr:colOff>
      <xdr:row>86</xdr:row>
      <xdr:rowOff>161072</xdr:rowOff>
    </xdr:to>
    <xdr:sp macro="" textlink="">
      <xdr:nvSpPr>
        <xdr:cNvPr id="346" name="楕円 345"/>
        <xdr:cNvSpPr/>
      </xdr:nvSpPr>
      <xdr:spPr>
        <a:xfrm>
          <a:off x="7810500" y="148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109293</xdr:rowOff>
    </xdr:from>
    <xdr:to>
      <xdr:col>45</xdr:col>
      <xdr:colOff>177800</xdr:colOff>
      <xdr:row>86</xdr:row>
      <xdr:rowOff>110272</xdr:rowOff>
    </xdr:to>
    <xdr:cxnSp macro="">
      <xdr:nvCxnSpPr>
        <xdr:cNvPr id="347" name="直線コネクタ 346"/>
        <xdr:cNvCxnSpPr/>
      </xdr:nvCxnSpPr>
      <xdr:spPr>
        <a:xfrm flipV="1">
          <a:off x="7861300" y="1485399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150240</xdr:rowOff>
    </xdr:from>
    <xdr:ext cx="469744" cy="259045"/>
    <xdr:sp macro="" textlink="">
      <xdr:nvSpPr>
        <xdr:cNvPr id="351" name="n_1mainValue【公営住宅】&#10;一人当たり面積"/>
        <xdr:cNvSpPr txBox="1"/>
      </xdr:nvSpPr>
      <xdr:spPr>
        <a:xfrm>
          <a:off x="9391727" y="1489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151220</xdr:rowOff>
    </xdr:from>
    <xdr:ext cx="469744" cy="259045"/>
    <xdr:sp macro="" textlink="">
      <xdr:nvSpPr>
        <xdr:cNvPr id="352" name="n_2mainValue【公営住宅】&#10;一人当たり面積"/>
        <xdr:cNvSpPr txBox="1"/>
      </xdr:nvSpPr>
      <xdr:spPr>
        <a:xfrm>
          <a:off x="8515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152199</xdr:rowOff>
    </xdr:from>
    <xdr:ext cx="469744" cy="259045"/>
    <xdr:sp macro="" textlink="">
      <xdr:nvSpPr>
        <xdr:cNvPr id="353" name="n_3mainValue【公営住宅】&#10;一人当たり面積"/>
        <xdr:cNvSpPr txBox="1"/>
      </xdr:nvSpPr>
      <xdr:spPr>
        <a:xfrm>
          <a:off x="7626427" y="1489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51526</xdr:rowOff>
    </xdr:from>
    <xdr:to>
      <xdr:col>85</xdr:col>
      <xdr:colOff>177800</xdr:colOff>
      <xdr:row>36</xdr:row>
      <xdr:rowOff>153126</xdr:rowOff>
    </xdr:to>
    <xdr:sp macro="" textlink="">
      <xdr:nvSpPr>
        <xdr:cNvPr id="410" name="楕円 409"/>
        <xdr:cNvSpPr/>
      </xdr:nvSpPr>
      <xdr:spPr>
        <a:xfrm>
          <a:off x="16268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74403</xdr:rowOff>
    </xdr:from>
    <xdr:ext cx="405111" cy="259045"/>
    <xdr:sp macro="" textlink="">
      <xdr:nvSpPr>
        <xdr:cNvPr id="411" name="【認定こども園・幼稚園・保育所】&#10;有形固定資産減価償却率該当値テキスト"/>
        <xdr:cNvSpPr txBox="1"/>
      </xdr:nvSpPr>
      <xdr:spPr>
        <a:xfrm>
          <a:off x="1635760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412" name="楕円 411"/>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36</xdr:row>
      <xdr:rowOff>136616</xdr:rowOff>
    </xdr:to>
    <xdr:cxnSp macro="">
      <xdr:nvCxnSpPr>
        <xdr:cNvPr id="413" name="直線コネクタ 412"/>
        <xdr:cNvCxnSpPr/>
      </xdr:nvCxnSpPr>
      <xdr:spPr>
        <a:xfrm flipV="1">
          <a:off x="15481300" y="62745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14" name="楕円 413"/>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36</xdr:row>
      <xdr:rowOff>156210</xdr:rowOff>
    </xdr:to>
    <xdr:cxnSp macro="">
      <xdr:nvCxnSpPr>
        <xdr:cNvPr id="415" name="直線コネクタ 414"/>
        <xdr:cNvCxnSpPr/>
      </xdr:nvCxnSpPr>
      <xdr:spPr>
        <a:xfrm flipV="1">
          <a:off x="14592300" y="63088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416" name="楕円 415"/>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15784</xdr:rowOff>
    </xdr:to>
    <xdr:cxnSp macro="">
      <xdr:nvCxnSpPr>
        <xdr:cNvPr id="417" name="直線コネクタ 416"/>
        <xdr:cNvCxnSpPr/>
      </xdr:nvCxnSpPr>
      <xdr:spPr>
        <a:xfrm flipV="1">
          <a:off x="13703300" y="63284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8"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19"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20"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421" name="n_1mainValue【認定こども園・幼稚園・保育所】&#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22"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423" name="n_3mainValue【認定こども園・幼稚園・保育所】&#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160274</xdr:rowOff>
    </xdr:from>
    <xdr:to>
      <xdr:col>116</xdr:col>
      <xdr:colOff>114300</xdr:colOff>
      <xdr:row>34</xdr:row>
      <xdr:rowOff>90424</xdr:rowOff>
    </xdr:to>
    <xdr:sp macro="" textlink="">
      <xdr:nvSpPr>
        <xdr:cNvPr id="460" name="楕円 459"/>
        <xdr:cNvSpPr/>
      </xdr:nvSpPr>
      <xdr:spPr>
        <a:xfrm>
          <a:off x="221107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113301</xdr:rowOff>
    </xdr:from>
    <xdr:ext cx="469744" cy="259045"/>
    <xdr:sp macro="" textlink="">
      <xdr:nvSpPr>
        <xdr:cNvPr id="461" name="【認定こども園・幼稚園・保育所】&#10;一人当たり面積該当値テキスト"/>
        <xdr:cNvSpPr txBox="1"/>
      </xdr:nvSpPr>
      <xdr:spPr>
        <a:xfrm>
          <a:off x="22199600"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18542</xdr:rowOff>
    </xdr:from>
    <xdr:to>
      <xdr:col>112</xdr:col>
      <xdr:colOff>38100</xdr:colOff>
      <xdr:row>34</xdr:row>
      <xdr:rowOff>120142</xdr:rowOff>
    </xdr:to>
    <xdr:sp macro="" textlink="">
      <xdr:nvSpPr>
        <xdr:cNvPr id="462" name="楕円 461"/>
        <xdr:cNvSpPr/>
      </xdr:nvSpPr>
      <xdr:spPr>
        <a:xfrm>
          <a:off x="21272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39624</xdr:rowOff>
    </xdr:from>
    <xdr:to>
      <xdr:col>116</xdr:col>
      <xdr:colOff>63500</xdr:colOff>
      <xdr:row>34</xdr:row>
      <xdr:rowOff>69342</xdr:rowOff>
    </xdr:to>
    <xdr:cxnSp macro="">
      <xdr:nvCxnSpPr>
        <xdr:cNvPr id="463" name="直線コネクタ 462"/>
        <xdr:cNvCxnSpPr/>
      </xdr:nvCxnSpPr>
      <xdr:spPr>
        <a:xfrm flipV="1">
          <a:off x="21323300" y="586892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43688</xdr:rowOff>
    </xdr:from>
    <xdr:to>
      <xdr:col>107</xdr:col>
      <xdr:colOff>101600</xdr:colOff>
      <xdr:row>34</xdr:row>
      <xdr:rowOff>145288</xdr:rowOff>
    </xdr:to>
    <xdr:sp macro="" textlink="">
      <xdr:nvSpPr>
        <xdr:cNvPr id="464" name="楕円 463"/>
        <xdr:cNvSpPr/>
      </xdr:nvSpPr>
      <xdr:spPr>
        <a:xfrm>
          <a:off x="20383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69342</xdr:rowOff>
    </xdr:from>
    <xdr:to>
      <xdr:col>111</xdr:col>
      <xdr:colOff>177800</xdr:colOff>
      <xdr:row>34</xdr:row>
      <xdr:rowOff>94488</xdr:rowOff>
    </xdr:to>
    <xdr:cxnSp macro="">
      <xdr:nvCxnSpPr>
        <xdr:cNvPr id="465" name="直線コネクタ 464"/>
        <xdr:cNvCxnSpPr/>
      </xdr:nvCxnSpPr>
      <xdr:spPr>
        <a:xfrm flipV="1">
          <a:off x="20434300" y="58986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xdr:rowOff>
    </xdr:from>
    <xdr:to>
      <xdr:col>102</xdr:col>
      <xdr:colOff>165100</xdr:colOff>
      <xdr:row>36</xdr:row>
      <xdr:rowOff>117856</xdr:rowOff>
    </xdr:to>
    <xdr:sp macro="" textlink="">
      <xdr:nvSpPr>
        <xdr:cNvPr id="466" name="楕円 465"/>
        <xdr:cNvSpPr/>
      </xdr:nvSpPr>
      <xdr:spPr>
        <a:xfrm>
          <a:off x="19494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94488</xdr:rowOff>
    </xdr:from>
    <xdr:to>
      <xdr:col>107</xdr:col>
      <xdr:colOff>50800</xdr:colOff>
      <xdr:row>36</xdr:row>
      <xdr:rowOff>67056</xdr:rowOff>
    </xdr:to>
    <xdr:cxnSp macro="">
      <xdr:nvCxnSpPr>
        <xdr:cNvPr id="467" name="直線コネクタ 466"/>
        <xdr:cNvCxnSpPr/>
      </xdr:nvCxnSpPr>
      <xdr:spPr>
        <a:xfrm flipV="1">
          <a:off x="19545300" y="592378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136669</xdr:rowOff>
    </xdr:from>
    <xdr:ext cx="469744" cy="259045"/>
    <xdr:sp macro="" textlink="">
      <xdr:nvSpPr>
        <xdr:cNvPr id="471" name="n_1mainValue【認定こども園・幼稚園・保育所】&#10;一人当たり面積"/>
        <xdr:cNvSpPr txBox="1"/>
      </xdr:nvSpPr>
      <xdr:spPr>
        <a:xfrm>
          <a:off x="21075727" y="56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161815</xdr:rowOff>
    </xdr:from>
    <xdr:ext cx="469744" cy="259045"/>
    <xdr:sp macro="" textlink="">
      <xdr:nvSpPr>
        <xdr:cNvPr id="472" name="n_2mainValue【認定こども園・幼稚園・保育所】&#10;一人当たり面積"/>
        <xdr:cNvSpPr txBox="1"/>
      </xdr:nvSpPr>
      <xdr:spPr>
        <a:xfrm>
          <a:off x="20199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134383</xdr:rowOff>
    </xdr:from>
    <xdr:ext cx="469744" cy="259045"/>
    <xdr:sp macro="" textlink="">
      <xdr:nvSpPr>
        <xdr:cNvPr id="473" name="n_3mainValue【認定こども園・幼稚園・保育所】&#10;一人当たり面積"/>
        <xdr:cNvSpPr txBox="1"/>
      </xdr:nvSpPr>
      <xdr:spPr>
        <a:xfrm>
          <a:off x="19310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15" name="楕円 514"/>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516" name="【学校施設】&#10;有形固定資産減価償却率該当値テキスト"/>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517" name="楕円 516"/>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111034</xdr:rowOff>
    </xdr:to>
    <xdr:cxnSp macro="">
      <xdr:nvCxnSpPr>
        <xdr:cNvPr id="518" name="直線コネクタ 517"/>
        <xdr:cNvCxnSpPr/>
      </xdr:nvCxnSpPr>
      <xdr:spPr>
        <a:xfrm flipV="1">
          <a:off x="15481300" y="1032945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519" name="楕円 518"/>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166551</xdr:rowOff>
    </xdr:to>
    <xdr:cxnSp macro="">
      <xdr:nvCxnSpPr>
        <xdr:cNvPr id="520" name="直線コネクタ 519"/>
        <xdr:cNvCxnSpPr/>
      </xdr:nvCxnSpPr>
      <xdr:spPr>
        <a:xfrm flipV="1">
          <a:off x="14592300" y="103980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96157</xdr:rowOff>
    </xdr:from>
    <xdr:to>
      <xdr:col>72</xdr:col>
      <xdr:colOff>38100</xdr:colOff>
      <xdr:row>61</xdr:row>
      <xdr:rowOff>26307</xdr:rowOff>
    </xdr:to>
    <xdr:sp macro="" textlink="">
      <xdr:nvSpPr>
        <xdr:cNvPr id="521" name="楕円 520"/>
        <xdr:cNvSpPr/>
      </xdr:nvSpPr>
      <xdr:spPr>
        <a:xfrm>
          <a:off x="1365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146957</xdr:rowOff>
    </xdr:from>
    <xdr:to>
      <xdr:col>76</xdr:col>
      <xdr:colOff>114300</xdr:colOff>
      <xdr:row>60</xdr:row>
      <xdr:rowOff>166551</xdr:rowOff>
    </xdr:to>
    <xdr:cxnSp macro="">
      <xdr:nvCxnSpPr>
        <xdr:cNvPr id="522" name="直線コネクタ 521"/>
        <xdr:cNvCxnSpPr/>
      </xdr:nvCxnSpPr>
      <xdr:spPr>
        <a:xfrm>
          <a:off x="13703300" y="104339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3"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4"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5"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152961</xdr:rowOff>
    </xdr:from>
    <xdr:ext cx="405111" cy="259045"/>
    <xdr:sp macro="" textlink="">
      <xdr:nvSpPr>
        <xdr:cNvPr id="526" name="n_1mainValue【学校施設】&#10;有形固定資産減価償却率"/>
        <xdr:cNvSpPr txBox="1"/>
      </xdr:nvSpPr>
      <xdr:spPr>
        <a:xfrm>
          <a:off x="15266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527" name="n_2mainValue【学校施設】&#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528" name="n_3mainValue【学校施設】&#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59" name="【学校施設】&#10;一人当たり面積平均値テキスト"/>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26760</xdr:rowOff>
    </xdr:from>
    <xdr:to>
      <xdr:col>116</xdr:col>
      <xdr:colOff>114300</xdr:colOff>
      <xdr:row>62</xdr:row>
      <xdr:rowOff>128360</xdr:rowOff>
    </xdr:to>
    <xdr:sp macro="" textlink="">
      <xdr:nvSpPr>
        <xdr:cNvPr id="569" name="楕円 568"/>
        <xdr:cNvSpPr/>
      </xdr:nvSpPr>
      <xdr:spPr>
        <a:xfrm>
          <a:off x="22110700" y="106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5187</xdr:rowOff>
    </xdr:from>
    <xdr:ext cx="469744" cy="259045"/>
    <xdr:sp macro="" textlink="">
      <xdr:nvSpPr>
        <xdr:cNvPr id="570" name="【学校施設】&#10;一人当たり面積該当値テキスト"/>
        <xdr:cNvSpPr txBox="1"/>
      </xdr:nvSpPr>
      <xdr:spPr>
        <a:xfrm>
          <a:off x="22199600" y="106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36395</xdr:rowOff>
    </xdr:from>
    <xdr:to>
      <xdr:col>112</xdr:col>
      <xdr:colOff>38100</xdr:colOff>
      <xdr:row>62</xdr:row>
      <xdr:rowOff>137995</xdr:rowOff>
    </xdr:to>
    <xdr:sp macro="" textlink="">
      <xdr:nvSpPr>
        <xdr:cNvPr id="571" name="楕円 570"/>
        <xdr:cNvSpPr/>
      </xdr:nvSpPr>
      <xdr:spPr>
        <a:xfrm>
          <a:off x="212725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77560</xdr:rowOff>
    </xdr:from>
    <xdr:to>
      <xdr:col>116</xdr:col>
      <xdr:colOff>63500</xdr:colOff>
      <xdr:row>62</xdr:row>
      <xdr:rowOff>87195</xdr:rowOff>
    </xdr:to>
    <xdr:cxnSp macro="">
      <xdr:nvCxnSpPr>
        <xdr:cNvPr id="572" name="直線コネクタ 571"/>
        <xdr:cNvCxnSpPr/>
      </xdr:nvCxnSpPr>
      <xdr:spPr>
        <a:xfrm flipV="1">
          <a:off x="21323300" y="10707460"/>
          <a:ext cx="8382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43416</xdr:rowOff>
    </xdr:from>
    <xdr:to>
      <xdr:col>107</xdr:col>
      <xdr:colOff>101600</xdr:colOff>
      <xdr:row>62</xdr:row>
      <xdr:rowOff>145016</xdr:rowOff>
    </xdr:to>
    <xdr:sp macro="" textlink="">
      <xdr:nvSpPr>
        <xdr:cNvPr id="573" name="楕円 572"/>
        <xdr:cNvSpPr/>
      </xdr:nvSpPr>
      <xdr:spPr>
        <a:xfrm>
          <a:off x="20383500" y="106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87195</xdr:rowOff>
    </xdr:from>
    <xdr:to>
      <xdr:col>111</xdr:col>
      <xdr:colOff>177800</xdr:colOff>
      <xdr:row>62</xdr:row>
      <xdr:rowOff>94216</xdr:rowOff>
    </xdr:to>
    <xdr:cxnSp macro="">
      <xdr:nvCxnSpPr>
        <xdr:cNvPr id="574" name="直線コネクタ 573"/>
        <xdr:cNvCxnSpPr/>
      </xdr:nvCxnSpPr>
      <xdr:spPr>
        <a:xfrm flipV="1">
          <a:off x="20434300" y="1071709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575" name="楕円 574"/>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94216</xdr:rowOff>
    </xdr:from>
    <xdr:to>
      <xdr:col>107</xdr:col>
      <xdr:colOff>50800</xdr:colOff>
      <xdr:row>62</xdr:row>
      <xdr:rowOff>100584</xdr:rowOff>
    </xdr:to>
    <xdr:cxnSp macro="">
      <xdr:nvCxnSpPr>
        <xdr:cNvPr id="576" name="直線コネクタ 575"/>
        <xdr:cNvCxnSpPr/>
      </xdr:nvCxnSpPr>
      <xdr:spPr>
        <a:xfrm flipV="1">
          <a:off x="19545300" y="10724116"/>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77"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78"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129122</xdr:rowOff>
    </xdr:from>
    <xdr:ext cx="469744" cy="259045"/>
    <xdr:sp macro="" textlink="">
      <xdr:nvSpPr>
        <xdr:cNvPr id="580" name="n_1mainValue【学校施設】&#10;一人当たり面積"/>
        <xdr:cNvSpPr txBox="1"/>
      </xdr:nvSpPr>
      <xdr:spPr>
        <a:xfrm>
          <a:off x="21075727" y="107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136143</xdr:rowOff>
    </xdr:from>
    <xdr:ext cx="469744" cy="259045"/>
    <xdr:sp macro="" textlink="">
      <xdr:nvSpPr>
        <xdr:cNvPr id="581" name="n_2mainValue【学校施設】&#10;一人当たり面積"/>
        <xdr:cNvSpPr txBox="1"/>
      </xdr:nvSpPr>
      <xdr:spPr>
        <a:xfrm>
          <a:off x="20199427" y="107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582" name="n_3mainValue【学校施設】&#10;一人当たり面積"/>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3" name="直線コネクタ 62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5" name="直線コネクタ 62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2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9" name="フローチャート: 判断 62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0" name="フローチャート: 判断 62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1" name="フローチャート: 判断 63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2" name="フローチャート: 判断 63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638" name="楕円 637"/>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639" name="【公民館】&#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640" name="楕円 639"/>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135255</xdr:rowOff>
    </xdr:to>
    <xdr:cxnSp macro="">
      <xdr:nvCxnSpPr>
        <xdr:cNvPr id="641" name="直線コネクタ 640"/>
        <xdr:cNvCxnSpPr/>
      </xdr:nvCxnSpPr>
      <xdr:spPr>
        <a:xfrm flipV="1">
          <a:off x="15481300" y="177393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42" name="楕円 641"/>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19050</xdr:rowOff>
    </xdr:to>
    <xdr:cxnSp macro="">
      <xdr:nvCxnSpPr>
        <xdr:cNvPr id="643" name="直線コネクタ 642"/>
        <xdr:cNvCxnSpPr/>
      </xdr:nvCxnSpPr>
      <xdr:spPr>
        <a:xfrm flipV="1">
          <a:off x="14592300" y="17794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44" name="楕円 643"/>
        <xdr:cNvSpPr/>
      </xdr:nvSpPr>
      <xdr:spPr>
        <a:xfrm>
          <a:off x="1365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95250</xdr:rowOff>
    </xdr:to>
    <xdr:cxnSp macro="">
      <xdr:nvCxnSpPr>
        <xdr:cNvPr id="645" name="直線コネクタ 644"/>
        <xdr:cNvCxnSpPr/>
      </xdr:nvCxnSpPr>
      <xdr:spPr>
        <a:xfrm flipV="1">
          <a:off x="13703300" y="17849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46"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47"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48"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649" name="n_1mainValue【公民館】&#10;有形固定資産減価償却率"/>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650" name="n_2main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51" name="n_3mainValue【公民館】&#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3" name="直線コネクタ 672"/>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4"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5" name="直線コネクタ 674"/>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6"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7" name="直線コネクタ 676"/>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78"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0" name="フローチャート: 判断 679"/>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1" name="フローチャート: 判断 680"/>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2" name="フローチャート: 判断 681"/>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103124</xdr:rowOff>
    </xdr:from>
    <xdr:to>
      <xdr:col>116</xdr:col>
      <xdr:colOff>114300</xdr:colOff>
      <xdr:row>107</xdr:row>
      <xdr:rowOff>33274</xdr:rowOff>
    </xdr:to>
    <xdr:sp macro="" textlink="">
      <xdr:nvSpPr>
        <xdr:cNvPr id="688" name="楕円 687"/>
        <xdr:cNvSpPr/>
      </xdr:nvSpPr>
      <xdr:spPr>
        <a:xfrm>
          <a:off x="22110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81551</xdr:rowOff>
    </xdr:from>
    <xdr:ext cx="469744" cy="259045"/>
    <xdr:sp macro="" textlink="">
      <xdr:nvSpPr>
        <xdr:cNvPr id="689" name="【公民館】&#10;一人当たり面積該当値テキスト"/>
        <xdr:cNvSpPr txBox="1"/>
      </xdr:nvSpPr>
      <xdr:spPr>
        <a:xfrm>
          <a:off x="22199600"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109525</xdr:rowOff>
    </xdr:from>
    <xdr:to>
      <xdr:col>112</xdr:col>
      <xdr:colOff>38100</xdr:colOff>
      <xdr:row>107</xdr:row>
      <xdr:rowOff>39675</xdr:rowOff>
    </xdr:to>
    <xdr:sp macro="" textlink="">
      <xdr:nvSpPr>
        <xdr:cNvPr id="690" name="楕円 689"/>
        <xdr:cNvSpPr/>
      </xdr:nvSpPr>
      <xdr:spPr>
        <a:xfrm>
          <a:off x="212725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153924</xdr:rowOff>
    </xdr:from>
    <xdr:to>
      <xdr:col>116</xdr:col>
      <xdr:colOff>63500</xdr:colOff>
      <xdr:row>106</xdr:row>
      <xdr:rowOff>160325</xdr:rowOff>
    </xdr:to>
    <xdr:cxnSp macro="">
      <xdr:nvCxnSpPr>
        <xdr:cNvPr id="691" name="直線コネクタ 690"/>
        <xdr:cNvCxnSpPr/>
      </xdr:nvCxnSpPr>
      <xdr:spPr>
        <a:xfrm flipV="1">
          <a:off x="21323300" y="1832762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114097</xdr:rowOff>
    </xdr:from>
    <xdr:to>
      <xdr:col>107</xdr:col>
      <xdr:colOff>101600</xdr:colOff>
      <xdr:row>107</xdr:row>
      <xdr:rowOff>44247</xdr:rowOff>
    </xdr:to>
    <xdr:sp macro="" textlink="">
      <xdr:nvSpPr>
        <xdr:cNvPr id="692" name="楕円 691"/>
        <xdr:cNvSpPr/>
      </xdr:nvSpPr>
      <xdr:spPr>
        <a:xfrm>
          <a:off x="20383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160325</xdr:rowOff>
    </xdr:from>
    <xdr:to>
      <xdr:col>111</xdr:col>
      <xdr:colOff>177800</xdr:colOff>
      <xdr:row>106</xdr:row>
      <xdr:rowOff>164897</xdr:rowOff>
    </xdr:to>
    <xdr:cxnSp macro="">
      <xdr:nvCxnSpPr>
        <xdr:cNvPr id="693" name="直線コネクタ 692"/>
        <xdr:cNvCxnSpPr/>
      </xdr:nvCxnSpPr>
      <xdr:spPr>
        <a:xfrm flipV="1">
          <a:off x="20434300" y="183340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112725</xdr:rowOff>
    </xdr:from>
    <xdr:to>
      <xdr:col>102</xdr:col>
      <xdr:colOff>165100</xdr:colOff>
      <xdr:row>106</xdr:row>
      <xdr:rowOff>42875</xdr:rowOff>
    </xdr:to>
    <xdr:sp macro="" textlink="">
      <xdr:nvSpPr>
        <xdr:cNvPr id="694" name="楕円 693"/>
        <xdr:cNvSpPr/>
      </xdr:nvSpPr>
      <xdr:spPr>
        <a:xfrm>
          <a:off x="19494500" y="181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163525</xdr:rowOff>
    </xdr:from>
    <xdr:to>
      <xdr:col>107</xdr:col>
      <xdr:colOff>50800</xdr:colOff>
      <xdr:row>106</xdr:row>
      <xdr:rowOff>164897</xdr:rowOff>
    </xdr:to>
    <xdr:cxnSp macro="">
      <xdr:nvCxnSpPr>
        <xdr:cNvPr id="695" name="直線コネクタ 694"/>
        <xdr:cNvCxnSpPr/>
      </xdr:nvCxnSpPr>
      <xdr:spPr>
        <a:xfrm>
          <a:off x="19545300" y="18165775"/>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696"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697"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30802</xdr:rowOff>
    </xdr:from>
    <xdr:ext cx="469744" cy="259045"/>
    <xdr:sp macro="" textlink="">
      <xdr:nvSpPr>
        <xdr:cNvPr id="699" name="n_1mainValue【公民館】&#10;一人当たり面積"/>
        <xdr:cNvSpPr txBox="1"/>
      </xdr:nvSpPr>
      <xdr:spPr>
        <a:xfrm>
          <a:off x="21075727" y="183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35374</xdr:rowOff>
    </xdr:from>
    <xdr:ext cx="469744" cy="259045"/>
    <xdr:sp macro="" textlink="">
      <xdr:nvSpPr>
        <xdr:cNvPr id="700" name="n_2mainValue【公民館】&#10;一人当たり面積"/>
        <xdr:cNvSpPr txBox="1"/>
      </xdr:nvSpPr>
      <xdr:spPr>
        <a:xfrm>
          <a:off x="20199427" y="183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34002</xdr:rowOff>
    </xdr:from>
    <xdr:ext cx="469744" cy="259045"/>
    <xdr:sp macro="" textlink="">
      <xdr:nvSpPr>
        <xdr:cNvPr id="701" name="n_3mainValue【公民館】&#10;一人当たり面積"/>
        <xdr:cNvSpPr txBox="1"/>
      </xdr:nvSpPr>
      <xdr:spPr>
        <a:xfrm>
          <a:off x="19310427" y="182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橋りょうや公営住宅は数年前より長寿命化工事を進めており、有形固定資産減価償却率については上昇が抑えられている。道路の有形固定資産減価償却率については類似団体より低い水準であり、今後も道路維持の中で計画的に改良・更新を行っていく。ほかの施設についても令和２年度に策定予定の個別施設計画に基づき、老朽施設の長寿命化、更新、修繕、除却等の対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2" name="楕円 71"/>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107060</xdr:rowOff>
    </xdr:from>
    <xdr:ext cx="405111" cy="259045"/>
    <xdr:sp macro="" textlink="">
      <xdr:nvSpPr>
        <xdr:cNvPr id="73" name="【図書館】&#10;有形固定資産減価償却率該当値テキスト"/>
        <xdr:cNvSpPr txBox="1"/>
      </xdr:nvSpPr>
      <xdr:spPr>
        <a:xfrm>
          <a:off x="4673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4" name="楕円 73"/>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167640</xdr:rowOff>
    </xdr:to>
    <xdr:cxnSp macro="">
      <xdr:nvCxnSpPr>
        <xdr:cNvPr id="75" name="直線コネクタ 74"/>
        <xdr:cNvCxnSpPr/>
      </xdr:nvCxnSpPr>
      <xdr:spPr>
        <a:xfrm flipV="1">
          <a:off x="3797300" y="64786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28847</xdr:rowOff>
    </xdr:to>
    <xdr:cxnSp macro="">
      <xdr:nvCxnSpPr>
        <xdr:cNvPr id="77" name="直線コネクタ 76"/>
        <xdr:cNvCxnSpPr/>
      </xdr:nvCxnSpPr>
      <xdr:spPr>
        <a:xfrm flipV="1">
          <a:off x="2908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59872</xdr:rowOff>
    </xdr:to>
    <xdr:cxnSp macro="">
      <xdr:nvCxnSpPr>
        <xdr:cNvPr id="79" name="直線コネクタ 78"/>
        <xdr:cNvCxnSpPr/>
      </xdr:nvCxnSpPr>
      <xdr:spPr>
        <a:xfrm flipV="1">
          <a:off x="2019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82" name="n_3aveValue【図書館】&#10;有形固定資産減価償却率"/>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3"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4"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5"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169926</xdr:rowOff>
    </xdr:from>
    <xdr:to>
      <xdr:col>54</xdr:col>
      <xdr:colOff>189865</xdr:colOff>
      <xdr:row>41</xdr:row>
      <xdr:rowOff>55626</xdr:rowOff>
    </xdr:to>
    <xdr:cxnSp macro="">
      <xdr:nvCxnSpPr>
        <xdr:cNvPr id="107" name="直線コネクタ 106"/>
        <xdr:cNvCxnSpPr/>
      </xdr:nvCxnSpPr>
      <xdr:spPr>
        <a:xfrm flipV="1">
          <a:off x="10476865" y="617067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59453</xdr:rowOff>
    </xdr:from>
    <xdr:ext cx="469744" cy="259045"/>
    <xdr:sp macro="" textlink="">
      <xdr:nvSpPr>
        <xdr:cNvPr id="108" name="【図書館】&#10;一人当たり面積最小値テキスト"/>
        <xdr:cNvSpPr txBox="1"/>
      </xdr:nvSpPr>
      <xdr:spPr>
        <a:xfrm>
          <a:off x="10515600" y="70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55626</xdr:rowOff>
    </xdr:from>
    <xdr:to>
      <xdr:col>55</xdr:col>
      <xdr:colOff>88900</xdr:colOff>
      <xdr:row>41</xdr:row>
      <xdr:rowOff>55626</xdr:rowOff>
    </xdr:to>
    <xdr:cxnSp macro="">
      <xdr:nvCxnSpPr>
        <xdr:cNvPr id="109" name="直線コネクタ 108"/>
        <xdr:cNvCxnSpPr/>
      </xdr:nvCxnSpPr>
      <xdr:spPr>
        <a:xfrm>
          <a:off x="10388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116603</xdr:rowOff>
    </xdr:from>
    <xdr:ext cx="469744" cy="259045"/>
    <xdr:sp macro="" textlink="">
      <xdr:nvSpPr>
        <xdr:cNvPr id="110" name="【図書館】&#10;一人当たり面積最大値テキスト"/>
        <xdr:cNvSpPr txBox="1"/>
      </xdr:nvSpPr>
      <xdr:spPr>
        <a:xfrm>
          <a:off x="10515600" y="59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169926</xdr:rowOff>
    </xdr:from>
    <xdr:to>
      <xdr:col>55</xdr:col>
      <xdr:colOff>88900</xdr:colOff>
      <xdr:row>35</xdr:row>
      <xdr:rowOff>169926</xdr:rowOff>
    </xdr:to>
    <xdr:cxnSp macro="">
      <xdr:nvCxnSpPr>
        <xdr:cNvPr id="111" name="直線コネクタ 110"/>
        <xdr:cNvCxnSpPr/>
      </xdr:nvCxnSpPr>
      <xdr:spPr>
        <a:xfrm>
          <a:off x="10388600" y="617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12"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3" name="フローチャート: 判断 112"/>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153416</xdr:rowOff>
    </xdr:from>
    <xdr:to>
      <xdr:col>50</xdr:col>
      <xdr:colOff>165100</xdr:colOff>
      <xdr:row>39</xdr:row>
      <xdr:rowOff>83566</xdr:rowOff>
    </xdr:to>
    <xdr:sp macro="" textlink="">
      <xdr:nvSpPr>
        <xdr:cNvPr id="114" name="フローチャート: 判断 113"/>
        <xdr:cNvSpPr/>
      </xdr:nvSpPr>
      <xdr:spPr>
        <a:xfrm>
          <a:off x="9588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15" name="フローチャート: 判断 114"/>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6" name="フローチャート: 判断 115"/>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75692</xdr:rowOff>
    </xdr:from>
    <xdr:to>
      <xdr:col>55</xdr:col>
      <xdr:colOff>50800</xdr:colOff>
      <xdr:row>41</xdr:row>
      <xdr:rowOff>5842</xdr:rowOff>
    </xdr:to>
    <xdr:sp macro="" textlink="">
      <xdr:nvSpPr>
        <xdr:cNvPr id="122" name="楕円 121"/>
        <xdr:cNvSpPr/>
      </xdr:nvSpPr>
      <xdr:spPr>
        <a:xfrm>
          <a:off x="10426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162069</xdr:rowOff>
    </xdr:from>
    <xdr:ext cx="469744" cy="259045"/>
    <xdr:sp macro="" textlink="">
      <xdr:nvSpPr>
        <xdr:cNvPr id="123" name="【図書館】&#10;一人当たり面積該当値テキスト"/>
        <xdr:cNvSpPr txBox="1"/>
      </xdr:nvSpPr>
      <xdr:spPr>
        <a:xfrm>
          <a:off x="10515600" y="68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24" name="楕円 123"/>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126492</xdr:rowOff>
    </xdr:from>
    <xdr:to>
      <xdr:col>55</xdr:col>
      <xdr:colOff>0</xdr:colOff>
      <xdr:row>40</xdr:row>
      <xdr:rowOff>126492</xdr:rowOff>
    </xdr:to>
    <xdr:cxnSp macro="">
      <xdr:nvCxnSpPr>
        <xdr:cNvPr id="125" name="直線コネクタ 124"/>
        <xdr:cNvCxnSpPr/>
      </xdr:nvCxnSpPr>
      <xdr:spPr>
        <a:xfrm>
          <a:off x="9639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36830</xdr:rowOff>
    </xdr:from>
    <xdr:to>
      <xdr:col>46</xdr:col>
      <xdr:colOff>38100</xdr:colOff>
      <xdr:row>35</xdr:row>
      <xdr:rowOff>138430</xdr:rowOff>
    </xdr:to>
    <xdr:sp macro="" textlink="">
      <xdr:nvSpPr>
        <xdr:cNvPr id="126" name="楕円 125"/>
        <xdr:cNvSpPr/>
      </xdr:nvSpPr>
      <xdr:spPr>
        <a:xfrm>
          <a:off x="869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87630</xdr:rowOff>
    </xdr:from>
    <xdr:to>
      <xdr:col>50</xdr:col>
      <xdr:colOff>114300</xdr:colOff>
      <xdr:row>40</xdr:row>
      <xdr:rowOff>126492</xdr:rowOff>
    </xdr:to>
    <xdr:cxnSp macro="">
      <xdr:nvCxnSpPr>
        <xdr:cNvPr id="127" name="直線コネクタ 126"/>
        <xdr:cNvCxnSpPr/>
      </xdr:nvCxnSpPr>
      <xdr:spPr>
        <a:xfrm>
          <a:off x="8750300" y="6088380"/>
          <a:ext cx="889000" cy="89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84836</xdr:rowOff>
    </xdr:from>
    <xdr:to>
      <xdr:col>41</xdr:col>
      <xdr:colOff>101600</xdr:colOff>
      <xdr:row>41</xdr:row>
      <xdr:rowOff>14986</xdr:rowOff>
    </xdr:to>
    <xdr:sp macro="" textlink="">
      <xdr:nvSpPr>
        <xdr:cNvPr id="128" name="楕円 127"/>
        <xdr:cNvSpPr/>
      </xdr:nvSpPr>
      <xdr:spPr>
        <a:xfrm>
          <a:off x="7810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87630</xdr:rowOff>
    </xdr:from>
    <xdr:to>
      <xdr:col>45</xdr:col>
      <xdr:colOff>177800</xdr:colOff>
      <xdr:row>40</xdr:row>
      <xdr:rowOff>135636</xdr:rowOff>
    </xdr:to>
    <xdr:cxnSp macro="">
      <xdr:nvCxnSpPr>
        <xdr:cNvPr id="129" name="直線コネクタ 128"/>
        <xdr:cNvCxnSpPr/>
      </xdr:nvCxnSpPr>
      <xdr:spPr>
        <a:xfrm flipV="1">
          <a:off x="7861300" y="6088380"/>
          <a:ext cx="889000" cy="90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100093</xdr:rowOff>
    </xdr:from>
    <xdr:ext cx="469744" cy="259045"/>
    <xdr:sp macro="" textlink="">
      <xdr:nvSpPr>
        <xdr:cNvPr id="130" name="n_1aveValue【図書館】&#10;一人当たり面積"/>
        <xdr:cNvSpPr txBox="1"/>
      </xdr:nvSpPr>
      <xdr:spPr>
        <a:xfrm>
          <a:off x="9391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31" name="n_2aveValue【図書館】&#10;一人当たり面積"/>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2"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33"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154957</xdr:rowOff>
    </xdr:from>
    <xdr:ext cx="469744" cy="259045"/>
    <xdr:sp macro="" textlink="">
      <xdr:nvSpPr>
        <xdr:cNvPr id="134" name="n_2mainValue【図書館】&#10;一人当たり面積"/>
        <xdr:cNvSpPr txBox="1"/>
      </xdr:nvSpPr>
      <xdr:spPr>
        <a:xfrm>
          <a:off x="8515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6113</xdr:rowOff>
    </xdr:from>
    <xdr:ext cx="469744" cy="259045"/>
    <xdr:sp macro="" textlink="">
      <xdr:nvSpPr>
        <xdr:cNvPr id="135" name="n_3mainValue【図書館】&#10;一人当たり面積"/>
        <xdr:cNvSpPr txBox="1"/>
      </xdr:nvSpPr>
      <xdr:spPr>
        <a:xfrm>
          <a:off x="7626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61" name="直線コネクタ 160"/>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2"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3" name="直線コネクタ 162"/>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4"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5" name="直線コネクタ 164"/>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6"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7" name="フローチャート: 判断 166"/>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8" name="フローチャート: 判断 167"/>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9" name="フローチャート: 判断 168"/>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70" name="フローチャート: 判断 169"/>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138612</xdr:rowOff>
    </xdr:from>
    <xdr:to>
      <xdr:col>24</xdr:col>
      <xdr:colOff>114300</xdr:colOff>
      <xdr:row>56</xdr:row>
      <xdr:rowOff>68762</xdr:rowOff>
    </xdr:to>
    <xdr:sp macro="" textlink="">
      <xdr:nvSpPr>
        <xdr:cNvPr id="176" name="楕円 175"/>
        <xdr:cNvSpPr/>
      </xdr:nvSpPr>
      <xdr:spPr>
        <a:xfrm>
          <a:off x="45847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161489</xdr:rowOff>
    </xdr:from>
    <xdr:ext cx="405111" cy="259045"/>
    <xdr:sp macro="" textlink="">
      <xdr:nvSpPr>
        <xdr:cNvPr id="177" name="【体育館・プール】&#10;有形固定資産減価償却率該当値テキスト"/>
        <xdr:cNvSpPr txBox="1"/>
      </xdr:nvSpPr>
      <xdr:spPr>
        <a:xfrm>
          <a:off x="4673600" y="941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138612</xdr:rowOff>
    </xdr:from>
    <xdr:to>
      <xdr:col>20</xdr:col>
      <xdr:colOff>38100</xdr:colOff>
      <xdr:row>56</xdr:row>
      <xdr:rowOff>68762</xdr:rowOff>
    </xdr:to>
    <xdr:sp macro="" textlink="">
      <xdr:nvSpPr>
        <xdr:cNvPr id="178" name="楕円 177"/>
        <xdr:cNvSpPr/>
      </xdr:nvSpPr>
      <xdr:spPr>
        <a:xfrm>
          <a:off x="37465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17962</xdr:rowOff>
    </xdr:from>
    <xdr:to>
      <xdr:col>24</xdr:col>
      <xdr:colOff>63500</xdr:colOff>
      <xdr:row>56</xdr:row>
      <xdr:rowOff>17962</xdr:rowOff>
    </xdr:to>
    <xdr:cxnSp macro="">
      <xdr:nvCxnSpPr>
        <xdr:cNvPr id="179" name="直線コネクタ 178"/>
        <xdr:cNvCxnSpPr/>
      </xdr:nvCxnSpPr>
      <xdr:spPr>
        <a:xfrm>
          <a:off x="3797300" y="96191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0" name="楕円 179"/>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56</xdr:row>
      <xdr:rowOff>17962</xdr:rowOff>
    </xdr:to>
    <xdr:cxnSp macro="">
      <xdr:nvCxnSpPr>
        <xdr:cNvPr id="181" name="直線コネクタ 180"/>
        <xdr:cNvCxnSpPr/>
      </xdr:nvCxnSpPr>
      <xdr:spPr>
        <a:xfrm>
          <a:off x="2908300" y="947057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xdr:rowOff>
    </xdr:from>
    <xdr:to>
      <xdr:col>10</xdr:col>
      <xdr:colOff>165100</xdr:colOff>
      <xdr:row>55</xdr:row>
      <xdr:rowOff>107950</xdr:rowOff>
    </xdr:to>
    <xdr:sp macro="" textlink="">
      <xdr:nvSpPr>
        <xdr:cNvPr id="182" name="楕円 181"/>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57150</xdr:rowOff>
    </xdr:to>
    <xdr:cxnSp macro="">
      <xdr:nvCxnSpPr>
        <xdr:cNvPr id="183" name="直線コネクタ 182"/>
        <xdr:cNvCxnSpPr/>
      </xdr:nvCxnSpPr>
      <xdr:spPr>
        <a:xfrm flipV="1">
          <a:off x="2019300" y="9470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38661</xdr:rowOff>
    </xdr:from>
    <xdr:ext cx="405111" cy="259045"/>
    <xdr:sp macro="" textlink="">
      <xdr:nvSpPr>
        <xdr:cNvPr id="184"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53357</xdr:rowOff>
    </xdr:from>
    <xdr:ext cx="405111" cy="259045"/>
    <xdr:sp macro="" textlink="">
      <xdr:nvSpPr>
        <xdr:cNvPr id="185"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139899</xdr:rowOff>
    </xdr:from>
    <xdr:ext cx="405111" cy="259045"/>
    <xdr:sp macro="" textlink="">
      <xdr:nvSpPr>
        <xdr:cNvPr id="186" name="n_3aveValue【体育館・プール】&#10;有形固定資産減価償却率"/>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85289</xdr:rowOff>
    </xdr:from>
    <xdr:ext cx="405111" cy="259045"/>
    <xdr:sp macro="" textlink="">
      <xdr:nvSpPr>
        <xdr:cNvPr id="187" name="n_1mainValue【体育館・プール】&#10;有形固定資産減価償却率"/>
        <xdr:cNvSpPr txBox="1"/>
      </xdr:nvSpPr>
      <xdr:spPr>
        <a:xfrm>
          <a:off x="3582044" y="93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88" name="n_2mainValue【体育館・プー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124477</xdr:rowOff>
    </xdr:from>
    <xdr:ext cx="405111" cy="259045"/>
    <xdr:sp macro="" textlink="">
      <xdr:nvSpPr>
        <xdr:cNvPr id="189" name="n_3mainValue【体育館・プール】&#10;有形固定資産減価償却率"/>
        <xdr:cNvSpPr txBox="1"/>
      </xdr:nvSpPr>
      <xdr:spPr>
        <a:xfrm>
          <a:off x="1816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3" name="直線コネクタ 212"/>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4"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5" name="直線コネクタ 214"/>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6"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7" name="直線コネクタ 216"/>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8"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9" name="フローチャート: 判断 218"/>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20" name="フローチャート: 判断 219"/>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21" name="フローチャート: 判断 22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2" name="フローチャート: 判断 221"/>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28" name="楕円 227"/>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114317</xdr:rowOff>
    </xdr:from>
    <xdr:ext cx="469744" cy="259045"/>
    <xdr:sp macro="" textlink="">
      <xdr:nvSpPr>
        <xdr:cNvPr id="229" name="【体育館・プール】&#10;一人当たり面積該当値テキスト"/>
        <xdr:cNvSpPr txBox="1"/>
      </xdr:nvSpPr>
      <xdr:spPr>
        <a:xfrm>
          <a:off x="10515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141986</xdr:rowOff>
    </xdr:from>
    <xdr:to>
      <xdr:col>50</xdr:col>
      <xdr:colOff>165100</xdr:colOff>
      <xdr:row>63</xdr:row>
      <xdr:rowOff>72136</xdr:rowOff>
    </xdr:to>
    <xdr:sp macro="" textlink="">
      <xdr:nvSpPr>
        <xdr:cNvPr id="230" name="楕円 229"/>
        <xdr:cNvSpPr/>
      </xdr:nvSpPr>
      <xdr:spPr>
        <a:xfrm>
          <a:off x="9588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21336</xdr:rowOff>
    </xdr:to>
    <xdr:cxnSp macro="">
      <xdr:nvCxnSpPr>
        <xdr:cNvPr id="231" name="直線コネクタ 230"/>
        <xdr:cNvCxnSpPr/>
      </xdr:nvCxnSpPr>
      <xdr:spPr>
        <a:xfrm flipV="1">
          <a:off x="9639300" y="1081659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145796</xdr:rowOff>
    </xdr:from>
    <xdr:to>
      <xdr:col>46</xdr:col>
      <xdr:colOff>38100</xdr:colOff>
      <xdr:row>63</xdr:row>
      <xdr:rowOff>75946</xdr:rowOff>
    </xdr:to>
    <xdr:sp macro="" textlink="">
      <xdr:nvSpPr>
        <xdr:cNvPr id="232" name="楕円 231"/>
        <xdr:cNvSpPr/>
      </xdr:nvSpPr>
      <xdr:spPr>
        <a:xfrm>
          <a:off x="8699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21336</xdr:rowOff>
    </xdr:from>
    <xdr:to>
      <xdr:col>50</xdr:col>
      <xdr:colOff>114300</xdr:colOff>
      <xdr:row>63</xdr:row>
      <xdr:rowOff>25146</xdr:rowOff>
    </xdr:to>
    <xdr:cxnSp macro="">
      <xdr:nvCxnSpPr>
        <xdr:cNvPr id="233" name="直線コネクタ 232"/>
        <xdr:cNvCxnSpPr/>
      </xdr:nvCxnSpPr>
      <xdr:spPr>
        <a:xfrm flipV="1">
          <a:off x="8750300" y="108226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149606</xdr:rowOff>
    </xdr:from>
    <xdr:to>
      <xdr:col>41</xdr:col>
      <xdr:colOff>101600</xdr:colOff>
      <xdr:row>63</xdr:row>
      <xdr:rowOff>79756</xdr:rowOff>
    </xdr:to>
    <xdr:sp macro="" textlink="">
      <xdr:nvSpPr>
        <xdr:cNvPr id="234" name="楕円 233"/>
        <xdr:cNvSpPr/>
      </xdr:nvSpPr>
      <xdr:spPr>
        <a:xfrm>
          <a:off x="7810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25146</xdr:rowOff>
    </xdr:from>
    <xdr:to>
      <xdr:col>45</xdr:col>
      <xdr:colOff>177800</xdr:colOff>
      <xdr:row>63</xdr:row>
      <xdr:rowOff>28956</xdr:rowOff>
    </xdr:to>
    <xdr:cxnSp macro="">
      <xdr:nvCxnSpPr>
        <xdr:cNvPr id="235" name="直線コネクタ 234"/>
        <xdr:cNvCxnSpPr/>
      </xdr:nvCxnSpPr>
      <xdr:spPr>
        <a:xfrm flipV="1">
          <a:off x="7861300" y="1082649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6"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7"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8"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63263</xdr:rowOff>
    </xdr:from>
    <xdr:ext cx="469744" cy="259045"/>
    <xdr:sp macro="" textlink="">
      <xdr:nvSpPr>
        <xdr:cNvPr id="239" name="n_1mainValue【体育館・プール】&#10;一人当たり面積"/>
        <xdr:cNvSpPr txBox="1"/>
      </xdr:nvSpPr>
      <xdr:spPr>
        <a:xfrm>
          <a:off x="9391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67073</xdr:rowOff>
    </xdr:from>
    <xdr:ext cx="469744" cy="259045"/>
    <xdr:sp macro="" textlink="">
      <xdr:nvSpPr>
        <xdr:cNvPr id="240" name="n_2mainValue【体育館・プール】&#10;一人当たり面積"/>
        <xdr:cNvSpPr txBox="1"/>
      </xdr:nvSpPr>
      <xdr:spPr>
        <a:xfrm>
          <a:off x="8515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70883</xdr:rowOff>
    </xdr:from>
    <xdr:ext cx="469744" cy="259045"/>
    <xdr:sp macro="" textlink="">
      <xdr:nvSpPr>
        <xdr:cNvPr id="241" name="n_3mainValue【体育館・プール】&#10;一人当たり面積"/>
        <xdr:cNvSpPr txBox="1"/>
      </xdr:nvSpPr>
      <xdr:spPr>
        <a:xfrm>
          <a:off x="76264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4" name="テキスト ボックス 25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0" name="テキスト ボックス 25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4" name="直線コネクタ 263"/>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5"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6" name="直線コネクタ 265"/>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7"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8" name="直線コネクタ 26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69"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70" name="フローチャート: 判断 269"/>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71" name="フローチャート: 判断 270"/>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2" name="フローチャート: 判断 271"/>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3" name="フローチャート: 判断 272"/>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108458</xdr:rowOff>
    </xdr:from>
    <xdr:to>
      <xdr:col>24</xdr:col>
      <xdr:colOff>114300</xdr:colOff>
      <xdr:row>86</xdr:row>
      <xdr:rowOff>38608</xdr:rowOff>
    </xdr:to>
    <xdr:sp macro="" textlink="">
      <xdr:nvSpPr>
        <xdr:cNvPr id="279" name="楕円 278"/>
        <xdr:cNvSpPr/>
      </xdr:nvSpPr>
      <xdr:spPr>
        <a:xfrm>
          <a:off x="4584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23385</xdr:rowOff>
    </xdr:from>
    <xdr:ext cx="405111" cy="259045"/>
    <xdr:sp macro="" textlink="">
      <xdr:nvSpPr>
        <xdr:cNvPr id="280" name="【福祉施設】&#10;有形固定資産減価償却率該当値テキスト"/>
        <xdr:cNvSpPr txBox="1"/>
      </xdr:nvSpPr>
      <xdr:spPr>
        <a:xfrm>
          <a:off x="4673600" y="1459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156463</xdr:rowOff>
    </xdr:from>
    <xdr:to>
      <xdr:col>20</xdr:col>
      <xdr:colOff>38100</xdr:colOff>
      <xdr:row>86</xdr:row>
      <xdr:rowOff>86613</xdr:rowOff>
    </xdr:to>
    <xdr:sp macro="" textlink="">
      <xdr:nvSpPr>
        <xdr:cNvPr id="281" name="楕円 280"/>
        <xdr:cNvSpPr/>
      </xdr:nvSpPr>
      <xdr:spPr>
        <a:xfrm>
          <a:off x="3746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159258</xdr:rowOff>
    </xdr:from>
    <xdr:to>
      <xdr:col>24</xdr:col>
      <xdr:colOff>63500</xdr:colOff>
      <xdr:row>86</xdr:row>
      <xdr:rowOff>35813</xdr:rowOff>
    </xdr:to>
    <xdr:cxnSp macro="">
      <xdr:nvCxnSpPr>
        <xdr:cNvPr id="282" name="直線コネクタ 281"/>
        <xdr:cNvCxnSpPr/>
      </xdr:nvCxnSpPr>
      <xdr:spPr>
        <a:xfrm flipV="1">
          <a:off x="3797300" y="147325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26163</xdr:rowOff>
    </xdr:from>
    <xdr:to>
      <xdr:col>15</xdr:col>
      <xdr:colOff>101600</xdr:colOff>
      <xdr:row>86</xdr:row>
      <xdr:rowOff>127763</xdr:rowOff>
    </xdr:to>
    <xdr:sp macro="" textlink="">
      <xdr:nvSpPr>
        <xdr:cNvPr id="283" name="楕円 282"/>
        <xdr:cNvSpPr/>
      </xdr:nvSpPr>
      <xdr:spPr>
        <a:xfrm>
          <a:off x="2857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35813</xdr:rowOff>
    </xdr:from>
    <xdr:to>
      <xdr:col>19</xdr:col>
      <xdr:colOff>177800</xdr:colOff>
      <xdr:row>86</xdr:row>
      <xdr:rowOff>76963</xdr:rowOff>
    </xdr:to>
    <xdr:cxnSp macro="">
      <xdr:nvCxnSpPr>
        <xdr:cNvPr id="284" name="直線コネクタ 283"/>
        <xdr:cNvCxnSpPr/>
      </xdr:nvCxnSpPr>
      <xdr:spPr>
        <a:xfrm flipV="1">
          <a:off x="2908300" y="147805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49022</xdr:rowOff>
    </xdr:from>
    <xdr:to>
      <xdr:col>10</xdr:col>
      <xdr:colOff>165100</xdr:colOff>
      <xdr:row>86</xdr:row>
      <xdr:rowOff>150622</xdr:rowOff>
    </xdr:to>
    <xdr:sp macro="" textlink="">
      <xdr:nvSpPr>
        <xdr:cNvPr id="285" name="楕円 284"/>
        <xdr:cNvSpPr/>
      </xdr:nvSpPr>
      <xdr:spPr>
        <a:xfrm>
          <a:off x="1968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76963</xdr:rowOff>
    </xdr:from>
    <xdr:to>
      <xdr:col>15</xdr:col>
      <xdr:colOff>50800</xdr:colOff>
      <xdr:row>86</xdr:row>
      <xdr:rowOff>99822</xdr:rowOff>
    </xdr:to>
    <xdr:cxnSp macro="">
      <xdr:nvCxnSpPr>
        <xdr:cNvPr id="286" name="直線コネクタ 285"/>
        <xdr:cNvCxnSpPr/>
      </xdr:nvCxnSpPr>
      <xdr:spPr>
        <a:xfrm flipV="1">
          <a:off x="2019300" y="148216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50564</xdr:rowOff>
    </xdr:from>
    <xdr:ext cx="405111" cy="259045"/>
    <xdr:sp macro="" textlink="">
      <xdr:nvSpPr>
        <xdr:cNvPr id="287"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88"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123714</xdr:rowOff>
    </xdr:from>
    <xdr:ext cx="405111" cy="259045"/>
    <xdr:sp macro="" textlink="">
      <xdr:nvSpPr>
        <xdr:cNvPr id="289"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77740</xdr:rowOff>
    </xdr:from>
    <xdr:ext cx="405111" cy="259045"/>
    <xdr:sp macro="" textlink="">
      <xdr:nvSpPr>
        <xdr:cNvPr id="290" name="n_1mainValue【福祉施設】&#10;有形固定資産減価償却率"/>
        <xdr:cNvSpPr txBox="1"/>
      </xdr:nvSpPr>
      <xdr:spPr>
        <a:xfrm>
          <a:off x="35820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118890</xdr:rowOff>
    </xdr:from>
    <xdr:ext cx="405111" cy="259045"/>
    <xdr:sp macro="" textlink="">
      <xdr:nvSpPr>
        <xdr:cNvPr id="291" name="n_2mainValue【福祉施設】&#10;有形固定資産減価償却率"/>
        <xdr:cNvSpPr txBox="1"/>
      </xdr:nvSpPr>
      <xdr:spPr>
        <a:xfrm>
          <a:off x="27057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141749</xdr:rowOff>
    </xdr:from>
    <xdr:ext cx="405111" cy="259045"/>
    <xdr:sp macro="" textlink="">
      <xdr:nvSpPr>
        <xdr:cNvPr id="292" name="n_3mainValue【福祉施設】&#10;有形固定資産減価償却率"/>
        <xdr:cNvSpPr txBox="1"/>
      </xdr:nvSpPr>
      <xdr:spPr>
        <a:xfrm>
          <a:off x="1816744" y="1488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8" name="直線コネクタ 317"/>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9"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20" name="直線コネクタ 319"/>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21"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2" name="直線コネクタ 321"/>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323"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4" name="フローチャート: 判断 323"/>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5" name="フローチャート: 判断 324"/>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6" name="フローチャート: 判断 325"/>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7" name="フローチャート: 判断 326"/>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96701</xdr:rowOff>
    </xdr:from>
    <xdr:to>
      <xdr:col>55</xdr:col>
      <xdr:colOff>50800</xdr:colOff>
      <xdr:row>85</xdr:row>
      <xdr:rowOff>26851</xdr:rowOff>
    </xdr:to>
    <xdr:sp macro="" textlink="">
      <xdr:nvSpPr>
        <xdr:cNvPr id="333" name="楕円 332"/>
        <xdr:cNvSpPr/>
      </xdr:nvSpPr>
      <xdr:spPr>
        <a:xfrm>
          <a:off x="10426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75128</xdr:rowOff>
    </xdr:from>
    <xdr:ext cx="469744" cy="259045"/>
    <xdr:sp macro="" textlink="">
      <xdr:nvSpPr>
        <xdr:cNvPr id="334" name="【福祉施設】&#10;一人当たり面積該当値テキスト"/>
        <xdr:cNvSpPr txBox="1"/>
      </xdr:nvSpPr>
      <xdr:spPr>
        <a:xfrm>
          <a:off x="10515600"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106499</xdr:rowOff>
    </xdr:from>
    <xdr:to>
      <xdr:col>50</xdr:col>
      <xdr:colOff>165100</xdr:colOff>
      <xdr:row>85</xdr:row>
      <xdr:rowOff>36649</xdr:rowOff>
    </xdr:to>
    <xdr:sp macro="" textlink="">
      <xdr:nvSpPr>
        <xdr:cNvPr id="335" name="楕円 334"/>
        <xdr:cNvSpPr/>
      </xdr:nvSpPr>
      <xdr:spPr>
        <a:xfrm>
          <a:off x="9588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147501</xdr:rowOff>
    </xdr:from>
    <xdr:to>
      <xdr:col>55</xdr:col>
      <xdr:colOff>0</xdr:colOff>
      <xdr:row>84</xdr:row>
      <xdr:rowOff>157299</xdr:rowOff>
    </xdr:to>
    <xdr:cxnSp macro="">
      <xdr:nvCxnSpPr>
        <xdr:cNvPr id="336" name="直線コネクタ 335"/>
        <xdr:cNvCxnSpPr/>
      </xdr:nvCxnSpPr>
      <xdr:spPr>
        <a:xfrm flipV="1">
          <a:off x="9639300" y="145493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7" name="楕円 336"/>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157299</xdr:rowOff>
    </xdr:from>
    <xdr:to>
      <xdr:col>50</xdr:col>
      <xdr:colOff>114300</xdr:colOff>
      <xdr:row>84</xdr:row>
      <xdr:rowOff>163830</xdr:rowOff>
    </xdr:to>
    <xdr:cxnSp macro="">
      <xdr:nvCxnSpPr>
        <xdr:cNvPr id="338" name="直線コネクタ 337"/>
        <xdr:cNvCxnSpPr/>
      </xdr:nvCxnSpPr>
      <xdr:spPr>
        <a:xfrm flipV="1">
          <a:off x="8750300" y="145590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117929</xdr:rowOff>
    </xdr:from>
    <xdr:to>
      <xdr:col>41</xdr:col>
      <xdr:colOff>101600</xdr:colOff>
      <xdr:row>85</xdr:row>
      <xdr:rowOff>48079</xdr:rowOff>
    </xdr:to>
    <xdr:sp macro="" textlink="">
      <xdr:nvSpPr>
        <xdr:cNvPr id="339" name="楕円 338"/>
        <xdr:cNvSpPr/>
      </xdr:nvSpPr>
      <xdr:spPr>
        <a:xfrm>
          <a:off x="781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168729</xdr:rowOff>
    </xdr:to>
    <xdr:cxnSp macro="">
      <xdr:nvCxnSpPr>
        <xdr:cNvPr id="340" name="直線コネクタ 339"/>
        <xdr:cNvCxnSpPr/>
      </xdr:nvCxnSpPr>
      <xdr:spPr>
        <a:xfrm flipV="1">
          <a:off x="7861300" y="1456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115225</xdr:rowOff>
    </xdr:from>
    <xdr:ext cx="469744" cy="259045"/>
    <xdr:sp macro="" textlink="">
      <xdr:nvSpPr>
        <xdr:cNvPr id="341"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42"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43"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27776</xdr:rowOff>
    </xdr:from>
    <xdr:ext cx="469744" cy="259045"/>
    <xdr:sp macro="" textlink="">
      <xdr:nvSpPr>
        <xdr:cNvPr id="344" name="n_1mainValue【福祉施設】&#10;一人当たり面積"/>
        <xdr:cNvSpPr txBox="1"/>
      </xdr:nvSpPr>
      <xdr:spPr>
        <a:xfrm>
          <a:off x="9391727" y="146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5" name="n_2main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39206</xdr:rowOff>
    </xdr:from>
    <xdr:ext cx="469744" cy="259045"/>
    <xdr:sp macro="" textlink="">
      <xdr:nvSpPr>
        <xdr:cNvPr id="346" name="n_3mainValue【福祉施設】&#10;一人当たり面積"/>
        <xdr:cNvSpPr txBox="1"/>
      </xdr:nvSpPr>
      <xdr:spPr>
        <a:xfrm>
          <a:off x="7626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8" name="直線コネクタ 35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9" name="テキスト ボックス 35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0" name="直線コネクタ 35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1" name="テキスト ボックス 36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2" name="直線コネクタ 36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3" name="テキスト ボックス 36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4" name="直線コネクタ 36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5" name="テキスト ボックス 36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69" name="直線コネクタ 368"/>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70"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71" name="直線コネクタ 370"/>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2"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3" name="直線コネクタ 37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74"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75" name="フローチャート: 判断 374"/>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76" name="フローチャート: 判断 375"/>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77" name="フローチャート: 判断 376"/>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8" name="フローチャート: 判断 377"/>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64263</xdr:rowOff>
    </xdr:from>
    <xdr:to>
      <xdr:col>24</xdr:col>
      <xdr:colOff>114300</xdr:colOff>
      <xdr:row>102</xdr:row>
      <xdr:rowOff>165863</xdr:rowOff>
    </xdr:to>
    <xdr:sp macro="" textlink="">
      <xdr:nvSpPr>
        <xdr:cNvPr id="384" name="楕円 383"/>
        <xdr:cNvSpPr/>
      </xdr:nvSpPr>
      <xdr:spPr>
        <a:xfrm>
          <a:off x="4584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87140</xdr:rowOff>
    </xdr:from>
    <xdr:ext cx="405111" cy="259045"/>
    <xdr:sp macro="" textlink="">
      <xdr:nvSpPr>
        <xdr:cNvPr id="385" name="【市民会館】&#10;有形固定資産減価償却率該当値テキスト"/>
        <xdr:cNvSpPr txBox="1"/>
      </xdr:nvSpPr>
      <xdr:spPr>
        <a:xfrm>
          <a:off x="4673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160274</xdr:rowOff>
    </xdr:from>
    <xdr:to>
      <xdr:col>20</xdr:col>
      <xdr:colOff>38100</xdr:colOff>
      <xdr:row>103</xdr:row>
      <xdr:rowOff>90424</xdr:rowOff>
    </xdr:to>
    <xdr:sp macro="" textlink="">
      <xdr:nvSpPr>
        <xdr:cNvPr id="386" name="楕円 385"/>
        <xdr:cNvSpPr/>
      </xdr:nvSpPr>
      <xdr:spPr>
        <a:xfrm>
          <a:off x="3746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115063</xdr:rowOff>
    </xdr:from>
    <xdr:to>
      <xdr:col>24</xdr:col>
      <xdr:colOff>63500</xdr:colOff>
      <xdr:row>103</xdr:row>
      <xdr:rowOff>39624</xdr:rowOff>
    </xdr:to>
    <xdr:cxnSp macro="">
      <xdr:nvCxnSpPr>
        <xdr:cNvPr id="387" name="直線コネクタ 386"/>
        <xdr:cNvCxnSpPr/>
      </xdr:nvCxnSpPr>
      <xdr:spPr>
        <a:xfrm flipV="1">
          <a:off x="3797300" y="17602963"/>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84837</xdr:rowOff>
    </xdr:from>
    <xdr:to>
      <xdr:col>15</xdr:col>
      <xdr:colOff>101600</xdr:colOff>
      <xdr:row>104</xdr:row>
      <xdr:rowOff>14987</xdr:rowOff>
    </xdr:to>
    <xdr:sp macro="" textlink="">
      <xdr:nvSpPr>
        <xdr:cNvPr id="388" name="楕円 387"/>
        <xdr:cNvSpPr/>
      </xdr:nvSpPr>
      <xdr:spPr>
        <a:xfrm>
          <a:off x="2857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39624</xdr:rowOff>
    </xdr:from>
    <xdr:to>
      <xdr:col>19</xdr:col>
      <xdr:colOff>177800</xdr:colOff>
      <xdr:row>103</xdr:row>
      <xdr:rowOff>135637</xdr:rowOff>
    </xdr:to>
    <xdr:cxnSp macro="">
      <xdr:nvCxnSpPr>
        <xdr:cNvPr id="389" name="直線コネクタ 388"/>
        <xdr:cNvCxnSpPr/>
      </xdr:nvCxnSpPr>
      <xdr:spPr>
        <a:xfrm flipV="1">
          <a:off x="2908300" y="1769897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84837</xdr:rowOff>
    </xdr:from>
    <xdr:to>
      <xdr:col>10</xdr:col>
      <xdr:colOff>165100</xdr:colOff>
      <xdr:row>109</xdr:row>
      <xdr:rowOff>14987</xdr:rowOff>
    </xdr:to>
    <xdr:sp macro="" textlink="">
      <xdr:nvSpPr>
        <xdr:cNvPr id="390" name="楕円 389"/>
        <xdr:cNvSpPr/>
      </xdr:nvSpPr>
      <xdr:spPr>
        <a:xfrm>
          <a:off x="1968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135637</xdr:rowOff>
    </xdr:from>
    <xdr:to>
      <xdr:col>15</xdr:col>
      <xdr:colOff>50800</xdr:colOff>
      <xdr:row>108</xdr:row>
      <xdr:rowOff>135637</xdr:rowOff>
    </xdr:to>
    <xdr:cxnSp macro="">
      <xdr:nvCxnSpPr>
        <xdr:cNvPr id="391" name="直線コネクタ 390"/>
        <xdr:cNvCxnSpPr/>
      </xdr:nvCxnSpPr>
      <xdr:spPr>
        <a:xfrm flipV="1">
          <a:off x="2019300" y="17794987"/>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44975</xdr:rowOff>
    </xdr:from>
    <xdr:ext cx="405111" cy="259045"/>
    <xdr:sp macro="" textlink="">
      <xdr:nvSpPr>
        <xdr:cNvPr id="392" name="n_1aveValue【市民会館】&#10;有形固定資産減価償却率"/>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393"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94"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106951</xdr:rowOff>
    </xdr:from>
    <xdr:ext cx="405111" cy="259045"/>
    <xdr:sp macro="" textlink="">
      <xdr:nvSpPr>
        <xdr:cNvPr id="395" name="n_1mainValue【市民会館】&#10;有形固定資産減価償却率"/>
        <xdr:cNvSpPr txBox="1"/>
      </xdr:nvSpPr>
      <xdr:spPr>
        <a:xfrm>
          <a:off x="35820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31514</xdr:rowOff>
    </xdr:from>
    <xdr:ext cx="405111" cy="259045"/>
    <xdr:sp macro="" textlink="">
      <xdr:nvSpPr>
        <xdr:cNvPr id="396" name="n_2mainValue【市民会館】&#10;有形固定資産減価償却率"/>
        <xdr:cNvSpPr txBox="1"/>
      </xdr:nvSpPr>
      <xdr:spPr>
        <a:xfrm>
          <a:off x="2705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6114</xdr:rowOff>
    </xdr:from>
    <xdr:ext cx="405111" cy="259045"/>
    <xdr:sp macro="" textlink="">
      <xdr:nvSpPr>
        <xdr:cNvPr id="397" name="n_3mainValue【市民会館】&#10;有形固定資産減価償却率"/>
        <xdr:cNvSpPr txBox="1"/>
      </xdr:nvSpPr>
      <xdr:spPr>
        <a:xfrm>
          <a:off x="1816744" y="1869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23" name="直線コネクタ 422"/>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4"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5" name="直線コネクタ 424"/>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428"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29" name="フローチャート: 判断 428"/>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30" name="フローチャート: 判断 429"/>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31" name="フローチャート: 判断 430"/>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32" name="フローチャート: 判断 431"/>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84182</xdr:rowOff>
    </xdr:from>
    <xdr:to>
      <xdr:col>55</xdr:col>
      <xdr:colOff>50800</xdr:colOff>
      <xdr:row>107</xdr:row>
      <xdr:rowOff>14332</xdr:rowOff>
    </xdr:to>
    <xdr:sp macro="" textlink="">
      <xdr:nvSpPr>
        <xdr:cNvPr id="438" name="楕円 437"/>
        <xdr:cNvSpPr/>
      </xdr:nvSpPr>
      <xdr:spPr>
        <a:xfrm>
          <a:off x="10426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62609</xdr:rowOff>
    </xdr:from>
    <xdr:ext cx="469744" cy="259045"/>
    <xdr:sp macro="" textlink="">
      <xdr:nvSpPr>
        <xdr:cNvPr id="439" name="【市民会館】&#10;一人当たり面積該当値テキスト"/>
        <xdr:cNvSpPr txBox="1"/>
      </xdr:nvSpPr>
      <xdr:spPr>
        <a:xfrm>
          <a:off x="10515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40" name="楕円 439"/>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134982</xdr:rowOff>
    </xdr:from>
    <xdr:to>
      <xdr:col>55</xdr:col>
      <xdr:colOff>0</xdr:colOff>
      <xdr:row>106</xdr:row>
      <xdr:rowOff>144780</xdr:rowOff>
    </xdr:to>
    <xdr:cxnSp macro="">
      <xdr:nvCxnSpPr>
        <xdr:cNvPr id="441" name="直線コネクタ 440"/>
        <xdr:cNvCxnSpPr/>
      </xdr:nvCxnSpPr>
      <xdr:spPr>
        <a:xfrm flipV="1">
          <a:off x="9639300" y="183086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42" name="楕円 441"/>
        <xdr:cNvSpPr/>
      </xdr:nvSpPr>
      <xdr:spPr>
        <a:xfrm>
          <a:off x="869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151312</xdr:rowOff>
    </xdr:to>
    <xdr:cxnSp macro="">
      <xdr:nvCxnSpPr>
        <xdr:cNvPr id="443" name="直線コネクタ 442"/>
        <xdr:cNvCxnSpPr/>
      </xdr:nvCxnSpPr>
      <xdr:spPr>
        <a:xfrm flipV="1">
          <a:off x="8750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121738</xdr:rowOff>
    </xdr:from>
    <xdr:to>
      <xdr:col>41</xdr:col>
      <xdr:colOff>101600</xdr:colOff>
      <xdr:row>104</xdr:row>
      <xdr:rowOff>51888</xdr:rowOff>
    </xdr:to>
    <xdr:sp macro="" textlink="">
      <xdr:nvSpPr>
        <xdr:cNvPr id="444" name="楕円 443"/>
        <xdr:cNvSpPr/>
      </xdr:nvSpPr>
      <xdr:spPr>
        <a:xfrm>
          <a:off x="781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1088</xdr:rowOff>
    </xdr:from>
    <xdr:to>
      <xdr:col>45</xdr:col>
      <xdr:colOff>177800</xdr:colOff>
      <xdr:row>106</xdr:row>
      <xdr:rowOff>151312</xdr:rowOff>
    </xdr:to>
    <xdr:cxnSp macro="">
      <xdr:nvCxnSpPr>
        <xdr:cNvPr id="445" name="直線コネクタ 444"/>
        <xdr:cNvCxnSpPr/>
      </xdr:nvCxnSpPr>
      <xdr:spPr>
        <a:xfrm>
          <a:off x="7861300" y="17831888"/>
          <a:ext cx="889000" cy="4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446" name="n_1ave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47"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69141</xdr:rowOff>
    </xdr:from>
    <xdr:ext cx="469744" cy="259045"/>
    <xdr:sp macro="" textlink="">
      <xdr:nvSpPr>
        <xdr:cNvPr id="448" name="n_3aveValue【市民会館】&#10;一人当たり面積"/>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49"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50" name="n_2main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68415</xdr:rowOff>
    </xdr:from>
    <xdr:ext cx="469744" cy="259045"/>
    <xdr:sp macro="" textlink="">
      <xdr:nvSpPr>
        <xdr:cNvPr id="451" name="n_3mainValue【市民会館】&#10;一人当たり面積"/>
        <xdr:cNvSpPr txBox="1"/>
      </xdr:nvSpPr>
      <xdr:spPr>
        <a:xfrm>
          <a:off x="7626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476" name="直線コネクタ 475"/>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7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78" name="直線コネクタ 47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79"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80" name="直線コネクタ 479"/>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481" name="【一般廃棄物処理施設】&#10;有形固定資産減価償却率平均値テキスト"/>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82" name="フローチャート: 判断 481"/>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83" name="フローチャート: 判断 48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84" name="フローチャート: 判断 48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5" name="フローチャート: 判断 484"/>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91" name="楕円 490"/>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160037</xdr:rowOff>
    </xdr:from>
    <xdr:ext cx="405111" cy="259045"/>
    <xdr:sp macro="" textlink="">
      <xdr:nvSpPr>
        <xdr:cNvPr id="492" name="【一般廃棄物処理施設】&#10;有形固定資産減価償却率該当値テキスト"/>
        <xdr:cNvSpPr txBox="1"/>
      </xdr:nvSpPr>
      <xdr:spPr>
        <a:xfrm>
          <a:off x="163576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93" name="楕円 492"/>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60960</xdr:rowOff>
    </xdr:from>
    <xdr:to>
      <xdr:col>85</xdr:col>
      <xdr:colOff>127000</xdr:colOff>
      <xdr:row>37</xdr:row>
      <xdr:rowOff>148590</xdr:rowOff>
    </xdr:to>
    <xdr:cxnSp macro="">
      <xdr:nvCxnSpPr>
        <xdr:cNvPr id="494" name="直線コネクタ 493"/>
        <xdr:cNvCxnSpPr/>
      </xdr:nvCxnSpPr>
      <xdr:spPr>
        <a:xfrm flipV="1">
          <a:off x="15481300" y="64046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95" name="楕円 494"/>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62865</xdr:rowOff>
    </xdr:to>
    <xdr:cxnSp macro="">
      <xdr:nvCxnSpPr>
        <xdr:cNvPr id="496" name="直線コネクタ 495"/>
        <xdr:cNvCxnSpPr/>
      </xdr:nvCxnSpPr>
      <xdr:spPr>
        <a:xfrm flipV="1">
          <a:off x="14592300" y="64922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97"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98"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9"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500" name="n_1mainValue【一般廃棄物処理施設】&#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501" name="n_2mainValue【一般廃棄物処理施設】&#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3" name="テキスト ボックス 5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5" name="テキスト ボックス 51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7" name="テキスト ボックス 51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9" name="テキスト ボックス 51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523" name="直線コネクタ 522"/>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524"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525" name="直線コネクタ 524"/>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526"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527" name="直線コネクタ 526"/>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528"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529" name="フローチャート: 判断 528"/>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530" name="フローチャート: 判断 529"/>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531" name="フローチャート: 判断 530"/>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532" name="フローチャート: 判断 531"/>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117179</xdr:rowOff>
    </xdr:from>
    <xdr:to>
      <xdr:col>116</xdr:col>
      <xdr:colOff>114300</xdr:colOff>
      <xdr:row>37</xdr:row>
      <xdr:rowOff>47329</xdr:rowOff>
    </xdr:to>
    <xdr:sp macro="" textlink="">
      <xdr:nvSpPr>
        <xdr:cNvPr id="538" name="楕円 537"/>
        <xdr:cNvSpPr/>
      </xdr:nvSpPr>
      <xdr:spPr>
        <a:xfrm>
          <a:off x="22110700" y="62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140056</xdr:rowOff>
    </xdr:from>
    <xdr:ext cx="599010" cy="259045"/>
    <xdr:sp macro="" textlink="">
      <xdr:nvSpPr>
        <xdr:cNvPr id="539" name="【一般廃棄物処理施設】&#10;一人当たり有形固定資産（償却資産）額該当値テキスト"/>
        <xdr:cNvSpPr txBox="1"/>
      </xdr:nvSpPr>
      <xdr:spPr>
        <a:xfrm>
          <a:off x="22199600" y="614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122861</xdr:rowOff>
    </xdr:from>
    <xdr:to>
      <xdr:col>112</xdr:col>
      <xdr:colOff>38100</xdr:colOff>
      <xdr:row>37</xdr:row>
      <xdr:rowOff>53011</xdr:rowOff>
    </xdr:to>
    <xdr:sp macro="" textlink="">
      <xdr:nvSpPr>
        <xdr:cNvPr id="540" name="楕円 539"/>
        <xdr:cNvSpPr/>
      </xdr:nvSpPr>
      <xdr:spPr>
        <a:xfrm>
          <a:off x="21272500" y="62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167979</xdr:rowOff>
    </xdr:from>
    <xdr:to>
      <xdr:col>116</xdr:col>
      <xdr:colOff>63500</xdr:colOff>
      <xdr:row>37</xdr:row>
      <xdr:rowOff>2211</xdr:rowOff>
    </xdr:to>
    <xdr:cxnSp macro="">
      <xdr:nvCxnSpPr>
        <xdr:cNvPr id="541" name="直線コネクタ 540"/>
        <xdr:cNvCxnSpPr/>
      </xdr:nvCxnSpPr>
      <xdr:spPr>
        <a:xfrm flipV="1">
          <a:off x="21323300" y="6340179"/>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135375</xdr:rowOff>
    </xdr:from>
    <xdr:to>
      <xdr:col>107</xdr:col>
      <xdr:colOff>101600</xdr:colOff>
      <xdr:row>37</xdr:row>
      <xdr:rowOff>65525</xdr:rowOff>
    </xdr:to>
    <xdr:sp macro="" textlink="">
      <xdr:nvSpPr>
        <xdr:cNvPr id="542" name="楕円 541"/>
        <xdr:cNvSpPr/>
      </xdr:nvSpPr>
      <xdr:spPr>
        <a:xfrm>
          <a:off x="20383500" y="63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2211</xdr:rowOff>
    </xdr:from>
    <xdr:to>
      <xdr:col>111</xdr:col>
      <xdr:colOff>177800</xdr:colOff>
      <xdr:row>37</xdr:row>
      <xdr:rowOff>14725</xdr:rowOff>
    </xdr:to>
    <xdr:cxnSp macro="">
      <xdr:nvCxnSpPr>
        <xdr:cNvPr id="543" name="直線コネクタ 542"/>
        <xdr:cNvCxnSpPr/>
      </xdr:nvCxnSpPr>
      <xdr:spPr>
        <a:xfrm flipV="1">
          <a:off x="20434300" y="6345861"/>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107799</xdr:rowOff>
    </xdr:from>
    <xdr:ext cx="599010" cy="259045"/>
    <xdr:sp macro="" textlink="">
      <xdr:nvSpPr>
        <xdr:cNvPr id="544" name="n_1aveValue【一般廃棄物処理施設】&#10;一人当たり有形固定資産（償却資産）額"/>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168112</xdr:rowOff>
    </xdr:from>
    <xdr:ext cx="599010" cy="259045"/>
    <xdr:sp macro="" textlink="">
      <xdr:nvSpPr>
        <xdr:cNvPr id="545" name="n_2aveValue【一般廃棄物処理施設】&#10;一人当たり有形固定資産（償却資産）額"/>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546"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69538</xdr:rowOff>
    </xdr:from>
    <xdr:ext cx="599010" cy="259045"/>
    <xdr:sp macro="" textlink="">
      <xdr:nvSpPr>
        <xdr:cNvPr id="547" name="n_1mainValue【一般廃棄物処理施設】&#10;一人当たり有形固定資産（償却資産）額"/>
        <xdr:cNvSpPr txBox="1"/>
      </xdr:nvSpPr>
      <xdr:spPr>
        <a:xfrm>
          <a:off x="21011095" y="607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82052</xdr:rowOff>
    </xdr:from>
    <xdr:ext cx="599010" cy="259045"/>
    <xdr:sp macro="" textlink="">
      <xdr:nvSpPr>
        <xdr:cNvPr id="548" name="n_2mainValue【一般廃棄物処理施設】&#10;一人当たり有形固定資産（償却資産）額"/>
        <xdr:cNvSpPr txBox="1"/>
      </xdr:nvSpPr>
      <xdr:spPr>
        <a:xfrm>
          <a:off x="20134795" y="60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9" name="テキスト ボックス 5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1" name="テキスト ボックス 5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9" name="テキスト ボックス 5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573" name="直線コネクタ 572"/>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74"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75" name="直線コネクタ 57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576"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77" name="直線コネクタ 576"/>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578"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79" name="フローチャート: 判断 578"/>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580" name="フローチャート: 判断 579"/>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581" name="フローチャート: 判断 580"/>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82" name="フローチャート: 判断 581"/>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88" name="楕円 587"/>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589" name="【保健センター・保健所】&#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590" name="楕円 589"/>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20955</xdr:rowOff>
    </xdr:to>
    <xdr:cxnSp macro="">
      <xdr:nvCxnSpPr>
        <xdr:cNvPr id="591" name="直線コネクタ 590"/>
        <xdr:cNvCxnSpPr/>
      </xdr:nvCxnSpPr>
      <xdr:spPr>
        <a:xfrm flipV="1">
          <a:off x="15481300" y="10096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92" name="楕円 591"/>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62865</xdr:rowOff>
    </xdr:to>
    <xdr:cxnSp macro="">
      <xdr:nvCxnSpPr>
        <xdr:cNvPr id="593" name="直線コネクタ 592"/>
        <xdr:cNvCxnSpPr/>
      </xdr:nvCxnSpPr>
      <xdr:spPr>
        <a:xfrm flipV="1">
          <a:off x="14592300" y="10136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94" name="楕円 593"/>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62865</xdr:rowOff>
    </xdr:to>
    <xdr:cxnSp macro="">
      <xdr:nvCxnSpPr>
        <xdr:cNvPr id="595" name="直線コネクタ 594"/>
        <xdr:cNvCxnSpPr/>
      </xdr:nvCxnSpPr>
      <xdr:spPr>
        <a:xfrm>
          <a:off x="13703300" y="10172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596"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597"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98"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599" name="n_1mainValue【保健センター・保健所】&#10;有形固定資産減価償却率"/>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600" name="n_2mainValue【保健センター・保健所】&#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01"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623" name="直線コネクタ 622"/>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624"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625" name="直線コネクタ 624"/>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626"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627" name="直線コネクタ 626"/>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628"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29" name="フローチャート: 判断 628"/>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630" name="フローチャート: 判断 629"/>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631" name="フローチャート: 判断 630"/>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632" name="フローチャート: 判断 631"/>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38" name="楕円 637"/>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639" name="【保健センター・保健所】&#10;一人当たり面積該当値テキスト"/>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40" name="楕円 639"/>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155448</xdr:rowOff>
    </xdr:to>
    <xdr:cxnSp macro="">
      <xdr:nvCxnSpPr>
        <xdr:cNvPr id="641" name="直線コネクタ 640"/>
        <xdr:cNvCxnSpPr/>
      </xdr:nvCxnSpPr>
      <xdr:spPr>
        <a:xfrm flipV="1">
          <a:off x="21323300" y="1078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42" name="楕円 641"/>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643" name="直線コネクタ 642"/>
        <xdr:cNvCxnSpPr/>
      </xdr:nvCxnSpPr>
      <xdr:spPr>
        <a:xfrm flipV="1">
          <a:off x="20434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644" name="楕円 643"/>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162306</xdr:rowOff>
    </xdr:to>
    <xdr:cxnSp macro="">
      <xdr:nvCxnSpPr>
        <xdr:cNvPr id="645" name="直線コネクタ 644"/>
        <xdr:cNvCxnSpPr/>
      </xdr:nvCxnSpPr>
      <xdr:spPr>
        <a:xfrm flipV="1">
          <a:off x="19545300" y="1078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646"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647"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648"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649" name="n_1mainValue【保健センター・保健所】&#10;一人当たり面積"/>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50"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651" name="n_3mainValue【保健センター・保健所】&#10;一人当たり面積"/>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676" name="直線コネクタ 675"/>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677"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678" name="直線コネクタ 677"/>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7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0" name="直線コネクタ 67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81"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82" name="フローチャート: 判断 681"/>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683" name="フローチャート: 判断 682"/>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84" name="フローチャート: 判断 683"/>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685" name="フローチャート: 判断 684"/>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91" name="楕円 690"/>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92"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693" name="楕円 692"/>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51436</xdr:rowOff>
    </xdr:to>
    <xdr:cxnSp macro="">
      <xdr:nvCxnSpPr>
        <xdr:cNvPr id="694" name="直線コネクタ 693"/>
        <xdr:cNvCxnSpPr/>
      </xdr:nvCxnSpPr>
      <xdr:spPr>
        <a:xfrm flipV="1">
          <a:off x="15481300" y="139141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95" name="楕円 694"/>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78105</xdr:rowOff>
    </xdr:to>
    <xdr:cxnSp macro="">
      <xdr:nvCxnSpPr>
        <xdr:cNvPr id="696" name="直線コネクタ 695"/>
        <xdr:cNvCxnSpPr/>
      </xdr:nvCxnSpPr>
      <xdr:spPr>
        <a:xfrm flipV="1">
          <a:off x="14592300" y="139388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697"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98"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699"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00"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01" name="n_2main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2" name="直線コネクタ 71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3" name="テキスト ボックス 71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4" name="直線コネクタ 71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5" name="テキスト ボックス 71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6" name="直線コネクタ 71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7" name="テキスト ボックス 71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8" name="直線コネクタ 71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9" name="テキスト ボックス 71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0" name="直線コネクタ 71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1" name="テキスト ボックス 72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2" name="直線コネクタ 72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3" name="テキスト ボックス 72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727" name="直線コネクタ 726"/>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28"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29" name="直線コネクタ 728"/>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730"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731" name="直線コネクタ 730"/>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732"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733" name="フローチャート: 判断 732"/>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734" name="フローチャート: 判断 733"/>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735" name="フローチャート: 判断 734"/>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736" name="フローチャート: 判断 735"/>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13426</xdr:rowOff>
    </xdr:from>
    <xdr:to>
      <xdr:col>116</xdr:col>
      <xdr:colOff>114300</xdr:colOff>
      <xdr:row>82</xdr:row>
      <xdr:rowOff>115026</xdr:rowOff>
    </xdr:to>
    <xdr:sp macro="" textlink="">
      <xdr:nvSpPr>
        <xdr:cNvPr id="742" name="楕円 741"/>
        <xdr:cNvSpPr/>
      </xdr:nvSpPr>
      <xdr:spPr>
        <a:xfrm>
          <a:off x="22110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36303</xdr:rowOff>
    </xdr:from>
    <xdr:ext cx="469744" cy="259045"/>
    <xdr:sp macro="" textlink="">
      <xdr:nvSpPr>
        <xdr:cNvPr id="743" name="【消防施設】&#10;一人当たり面積該当値テキスト"/>
        <xdr:cNvSpPr txBox="1"/>
      </xdr:nvSpPr>
      <xdr:spPr>
        <a:xfrm>
          <a:off x="22199600" y="139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744" name="楕円 743"/>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64226</xdr:rowOff>
    </xdr:from>
    <xdr:to>
      <xdr:col>116</xdr:col>
      <xdr:colOff>63500</xdr:colOff>
      <xdr:row>82</xdr:row>
      <xdr:rowOff>83820</xdr:rowOff>
    </xdr:to>
    <xdr:cxnSp macro="">
      <xdr:nvCxnSpPr>
        <xdr:cNvPr id="745" name="直線コネクタ 744"/>
        <xdr:cNvCxnSpPr/>
      </xdr:nvCxnSpPr>
      <xdr:spPr>
        <a:xfrm flipV="1">
          <a:off x="21323300" y="141231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46082</xdr:rowOff>
    </xdr:from>
    <xdr:to>
      <xdr:col>107</xdr:col>
      <xdr:colOff>101600</xdr:colOff>
      <xdr:row>82</xdr:row>
      <xdr:rowOff>147682</xdr:rowOff>
    </xdr:to>
    <xdr:sp macro="" textlink="">
      <xdr:nvSpPr>
        <xdr:cNvPr id="746" name="楕円 745"/>
        <xdr:cNvSpPr/>
      </xdr:nvSpPr>
      <xdr:spPr>
        <a:xfrm>
          <a:off x="20383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96882</xdr:rowOff>
    </xdr:to>
    <xdr:cxnSp macro="">
      <xdr:nvCxnSpPr>
        <xdr:cNvPr id="747" name="直線コネクタ 746"/>
        <xdr:cNvCxnSpPr/>
      </xdr:nvCxnSpPr>
      <xdr:spPr>
        <a:xfrm flipV="1">
          <a:off x="20434300" y="141427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748"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1650</xdr:rowOff>
    </xdr:from>
    <xdr:ext cx="469744" cy="259045"/>
    <xdr:sp macro="" textlink="">
      <xdr:nvSpPr>
        <xdr:cNvPr id="749"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750"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751"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164209</xdr:rowOff>
    </xdr:from>
    <xdr:ext cx="469744" cy="259045"/>
    <xdr:sp macro="" textlink="">
      <xdr:nvSpPr>
        <xdr:cNvPr id="752" name="n_2mainValue【消防施設】&#10;一人当たり面積"/>
        <xdr:cNvSpPr txBox="1"/>
      </xdr:nvSpPr>
      <xdr:spPr>
        <a:xfrm>
          <a:off x="201994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778" name="直線コネクタ 777"/>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779"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80" name="直線コネクタ 779"/>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81"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82" name="直線コネクタ 78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783"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84" name="フローチャート: 判断 783"/>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785" name="フローチャート: 判断 784"/>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86" name="フローチャート: 判断 785"/>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787" name="フローチャート: 判断 786"/>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793" name="楕円 792"/>
        <xdr:cNvSpPr/>
      </xdr:nvSpPr>
      <xdr:spPr>
        <a:xfrm>
          <a:off x="16268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794" name="【庁舎】&#10;有形固定資産減価償却率該当値テキスト"/>
        <xdr:cNvSpPr txBox="1"/>
      </xdr:nvSpPr>
      <xdr:spPr>
        <a:xfrm>
          <a:off x="16357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795" name="楕円 794"/>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117021</xdr:rowOff>
    </xdr:to>
    <xdr:cxnSp macro="">
      <xdr:nvCxnSpPr>
        <xdr:cNvPr id="796" name="直線コネクタ 795"/>
        <xdr:cNvCxnSpPr/>
      </xdr:nvCxnSpPr>
      <xdr:spPr>
        <a:xfrm flipV="1">
          <a:off x="15481300" y="1773391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97" name="楕円 796"/>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117021</xdr:rowOff>
    </xdr:to>
    <xdr:cxnSp macro="">
      <xdr:nvCxnSpPr>
        <xdr:cNvPr id="798" name="直線コネクタ 797"/>
        <xdr:cNvCxnSpPr/>
      </xdr:nvCxnSpPr>
      <xdr:spPr>
        <a:xfrm>
          <a:off x="14592300" y="177551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799" name="楕円 798"/>
        <xdr:cNvSpPr/>
      </xdr:nvSpPr>
      <xdr:spPr>
        <a:xfrm>
          <a:off x="13652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95794</xdr:rowOff>
    </xdr:to>
    <xdr:cxnSp macro="">
      <xdr:nvCxnSpPr>
        <xdr:cNvPr id="800" name="直線コネクタ 799"/>
        <xdr:cNvCxnSpPr/>
      </xdr:nvCxnSpPr>
      <xdr:spPr>
        <a:xfrm>
          <a:off x="13703300" y="1765880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9633</xdr:rowOff>
    </xdr:from>
    <xdr:ext cx="405111" cy="259045"/>
    <xdr:sp macro="" textlink="">
      <xdr:nvSpPr>
        <xdr:cNvPr id="801"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802" name="n_2ave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803"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158948</xdr:rowOff>
    </xdr:from>
    <xdr:ext cx="405111" cy="259045"/>
    <xdr:sp macro="" textlink="">
      <xdr:nvSpPr>
        <xdr:cNvPr id="804" name="n_1main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805" name="n_2mainValue【庁舎】&#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806" name="n_3mainValue【庁舎】&#10;有形固定資産減価償却率"/>
        <xdr:cNvSpPr txBox="1"/>
      </xdr:nvSpPr>
      <xdr:spPr>
        <a:xfrm>
          <a:off x="13500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7" name="テキスト ボックス 8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831" name="直線コネクタ 830"/>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832"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833" name="直線コネクタ 832"/>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834"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835" name="直線コネクタ 834"/>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836"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37" name="フローチャート: 判断 83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38" name="フローチャート: 判断 837"/>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839" name="フローチャート: 判断 838"/>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40" name="フローチャート: 判断 839"/>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xdr:rowOff>
    </xdr:from>
    <xdr:to>
      <xdr:col>116</xdr:col>
      <xdr:colOff>114300</xdr:colOff>
      <xdr:row>106</xdr:row>
      <xdr:rowOff>107950</xdr:rowOff>
    </xdr:to>
    <xdr:sp macro="" textlink="">
      <xdr:nvSpPr>
        <xdr:cNvPr id="846" name="楕円 845"/>
        <xdr:cNvSpPr/>
      </xdr:nvSpPr>
      <xdr:spPr>
        <a:xfrm>
          <a:off x="22110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156227</xdr:rowOff>
    </xdr:from>
    <xdr:ext cx="469744" cy="259045"/>
    <xdr:sp macro="" textlink="">
      <xdr:nvSpPr>
        <xdr:cNvPr id="847" name="【庁舎】&#10;一人当たり面積該当値テキスト"/>
        <xdr:cNvSpPr txBox="1"/>
      </xdr:nvSpPr>
      <xdr:spPr>
        <a:xfrm>
          <a:off x="22199600"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48" name="楕円 84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57150</xdr:rowOff>
    </xdr:from>
    <xdr:to>
      <xdr:col>116</xdr:col>
      <xdr:colOff>63500</xdr:colOff>
      <xdr:row>106</xdr:row>
      <xdr:rowOff>76200</xdr:rowOff>
    </xdr:to>
    <xdr:cxnSp macro="">
      <xdr:nvCxnSpPr>
        <xdr:cNvPr id="849" name="直線コネクタ 848"/>
        <xdr:cNvCxnSpPr/>
      </xdr:nvCxnSpPr>
      <xdr:spPr>
        <a:xfrm flipV="1">
          <a:off x="21323300" y="1823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50" name="楕円 849"/>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91439</xdr:rowOff>
    </xdr:to>
    <xdr:cxnSp macro="">
      <xdr:nvCxnSpPr>
        <xdr:cNvPr id="851" name="直線コネクタ 850"/>
        <xdr:cNvCxnSpPr/>
      </xdr:nvCxnSpPr>
      <xdr:spPr>
        <a:xfrm flipV="1">
          <a:off x="20434300" y="18249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53975</xdr:rowOff>
    </xdr:from>
    <xdr:to>
      <xdr:col>102</xdr:col>
      <xdr:colOff>165100</xdr:colOff>
      <xdr:row>106</xdr:row>
      <xdr:rowOff>155575</xdr:rowOff>
    </xdr:to>
    <xdr:sp macro="" textlink="">
      <xdr:nvSpPr>
        <xdr:cNvPr id="852" name="楕円 851"/>
        <xdr:cNvSpPr/>
      </xdr:nvSpPr>
      <xdr:spPr>
        <a:xfrm>
          <a:off x="19494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104775</xdr:rowOff>
    </xdr:to>
    <xdr:cxnSp macro="">
      <xdr:nvCxnSpPr>
        <xdr:cNvPr id="853" name="直線コネクタ 852"/>
        <xdr:cNvCxnSpPr/>
      </xdr:nvCxnSpPr>
      <xdr:spPr>
        <a:xfrm flipV="1">
          <a:off x="19545300" y="182651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54"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855"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56"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57"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8" name="n_2mainValue【庁舎】&#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146702</xdr:rowOff>
    </xdr:from>
    <xdr:ext cx="469744" cy="259045"/>
    <xdr:sp macro="" textlink="">
      <xdr:nvSpPr>
        <xdr:cNvPr id="859" name="n_3mainValue【庁舎】&#10;一人当たり面積"/>
        <xdr:cNvSpPr txBox="1"/>
      </xdr:nvSpPr>
      <xdr:spPr>
        <a:xfrm>
          <a:off x="19310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朽化に伴う休館中の体育館施設については、今後の後利用を計画中であり取壊しの方向で話が進んでいる。そのほかの公共施設については、令和２年度に策定予定の個別施設計画に基づき、計画的に長寿命化や修繕、更新、除却等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財政力指数は前年と変わらず</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と類似団体より上回っているが、人口減少や固定資産税の評価替え等により、税収が毎年減少傾向にあるため、税の徴収強化をし、現年度徴収率</a:t>
          </a:r>
          <a:r>
            <a:rPr kumimoji="1" lang="en-US" altLang="ja-JP" sz="1300">
              <a:latin typeface="ＭＳ Ｐゴシック" panose="020B0600070205080204" pitchFamily="50" charset="-128"/>
              <a:ea typeface="ＭＳ Ｐゴシック" panose="020B0600070205080204" pitchFamily="50" charset="-128"/>
            </a:rPr>
            <a:t>93.61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％へ向上させることを目指し、歳入確保に努める。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38</xdr:row>
      <xdr:rowOff>159657</xdr:rowOff>
    </xdr:to>
    <xdr:cxnSp macro="">
      <xdr:nvCxnSpPr>
        <xdr:cNvPr id="71" name="直線コネクタ 70"/>
        <xdr:cNvCxnSpPr/>
      </xdr:nvCxnSpPr>
      <xdr:spPr>
        <a:xfrm>
          <a:off x="4114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159657</xdr:rowOff>
    </xdr:to>
    <xdr:cxnSp macro="">
      <xdr:nvCxnSpPr>
        <xdr:cNvPr id="74" name="直線コネクタ 73"/>
        <xdr:cNvCxnSpPr/>
      </xdr:nvCxnSpPr>
      <xdr:spPr>
        <a:xfrm>
          <a:off x="3225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7" name="直線コネクタ 76"/>
        <xdr:cNvCxnSpPr/>
      </xdr:nvCxnSpPr>
      <xdr:spPr>
        <a:xfrm>
          <a:off x="2336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125185</xdr:rowOff>
    </xdr:to>
    <xdr:cxnSp macro="">
      <xdr:nvCxnSpPr>
        <xdr:cNvPr id="80" name="直線コネクタ 79"/>
        <xdr:cNvCxnSpPr/>
      </xdr:nvCxnSpPr>
      <xdr:spPr>
        <a:xfrm>
          <a:off x="1447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2" name="楕円 91"/>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3" name="テキスト ボックス 92"/>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類似団体よりは下回っているが、前年より除雪費が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百万円増加したことなどにより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伸びている。今後は、公共施設の長寿命化事業等により、起債の借入をすることで、公債費が年々増加していくことが見込まれるため、事務事業の見直しを行い経費の削減を図る。また、公共施設総合管理計画に基づき施設の適正管理に努め、統廃合・民間委託・長寿命化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65</xdr:row>
      <xdr:rowOff>103188</xdr:rowOff>
    </xdr:to>
    <xdr:cxnSp macro="">
      <xdr:nvCxnSpPr>
        <xdr:cNvPr id="125" name="直線コネクタ 124"/>
        <xdr:cNvCxnSpPr/>
      </xdr:nvCxnSpPr>
      <xdr:spPr>
        <a:xfrm flipV="1">
          <a:off x="4953000" y="10143490"/>
          <a:ext cx="0" cy="1103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75265</xdr:rowOff>
    </xdr:from>
    <xdr:ext cx="762000" cy="259045"/>
    <xdr:sp macro="" textlink="">
      <xdr:nvSpPr>
        <xdr:cNvPr id="126" name="財政構造の弾力性最小値テキスト"/>
        <xdr:cNvSpPr txBox="1"/>
      </xdr:nvSpPr>
      <xdr:spPr>
        <a:xfrm>
          <a:off x="5041900" y="112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103188</xdr:rowOff>
    </xdr:from>
    <xdr:to>
      <xdr:col>24</xdr:col>
      <xdr:colOff>12700</xdr:colOff>
      <xdr:row>65</xdr:row>
      <xdr:rowOff>103188</xdr:rowOff>
    </xdr:to>
    <xdr:cxnSp macro="">
      <xdr:nvCxnSpPr>
        <xdr:cNvPr id="127" name="直線コネクタ 126"/>
        <xdr:cNvCxnSpPr/>
      </xdr:nvCxnSpPr>
      <xdr:spPr>
        <a:xfrm>
          <a:off x="4864100" y="1124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28"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29" name="直線コネクタ 128"/>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59</xdr:row>
      <xdr:rowOff>27940</xdr:rowOff>
    </xdr:to>
    <xdr:cxnSp macro="">
      <xdr:nvCxnSpPr>
        <xdr:cNvPr id="130" name="直線コネクタ 129"/>
        <xdr:cNvCxnSpPr/>
      </xdr:nvCxnSpPr>
      <xdr:spPr>
        <a:xfrm>
          <a:off x="4114800" y="100952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92409</xdr:rowOff>
    </xdr:from>
    <xdr:ext cx="762000" cy="259045"/>
    <xdr:sp macro="" textlink="">
      <xdr:nvSpPr>
        <xdr:cNvPr id="131"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32" name="フローチャート: 判断 131"/>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21907</xdr:rowOff>
    </xdr:to>
    <xdr:cxnSp macro="">
      <xdr:nvCxnSpPr>
        <xdr:cNvPr id="133" name="直線コネクタ 132"/>
        <xdr:cNvCxnSpPr/>
      </xdr:nvCxnSpPr>
      <xdr:spPr>
        <a:xfrm flipV="1">
          <a:off x="3225800" y="100952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47943</xdr:rowOff>
    </xdr:from>
    <xdr:to>
      <xdr:col>19</xdr:col>
      <xdr:colOff>184150</xdr:colOff>
      <xdr:row>62</xdr:row>
      <xdr:rowOff>149543</xdr:rowOff>
    </xdr:to>
    <xdr:sp macro="" textlink="">
      <xdr:nvSpPr>
        <xdr:cNvPr id="134" name="フローチャート: 判断 133"/>
        <xdr:cNvSpPr/>
      </xdr:nvSpPr>
      <xdr:spPr>
        <a:xfrm>
          <a:off x="4064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134320</xdr:rowOff>
    </xdr:from>
    <xdr:ext cx="736600" cy="259045"/>
    <xdr:sp macro="" textlink="">
      <xdr:nvSpPr>
        <xdr:cNvPr id="135" name="テキスト ボックス 134"/>
        <xdr:cNvSpPr txBox="1"/>
      </xdr:nvSpPr>
      <xdr:spPr>
        <a:xfrm>
          <a:off x="3733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90805</xdr:rowOff>
    </xdr:from>
    <xdr:to>
      <xdr:col>15</xdr:col>
      <xdr:colOff>82550</xdr:colOff>
      <xdr:row>59</xdr:row>
      <xdr:rowOff>21907</xdr:rowOff>
    </xdr:to>
    <xdr:cxnSp macro="">
      <xdr:nvCxnSpPr>
        <xdr:cNvPr id="136" name="直線コネクタ 135"/>
        <xdr:cNvCxnSpPr/>
      </xdr:nvCxnSpPr>
      <xdr:spPr>
        <a:xfrm>
          <a:off x="2336800" y="100349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7" name="フローチャート: 判断 136"/>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8" name="テキスト ボックス 137"/>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90805</xdr:rowOff>
    </xdr:from>
    <xdr:to>
      <xdr:col>11</xdr:col>
      <xdr:colOff>31750</xdr:colOff>
      <xdr:row>59</xdr:row>
      <xdr:rowOff>148590</xdr:rowOff>
    </xdr:to>
    <xdr:cxnSp macro="">
      <xdr:nvCxnSpPr>
        <xdr:cNvPr id="139" name="直線コネクタ 138"/>
        <xdr:cNvCxnSpPr/>
      </xdr:nvCxnSpPr>
      <xdr:spPr>
        <a:xfrm flipV="1">
          <a:off x="1447800" y="1003490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50482</xdr:rowOff>
    </xdr:from>
    <xdr:to>
      <xdr:col>11</xdr:col>
      <xdr:colOff>82550</xdr:colOff>
      <xdr:row>61</xdr:row>
      <xdr:rowOff>152082</xdr:rowOff>
    </xdr:to>
    <xdr:sp macro="" textlink="">
      <xdr:nvSpPr>
        <xdr:cNvPr id="140" name="フローチャート: 判断 139"/>
        <xdr:cNvSpPr/>
      </xdr:nvSpPr>
      <xdr:spPr>
        <a:xfrm>
          <a:off x="2286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136859</xdr:rowOff>
    </xdr:from>
    <xdr:ext cx="762000" cy="259045"/>
    <xdr:sp macro="" textlink="">
      <xdr:nvSpPr>
        <xdr:cNvPr id="141" name="テキスト ボックス 140"/>
        <xdr:cNvSpPr txBox="1"/>
      </xdr:nvSpPr>
      <xdr:spPr>
        <a:xfrm>
          <a:off x="1955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42" name="フローチャート: 判断 141"/>
        <xdr:cNvSpPr/>
      </xdr:nvSpPr>
      <xdr:spPr>
        <a:xfrm>
          <a:off x="1397000" y="105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160990</xdr:rowOff>
    </xdr:from>
    <xdr:ext cx="762000" cy="259045"/>
    <xdr:sp macro="" textlink="">
      <xdr:nvSpPr>
        <xdr:cNvPr id="143" name="テキスト ボックス 142"/>
        <xdr:cNvSpPr txBox="1"/>
      </xdr:nvSpPr>
      <xdr:spPr>
        <a:xfrm>
          <a:off x="1066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148590</xdr:rowOff>
    </xdr:from>
    <xdr:to>
      <xdr:col>23</xdr:col>
      <xdr:colOff>184150</xdr:colOff>
      <xdr:row>59</xdr:row>
      <xdr:rowOff>78740</xdr:rowOff>
    </xdr:to>
    <xdr:sp macro="" textlink="">
      <xdr:nvSpPr>
        <xdr:cNvPr id="149" name="楕円 148"/>
        <xdr:cNvSpPr/>
      </xdr:nvSpPr>
      <xdr:spPr>
        <a:xfrm>
          <a:off x="4902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69867</xdr:rowOff>
    </xdr:from>
    <xdr:ext cx="762000" cy="259045"/>
    <xdr:sp macro="" textlink="">
      <xdr:nvSpPr>
        <xdr:cNvPr id="150" name="財政構造の弾力性該当値テキスト"/>
        <xdr:cNvSpPr txBox="1"/>
      </xdr:nvSpPr>
      <xdr:spPr>
        <a:xfrm>
          <a:off x="5041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51" name="楕円 150"/>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2" name="テキスト ボックス 151"/>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142557</xdr:rowOff>
    </xdr:from>
    <xdr:to>
      <xdr:col>15</xdr:col>
      <xdr:colOff>133350</xdr:colOff>
      <xdr:row>59</xdr:row>
      <xdr:rowOff>72707</xdr:rowOff>
    </xdr:to>
    <xdr:sp macro="" textlink="">
      <xdr:nvSpPr>
        <xdr:cNvPr id="153" name="楕円 152"/>
        <xdr:cNvSpPr/>
      </xdr:nvSpPr>
      <xdr:spPr>
        <a:xfrm>
          <a:off x="3175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82884</xdr:rowOff>
    </xdr:from>
    <xdr:ext cx="762000" cy="259045"/>
    <xdr:sp macro="" textlink="">
      <xdr:nvSpPr>
        <xdr:cNvPr id="154" name="テキスト ボックス 153"/>
        <xdr:cNvSpPr txBox="1"/>
      </xdr:nvSpPr>
      <xdr:spPr>
        <a:xfrm>
          <a:off x="2844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40005</xdr:rowOff>
    </xdr:from>
    <xdr:to>
      <xdr:col>11</xdr:col>
      <xdr:colOff>82550</xdr:colOff>
      <xdr:row>58</xdr:row>
      <xdr:rowOff>141605</xdr:rowOff>
    </xdr:to>
    <xdr:sp macro="" textlink="">
      <xdr:nvSpPr>
        <xdr:cNvPr id="155" name="楕円 154"/>
        <xdr:cNvSpPr/>
      </xdr:nvSpPr>
      <xdr:spPr>
        <a:xfrm>
          <a:off x="2286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151782</xdr:rowOff>
    </xdr:from>
    <xdr:ext cx="762000" cy="259045"/>
    <xdr:sp macro="" textlink="">
      <xdr:nvSpPr>
        <xdr:cNvPr id="156" name="テキスト ボックス 155"/>
        <xdr:cNvSpPr txBox="1"/>
      </xdr:nvSpPr>
      <xdr:spPr>
        <a:xfrm>
          <a:off x="1955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人件費が前年より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％）となったが、物件費が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百万円増（</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）となり、また人口も</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人減となったことで、一人当たりの人件費・物件費等決算額は、前年より</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円増加となってしまった。物件費は除雪費の要因もあるが、公共施設の適正管理や事務業務の効率化等により、今後さらなるコスト削減を図っていく必要がある。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88" name="直線コネクタ 187"/>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89"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0" name="直線コネクタ 189"/>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1"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2" name="直線コネクタ 191"/>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78119</xdr:rowOff>
    </xdr:from>
    <xdr:to>
      <xdr:col>23</xdr:col>
      <xdr:colOff>133350</xdr:colOff>
      <xdr:row>82</xdr:row>
      <xdr:rowOff>129786</xdr:rowOff>
    </xdr:to>
    <xdr:cxnSp macro="">
      <xdr:nvCxnSpPr>
        <xdr:cNvPr id="193" name="直線コネクタ 192"/>
        <xdr:cNvCxnSpPr/>
      </xdr:nvCxnSpPr>
      <xdr:spPr>
        <a:xfrm>
          <a:off x="4114800" y="14137019"/>
          <a:ext cx="8382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4"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5" name="フローチャート: 判断 194"/>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78119</xdr:rowOff>
    </xdr:from>
    <xdr:to>
      <xdr:col>19</xdr:col>
      <xdr:colOff>133350</xdr:colOff>
      <xdr:row>82</xdr:row>
      <xdr:rowOff>120093</xdr:rowOff>
    </xdr:to>
    <xdr:cxnSp macro="">
      <xdr:nvCxnSpPr>
        <xdr:cNvPr id="196" name="直線コネクタ 195"/>
        <xdr:cNvCxnSpPr/>
      </xdr:nvCxnSpPr>
      <xdr:spPr>
        <a:xfrm flipV="1">
          <a:off x="3225800" y="14137019"/>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197" name="フローチャート: 判断 196"/>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198" name="テキスト ボックス 197"/>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49203</xdr:rowOff>
    </xdr:from>
    <xdr:to>
      <xdr:col>15</xdr:col>
      <xdr:colOff>82550</xdr:colOff>
      <xdr:row>82</xdr:row>
      <xdr:rowOff>120093</xdr:rowOff>
    </xdr:to>
    <xdr:cxnSp macro="">
      <xdr:nvCxnSpPr>
        <xdr:cNvPr id="199" name="直線コネクタ 198"/>
        <xdr:cNvCxnSpPr/>
      </xdr:nvCxnSpPr>
      <xdr:spPr>
        <a:xfrm>
          <a:off x="2336800" y="14108103"/>
          <a:ext cx="889000" cy="7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0" name="フローチャート: 判断 199"/>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1" name="テキスト ボックス 200"/>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49203</xdr:rowOff>
    </xdr:from>
    <xdr:to>
      <xdr:col>11</xdr:col>
      <xdr:colOff>31750</xdr:colOff>
      <xdr:row>82</xdr:row>
      <xdr:rowOff>60568</xdr:rowOff>
    </xdr:to>
    <xdr:cxnSp macro="">
      <xdr:nvCxnSpPr>
        <xdr:cNvPr id="202" name="直線コネクタ 201"/>
        <xdr:cNvCxnSpPr/>
      </xdr:nvCxnSpPr>
      <xdr:spPr>
        <a:xfrm flipV="1">
          <a:off x="1447800" y="1410810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3" name="フローチャート: 判断 202"/>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4" name="テキスト ボックス 203"/>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5" name="フローチャート: 判断 204"/>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6" name="テキスト ボックス 205"/>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78986</xdr:rowOff>
    </xdr:from>
    <xdr:to>
      <xdr:col>23</xdr:col>
      <xdr:colOff>184150</xdr:colOff>
      <xdr:row>83</xdr:row>
      <xdr:rowOff>9136</xdr:rowOff>
    </xdr:to>
    <xdr:sp macro="" textlink="">
      <xdr:nvSpPr>
        <xdr:cNvPr id="212" name="楕円 211"/>
        <xdr:cNvSpPr/>
      </xdr:nvSpPr>
      <xdr:spPr>
        <a:xfrm>
          <a:off x="4902200" y="141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95513</xdr:rowOff>
    </xdr:from>
    <xdr:ext cx="762000" cy="259045"/>
    <xdr:sp macro="" textlink="">
      <xdr:nvSpPr>
        <xdr:cNvPr id="213" name="人件費・物件費等の状況該当値テキスト"/>
        <xdr:cNvSpPr txBox="1"/>
      </xdr:nvSpPr>
      <xdr:spPr>
        <a:xfrm>
          <a:off x="5041900" y="1398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27319</xdr:rowOff>
    </xdr:from>
    <xdr:to>
      <xdr:col>19</xdr:col>
      <xdr:colOff>184150</xdr:colOff>
      <xdr:row>82</xdr:row>
      <xdr:rowOff>128919</xdr:rowOff>
    </xdr:to>
    <xdr:sp macro="" textlink="">
      <xdr:nvSpPr>
        <xdr:cNvPr id="214" name="楕円 213"/>
        <xdr:cNvSpPr/>
      </xdr:nvSpPr>
      <xdr:spPr>
        <a:xfrm>
          <a:off x="4064000" y="140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139096</xdr:rowOff>
    </xdr:from>
    <xdr:ext cx="736600" cy="259045"/>
    <xdr:sp macro="" textlink="">
      <xdr:nvSpPr>
        <xdr:cNvPr id="215" name="テキスト ボックス 214"/>
        <xdr:cNvSpPr txBox="1"/>
      </xdr:nvSpPr>
      <xdr:spPr>
        <a:xfrm>
          <a:off x="3733800" y="1385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69293</xdr:rowOff>
    </xdr:from>
    <xdr:to>
      <xdr:col>15</xdr:col>
      <xdr:colOff>133350</xdr:colOff>
      <xdr:row>82</xdr:row>
      <xdr:rowOff>170893</xdr:rowOff>
    </xdr:to>
    <xdr:sp macro="" textlink="">
      <xdr:nvSpPr>
        <xdr:cNvPr id="216" name="楕円 215"/>
        <xdr:cNvSpPr/>
      </xdr:nvSpPr>
      <xdr:spPr>
        <a:xfrm>
          <a:off x="3175000" y="141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9620</xdr:rowOff>
    </xdr:from>
    <xdr:ext cx="762000" cy="259045"/>
    <xdr:sp macro="" textlink="">
      <xdr:nvSpPr>
        <xdr:cNvPr id="217" name="テキスト ボックス 216"/>
        <xdr:cNvSpPr txBox="1"/>
      </xdr:nvSpPr>
      <xdr:spPr>
        <a:xfrm>
          <a:off x="2844800" y="1389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169853</xdr:rowOff>
    </xdr:from>
    <xdr:to>
      <xdr:col>11</xdr:col>
      <xdr:colOff>82550</xdr:colOff>
      <xdr:row>82</xdr:row>
      <xdr:rowOff>100003</xdr:rowOff>
    </xdr:to>
    <xdr:sp macro="" textlink="">
      <xdr:nvSpPr>
        <xdr:cNvPr id="218" name="楕円 217"/>
        <xdr:cNvSpPr/>
      </xdr:nvSpPr>
      <xdr:spPr>
        <a:xfrm>
          <a:off x="2286000" y="14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110180</xdr:rowOff>
    </xdr:from>
    <xdr:ext cx="762000" cy="259045"/>
    <xdr:sp macro="" textlink="">
      <xdr:nvSpPr>
        <xdr:cNvPr id="219" name="テキスト ボックス 218"/>
        <xdr:cNvSpPr txBox="1"/>
      </xdr:nvSpPr>
      <xdr:spPr>
        <a:xfrm>
          <a:off x="1955800" y="138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9768</xdr:rowOff>
    </xdr:from>
    <xdr:to>
      <xdr:col>7</xdr:col>
      <xdr:colOff>31750</xdr:colOff>
      <xdr:row>82</xdr:row>
      <xdr:rowOff>111368</xdr:rowOff>
    </xdr:to>
    <xdr:sp macro="" textlink="">
      <xdr:nvSpPr>
        <xdr:cNvPr id="220" name="楕円 219"/>
        <xdr:cNvSpPr/>
      </xdr:nvSpPr>
      <xdr:spPr>
        <a:xfrm>
          <a:off x="1397000" y="140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121545</xdr:rowOff>
    </xdr:from>
    <xdr:ext cx="762000" cy="259045"/>
    <xdr:sp macro="" textlink="">
      <xdr:nvSpPr>
        <xdr:cNvPr id="221" name="テキスト ボックス 220"/>
        <xdr:cNvSpPr txBox="1"/>
      </xdr:nvSpPr>
      <xdr:spPr>
        <a:xfrm>
          <a:off x="1066800" y="138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退職者に対する人員補充（採用）と必要最小限にとどめているため、類似団体より平均を下回っているが、今後も適正な配置・職員管理を行うとともに、給与の適正化に努める。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65314</xdr:rowOff>
    </xdr:to>
    <xdr:cxnSp macro="">
      <xdr:nvCxnSpPr>
        <xdr:cNvPr id="257" name="直線コネクタ 256"/>
        <xdr:cNvCxnSpPr/>
      </xdr:nvCxnSpPr>
      <xdr:spPr>
        <a:xfrm>
          <a:off x="16179800" y="143981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xdr:cNvCxnSpPr/>
      </xdr:nvCxnSpPr>
      <xdr:spPr>
        <a:xfrm>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2" name="テキスト ボックス 26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30843</xdr:rowOff>
    </xdr:to>
    <xdr:cxnSp macro="">
      <xdr:nvCxnSpPr>
        <xdr:cNvPr id="263" name="直線コネクタ 262"/>
        <xdr:cNvCxnSpPr/>
      </xdr:nvCxnSpPr>
      <xdr:spPr>
        <a:xfrm flipV="1">
          <a:off x="14401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5" name="テキスト ボックス 26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168729</xdr:rowOff>
    </xdr:to>
    <xdr:cxnSp macro="">
      <xdr:nvCxnSpPr>
        <xdr:cNvPr id="266" name="直線コネクタ 265"/>
        <xdr:cNvCxnSpPr/>
      </xdr:nvCxnSpPr>
      <xdr:spPr>
        <a:xfrm flipV="1">
          <a:off x="13512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職員数は前年と大きな変動はないため、</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加しているのは、町内の人口が減少したことによるものである。近年、福祉や子育て支援の充実、生活基盤の整備、防災・安全対策等と、行政に求められている業務が増えてきている中で、職員をこれ以上削減することが非常に難しい状況となってきている。今後は、事務事業の見直しやシステム化、民間事業者への委託等により、事業の削減によって、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19" name="直線コネクタ 318"/>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2"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3" name="直線コネクタ 322"/>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36909</xdr:rowOff>
    </xdr:from>
    <xdr:to>
      <xdr:col>81</xdr:col>
      <xdr:colOff>44450</xdr:colOff>
      <xdr:row>62</xdr:row>
      <xdr:rowOff>79137</xdr:rowOff>
    </xdr:to>
    <xdr:cxnSp macro="">
      <xdr:nvCxnSpPr>
        <xdr:cNvPr id="324" name="直線コネクタ 323"/>
        <xdr:cNvCxnSpPr/>
      </xdr:nvCxnSpPr>
      <xdr:spPr>
        <a:xfrm>
          <a:off x="16179800" y="1066680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5"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26" name="フローチャート: 判断 325"/>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36909</xdr:rowOff>
    </xdr:from>
    <xdr:to>
      <xdr:col>77</xdr:col>
      <xdr:colOff>44450</xdr:colOff>
      <xdr:row>62</xdr:row>
      <xdr:rowOff>41434</xdr:rowOff>
    </xdr:to>
    <xdr:cxnSp macro="">
      <xdr:nvCxnSpPr>
        <xdr:cNvPr id="327" name="直線コネクタ 326"/>
        <xdr:cNvCxnSpPr/>
      </xdr:nvCxnSpPr>
      <xdr:spPr>
        <a:xfrm flipV="1">
          <a:off x="15290800" y="10666809"/>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28" name="フローチャート: 判断 327"/>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29" name="テキスト ボックス 328"/>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12779</xdr:rowOff>
    </xdr:from>
    <xdr:to>
      <xdr:col>72</xdr:col>
      <xdr:colOff>203200</xdr:colOff>
      <xdr:row>62</xdr:row>
      <xdr:rowOff>41434</xdr:rowOff>
    </xdr:to>
    <xdr:cxnSp macro="">
      <xdr:nvCxnSpPr>
        <xdr:cNvPr id="330" name="直線コネクタ 329"/>
        <xdr:cNvCxnSpPr/>
      </xdr:nvCxnSpPr>
      <xdr:spPr>
        <a:xfrm>
          <a:off x="14401800" y="10642679"/>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1" name="フローチャート: 判断 330"/>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2" name="テキスト ボックス 331"/>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164624</xdr:rowOff>
    </xdr:from>
    <xdr:to>
      <xdr:col>68</xdr:col>
      <xdr:colOff>152400</xdr:colOff>
      <xdr:row>62</xdr:row>
      <xdr:rowOff>12779</xdr:rowOff>
    </xdr:to>
    <xdr:cxnSp macro="">
      <xdr:nvCxnSpPr>
        <xdr:cNvPr id="333" name="直線コネクタ 332"/>
        <xdr:cNvCxnSpPr/>
      </xdr:nvCxnSpPr>
      <xdr:spPr>
        <a:xfrm>
          <a:off x="13512800" y="10623074"/>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4" name="フローチャート: 判断 333"/>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5" name="テキスト ボックス 334"/>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36" name="フローチャート: 判断 335"/>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37" name="テキスト ボックス 336"/>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28337</xdr:rowOff>
    </xdr:from>
    <xdr:to>
      <xdr:col>81</xdr:col>
      <xdr:colOff>95250</xdr:colOff>
      <xdr:row>62</xdr:row>
      <xdr:rowOff>129937</xdr:rowOff>
    </xdr:to>
    <xdr:sp macro="" textlink="">
      <xdr:nvSpPr>
        <xdr:cNvPr id="343" name="楕円 342"/>
        <xdr:cNvSpPr/>
      </xdr:nvSpPr>
      <xdr:spPr>
        <a:xfrm>
          <a:off x="16967200" y="10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414</xdr:rowOff>
    </xdr:from>
    <xdr:ext cx="762000" cy="259045"/>
    <xdr:sp macro="" textlink="">
      <xdr:nvSpPr>
        <xdr:cNvPr id="344" name="定員管理の状況該当値テキスト"/>
        <xdr:cNvSpPr txBox="1"/>
      </xdr:nvSpPr>
      <xdr:spPr>
        <a:xfrm>
          <a:off x="17106900" y="10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157559</xdr:rowOff>
    </xdr:from>
    <xdr:to>
      <xdr:col>77</xdr:col>
      <xdr:colOff>95250</xdr:colOff>
      <xdr:row>62</xdr:row>
      <xdr:rowOff>87709</xdr:rowOff>
    </xdr:to>
    <xdr:sp macro="" textlink="">
      <xdr:nvSpPr>
        <xdr:cNvPr id="345" name="楕円 344"/>
        <xdr:cNvSpPr/>
      </xdr:nvSpPr>
      <xdr:spPr>
        <a:xfrm>
          <a:off x="161290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97886</xdr:rowOff>
    </xdr:from>
    <xdr:ext cx="736600" cy="259045"/>
    <xdr:sp macro="" textlink="">
      <xdr:nvSpPr>
        <xdr:cNvPr id="346" name="テキスト ボックス 345"/>
        <xdr:cNvSpPr txBox="1"/>
      </xdr:nvSpPr>
      <xdr:spPr>
        <a:xfrm>
          <a:off x="15798800" y="1038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162084</xdr:rowOff>
    </xdr:from>
    <xdr:to>
      <xdr:col>73</xdr:col>
      <xdr:colOff>44450</xdr:colOff>
      <xdr:row>62</xdr:row>
      <xdr:rowOff>92234</xdr:rowOff>
    </xdr:to>
    <xdr:sp macro="" textlink="">
      <xdr:nvSpPr>
        <xdr:cNvPr id="347" name="楕円 346"/>
        <xdr:cNvSpPr/>
      </xdr:nvSpPr>
      <xdr:spPr>
        <a:xfrm>
          <a:off x="15240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77011</xdr:rowOff>
    </xdr:from>
    <xdr:ext cx="762000" cy="259045"/>
    <xdr:sp macro="" textlink="">
      <xdr:nvSpPr>
        <xdr:cNvPr id="348" name="テキスト ボックス 347"/>
        <xdr:cNvSpPr txBox="1"/>
      </xdr:nvSpPr>
      <xdr:spPr>
        <a:xfrm>
          <a:off x="14909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133429</xdr:rowOff>
    </xdr:from>
    <xdr:to>
      <xdr:col>68</xdr:col>
      <xdr:colOff>203200</xdr:colOff>
      <xdr:row>62</xdr:row>
      <xdr:rowOff>63579</xdr:rowOff>
    </xdr:to>
    <xdr:sp macro="" textlink="">
      <xdr:nvSpPr>
        <xdr:cNvPr id="349" name="楕円 348"/>
        <xdr:cNvSpPr/>
      </xdr:nvSpPr>
      <xdr:spPr>
        <a:xfrm>
          <a:off x="14351000" y="105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48356</xdr:rowOff>
    </xdr:from>
    <xdr:ext cx="762000" cy="259045"/>
    <xdr:sp macro="" textlink="">
      <xdr:nvSpPr>
        <xdr:cNvPr id="350" name="テキスト ボックス 349"/>
        <xdr:cNvSpPr txBox="1"/>
      </xdr:nvSpPr>
      <xdr:spPr>
        <a:xfrm>
          <a:off x="14020800" y="106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113824</xdr:rowOff>
    </xdr:from>
    <xdr:to>
      <xdr:col>64</xdr:col>
      <xdr:colOff>152400</xdr:colOff>
      <xdr:row>62</xdr:row>
      <xdr:rowOff>43974</xdr:rowOff>
    </xdr:to>
    <xdr:sp macro="" textlink="">
      <xdr:nvSpPr>
        <xdr:cNvPr id="351" name="楕円 350"/>
        <xdr:cNvSpPr/>
      </xdr:nvSpPr>
      <xdr:spPr>
        <a:xfrm>
          <a:off x="13462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54151</xdr:rowOff>
    </xdr:from>
    <xdr:ext cx="762000" cy="259045"/>
    <xdr:sp macro="" textlink="">
      <xdr:nvSpPr>
        <xdr:cNvPr id="352" name="テキスト ボックス 351"/>
        <xdr:cNvSpPr txBox="1"/>
      </xdr:nvSpPr>
      <xdr:spPr>
        <a:xfrm>
          <a:off x="13131800" y="103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要因は、元利償還金減少などであるが、今後は過疎債の償還額増加が見込まれるため、実質公債費比率は来年度から増加していく傾向にある。大規模な事業計画の見直し・縮小や公共施設の統廃合等を進めていき、新規起債発行の抑制を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2" name="直線コネクタ 381"/>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3"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4" name="直線コネクタ 383"/>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5"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6" name="直線コネクタ 385"/>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49389</xdr:rowOff>
    </xdr:to>
    <xdr:cxnSp macro="">
      <xdr:nvCxnSpPr>
        <xdr:cNvPr id="387" name="直線コネクタ 386"/>
        <xdr:cNvCxnSpPr/>
      </xdr:nvCxnSpPr>
      <xdr:spPr>
        <a:xfrm flipV="1">
          <a:off x="16179800" y="69447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42</xdr:row>
      <xdr:rowOff>25400</xdr:rowOff>
    </xdr:to>
    <xdr:cxnSp macro="">
      <xdr:nvCxnSpPr>
        <xdr:cNvPr id="390" name="直線コネクタ 389"/>
        <xdr:cNvCxnSpPr/>
      </xdr:nvCxnSpPr>
      <xdr:spPr>
        <a:xfrm flipV="1">
          <a:off x="15290800" y="70788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2" name="テキスト ボックス 39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119239</xdr:rowOff>
    </xdr:to>
    <xdr:cxnSp macro="">
      <xdr:nvCxnSpPr>
        <xdr:cNvPr id="393" name="直線コネクタ 392"/>
        <xdr:cNvCxnSpPr/>
      </xdr:nvCxnSpPr>
      <xdr:spPr>
        <a:xfrm flipV="1">
          <a:off x="14401800" y="722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4" name="フローチャート: 判断 39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5" name="テキスト ボックス 39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42</xdr:row>
      <xdr:rowOff>146050</xdr:rowOff>
    </xdr:to>
    <xdr:cxnSp macro="">
      <xdr:nvCxnSpPr>
        <xdr:cNvPr id="396" name="直線コネクタ 395"/>
        <xdr:cNvCxnSpPr/>
      </xdr:nvCxnSpPr>
      <xdr:spPr>
        <a:xfrm flipV="1">
          <a:off x="13512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8" name="テキスト ボックス 39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399" name="フローチャート: 判断 398"/>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0" name="テキスト ボックス 399"/>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6" name="楕円 405"/>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7"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8" name="楕円 407"/>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110366</xdr:rowOff>
    </xdr:from>
    <xdr:ext cx="736600" cy="259045"/>
    <xdr:sp macro="" textlink="">
      <xdr:nvSpPr>
        <xdr:cNvPr id="409" name="テキスト ボックス 408"/>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12" name="楕円 411"/>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13" name="テキスト ボックス 412"/>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4" name="楕円 413"/>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5" name="テキスト ボックス 414"/>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％改善したその要因として公営企業等繰出見込額の減（</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百万円）、一部事務組合負担金等見込額の減額（</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である。公共施設の長寿命化や防災無線デジタル化、東部浄水場更新等の大型事業があり、新規起債発行に伴う地方債残高の増加や基金の取崩しによって比率が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4" name="直線コネクタ 443"/>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5"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6" name="直線コネクタ 445"/>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89027</xdr:rowOff>
    </xdr:from>
    <xdr:to>
      <xdr:col>81</xdr:col>
      <xdr:colOff>44450</xdr:colOff>
      <xdr:row>17</xdr:row>
      <xdr:rowOff>97070</xdr:rowOff>
    </xdr:to>
    <xdr:cxnSp macro="">
      <xdr:nvCxnSpPr>
        <xdr:cNvPr id="449" name="直線コネクタ 448"/>
        <xdr:cNvCxnSpPr/>
      </xdr:nvCxnSpPr>
      <xdr:spPr>
        <a:xfrm flipV="1">
          <a:off x="16179800" y="30036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0"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1" name="フローチャート: 判断 450"/>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97070</xdr:rowOff>
    </xdr:from>
    <xdr:to>
      <xdr:col>77</xdr:col>
      <xdr:colOff>44450</xdr:colOff>
      <xdr:row>17</xdr:row>
      <xdr:rowOff>105918</xdr:rowOff>
    </xdr:to>
    <xdr:cxnSp macro="">
      <xdr:nvCxnSpPr>
        <xdr:cNvPr id="452" name="直線コネクタ 451"/>
        <xdr:cNvCxnSpPr/>
      </xdr:nvCxnSpPr>
      <xdr:spPr>
        <a:xfrm flipV="1">
          <a:off x="15290800" y="301172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3" name="フローチャート: 判断 452"/>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4" name="テキスト ボックス 453"/>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105918</xdr:rowOff>
    </xdr:from>
    <xdr:to>
      <xdr:col>72</xdr:col>
      <xdr:colOff>203200</xdr:colOff>
      <xdr:row>17</xdr:row>
      <xdr:rowOff>130048</xdr:rowOff>
    </xdr:to>
    <xdr:cxnSp macro="">
      <xdr:nvCxnSpPr>
        <xdr:cNvPr id="455" name="直線コネクタ 454"/>
        <xdr:cNvCxnSpPr/>
      </xdr:nvCxnSpPr>
      <xdr:spPr>
        <a:xfrm flipV="1">
          <a:off x="14401800" y="302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6" name="フローチャート: 判断 455"/>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7" name="テキスト ボックス 456"/>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130048</xdr:rowOff>
    </xdr:from>
    <xdr:to>
      <xdr:col>68</xdr:col>
      <xdr:colOff>152400</xdr:colOff>
      <xdr:row>18</xdr:row>
      <xdr:rowOff>12488</xdr:rowOff>
    </xdr:to>
    <xdr:cxnSp macro="">
      <xdr:nvCxnSpPr>
        <xdr:cNvPr id="458" name="直線コネクタ 457"/>
        <xdr:cNvCxnSpPr/>
      </xdr:nvCxnSpPr>
      <xdr:spPr>
        <a:xfrm flipV="1">
          <a:off x="13512800" y="304469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38227</xdr:rowOff>
    </xdr:from>
    <xdr:to>
      <xdr:col>81</xdr:col>
      <xdr:colOff>95250</xdr:colOff>
      <xdr:row>17</xdr:row>
      <xdr:rowOff>139827</xdr:rowOff>
    </xdr:to>
    <xdr:sp macro="" textlink="">
      <xdr:nvSpPr>
        <xdr:cNvPr id="468" name="楕円 467"/>
        <xdr:cNvSpPr/>
      </xdr:nvSpPr>
      <xdr:spPr>
        <a:xfrm>
          <a:off x="169672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10304</xdr:rowOff>
    </xdr:from>
    <xdr:ext cx="762000" cy="259045"/>
    <xdr:sp macro="" textlink="">
      <xdr:nvSpPr>
        <xdr:cNvPr id="469" name="将来負担の状況該当値テキスト"/>
        <xdr:cNvSpPr txBox="1"/>
      </xdr:nvSpPr>
      <xdr:spPr>
        <a:xfrm>
          <a:off x="17106900" y="29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46270</xdr:rowOff>
    </xdr:from>
    <xdr:to>
      <xdr:col>77</xdr:col>
      <xdr:colOff>95250</xdr:colOff>
      <xdr:row>17</xdr:row>
      <xdr:rowOff>147870</xdr:rowOff>
    </xdr:to>
    <xdr:sp macro="" textlink="">
      <xdr:nvSpPr>
        <xdr:cNvPr id="470" name="楕円 469"/>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132647</xdr:rowOff>
    </xdr:from>
    <xdr:ext cx="736600" cy="259045"/>
    <xdr:sp macro="" textlink="">
      <xdr:nvSpPr>
        <xdr:cNvPr id="471" name="テキスト ボックス 470"/>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55118</xdr:rowOff>
    </xdr:from>
    <xdr:to>
      <xdr:col>73</xdr:col>
      <xdr:colOff>44450</xdr:colOff>
      <xdr:row>17</xdr:row>
      <xdr:rowOff>156718</xdr:rowOff>
    </xdr:to>
    <xdr:sp macro="" textlink="">
      <xdr:nvSpPr>
        <xdr:cNvPr id="472" name="楕円 471"/>
        <xdr:cNvSpPr/>
      </xdr:nvSpPr>
      <xdr:spPr>
        <a:xfrm>
          <a:off x="15240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141495</xdr:rowOff>
    </xdr:from>
    <xdr:ext cx="762000" cy="259045"/>
    <xdr:sp macro="" textlink="">
      <xdr:nvSpPr>
        <xdr:cNvPr id="473" name="テキスト ボックス 472"/>
        <xdr:cNvSpPr txBox="1"/>
      </xdr:nvSpPr>
      <xdr:spPr>
        <a:xfrm>
          <a:off x="14909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79248</xdr:rowOff>
    </xdr:from>
    <xdr:to>
      <xdr:col>68</xdr:col>
      <xdr:colOff>203200</xdr:colOff>
      <xdr:row>18</xdr:row>
      <xdr:rowOff>9398</xdr:rowOff>
    </xdr:to>
    <xdr:sp macro="" textlink="">
      <xdr:nvSpPr>
        <xdr:cNvPr id="474" name="楕円 473"/>
        <xdr:cNvSpPr/>
      </xdr:nvSpPr>
      <xdr:spPr>
        <a:xfrm>
          <a:off x="14351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165625</xdr:rowOff>
    </xdr:from>
    <xdr:ext cx="762000" cy="259045"/>
    <xdr:sp macro="" textlink="">
      <xdr:nvSpPr>
        <xdr:cNvPr id="475" name="テキスト ボックス 474"/>
        <xdr:cNvSpPr txBox="1"/>
      </xdr:nvSpPr>
      <xdr:spPr>
        <a:xfrm>
          <a:off x="14020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133138</xdr:rowOff>
    </xdr:from>
    <xdr:to>
      <xdr:col>64</xdr:col>
      <xdr:colOff>152400</xdr:colOff>
      <xdr:row>18</xdr:row>
      <xdr:rowOff>63288</xdr:rowOff>
    </xdr:to>
    <xdr:sp macro="" textlink="">
      <xdr:nvSpPr>
        <xdr:cNvPr id="476" name="楕円 475"/>
        <xdr:cNvSpPr/>
      </xdr:nvSpPr>
      <xdr:spPr>
        <a:xfrm>
          <a:off x="13462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48065</xdr:rowOff>
    </xdr:from>
    <xdr:ext cx="762000" cy="259045"/>
    <xdr:sp macro="" textlink="">
      <xdr:nvSpPr>
        <xdr:cNvPr id="477" name="テキスト ボックス 476"/>
        <xdr:cNvSpPr txBox="1"/>
      </xdr:nvSpPr>
      <xdr:spPr>
        <a:xfrm>
          <a:off x="13131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百万円減少している。退職者（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人）に対し、新規採用職員が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名と採用数が少なかったことが要因である。削減分については臨時職員の採用等で対応したが、今後も職員の適正管理に努める。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121557</xdr:rowOff>
    </xdr:to>
    <xdr:cxnSp macro="">
      <xdr:nvCxnSpPr>
        <xdr:cNvPr id="68" name="直線コネクタ 67"/>
        <xdr:cNvCxnSpPr/>
      </xdr:nvCxnSpPr>
      <xdr:spPr>
        <a:xfrm flipV="1">
          <a:off x="3987800" y="694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121557</xdr:rowOff>
    </xdr:to>
    <xdr:cxnSp macro="">
      <xdr:nvCxnSpPr>
        <xdr:cNvPr id="71" name="直線コネクタ 70"/>
        <xdr:cNvCxnSpPr/>
      </xdr:nvCxnSpPr>
      <xdr:spPr>
        <a:xfrm>
          <a:off x="3098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88900</xdr:rowOff>
    </xdr:to>
    <xdr:cxnSp macro="">
      <xdr:nvCxnSpPr>
        <xdr:cNvPr id="74" name="直線コネクタ 73"/>
        <xdr:cNvCxnSpPr/>
      </xdr:nvCxnSpPr>
      <xdr:spPr>
        <a:xfrm>
          <a:off x="22098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88900</xdr:rowOff>
    </xdr:to>
    <xdr:cxnSp macro="">
      <xdr:nvCxnSpPr>
        <xdr:cNvPr id="77" name="直線コネクタ 76"/>
        <xdr:cNvCxnSpPr/>
      </xdr:nvCxnSpPr>
      <xdr:spPr>
        <a:xfrm>
          <a:off x="1320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7" name="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70757</xdr:rowOff>
    </xdr:from>
    <xdr:to>
      <xdr:col>20</xdr:col>
      <xdr:colOff>38100</xdr:colOff>
      <xdr:row>41</xdr:row>
      <xdr:rowOff>907</xdr:rowOff>
    </xdr:to>
    <xdr:sp macro="" textlink="">
      <xdr:nvSpPr>
        <xdr:cNvPr id="89" name="楕円 88"/>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157134</xdr:rowOff>
    </xdr:from>
    <xdr:ext cx="736600" cy="259045"/>
    <xdr:sp macro="" textlink="">
      <xdr:nvSpPr>
        <xdr:cNvPr id="90" name="テキスト ボックス 89"/>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155122</xdr:rowOff>
    </xdr:from>
    <xdr:to>
      <xdr:col>6</xdr:col>
      <xdr:colOff>171450</xdr:colOff>
      <xdr:row>40</xdr:row>
      <xdr:rowOff>85272</xdr:rowOff>
    </xdr:to>
    <xdr:sp macro="" textlink="">
      <xdr:nvSpPr>
        <xdr:cNvPr id="95" name="楕円 94"/>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70049</xdr:rowOff>
    </xdr:from>
    <xdr:ext cx="762000" cy="259045"/>
    <xdr:sp macro="" textlink="">
      <xdr:nvSpPr>
        <xdr:cNvPr id="96" name="テキスト ボックス 95"/>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物件費の上昇は、除雪費に係る委託料が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百万円増加したことによる要因が大きいが、行政改革の計画目標（令和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年度）である</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％にまで減少できるよう更なる経費節減に努める。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123190</xdr:rowOff>
    </xdr:from>
    <xdr:to>
      <xdr:col>82</xdr:col>
      <xdr:colOff>107950</xdr:colOff>
      <xdr:row>13</xdr:row>
      <xdr:rowOff>138430</xdr:rowOff>
    </xdr:to>
    <xdr:cxnSp macro="">
      <xdr:nvCxnSpPr>
        <xdr:cNvPr id="129" name="直線コネクタ 128"/>
        <xdr:cNvCxnSpPr/>
      </xdr:nvCxnSpPr>
      <xdr:spPr>
        <a:xfrm>
          <a:off x="15671800" y="235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13</xdr:row>
      <xdr:rowOff>130810</xdr:rowOff>
    </xdr:to>
    <xdr:cxnSp macro="">
      <xdr:nvCxnSpPr>
        <xdr:cNvPr id="132" name="直線コネクタ 131"/>
        <xdr:cNvCxnSpPr/>
      </xdr:nvCxnSpPr>
      <xdr:spPr>
        <a:xfrm flipV="1">
          <a:off x="14782800" y="235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13</xdr:row>
      <xdr:rowOff>130810</xdr:rowOff>
    </xdr:to>
    <xdr:cxnSp macro="">
      <xdr:nvCxnSpPr>
        <xdr:cNvPr id="135" name="直線コネクタ 134"/>
        <xdr:cNvCxnSpPr/>
      </xdr:nvCxnSpPr>
      <xdr:spPr>
        <a:xfrm>
          <a:off x="13893800" y="232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138430</xdr:rowOff>
    </xdr:to>
    <xdr:cxnSp macro="">
      <xdr:nvCxnSpPr>
        <xdr:cNvPr id="138" name="直線コネクタ 137"/>
        <xdr:cNvCxnSpPr/>
      </xdr:nvCxnSpPr>
      <xdr:spPr>
        <a:xfrm flipV="1">
          <a:off x="13004800" y="232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8" name="楕円 147"/>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167657</xdr:rowOff>
    </xdr:from>
    <xdr:ext cx="762000" cy="259045"/>
    <xdr:sp macro="" textlink="">
      <xdr:nvSpPr>
        <xdr:cNvPr id="149" name="物件費該当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72390</xdr:rowOff>
    </xdr:from>
    <xdr:to>
      <xdr:col>78</xdr:col>
      <xdr:colOff>120650</xdr:colOff>
      <xdr:row>14</xdr:row>
      <xdr:rowOff>2540</xdr:rowOff>
    </xdr:to>
    <xdr:sp macro="" textlink="">
      <xdr:nvSpPr>
        <xdr:cNvPr id="150" name="楕円 149"/>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12717</xdr:rowOff>
    </xdr:from>
    <xdr:ext cx="736600" cy="259045"/>
    <xdr:sp macro="" textlink="">
      <xdr:nvSpPr>
        <xdr:cNvPr id="151" name="テキスト ボックス 150"/>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80010</xdr:rowOff>
    </xdr:from>
    <xdr:to>
      <xdr:col>74</xdr:col>
      <xdr:colOff>31750</xdr:colOff>
      <xdr:row>14</xdr:row>
      <xdr:rowOff>10160</xdr:rowOff>
    </xdr:to>
    <xdr:sp macro="" textlink="">
      <xdr:nvSpPr>
        <xdr:cNvPr id="152" name="楕円 151"/>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20337</xdr:rowOff>
    </xdr:from>
    <xdr:ext cx="762000" cy="259045"/>
    <xdr:sp macro="" textlink="">
      <xdr:nvSpPr>
        <xdr:cNvPr id="153" name="テキスト ボックス 152"/>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49530</xdr:rowOff>
    </xdr:from>
    <xdr:to>
      <xdr:col>69</xdr:col>
      <xdr:colOff>142875</xdr:colOff>
      <xdr:row>13</xdr:row>
      <xdr:rowOff>151130</xdr:rowOff>
    </xdr:to>
    <xdr:sp macro="" textlink="">
      <xdr:nvSpPr>
        <xdr:cNvPr id="154" name="楕円 153"/>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161307</xdr:rowOff>
    </xdr:from>
    <xdr:ext cx="762000" cy="259045"/>
    <xdr:sp macro="" textlink="">
      <xdr:nvSpPr>
        <xdr:cNvPr id="155" name="テキスト ボックス 154"/>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6" name="楕円 155"/>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7" name="テキスト ボックス 156"/>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扶助費に係る経常収支比率が類似団体平均より大きく下回っている。昨年と大きな変動もなく、今後も国県補助金等の活用に重点を置くことにより、財政運営に支障をきたさないよう努めていく。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12700</xdr:rowOff>
    </xdr:to>
    <xdr:cxnSp macro="">
      <xdr:nvCxnSpPr>
        <xdr:cNvPr id="190" name="直線コネクタ 189"/>
        <xdr:cNvCxnSpPr/>
      </xdr:nvCxnSpPr>
      <xdr:spPr>
        <a:xfrm>
          <a:off x="3987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12700</xdr:rowOff>
    </xdr:to>
    <xdr:cxnSp macro="">
      <xdr:nvCxnSpPr>
        <xdr:cNvPr id="193" name="直線コネクタ 192"/>
        <xdr:cNvCxnSpPr/>
      </xdr:nvCxnSpPr>
      <xdr:spPr>
        <a:xfrm>
          <a:off x="3098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96" name="直線コネクタ 195"/>
        <xdr:cNvCxnSpPr/>
      </xdr:nvCxnSpPr>
      <xdr:spPr>
        <a:xfrm flipV="1">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9" name="直線コネクタ 198"/>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9" name="楕円 208"/>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10"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11" name="楕円 210"/>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12" name="テキスト ボックス 211"/>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13" name="楕円 212"/>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14" name="テキスト ボックス 213"/>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7" name="楕円 216"/>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8" name="テキスト ボックス 217"/>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公営企業への出資金（</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百万円）及び特別会計への繰出金（</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百万円）の減となったが、維持補修費（</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百万円）、積立金（</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百万円）の増加となり、前年より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58</xdr:row>
      <xdr:rowOff>149860</xdr:rowOff>
    </xdr:to>
    <xdr:cxnSp macro="">
      <xdr:nvCxnSpPr>
        <xdr:cNvPr id="248" name="直線コネクタ 247"/>
        <xdr:cNvCxnSpPr/>
      </xdr:nvCxnSpPr>
      <xdr:spPr>
        <a:xfrm>
          <a:off x="15671800" y="100893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145288</xdr:rowOff>
    </xdr:from>
    <xdr:to>
      <xdr:col>78</xdr:col>
      <xdr:colOff>69850</xdr:colOff>
      <xdr:row>59</xdr:row>
      <xdr:rowOff>14986</xdr:rowOff>
    </xdr:to>
    <xdr:cxnSp macro="">
      <xdr:nvCxnSpPr>
        <xdr:cNvPr id="251" name="直線コネクタ 250"/>
        <xdr:cNvCxnSpPr/>
      </xdr:nvCxnSpPr>
      <xdr:spPr>
        <a:xfrm flipV="1">
          <a:off x="14782800" y="10089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99568</xdr:rowOff>
    </xdr:from>
    <xdr:to>
      <xdr:col>73</xdr:col>
      <xdr:colOff>180975</xdr:colOff>
      <xdr:row>59</xdr:row>
      <xdr:rowOff>14986</xdr:rowOff>
    </xdr:to>
    <xdr:cxnSp macro="">
      <xdr:nvCxnSpPr>
        <xdr:cNvPr id="254" name="直線コネクタ 253"/>
        <xdr:cNvCxnSpPr/>
      </xdr:nvCxnSpPr>
      <xdr:spPr>
        <a:xfrm>
          <a:off x="13893800" y="100436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59</xdr:row>
      <xdr:rowOff>42418</xdr:rowOff>
    </xdr:to>
    <xdr:cxnSp macro="">
      <xdr:nvCxnSpPr>
        <xdr:cNvPr id="257" name="直線コネクタ 256"/>
        <xdr:cNvCxnSpPr/>
      </xdr:nvCxnSpPr>
      <xdr:spPr>
        <a:xfrm flipV="1">
          <a:off x="13004800" y="10043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7" name="楕円 266"/>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8"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94488</xdr:rowOff>
    </xdr:from>
    <xdr:to>
      <xdr:col>78</xdr:col>
      <xdr:colOff>120650</xdr:colOff>
      <xdr:row>59</xdr:row>
      <xdr:rowOff>24638</xdr:rowOff>
    </xdr:to>
    <xdr:sp macro="" textlink="">
      <xdr:nvSpPr>
        <xdr:cNvPr id="269" name="楕円 268"/>
        <xdr:cNvSpPr/>
      </xdr:nvSpPr>
      <xdr:spPr>
        <a:xfrm>
          <a:off x="15621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9415</xdr:rowOff>
    </xdr:from>
    <xdr:ext cx="736600" cy="259045"/>
    <xdr:sp macro="" textlink="">
      <xdr:nvSpPr>
        <xdr:cNvPr id="270" name="テキスト ボックス 269"/>
        <xdr:cNvSpPr txBox="1"/>
      </xdr:nvSpPr>
      <xdr:spPr>
        <a:xfrm>
          <a:off x="15290800" y="1012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135636</xdr:rowOff>
    </xdr:from>
    <xdr:to>
      <xdr:col>74</xdr:col>
      <xdr:colOff>31750</xdr:colOff>
      <xdr:row>59</xdr:row>
      <xdr:rowOff>65786</xdr:rowOff>
    </xdr:to>
    <xdr:sp macro="" textlink="">
      <xdr:nvSpPr>
        <xdr:cNvPr id="271" name="楕円 270"/>
        <xdr:cNvSpPr/>
      </xdr:nvSpPr>
      <xdr:spPr>
        <a:xfrm>
          <a:off x="14732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50563</xdr:rowOff>
    </xdr:from>
    <xdr:ext cx="762000" cy="259045"/>
    <xdr:sp macro="" textlink="">
      <xdr:nvSpPr>
        <xdr:cNvPr id="272" name="テキスト ボックス 271"/>
        <xdr:cNvSpPr txBox="1"/>
      </xdr:nvSpPr>
      <xdr:spPr>
        <a:xfrm>
          <a:off x="14401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48768</xdr:rowOff>
    </xdr:from>
    <xdr:to>
      <xdr:col>69</xdr:col>
      <xdr:colOff>142875</xdr:colOff>
      <xdr:row>58</xdr:row>
      <xdr:rowOff>150368</xdr:rowOff>
    </xdr:to>
    <xdr:sp macro="" textlink="">
      <xdr:nvSpPr>
        <xdr:cNvPr id="273" name="楕円 272"/>
        <xdr:cNvSpPr/>
      </xdr:nvSpPr>
      <xdr:spPr>
        <a:xfrm>
          <a:off x="13843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135145</xdr:rowOff>
    </xdr:from>
    <xdr:ext cx="762000" cy="259045"/>
    <xdr:sp macro="" textlink="">
      <xdr:nvSpPr>
        <xdr:cNvPr id="274" name="テキスト ボックス 273"/>
        <xdr:cNvSpPr txBox="1"/>
      </xdr:nvSpPr>
      <xdr:spPr>
        <a:xfrm>
          <a:off x="13512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163068</xdr:rowOff>
    </xdr:from>
    <xdr:to>
      <xdr:col>65</xdr:col>
      <xdr:colOff>53975</xdr:colOff>
      <xdr:row>59</xdr:row>
      <xdr:rowOff>93218</xdr:rowOff>
    </xdr:to>
    <xdr:sp macro="" textlink="">
      <xdr:nvSpPr>
        <xdr:cNvPr id="275" name="楕円 274"/>
        <xdr:cNvSpPr/>
      </xdr:nvSpPr>
      <xdr:spPr>
        <a:xfrm>
          <a:off x="1295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77995</xdr:rowOff>
    </xdr:from>
    <xdr:ext cx="762000" cy="259045"/>
    <xdr:sp macro="" textlink="">
      <xdr:nvSpPr>
        <xdr:cNvPr id="276" name="テキスト ボックス 275"/>
        <xdr:cNvSpPr txBox="1"/>
      </xdr:nvSpPr>
      <xdr:spPr>
        <a:xfrm>
          <a:off x="12623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が、類似団体平均より下回っている。上昇傾向にあるのは、各種団体等に対する補助金が多額になってきているためであり、今後は補助金交付に対して有益性や公平性、適格性など明確な基準を設け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88900</xdr:rowOff>
    </xdr:to>
    <xdr:cxnSp macro="">
      <xdr:nvCxnSpPr>
        <xdr:cNvPr id="309" name="直線コネクタ 308"/>
        <xdr:cNvCxnSpPr/>
      </xdr:nvCxnSpPr>
      <xdr:spPr>
        <a:xfrm>
          <a:off x="15671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81280</xdr:rowOff>
    </xdr:to>
    <xdr:cxnSp macro="">
      <xdr:nvCxnSpPr>
        <xdr:cNvPr id="312" name="直線コネクタ 311"/>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50800</xdr:rowOff>
    </xdr:to>
    <xdr:cxnSp macro="">
      <xdr:nvCxnSpPr>
        <xdr:cNvPr id="315" name="直線コネクタ 314"/>
        <xdr:cNvCxnSpPr/>
      </xdr:nvCxnSpPr>
      <xdr:spPr>
        <a:xfrm flipV="1">
          <a:off x="13893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66040</xdr:rowOff>
    </xdr:to>
    <xdr:cxnSp macro="">
      <xdr:nvCxnSpPr>
        <xdr:cNvPr id="318" name="直線コネクタ 317"/>
        <xdr:cNvCxnSpPr/>
      </xdr:nvCxnSpPr>
      <xdr:spPr>
        <a:xfrm flipV="1">
          <a:off x="13004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8" name="楕円 327"/>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29"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4" name="楕円 333"/>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5" name="テキスト ボックス 334"/>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36" name="楕円 335"/>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37" name="テキスト ボックス 33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百万円）となり、今後も過疎債、臨財債の償還が多く見込まれることや大型事業に係る起債の借入も増えてきており、公債費は平成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年度を境に増加傾向にある。普通建設事業の見直し・縮小を図り、起債の新規発行の抑制を図っていく。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144145</xdr:rowOff>
    </xdr:to>
    <xdr:cxnSp macro="">
      <xdr:nvCxnSpPr>
        <xdr:cNvPr id="366" name="直線コネクタ 365"/>
        <xdr:cNvCxnSpPr/>
      </xdr:nvCxnSpPr>
      <xdr:spPr>
        <a:xfrm>
          <a:off x="3987800" y="127914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138430</xdr:rowOff>
    </xdr:to>
    <xdr:cxnSp macro="">
      <xdr:nvCxnSpPr>
        <xdr:cNvPr id="369" name="直線コネクタ 368"/>
        <xdr:cNvCxnSpPr/>
      </xdr:nvCxnSpPr>
      <xdr:spPr>
        <a:xfrm flipV="1">
          <a:off x="3098800" y="12791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138430</xdr:rowOff>
    </xdr:from>
    <xdr:to>
      <xdr:col>15</xdr:col>
      <xdr:colOff>98425</xdr:colOff>
      <xdr:row>74</xdr:row>
      <xdr:rowOff>155575</xdr:rowOff>
    </xdr:to>
    <xdr:cxnSp macro="">
      <xdr:nvCxnSpPr>
        <xdr:cNvPr id="372" name="直線コネクタ 371"/>
        <xdr:cNvCxnSpPr/>
      </xdr:nvCxnSpPr>
      <xdr:spPr>
        <a:xfrm flipV="1">
          <a:off x="2209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41275</xdr:rowOff>
    </xdr:to>
    <xdr:cxnSp macro="">
      <xdr:nvCxnSpPr>
        <xdr:cNvPr id="375" name="直線コネクタ 374"/>
        <xdr:cNvCxnSpPr/>
      </xdr:nvCxnSpPr>
      <xdr:spPr>
        <a:xfrm flipV="1">
          <a:off x="1320800" y="12842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93345</xdr:rowOff>
    </xdr:from>
    <xdr:to>
      <xdr:col>24</xdr:col>
      <xdr:colOff>76200</xdr:colOff>
      <xdr:row>75</xdr:row>
      <xdr:rowOff>23495</xdr:rowOff>
    </xdr:to>
    <xdr:sp macro="" textlink="">
      <xdr:nvSpPr>
        <xdr:cNvPr id="385" name="楕円 384"/>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109872</xdr:rowOff>
    </xdr:from>
    <xdr:ext cx="762000" cy="259045"/>
    <xdr:sp macro="" textlink="">
      <xdr:nvSpPr>
        <xdr:cNvPr id="386" name="公債費該当値テキスト"/>
        <xdr:cNvSpPr txBox="1"/>
      </xdr:nvSpPr>
      <xdr:spPr>
        <a:xfrm>
          <a:off x="4914900" y="126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7" name="楕円 386"/>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8" name="テキスト ボックス 387"/>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89" name="楕円 388"/>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0" name="テキスト ボックス 389"/>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1" name="楕円 390"/>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2" name="テキスト ボックス 391"/>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3" name="楕円 392"/>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102252</xdr:rowOff>
    </xdr:from>
    <xdr:ext cx="762000" cy="259045"/>
    <xdr:sp macro="" textlink="">
      <xdr:nvSpPr>
        <xdr:cNvPr id="394" name="テキスト ボックス 393"/>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前年と比較して、物件費（除雪費）や普通建設事業が増加したが、人件費や扶助費、公営企業への出資金、特別会計への繰出金が減少したことで、前年より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％増にとどまった。また、類似団体平均より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％低くなっているが、今後さらに経費節減に努めていく。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42418</xdr:rowOff>
    </xdr:to>
    <xdr:cxnSp macro="">
      <xdr:nvCxnSpPr>
        <xdr:cNvPr id="425" name="直線コネクタ 424"/>
        <xdr:cNvCxnSpPr/>
      </xdr:nvCxnSpPr>
      <xdr:spPr>
        <a:xfrm>
          <a:off x="15671800" y="12896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42418</xdr:rowOff>
    </xdr:to>
    <xdr:cxnSp macro="">
      <xdr:nvCxnSpPr>
        <xdr:cNvPr id="428" name="直線コネクタ 427"/>
        <xdr:cNvCxnSpPr/>
      </xdr:nvCxnSpPr>
      <xdr:spPr>
        <a:xfrm flipV="1">
          <a:off x="14782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42418</xdr:rowOff>
    </xdr:to>
    <xdr:cxnSp macro="">
      <xdr:nvCxnSpPr>
        <xdr:cNvPr id="431" name="直線コネクタ 430"/>
        <xdr:cNvCxnSpPr/>
      </xdr:nvCxnSpPr>
      <xdr:spPr>
        <a:xfrm>
          <a:off x="13893800" y="128097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78994</xdr:rowOff>
    </xdr:to>
    <xdr:cxnSp macro="">
      <xdr:nvCxnSpPr>
        <xdr:cNvPr id="434" name="直線コネクタ 433"/>
        <xdr:cNvCxnSpPr/>
      </xdr:nvCxnSpPr>
      <xdr:spPr>
        <a:xfrm flipV="1">
          <a:off x="13004800" y="128097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4" name="楕円 443"/>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45"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46" name="楕円 445"/>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47" name="テキスト ボックス 446"/>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48" name="楕円 44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49" name="テキスト ボックス 448"/>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0" name="楕円 449"/>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1" name="テキスト ボックス 450"/>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114571</xdr:rowOff>
    </xdr:from>
    <xdr:ext cx="762000" cy="259045"/>
    <xdr:sp macro="" textlink="">
      <xdr:nvSpPr>
        <xdr:cNvPr id="453" name="テキスト ボックス 452"/>
        <xdr:cNvSpPr txBox="1"/>
      </xdr:nvSpPr>
      <xdr:spPr>
        <a:xfrm>
          <a:off x="12623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158514</xdr:rowOff>
    </xdr:from>
    <xdr:to>
      <xdr:col>29</xdr:col>
      <xdr:colOff>127000</xdr:colOff>
      <xdr:row>16</xdr:row>
      <xdr:rowOff>32022</xdr:rowOff>
    </xdr:to>
    <xdr:cxnSp macro="">
      <xdr:nvCxnSpPr>
        <xdr:cNvPr id="52" name="直線コネクタ 51"/>
        <xdr:cNvCxnSpPr/>
      </xdr:nvCxnSpPr>
      <xdr:spPr bwMode="auto">
        <a:xfrm flipV="1">
          <a:off x="5003800" y="2777889"/>
          <a:ext cx="6477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32022</xdr:rowOff>
    </xdr:from>
    <xdr:to>
      <xdr:col>26</xdr:col>
      <xdr:colOff>50800</xdr:colOff>
      <xdr:row>16</xdr:row>
      <xdr:rowOff>74139</xdr:rowOff>
    </xdr:to>
    <xdr:cxnSp macro="">
      <xdr:nvCxnSpPr>
        <xdr:cNvPr id="55" name="直線コネクタ 54"/>
        <xdr:cNvCxnSpPr/>
      </xdr:nvCxnSpPr>
      <xdr:spPr bwMode="auto">
        <a:xfrm flipV="1">
          <a:off x="4305300" y="2822847"/>
          <a:ext cx="698500" cy="4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66029</xdr:rowOff>
    </xdr:from>
    <xdr:to>
      <xdr:col>22</xdr:col>
      <xdr:colOff>114300</xdr:colOff>
      <xdr:row>16</xdr:row>
      <xdr:rowOff>74139</xdr:rowOff>
    </xdr:to>
    <xdr:cxnSp macro="">
      <xdr:nvCxnSpPr>
        <xdr:cNvPr id="58" name="直線コネクタ 57"/>
        <xdr:cNvCxnSpPr/>
      </xdr:nvCxnSpPr>
      <xdr:spPr bwMode="auto">
        <a:xfrm>
          <a:off x="3606800" y="2856854"/>
          <a:ext cx="698500" cy="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66029</xdr:rowOff>
    </xdr:from>
    <xdr:to>
      <xdr:col>18</xdr:col>
      <xdr:colOff>177800</xdr:colOff>
      <xdr:row>16</xdr:row>
      <xdr:rowOff>98077</xdr:rowOff>
    </xdr:to>
    <xdr:cxnSp macro="">
      <xdr:nvCxnSpPr>
        <xdr:cNvPr id="61" name="直線コネクタ 60"/>
        <xdr:cNvCxnSpPr/>
      </xdr:nvCxnSpPr>
      <xdr:spPr bwMode="auto">
        <a:xfrm flipV="1">
          <a:off x="2908300" y="2856854"/>
          <a:ext cx="698500" cy="3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107714</xdr:rowOff>
    </xdr:from>
    <xdr:to>
      <xdr:col>29</xdr:col>
      <xdr:colOff>177800</xdr:colOff>
      <xdr:row>16</xdr:row>
      <xdr:rowOff>37864</xdr:rowOff>
    </xdr:to>
    <xdr:sp macro="" textlink="">
      <xdr:nvSpPr>
        <xdr:cNvPr id="71" name="楕円 70"/>
        <xdr:cNvSpPr/>
      </xdr:nvSpPr>
      <xdr:spPr bwMode="auto">
        <a:xfrm>
          <a:off x="5600700" y="272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124241</xdr:rowOff>
    </xdr:from>
    <xdr:ext cx="762000" cy="259045"/>
    <xdr:sp macro="" textlink="">
      <xdr:nvSpPr>
        <xdr:cNvPr id="72" name="人口1人当たり決算額の推移該当値テキスト130"/>
        <xdr:cNvSpPr txBox="1"/>
      </xdr:nvSpPr>
      <xdr:spPr>
        <a:xfrm>
          <a:off x="5740400" y="257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152672</xdr:rowOff>
    </xdr:from>
    <xdr:to>
      <xdr:col>26</xdr:col>
      <xdr:colOff>101600</xdr:colOff>
      <xdr:row>16</xdr:row>
      <xdr:rowOff>82822</xdr:rowOff>
    </xdr:to>
    <xdr:sp macro="" textlink="">
      <xdr:nvSpPr>
        <xdr:cNvPr id="73" name="楕円 72"/>
        <xdr:cNvSpPr/>
      </xdr:nvSpPr>
      <xdr:spPr bwMode="auto">
        <a:xfrm>
          <a:off x="4953000" y="277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92999</xdr:rowOff>
    </xdr:from>
    <xdr:ext cx="736600" cy="259045"/>
    <xdr:sp macro="" textlink="">
      <xdr:nvSpPr>
        <xdr:cNvPr id="74" name="テキスト ボックス 73"/>
        <xdr:cNvSpPr txBox="1"/>
      </xdr:nvSpPr>
      <xdr:spPr>
        <a:xfrm>
          <a:off x="4622800" y="254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23339</xdr:rowOff>
    </xdr:from>
    <xdr:to>
      <xdr:col>22</xdr:col>
      <xdr:colOff>165100</xdr:colOff>
      <xdr:row>16</xdr:row>
      <xdr:rowOff>124939</xdr:rowOff>
    </xdr:to>
    <xdr:sp macro="" textlink="">
      <xdr:nvSpPr>
        <xdr:cNvPr id="75" name="楕円 74"/>
        <xdr:cNvSpPr/>
      </xdr:nvSpPr>
      <xdr:spPr bwMode="auto">
        <a:xfrm>
          <a:off x="42545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135116</xdr:rowOff>
    </xdr:from>
    <xdr:ext cx="762000" cy="259045"/>
    <xdr:sp macro="" textlink="">
      <xdr:nvSpPr>
        <xdr:cNvPr id="76" name="テキスト ボックス 75"/>
        <xdr:cNvSpPr txBox="1"/>
      </xdr:nvSpPr>
      <xdr:spPr>
        <a:xfrm>
          <a:off x="3924300" y="258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15229</xdr:rowOff>
    </xdr:from>
    <xdr:to>
      <xdr:col>19</xdr:col>
      <xdr:colOff>38100</xdr:colOff>
      <xdr:row>16</xdr:row>
      <xdr:rowOff>116829</xdr:rowOff>
    </xdr:to>
    <xdr:sp macro="" textlink="">
      <xdr:nvSpPr>
        <xdr:cNvPr id="77" name="楕円 76"/>
        <xdr:cNvSpPr/>
      </xdr:nvSpPr>
      <xdr:spPr bwMode="auto">
        <a:xfrm>
          <a:off x="3556000" y="28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127006</xdr:rowOff>
    </xdr:from>
    <xdr:ext cx="762000" cy="259045"/>
    <xdr:sp macro="" textlink="">
      <xdr:nvSpPr>
        <xdr:cNvPr id="78" name="テキスト ボックス 77"/>
        <xdr:cNvSpPr txBox="1"/>
      </xdr:nvSpPr>
      <xdr:spPr>
        <a:xfrm>
          <a:off x="3225800" y="257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47277</xdr:rowOff>
    </xdr:from>
    <xdr:to>
      <xdr:col>15</xdr:col>
      <xdr:colOff>101600</xdr:colOff>
      <xdr:row>16</xdr:row>
      <xdr:rowOff>148877</xdr:rowOff>
    </xdr:to>
    <xdr:sp macro="" textlink="">
      <xdr:nvSpPr>
        <xdr:cNvPr id="79" name="楕円 78"/>
        <xdr:cNvSpPr/>
      </xdr:nvSpPr>
      <xdr:spPr bwMode="auto">
        <a:xfrm>
          <a:off x="2857500" y="283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159054</xdr:rowOff>
    </xdr:from>
    <xdr:ext cx="762000" cy="259045"/>
    <xdr:sp macro="" textlink="">
      <xdr:nvSpPr>
        <xdr:cNvPr id="80" name="テキスト ボックス 79"/>
        <xdr:cNvSpPr txBox="1"/>
      </xdr:nvSpPr>
      <xdr:spPr>
        <a:xfrm>
          <a:off x="2527300" y="260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96558</xdr:rowOff>
    </xdr:from>
    <xdr:to>
      <xdr:col>29</xdr:col>
      <xdr:colOff>127000</xdr:colOff>
      <xdr:row>36</xdr:row>
      <xdr:rowOff>159651</xdr:rowOff>
    </xdr:to>
    <xdr:cxnSp macro="">
      <xdr:nvCxnSpPr>
        <xdr:cNvPr id="114" name="直線コネクタ 113"/>
        <xdr:cNvCxnSpPr/>
      </xdr:nvCxnSpPr>
      <xdr:spPr bwMode="auto">
        <a:xfrm flipV="1">
          <a:off x="5003800" y="7049808"/>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84100</xdr:rowOff>
    </xdr:from>
    <xdr:to>
      <xdr:col>26</xdr:col>
      <xdr:colOff>50800</xdr:colOff>
      <xdr:row>36</xdr:row>
      <xdr:rowOff>159651</xdr:rowOff>
    </xdr:to>
    <xdr:cxnSp macro="">
      <xdr:nvCxnSpPr>
        <xdr:cNvPr id="117" name="直線コネクタ 116"/>
        <xdr:cNvCxnSpPr/>
      </xdr:nvCxnSpPr>
      <xdr:spPr bwMode="auto">
        <a:xfrm>
          <a:off x="4305300" y="7037350"/>
          <a:ext cx="698500" cy="7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285877</xdr:rowOff>
    </xdr:from>
    <xdr:to>
      <xdr:col>22</xdr:col>
      <xdr:colOff>114300</xdr:colOff>
      <xdr:row>36</xdr:row>
      <xdr:rowOff>84100</xdr:rowOff>
    </xdr:to>
    <xdr:cxnSp macro="">
      <xdr:nvCxnSpPr>
        <xdr:cNvPr id="120" name="直線コネクタ 119"/>
        <xdr:cNvCxnSpPr/>
      </xdr:nvCxnSpPr>
      <xdr:spPr bwMode="auto">
        <a:xfrm>
          <a:off x="3606800" y="6896227"/>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285877</xdr:rowOff>
    </xdr:from>
    <xdr:to>
      <xdr:col>18</xdr:col>
      <xdr:colOff>177800</xdr:colOff>
      <xdr:row>36</xdr:row>
      <xdr:rowOff>5556</xdr:rowOff>
    </xdr:to>
    <xdr:cxnSp macro="">
      <xdr:nvCxnSpPr>
        <xdr:cNvPr id="123" name="直線コネクタ 122"/>
        <xdr:cNvCxnSpPr/>
      </xdr:nvCxnSpPr>
      <xdr:spPr bwMode="auto">
        <a:xfrm flipV="1">
          <a:off x="2908300" y="6896227"/>
          <a:ext cx="698500" cy="6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45758</xdr:rowOff>
    </xdr:from>
    <xdr:to>
      <xdr:col>29</xdr:col>
      <xdr:colOff>177800</xdr:colOff>
      <xdr:row>36</xdr:row>
      <xdr:rowOff>147358</xdr:rowOff>
    </xdr:to>
    <xdr:sp macro="" textlink="">
      <xdr:nvSpPr>
        <xdr:cNvPr id="133" name="楕円 132"/>
        <xdr:cNvSpPr/>
      </xdr:nvSpPr>
      <xdr:spPr bwMode="auto">
        <a:xfrm>
          <a:off x="56007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17835</xdr:rowOff>
    </xdr:from>
    <xdr:ext cx="762000" cy="259045"/>
    <xdr:sp macro="" textlink="">
      <xdr:nvSpPr>
        <xdr:cNvPr id="134" name="人口1人当たり決算額の推移該当値テキスト445"/>
        <xdr:cNvSpPr txBox="1"/>
      </xdr:nvSpPr>
      <xdr:spPr>
        <a:xfrm>
          <a:off x="5740400" y="69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108851</xdr:rowOff>
    </xdr:from>
    <xdr:to>
      <xdr:col>26</xdr:col>
      <xdr:colOff>101600</xdr:colOff>
      <xdr:row>37</xdr:row>
      <xdr:rowOff>39001</xdr:rowOff>
    </xdr:to>
    <xdr:sp macro="" textlink="">
      <xdr:nvSpPr>
        <xdr:cNvPr id="135" name="楕円 134"/>
        <xdr:cNvSpPr/>
      </xdr:nvSpPr>
      <xdr:spPr bwMode="auto">
        <a:xfrm>
          <a:off x="49530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23778</xdr:rowOff>
    </xdr:from>
    <xdr:ext cx="736600" cy="259045"/>
    <xdr:sp macro="" textlink="">
      <xdr:nvSpPr>
        <xdr:cNvPr id="136" name="テキスト ボックス 135"/>
        <xdr:cNvSpPr txBox="1"/>
      </xdr:nvSpPr>
      <xdr:spPr>
        <a:xfrm>
          <a:off x="4622800" y="714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33300</xdr:rowOff>
    </xdr:from>
    <xdr:to>
      <xdr:col>22</xdr:col>
      <xdr:colOff>165100</xdr:colOff>
      <xdr:row>36</xdr:row>
      <xdr:rowOff>134900</xdr:rowOff>
    </xdr:to>
    <xdr:sp macro="" textlink="">
      <xdr:nvSpPr>
        <xdr:cNvPr id="137" name="楕円 136"/>
        <xdr:cNvSpPr/>
      </xdr:nvSpPr>
      <xdr:spPr bwMode="auto">
        <a:xfrm>
          <a:off x="42545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119677</xdr:rowOff>
    </xdr:from>
    <xdr:ext cx="762000" cy="259045"/>
    <xdr:sp macro="" textlink="">
      <xdr:nvSpPr>
        <xdr:cNvPr id="138" name="テキスト ボックス 137"/>
        <xdr:cNvSpPr txBox="1"/>
      </xdr:nvSpPr>
      <xdr:spPr>
        <a:xfrm>
          <a:off x="3924300" y="70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235077</xdr:rowOff>
    </xdr:from>
    <xdr:to>
      <xdr:col>19</xdr:col>
      <xdr:colOff>38100</xdr:colOff>
      <xdr:row>35</xdr:row>
      <xdr:rowOff>336677</xdr:rowOff>
    </xdr:to>
    <xdr:sp macro="" textlink="">
      <xdr:nvSpPr>
        <xdr:cNvPr id="139" name="楕円 138"/>
        <xdr:cNvSpPr/>
      </xdr:nvSpPr>
      <xdr:spPr bwMode="auto">
        <a:xfrm>
          <a:off x="3556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3954</xdr:rowOff>
    </xdr:from>
    <xdr:ext cx="762000" cy="259045"/>
    <xdr:sp macro="" textlink="">
      <xdr:nvSpPr>
        <xdr:cNvPr id="140" name="テキスト ボックス 139"/>
        <xdr:cNvSpPr txBox="1"/>
      </xdr:nvSpPr>
      <xdr:spPr>
        <a:xfrm>
          <a:off x="3225800" y="661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297656</xdr:rowOff>
    </xdr:from>
    <xdr:to>
      <xdr:col>15</xdr:col>
      <xdr:colOff>101600</xdr:colOff>
      <xdr:row>36</xdr:row>
      <xdr:rowOff>56356</xdr:rowOff>
    </xdr:to>
    <xdr:sp macro="" textlink="">
      <xdr:nvSpPr>
        <xdr:cNvPr id="141" name="楕円 140"/>
        <xdr:cNvSpPr/>
      </xdr:nvSpPr>
      <xdr:spPr bwMode="auto">
        <a:xfrm>
          <a:off x="2857500" y="69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41133</xdr:rowOff>
    </xdr:from>
    <xdr:ext cx="762000" cy="259045"/>
    <xdr:sp macro="" textlink="">
      <xdr:nvSpPr>
        <xdr:cNvPr id="142" name="テキスト ボックス 141"/>
        <xdr:cNvSpPr txBox="1"/>
      </xdr:nvSpPr>
      <xdr:spPr>
        <a:xfrm>
          <a:off x="2527300" y="699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18819</xdr:rowOff>
    </xdr:from>
    <xdr:to>
      <xdr:col>24</xdr:col>
      <xdr:colOff>63500</xdr:colOff>
      <xdr:row>36</xdr:row>
      <xdr:rowOff>43329</xdr:rowOff>
    </xdr:to>
    <xdr:cxnSp macro="">
      <xdr:nvCxnSpPr>
        <xdr:cNvPr id="63" name="直線コネクタ 62"/>
        <xdr:cNvCxnSpPr/>
      </xdr:nvCxnSpPr>
      <xdr:spPr>
        <a:xfrm flipV="1">
          <a:off x="3797300" y="6191019"/>
          <a:ext cx="8382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43329</xdr:rowOff>
    </xdr:from>
    <xdr:to>
      <xdr:col>19</xdr:col>
      <xdr:colOff>177800</xdr:colOff>
      <xdr:row>36</xdr:row>
      <xdr:rowOff>84199</xdr:rowOff>
    </xdr:to>
    <xdr:cxnSp macro="">
      <xdr:nvCxnSpPr>
        <xdr:cNvPr id="66" name="直線コネクタ 65"/>
        <xdr:cNvCxnSpPr/>
      </xdr:nvCxnSpPr>
      <xdr:spPr>
        <a:xfrm flipV="1">
          <a:off x="2908300" y="6215529"/>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64491</xdr:rowOff>
    </xdr:from>
    <xdr:to>
      <xdr:col>15</xdr:col>
      <xdr:colOff>50800</xdr:colOff>
      <xdr:row>36</xdr:row>
      <xdr:rowOff>84199</xdr:rowOff>
    </xdr:to>
    <xdr:cxnSp macro="">
      <xdr:nvCxnSpPr>
        <xdr:cNvPr id="69" name="直線コネクタ 68"/>
        <xdr:cNvCxnSpPr/>
      </xdr:nvCxnSpPr>
      <xdr:spPr>
        <a:xfrm>
          <a:off x="2019300" y="6236691"/>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64491</xdr:rowOff>
    </xdr:from>
    <xdr:to>
      <xdr:col>10</xdr:col>
      <xdr:colOff>114300</xdr:colOff>
      <xdr:row>36</xdr:row>
      <xdr:rowOff>110178</xdr:rowOff>
    </xdr:to>
    <xdr:cxnSp macro="">
      <xdr:nvCxnSpPr>
        <xdr:cNvPr id="72" name="直線コネクタ 71"/>
        <xdr:cNvCxnSpPr/>
      </xdr:nvCxnSpPr>
      <xdr:spPr>
        <a:xfrm flipV="1">
          <a:off x="1130300" y="6236691"/>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139469</xdr:rowOff>
    </xdr:from>
    <xdr:to>
      <xdr:col>24</xdr:col>
      <xdr:colOff>114300</xdr:colOff>
      <xdr:row>36</xdr:row>
      <xdr:rowOff>69619</xdr:rowOff>
    </xdr:to>
    <xdr:sp macro="" textlink="">
      <xdr:nvSpPr>
        <xdr:cNvPr id="82" name="楕円 81"/>
        <xdr:cNvSpPr/>
      </xdr:nvSpPr>
      <xdr:spPr>
        <a:xfrm>
          <a:off x="4584700" y="61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162346</xdr:rowOff>
    </xdr:from>
    <xdr:ext cx="534377" cy="259045"/>
    <xdr:sp macro="" textlink="">
      <xdr:nvSpPr>
        <xdr:cNvPr id="83" name="人件費該当値テキスト"/>
        <xdr:cNvSpPr txBox="1"/>
      </xdr:nvSpPr>
      <xdr:spPr>
        <a:xfrm>
          <a:off x="4686300" y="59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163979</xdr:rowOff>
    </xdr:from>
    <xdr:to>
      <xdr:col>20</xdr:col>
      <xdr:colOff>38100</xdr:colOff>
      <xdr:row>36</xdr:row>
      <xdr:rowOff>94129</xdr:rowOff>
    </xdr:to>
    <xdr:sp macro="" textlink="">
      <xdr:nvSpPr>
        <xdr:cNvPr id="84" name="楕円 83"/>
        <xdr:cNvSpPr/>
      </xdr:nvSpPr>
      <xdr:spPr>
        <a:xfrm>
          <a:off x="3746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110656</xdr:rowOff>
    </xdr:from>
    <xdr:ext cx="534377" cy="259045"/>
    <xdr:sp macro="" textlink="">
      <xdr:nvSpPr>
        <xdr:cNvPr id="85" name="テキスト ボックス 84"/>
        <xdr:cNvSpPr txBox="1"/>
      </xdr:nvSpPr>
      <xdr:spPr>
        <a:xfrm>
          <a:off x="3530111" y="59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33399</xdr:rowOff>
    </xdr:from>
    <xdr:to>
      <xdr:col>15</xdr:col>
      <xdr:colOff>101600</xdr:colOff>
      <xdr:row>36</xdr:row>
      <xdr:rowOff>134999</xdr:rowOff>
    </xdr:to>
    <xdr:sp macro="" textlink="">
      <xdr:nvSpPr>
        <xdr:cNvPr id="86" name="楕円 85"/>
        <xdr:cNvSpPr/>
      </xdr:nvSpPr>
      <xdr:spPr>
        <a:xfrm>
          <a:off x="2857500" y="62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151526</xdr:rowOff>
    </xdr:from>
    <xdr:ext cx="534377" cy="259045"/>
    <xdr:sp macro="" textlink="">
      <xdr:nvSpPr>
        <xdr:cNvPr id="87" name="テキスト ボックス 86"/>
        <xdr:cNvSpPr txBox="1"/>
      </xdr:nvSpPr>
      <xdr:spPr>
        <a:xfrm>
          <a:off x="2641111" y="598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13691</xdr:rowOff>
    </xdr:from>
    <xdr:to>
      <xdr:col>10</xdr:col>
      <xdr:colOff>165100</xdr:colOff>
      <xdr:row>36</xdr:row>
      <xdr:rowOff>115291</xdr:rowOff>
    </xdr:to>
    <xdr:sp macro="" textlink="">
      <xdr:nvSpPr>
        <xdr:cNvPr id="88" name="楕円 87"/>
        <xdr:cNvSpPr/>
      </xdr:nvSpPr>
      <xdr:spPr>
        <a:xfrm>
          <a:off x="1968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131818</xdr:rowOff>
    </xdr:from>
    <xdr:ext cx="534377" cy="259045"/>
    <xdr:sp macro="" textlink="">
      <xdr:nvSpPr>
        <xdr:cNvPr id="89" name="テキスト ボックス 88"/>
        <xdr:cNvSpPr txBox="1"/>
      </xdr:nvSpPr>
      <xdr:spPr>
        <a:xfrm>
          <a:off x="1752111" y="5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59378</xdr:rowOff>
    </xdr:from>
    <xdr:to>
      <xdr:col>6</xdr:col>
      <xdr:colOff>38100</xdr:colOff>
      <xdr:row>36</xdr:row>
      <xdr:rowOff>160978</xdr:rowOff>
    </xdr:to>
    <xdr:sp macro="" textlink="">
      <xdr:nvSpPr>
        <xdr:cNvPr id="90" name="楕円 89"/>
        <xdr:cNvSpPr/>
      </xdr:nvSpPr>
      <xdr:spPr>
        <a:xfrm>
          <a:off x="1079500" y="62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152105</xdr:rowOff>
    </xdr:from>
    <xdr:ext cx="534377" cy="259045"/>
    <xdr:sp macro="" textlink="">
      <xdr:nvSpPr>
        <xdr:cNvPr id="91" name="テキスト ボックス 90"/>
        <xdr:cNvSpPr txBox="1"/>
      </xdr:nvSpPr>
      <xdr:spPr>
        <a:xfrm>
          <a:off x="863111" y="63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87126</xdr:rowOff>
    </xdr:from>
    <xdr:to>
      <xdr:col>24</xdr:col>
      <xdr:colOff>63500</xdr:colOff>
      <xdr:row>57</xdr:row>
      <xdr:rowOff>111769</xdr:rowOff>
    </xdr:to>
    <xdr:cxnSp macro="">
      <xdr:nvCxnSpPr>
        <xdr:cNvPr id="120" name="直線コネクタ 119"/>
        <xdr:cNvCxnSpPr/>
      </xdr:nvCxnSpPr>
      <xdr:spPr>
        <a:xfrm flipV="1">
          <a:off x="3797300" y="9859776"/>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76001</xdr:rowOff>
    </xdr:from>
    <xdr:to>
      <xdr:col>19</xdr:col>
      <xdr:colOff>177800</xdr:colOff>
      <xdr:row>57</xdr:row>
      <xdr:rowOff>111769</xdr:rowOff>
    </xdr:to>
    <xdr:cxnSp macro="">
      <xdr:nvCxnSpPr>
        <xdr:cNvPr id="123" name="直線コネクタ 122"/>
        <xdr:cNvCxnSpPr/>
      </xdr:nvCxnSpPr>
      <xdr:spPr>
        <a:xfrm>
          <a:off x="2908300" y="9848651"/>
          <a:ext cx="8890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76001</xdr:rowOff>
    </xdr:from>
    <xdr:to>
      <xdr:col>15</xdr:col>
      <xdr:colOff>50800</xdr:colOff>
      <xdr:row>57</xdr:row>
      <xdr:rowOff>111186</xdr:rowOff>
    </xdr:to>
    <xdr:cxnSp macro="">
      <xdr:nvCxnSpPr>
        <xdr:cNvPr id="126" name="直線コネクタ 125"/>
        <xdr:cNvCxnSpPr/>
      </xdr:nvCxnSpPr>
      <xdr:spPr>
        <a:xfrm flipV="1">
          <a:off x="2019300" y="9848651"/>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111186</xdr:rowOff>
    </xdr:from>
    <xdr:to>
      <xdr:col>10</xdr:col>
      <xdr:colOff>114300</xdr:colOff>
      <xdr:row>57</xdr:row>
      <xdr:rowOff>122158</xdr:rowOff>
    </xdr:to>
    <xdr:cxnSp macro="">
      <xdr:nvCxnSpPr>
        <xdr:cNvPr id="129" name="直線コネクタ 128"/>
        <xdr:cNvCxnSpPr/>
      </xdr:nvCxnSpPr>
      <xdr:spPr>
        <a:xfrm flipV="1">
          <a:off x="1130300" y="988383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36326</xdr:rowOff>
    </xdr:from>
    <xdr:to>
      <xdr:col>24</xdr:col>
      <xdr:colOff>114300</xdr:colOff>
      <xdr:row>57</xdr:row>
      <xdr:rowOff>137926</xdr:rowOff>
    </xdr:to>
    <xdr:sp macro="" textlink="">
      <xdr:nvSpPr>
        <xdr:cNvPr id="139" name="楕円 138"/>
        <xdr:cNvSpPr/>
      </xdr:nvSpPr>
      <xdr:spPr>
        <a:xfrm>
          <a:off x="45847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122703</xdr:rowOff>
    </xdr:from>
    <xdr:ext cx="534377" cy="259045"/>
    <xdr:sp macro="" textlink="">
      <xdr:nvSpPr>
        <xdr:cNvPr id="140" name="物件費該当値テキスト"/>
        <xdr:cNvSpPr txBox="1"/>
      </xdr:nvSpPr>
      <xdr:spPr>
        <a:xfrm>
          <a:off x="4686300" y="97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60969</xdr:rowOff>
    </xdr:from>
    <xdr:to>
      <xdr:col>20</xdr:col>
      <xdr:colOff>38100</xdr:colOff>
      <xdr:row>57</xdr:row>
      <xdr:rowOff>162569</xdr:rowOff>
    </xdr:to>
    <xdr:sp macro="" textlink="">
      <xdr:nvSpPr>
        <xdr:cNvPr id="141" name="楕円 140"/>
        <xdr:cNvSpPr/>
      </xdr:nvSpPr>
      <xdr:spPr>
        <a:xfrm>
          <a:off x="3746500" y="98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153696</xdr:rowOff>
    </xdr:from>
    <xdr:ext cx="534377" cy="259045"/>
    <xdr:sp macro="" textlink="">
      <xdr:nvSpPr>
        <xdr:cNvPr id="142" name="テキスト ボックス 141"/>
        <xdr:cNvSpPr txBox="1"/>
      </xdr:nvSpPr>
      <xdr:spPr>
        <a:xfrm>
          <a:off x="3530111" y="99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25201</xdr:rowOff>
    </xdr:from>
    <xdr:to>
      <xdr:col>15</xdr:col>
      <xdr:colOff>101600</xdr:colOff>
      <xdr:row>57</xdr:row>
      <xdr:rowOff>126801</xdr:rowOff>
    </xdr:to>
    <xdr:sp macro="" textlink="">
      <xdr:nvSpPr>
        <xdr:cNvPr id="143" name="楕円 142"/>
        <xdr:cNvSpPr/>
      </xdr:nvSpPr>
      <xdr:spPr>
        <a:xfrm>
          <a:off x="28575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117928</xdr:rowOff>
    </xdr:from>
    <xdr:ext cx="534377" cy="259045"/>
    <xdr:sp macro="" textlink="">
      <xdr:nvSpPr>
        <xdr:cNvPr id="144" name="テキスト ボックス 143"/>
        <xdr:cNvSpPr txBox="1"/>
      </xdr:nvSpPr>
      <xdr:spPr>
        <a:xfrm>
          <a:off x="2641111" y="9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60386</xdr:rowOff>
    </xdr:from>
    <xdr:to>
      <xdr:col>10</xdr:col>
      <xdr:colOff>165100</xdr:colOff>
      <xdr:row>57</xdr:row>
      <xdr:rowOff>161986</xdr:rowOff>
    </xdr:to>
    <xdr:sp macro="" textlink="">
      <xdr:nvSpPr>
        <xdr:cNvPr id="145" name="楕円 144"/>
        <xdr:cNvSpPr/>
      </xdr:nvSpPr>
      <xdr:spPr>
        <a:xfrm>
          <a:off x="1968500" y="9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153113</xdr:rowOff>
    </xdr:from>
    <xdr:ext cx="534377" cy="259045"/>
    <xdr:sp macro="" textlink="">
      <xdr:nvSpPr>
        <xdr:cNvPr id="146" name="テキスト ボックス 145"/>
        <xdr:cNvSpPr txBox="1"/>
      </xdr:nvSpPr>
      <xdr:spPr>
        <a:xfrm>
          <a:off x="1752111" y="99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71358</xdr:rowOff>
    </xdr:from>
    <xdr:to>
      <xdr:col>6</xdr:col>
      <xdr:colOff>38100</xdr:colOff>
      <xdr:row>58</xdr:row>
      <xdr:rowOff>1508</xdr:rowOff>
    </xdr:to>
    <xdr:sp macro="" textlink="">
      <xdr:nvSpPr>
        <xdr:cNvPr id="147" name="楕円 146"/>
        <xdr:cNvSpPr/>
      </xdr:nvSpPr>
      <xdr:spPr>
        <a:xfrm>
          <a:off x="10795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164085</xdr:rowOff>
    </xdr:from>
    <xdr:ext cx="534377" cy="259045"/>
    <xdr:sp macro="" textlink="">
      <xdr:nvSpPr>
        <xdr:cNvPr id="148" name="テキスト ボックス 147"/>
        <xdr:cNvSpPr txBox="1"/>
      </xdr:nvSpPr>
      <xdr:spPr>
        <a:xfrm>
          <a:off x="863111" y="99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66167</xdr:rowOff>
    </xdr:from>
    <xdr:to>
      <xdr:col>24</xdr:col>
      <xdr:colOff>63500</xdr:colOff>
      <xdr:row>74</xdr:row>
      <xdr:rowOff>71768</xdr:rowOff>
    </xdr:to>
    <xdr:cxnSp macro="">
      <xdr:nvCxnSpPr>
        <xdr:cNvPr id="177" name="直線コネクタ 176"/>
        <xdr:cNvCxnSpPr/>
      </xdr:nvCxnSpPr>
      <xdr:spPr>
        <a:xfrm flipV="1">
          <a:off x="3797300" y="12582017"/>
          <a:ext cx="8382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103048</xdr:rowOff>
    </xdr:from>
    <xdr:to>
      <xdr:col>19</xdr:col>
      <xdr:colOff>177800</xdr:colOff>
      <xdr:row>74</xdr:row>
      <xdr:rowOff>71768</xdr:rowOff>
    </xdr:to>
    <xdr:cxnSp macro="">
      <xdr:nvCxnSpPr>
        <xdr:cNvPr id="180" name="直線コネクタ 179"/>
        <xdr:cNvCxnSpPr/>
      </xdr:nvCxnSpPr>
      <xdr:spPr>
        <a:xfrm>
          <a:off x="2908300" y="12618898"/>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103048</xdr:rowOff>
    </xdr:from>
    <xdr:to>
      <xdr:col>15</xdr:col>
      <xdr:colOff>50800</xdr:colOff>
      <xdr:row>75</xdr:row>
      <xdr:rowOff>126479</xdr:rowOff>
    </xdr:to>
    <xdr:cxnSp macro="">
      <xdr:nvCxnSpPr>
        <xdr:cNvPr id="183" name="直線コネクタ 182"/>
        <xdr:cNvCxnSpPr/>
      </xdr:nvCxnSpPr>
      <xdr:spPr>
        <a:xfrm flipV="1">
          <a:off x="2019300" y="12618898"/>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154254</xdr:rowOff>
    </xdr:from>
    <xdr:to>
      <xdr:col>10</xdr:col>
      <xdr:colOff>114300</xdr:colOff>
      <xdr:row>75</xdr:row>
      <xdr:rowOff>126479</xdr:rowOff>
    </xdr:to>
    <xdr:cxnSp macro="">
      <xdr:nvCxnSpPr>
        <xdr:cNvPr id="186" name="直線コネクタ 185"/>
        <xdr:cNvCxnSpPr/>
      </xdr:nvCxnSpPr>
      <xdr:spPr>
        <a:xfrm>
          <a:off x="1130300" y="1267010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15367</xdr:rowOff>
    </xdr:from>
    <xdr:to>
      <xdr:col>24</xdr:col>
      <xdr:colOff>114300</xdr:colOff>
      <xdr:row>73</xdr:row>
      <xdr:rowOff>116967</xdr:rowOff>
    </xdr:to>
    <xdr:sp macro="" textlink="">
      <xdr:nvSpPr>
        <xdr:cNvPr id="196" name="楕円 195"/>
        <xdr:cNvSpPr/>
      </xdr:nvSpPr>
      <xdr:spPr>
        <a:xfrm>
          <a:off x="45847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38244</xdr:rowOff>
    </xdr:from>
    <xdr:ext cx="534377" cy="259045"/>
    <xdr:sp macro="" textlink="">
      <xdr:nvSpPr>
        <xdr:cNvPr id="197" name="維持補修費該当値テキスト"/>
        <xdr:cNvSpPr txBox="1"/>
      </xdr:nvSpPr>
      <xdr:spPr>
        <a:xfrm>
          <a:off x="4686300" y="12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20968</xdr:rowOff>
    </xdr:from>
    <xdr:to>
      <xdr:col>20</xdr:col>
      <xdr:colOff>38100</xdr:colOff>
      <xdr:row>74</xdr:row>
      <xdr:rowOff>122568</xdr:rowOff>
    </xdr:to>
    <xdr:sp macro="" textlink="">
      <xdr:nvSpPr>
        <xdr:cNvPr id="198" name="楕円 197"/>
        <xdr:cNvSpPr/>
      </xdr:nvSpPr>
      <xdr:spPr>
        <a:xfrm>
          <a:off x="37465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139095</xdr:rowOff>
    </xdr:from>
    <xdr:ext cx="534377" cy="259045"/>
    <xdr:sp macro="" textlink="">
      <xdr:nvSpPr>
        <xdr:cNvPr id="199" name="テキスト ボックス 198"/>
        <xdr:cNvSpPr txBox="1"/>
      </xdr:nvSpPr>
      <xdr:spPr>
        <a:xfrm>
          <a:off x="3530111" y="124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52248</xdr:rowOff>
    </xdr:from>
    <xdr:to>
      <xdr:col>15</xdr:col>
      <xdr:colOff>101600</xdr:colOff>
      <xdr:row>73</xdr:row>
      <xdr:rowOff>153848</xdr:rowOff>
    </xdr:to>
    <xdr:sp macro="" textlink="">
      <xdr:nvSpPr>
        <xdr:cNvPr id="200" name="楕円 199"/>
        <xdr:cNvSpPr/>
      </xdr:nvSpPr>
      <xdr:spPr>
        <a:xfrm>
          <a:off x="28575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170375</xdr:rowOff>
    </xdr:from>
    <xdr:ext cx="534377" cy="259045"/>
    <xdr:sp macro="" textlink="">
      <xdr:nvSpPr>
        <xdr:cNvPr id="201" name="テキスト ボックス 200"/>
        <xdr:cNvSpPr txBox="1"/>
      </xdr:nvSpPr>
      <xdr:spPr>
        <a:xfrm>
          <a:off x="2641111" y="123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75679</xdr:rowOff>
    </xdr:from>
    <xdr:to>
      <xdr:col>10</xdr:col>
      <xdr:colOff>165100</xdr:colOff>
      <xdr:row>76</xdr:row>
      <xdr:rowOff>5829</xdr:rowOff>
    </xdr:to>
    <xdr:sp macro="" textlink="">
      <xdr:nvSpPr>
        <xdr:cNvPr id="202" name="楕円 201"/>
        <xdr:cNvSpPr/>
      </xdr:nvSpPr>
      <xdr:spPr>
        <a:xfrm>
          <a:off x="1968500" y="12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22356</xdr:rowOff>
    </xdr:from>
    <xdr:ext cx="534377" cy="259045"/>
    <xdr:sp macro="" textlink="">
      <xdr:nvSpPr>
        <xdr:cNvPr id="203" name="テキスト ボックス 202"/>
        <xdr:cNvSpPr txBox="1"/>
      </xdr:nvSpPr>
      <xdr:spPr>
        <a:xfrm>
          <a:off x="1752111"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103454</xdr:rowOff>
    </xdr:from>
    <xdr:to>
      <xdr:col>6</xdr:col>
      <xdr:colOff>38100</xdr:colOff>
      <xdr:row>74</xdr:row>
      <xdr:rowOff>33604</xdr:rowOff>
    </xdr:to>
    <xdr:sp macro="" textlink="">
      <xdr:nvSpPr>
        <xdr:cNvPr id="204" name="楕円 203"/>
        <xdr:cNvSpPr/>
      </xdr:nvSpPr>
      <xdr:spPr>
        <a:xfrm>
          <a:off x="1079500" y="126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50131</xdr:rowOff>
    </xdr:from>
    <xdr:ext cx="534377" cy="259045"/>
    <xdr:sp macro="" textlink="">
      <xdr:nvSpPr>
        <xdr:cNvPr id="205" name="テキスト ボックス 204"/>
        <xdr:cNvSpPr txBox="1"/>
      </xdr:nvSpPr>
      <xdr:spPr>
        <a:xfrm>
          <a:off x="863111" y="123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70662</xdr:rowOff>
    </xdr:from>
    <xdr:to>
      <xdr:col>24</xdr:col>
      <xdr:colOff>63500</xdr:colOff>
      <xdr:row>98</xdr:row>
      <xdr:rowOff>113055</xdr:rowOff>
    </xdr:to>
    <xdr:cxnSp macro="">
      <xdr:nvCxnSpPr>
        <xdr:cNvPr id="235" name="直線コネクタ 234"/>
        <xdr:cNvCxnSpPr/>
      </xdr:nvCxnSpPr>
      <xdr:spPr>
        <a:xfrm>
          <a:off x="3797300" y="16872762"/>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59220</xdr:rowOff>
    </xdr:from>
    <xdr:to>
      <xdr:col>19</xdr:col>
      <xdr:colOff>177800</xdr:colOff>
      <xdr:row>98</xdr:row>
      <xdr:rowOff>70662</xdr:rowOff>
    </xdr:to>
    <xdr:cxnSp macro="">
      <xdr:nvCxnSpPr>
        <xdr:cNvPr id="238" name="直線コネクタ 237"/>
        <xdr:cNvCxnSpPr/>
      </xdr:nvCxnSpPr>
      <xdr:spPr>
        <a:xfrm>
          <a:off x="2908300" y="16861320"/>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59220</xdr:rowOff>
    </xdr:from>
    <xdr:to>
      <xdr:col>15</xdr:col>
      <xdr:colOff>50800</xdr:colOff>
      <xdr:row>98</xdr:row>
      <xdr:rowOff>107353</xdr:rowOff>
    </xdr:to>
    <xdr:cxnSp macro="">
      <xdr:nvCxnSpPr>
        <xdr:cNvPr id="241" name="直線コネクタ 240"/>
        <xdr:cNvCxnSpPr/>
      </xdr:nvCxnSpPr>
      <xdr:spPr>
        <a:xfrm flipV="1">
          <a:off x="2019300" y="16861320"/>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87858</xdr:rowOff>
    </xdr:from>
    <xdr:to>
      <xdr:col>10</xdr:col>
      <xdr:colOff>114300</xdr:colOff>
      <xdr:row>98</xdr:row>
      <xdr:rowOff>107353</xdr:rowOff>
    </xdr:to>
    <xdr:cxnSp macro="">
      <xdr:nvCxnSpPr>
        <xdr:cNvPr id="244" name="直線コネクタ 243"/>
        <xdr:cNvCxnSpPr/>
      </xdr:nvCxnSpPr>
      <xdr:spPr>
        <a:xfrm>
          <a:off x="1130300" y="16889958"/>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62255</xdr:rowOff>
    </xdr:from>
    <xdr:to>
      <xdr:col>24</xdr:col>
      <xdr:colOff>114300</xdr:colOff>
      <xdr:row>98</xdr:row>
      <xdr:rowOff>163855</xdr:rowOff>
    </xdr:to>
    <xdr:sp macro="" textlink="">
      <xdr:nvSpPr>
        <xdr:cNvPr id="254" name="楕円 253"/>
        <xdr:cNvSpPr/>
      </xdr:nvSpPr>
      <xdr:spPr>
        <a:xfrm>
          <a:off x="45847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148632</xdr:rowOff>
    </xdr:from>
    <xdr:ext cx="534377" cy="259045"/>
    <xdr:sp macro="" textlink="">
      <xdr:nvSpPr>
        <xdr:cNvPr id="255" name="扶助費該当値テキスト"/>
        <xdr:cNvSpPr txBox="1"/>
      </xdr:nvSpPr>
      <xdr:spPr>
        <a:xfrm>
          <a:off x="4686300"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19862</xdr:rowOff>
    </xdr:from>
    <xdr:to>
      <xdr:col>20</xdr:col>
      <xdr:colOff>38100</xdr:colOff>
      <xdr:row>98</xdr:row>
      <xdr:rowOff>121462</xdr:rowOff>
    </xdr:to>
    <xdr:sp macro="" textlink="">
      <xdr:nvSpPr>
        <xdr:cNvPr id="256" name="楕円 255"/>
        <xdr:cNvSpPr/>
      </xdr:nvSpPr>
      <xdr:spPr>
        <a:xfrm>
          <a:off x="3746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112589</xdr:rowOff>
    </xdr:from>
    <xdr:ext cx="534377" cy="259045"/>
    <xdr:sp macro="" textlink="">
      <xdr:nvSpPr>
        <xdr:cNvPr id="257" name="テキスト ボックス 256"/>
        <xdr:cNvSpPr txBox="1"/>
      </xdr:nvSpPr>
      <xdr:spPr>
        <a:xfrm>
          <a:off x="3530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8420</xdr:rowOff>
    </xdr:from>
    <xdr:to>
      <xdr:col>15</xdr:col>
      <xdr:colOff>101600</xdr:colOff>
      <xdr:row>98</xdr:row>
      <xdr:rowOff>110020</xdr:rowOff>
    </xdr:to>
    <xdr:sp macro="" textlink="">
      <xdr:nvSpPr>
        <xdr:cNvPr id="258" name="楕円 257"/>
        <xdr:cNvSpPr/>
      </xdr:nvSpPr>
      <xdr:spPr>
        <a:xfrm>
          <a:off x="2857500" y="168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101147</xdr:rowOff>
    </xdr:from>
    <xdr:ext cx="534377" cy="259045"/>
    <xdr:sp macro="" textlink="">
      <xdr:nvSpPr>
        <xdr:cNvPr id="259" name="テキスト ボックス 258"/>
        <xdr:cNvSpPr txBox="1"/>
      </xdr:nvSpPr>
      <xdr:spPr>
        <a:xfrm>
          <a:off x="2641111" y="169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56553</xdr:rowOff>
    </xdr:from>
    <xdr:to>
      <xdr:col>10</xdr:col>
      <xdr:colOff>165100</xdr:colOff>
      <xdr:row>98</xdr:row>
      <xdr:rowOff>158153</xdr:rowOff>
    </xdr:to>
    <xdr:sp macro="" textlink="">
      <xdr:nvSpPr>
        <xdr:cNvPr id="260" name="楕円 259"/>
        <xdr:cNvSpPr/>
      </xdr:nvSpPr>
      <xdr:spPr>
        <a:xfrm>
          <a:off x="1968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149280</xdr:rowOff>
    </xdr:from>
    <xdr:ext cx="534377" cy="259045"/>
    <xdr:sp macro="" textlink="">
      <xdr:nvSpPr>
        <xdr:cNvPr id="261" name="テキスト ボックス 260"/>
        <xdr:cNvSpPr txBox="1"/>
      </xdr:nvSpPr>
      <xdr:spPr>
        <a:xfrm>
          <a:off x="1752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37058</xdr:rowOff>
    </xdr:from>
    <xdr:to>
      <xdr:col>6</xdr:col>
      <xdr:colOff>38100</xdr:colOff>
      <xdr:row>98</xdr:row>
      <xdr:rowOff>138658</xdr:rowOff>
    </xdr:to>
    <xdr:sp macro="" textlink="">
      <xdr:nvSpPr>
        <xdr:cNvPr id="262" name="楕円 261"/>
        <xdr:cNvSpPr/>
      </xdr:nvSpPr>
      <xdr:spPr>
        <a:xfrm>
          <a:off x="1079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129785</xdr:rowOff>
    </xdr:from>
    <xdr:ext cx="534377" cy="259045"/>
    <xdr:sp macro="" textlink="">
      <xdr:nvSpPr>
        <xdr:cNvPr id="263" name="テキスト ボックス 262"/>
        <xdr:cNvSpPr txBox="1"/>
      </xdr:nvSpPr>
      <xdr:spPr>
        <a:xfrm>
          <a:off x="863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127548</xdr:rowOff>
    </xdr:from>
    <xdr:to>
      <xdr:col>55</xdr:col>
      <xdr:colOff>0</xdr:colOff>
      <xdr:row>37</xdr:row>
      <xdr:rowOff>132163</xdr:rowOff>
    </xdr:to>
    <xdr:cxnSp macro="">
      <xdr:nvCxnSpPr>
        <xdr:cNvPr id="290" name="直線コネクタ 289"/>
        <xdr:cNvCxnSpPr/>
      </xdr:nvCxnSpPr>
      <xdr:spPr>
        <a:xfrm flipV="1">
          <a:off x="9639300" y="6471198"/>
          <a:ext cx="8382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126329</xdr:rowOff>
    </xdr:from>
    <xdr:to>
      <xdr:col>50</xdr:col>
      <xdr:colOff>114300</xdr:colOff>
      <xdr:row>37</xdr:row>
      <xdr:rowOff>132163</xdr:rowOff>
    </xdr:to>
    <xdr:cxnSp macro="">
      <xdr:nvCxnSpPr>
        <xdr:cNvPr id="293" name="直線コネクタ 292"/>
        <xdr:cNvCxnSpPr/>
      </xdr:nvCxnSpPr>
      <xdr:spPr>
        <a:xfrm>
          <a:off x="8750300" y="6469979"/>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115171</xdr:rowOff>
    </xdr:from>
    <xdr:to>
      <xdr:col>45</xdr:col>
      <xdr:colOff>177800</xdr:colOff>
      <xdr:row>37</xdr:row>
      <xdr:rowOff>126329</xdr:rowOff>
    </xdr:to>
    <xdr:cxnSp macro="">
      <xdr:nvCxnSpPr>
        <xdr:cNvPr id="296" name="直線コネクタ 295"/>
        <xdr:cNvCxnSpPr/>
      </xdr:nvCxnSpPr>
      <xdr:spPr>
        <a:xfrm>
          <a:off x="7861300" y="645882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115171</xdr:rowOff>
    </xdr:from>
    <xdr:to>
      <xdr:col>41</xdr:col>
      <xdr:colOff>50800</xdr:colOff>
      <xdr:row>37</xdr:row>
      <xdr:rowOff>137137</xdr:rowOff>
    </xdr:to>
    <xdr:cxnSp macro="">
      <xdr:nvCxnSpPr>
        <xdr:cNvPr id="299" name="直線コネクタ 298"/>
        <xdr:cNvCxnSpPr/>
      </xdr:nvCxnSpPr>
      <xdr:spPr>
        <a:xfrm flipV="1">
          <a:off x="6972300" y="6458821"/>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76748</xdr:rowOff>
    </xdr:from>
    <xdr:to>
      <xdr:col>55</xdr:col>
      <xdr:colOff>50800</xdr:colOff>
      <xdr:row>38</xdr:row>
      <xdr:rowOff>6897</xdr:rowOff>
    </xdr:to>
    <xdr:sp macro="" textlink="">
      <xdr:nvSpPr>
        <xdr:cNvPr id="309" name="楕円 308"/>
        <xdr:cNvSpPr/>
      </xdr:nvSpPr>
      <xdr:spPr>
        <a:xfrm>
          <a:off x="10426700" y="6420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163125</xdr:rowOff>
    </xdr:from>
    <xdr:ext cx="534377" cy="259045"/>
    <xdr:sp macro="" textlink="">
      <xdr:nvSpPr>
        <xdr:cNvPr id="310" name="補助費等該当値テキスト"/>
        <xdr:cNvSpPr txBox="1"/>
      </xdr:nvSpPr>
      <xdr:spPr>
        <a:xfrm>
          <a:off x="10528300" y="63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81363</xdr:rowOff>
    </xdr:from>
    <xdr:to>
      <xdr:col>50</xdr:col>
      <xdr:colOff>165100</xdr:colOff>
      <xdr:row>38</xdr:row>
      <xdr:rowOff>11513</xdr:rowOff>
    </xdr:to>
    <xdr:sp macro="" textlink="">
      <xdr:nvSpPr>
        <xdr:cNvPr id="311" name="楕円 310"/>
        <xdr:cNvSpPr/>
      </xdr:nvSpPr>
      <xdr:spPr>
        <a:xfrm>
          <a:off x="9588500" y="6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2640</xdr:rowOff>
    </xdr:from>
    <xdr:ext cx="534377" cy="259045"/>
    <xdr:sp macro="" textlink="">
      <xdr:nvSpPr>
        <xdr:cNvPr id="312" name="テキスト ボックス 311"/>
        <xdr:cNvSpPr txBox="1"/>
      </xdr:nvSpPr>
      <xdr:spPr>
        <a:xfrm>
          <a:off x="9372111" y="65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75529</xdr:rowOff>
    </xdr:from>
    <xdr:to>
      <xdr:col>46</xdr:col>
      <xdr:colOff>38100</xdr:colOff>
      <xdr:row>38</xdr:row>
      <xdr:rowOff>5679</xdr:rowOff>
    </xdr:to>
    <xdr:sp macro="" textlink="">
      <xdr:nvSpPr>
        <xdr:cNvPr id="313" name="楕円 312"/>
        <xdr:cNvSpPr/>
      </xdr:nvSpPr>
      <xdr:spPr>
        <a:xfrm>
          <a:off x="8699500" y="64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168256</xdr:rowOff>
    </xdr:from>
    <xdr:ext cx="534377" cy="259045"/>
    <xdr:sp macro="" textlink="">
      <xdr:nvSpPr>
        <xdr:cNvPr id="314" name="テキスト ボックス 313"/>
        <xdr:cNvSpPr txBox="1"/>
      </xdr:nvSpPr>
      <xdr:spPr>
        <a:xfrm>
          <a:off x="8483111" y="65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64371</xdr:rowOff>
    </xdr:from>
    <xdr:to>
      <xdr:col>41</xdr:col>
      <xdr:colOff>101600</xdr:colOff>
      <xdr:row>37</xdr:row>
      <xdr:rowOff>165971</xdr:rowOff>
    </xdr:to>
    <xdr:sp macro="" textlink="">
      <xdr:nvSpPr>
        <xdr:cNvPr id="315" name="楕円 314"/>
        <xdr:cNvSpPr/>
      </xdr:nvSpPr>
      <xdr:spPr>
        <a:xfrm>
          <a:off x="7810500" y="64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157098</xdr:rowOff>
    </xdr:from>
    <xdr:ext cx="534377" cy="259045"/>
    <xdr:sp macro="" textlink="">
      <xdr:nvSpPr>
        <xdr:cNvPr id="316" name="テキスト ボックス 315"/>
        <xdr:cNvSpPr txBox="1"/>
      </xdr:nvSpPr>
      <xdr:spPr>
        <a:xfrm>
          <a:off x="7594111" y="65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86337</xdr:rowOff>
    </xdr:from>
    <xdr:to>
      <xdr:col>36</xdr:col>
      <xdr:colOff>165100</xdr:colOff>
      <xdr:row>38</xdr:row>
      <xdr:rowOff>16487</xdr:rowOff>
    </xdr:to>
    <xdr:sp macro="" textlink="">
      <xdr:nvSpPr>
        <xdr:cNvPr id="317" name="楕円 316"/>
        <xdr:cNvSpPr/>
      </xdr:nvSpPr>
      <xdr:spPr>
        <a:xfrm>
          <a:off x="6921500" y="6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7614</xdr:rowOff>
    </xdr:from>
    <xdr:ext cx="534377" cy="259045"/>
    <xdr:sp macro="" textlink="">
      <xdr:nvSpPr>
        <xdr:cNvPr id="318" name="テキスト ボックス 317"/>
        <xdr:cNvSpPr txBox="1"/>
      </xdr:nvSpPr>
      <xdr:spPr>
        <a:xfrm>
          <a:off x="6705111" y="65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88960</xdr:rowOff>
    </xdr:from>
    <xdr:to>
      <xdr:col>55</xdr:col>
      <xdr:colOff>0</xdr:colOff>
      <xdr:row>57</xdr:row>
      <xdr:rowOff>117215</xdr:rowOff>
    </xdr:to>
    <xdr:cxnSp macro="">
      <xdr:nvCxnSpPr>
        <xdr:cNvPr id="345" name="直線コネクタ 344"/>
        <xdr:cNvCxnSpPr/>
      </xdr:nvCxnSpPr>
      <xdr:spPr>
        <a:xfrm flipV="1">
          <a:off x="9639300" y="9861610"/>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117215</xdr:rowOff>
    </xdr:from>
    <xdr:to>
      <xdr:col>50</xdr:col>
      <xdr:colOff>114300</xdr:colOff>
      <xdr:row>58</xdr:row>
      <xdr:rowOff>4769</xdr:rowOff>
    </xdr:to>
    <xdr:cxnSp macro="">
      <xdr:nvCxnSpPr>
        <xdr:cNvPr id="348" name="直線コネクタ 347"/>
        <xdr:cNvCxnSpPr/>
      </xdr:nvCxnSpPr>
      <xdr:spPr>
        <a:xfrm flipV="1">
          <a:off x="8750300" y="9889865"/>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4769</xdr:rowOff>
    </xdr:from>
    <xdr:to>
      <xdr:col>45</xdr:col>
      <xdr:colOff>177800</xdr:colOff>
      <xdr:row>58</xdr:row>
      <xdr:rowOff>13863</xdr:rowOff>
    </xdr:to>
    <xdr:cxnSp macro="">
      <xdr:nvCxnSpPr>
        <xdr:cNvPr id="351" name="直線コネクタ 350"/>
        <xdr:cNvCxnSpPr/>
      </xdr:nvCxnSpPr>
      <xdr:spPr>
        <a:xfrm flipV="1">
          <a:off x="7861300" y="994886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155480</xdr:rowOff>
    </xdr:from>
    <xdr:to>
      <xdr:col>41</xdr:col>
      <xdr:colOff>50800</xdr:colOff>
      <xdr:row>58</xdr:row>
      <xdr:rowOff>13863</xdr:rowOff>
    </xdr:to>
    <xdr:cxnSp macro="">
      <xdr:nvCxnSpPr>
        <xdr:cNvPr id="354" name="直線コネクタ 353"/>
        <xdr:cNvCxnSpPr/>
      </xdr:nvCxnSpPr>
      <xdr:spPr>
        <a:xfrm>
          <a:off x="6972300" y="9928130"/>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38160</xdr:rowOff>
    </xdr:from>
    <xdr:to>
      <xdr:col>55</xdr:col>
      <xdr:colOff>50800</xdr:colOff>
      <xdr:row>57</xdr:row>
      <xdr:rowOff>139760</xdr:rowOff>
    </xdr:to>
    <xdr:sp macro="" textlink="">
      <xdr:nvSpPr>
        <xdr:cNvPr id="364" name="楕円 363"/>
        <xdr:cNvSpPr/>
      </xdr:nvSpPr>
      <xdr:spPr>
        <a:xfrm>
          <a:off x="10426700" y="98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16587</xdr:rowOff>
    </xdr:from>
    <xdr:ext cx="534377" cy="259045"/>
    <xdr:sp macro="" textlink="">
      <xdr:nvSpPr>
        <xdr:cNvPr id="365" name="普通建設事業費該当値テキスト"/>
        <xdr:cNvSpPr txBox="1"/>
      </xdr:nvSpPr>
      <xdr:spPr>
        <a:xfrm>
          <a:off x="10528300" y="97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66415</xdr:rowOff>
    </xdr:from>
    <xdr:to>
      <xdr:col>50</xdr:col>
      <xdr:colOff>165100</xdr:colOff>
      <xdr:row>57</xdr:row>
      <xdr:rowOff>168015</xdr:rowOff>
    </xdr:to>
    <xdr:sp macro="" textlink="">
      <xdr:nvSpPr>
        <xdr:cNvPr id="366" name="楕円 365"/>
        <xdr:cNvSpPr/>
      </xdr:nvSpPr>
      <xdr:spPr>
        <a:xfrm>
          <a:off x="9588500" y="9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159142</xdr:rowOff>
    </xdr:from>
    <xdr:ext cx="534377" cy="259045"/>
    <xdr:sp macro="" textlink="">
      <xdr:nvSpPr>
        <xdr:cNvPr id="367" name="テキスト ボックス 366"/>
        <xdr:cNvSpPr txBox="1"/>
      </xdr:nvSpPr>
      <xdr:spPr>
        <a:xfrm>
          <a:off x="9372111" y="993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125419</xdr:rowOff>
    </xdr:from>
    <xdr:to>
      <xdr:col>46</xdr:col>
      <xdr:colOff>38100</xdr:colOff>
      <xdr:row>58</xdr:row>
      <xdr:rowOff>55569</xdr:rowOff>
    </xdr:to>
    <xdr:sp macro="" textlink="">
      <xdr:nvSpPr>
        <xdr:cNvPr id="368" name="楕円 367"/>
        <xdr:cNvSpPr/>
      </xdr:nvSpPr>
      <xdr:spPr>
        <a:xfrm>
          <a:off x="8699500" y="9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46696</xdr:rowOff>
    </xdr:from>
    <xdr:ext cx="534377" cy="259045"/>
    <xdr:sp macro="" textlink="">
      <xdr:nvSpPr>
        <xdr:cNvPr id="369" name="テキスト ボックス 368"/>
        <xdr:cNvSpPr txBox="1"/>
      </xdr:nvSpPr>
      <xdr:spPr>
        <a:xfrm>
          <a:off x="8483111" y="9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134513</xdr:rowOff>
    </xdr:from>
    <xdr:to>
      <xdr:col>41</xdr:col>
      <xdr:colOff>101600</xdr:colOff>
      <xdr:row>58</xdr:row>
      <xdr:rowOff>64663</xdr:rowOff>
    </xdr:to>
    <xdr:sp macro="" textlink="">
      <xdr:nvSpPr>
        <xdr:cNvPr id="370" name="楕円 369"/>
        <xdr:cNvSpPr/>
      </xdr:nvSpPr>
      <xdr:spPr>
        <a:xfrm>
          <a:off x="7810500" y="99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55790</xdr:rowOff>
    </xdr:from>
    <xdr:ext cx="534377" cy="259045"/>
    <xdr:sp macro="" textlink="">
      <xdr:nvSpPr>
        <xdr:cNvPr id="371" name="テキスト ボックス 370"/>
        <xdr:cNvSpPr txBox="1"/>
      </xdr:nvSpPr>
      <xdr:spPr>
        <a:xfrm>
          <a:off x="7594111" y="99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104680</xdr:rowOff>
    </xdr:from>
    <xdr:to>
      <xdr:col>36</xdr:col>
      <xdr:colOff>165100</xdr:colOff>
      <xdr:row>58</xdr:row>
      <xdr:rowOff>34830</xdr:rowOff>
    </xdr:to>
    <xdr:sp macro="" textlink="">
      <xdr:nvSpPr>
        <xdr:cNvPr id="372" name="楕円 371"/>
        <xdr:cNvSpPr/>
      </xdr:nvSpPr>
      <xdr:spPr>
        <a:xfrm>
          <a:off x="6921500" y="98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25957</xdr:rowOff>
    </xdr:from>
    <xdr:ext cx="534377" cy="259045"/>
    <xdr:sp macro="" textlink="">
      <xdr:nvSpPr>
        <xdr:cNvPr id="373" name="テキスト ボックス 372"/>
        <xdr:cNvSpPr txBox="1"/>
      </xdr:nvSpPr>
      <xdr:spPr>
        <a:xfrm>
          <a:off x="6705111" y="99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74442</xdr:rowOff>
    </xdr:from>
    <xdr:to>
      <xdr:col>55</xdr:col>
      <xdr:colOff>0</xdr:colOff>
      <xdr:row>79</xdr:row>
      <xdr:rowOff>93294</xdr:rowOff>
    </xdr:to>
    <xdr:cxnSp macro="">
      <xdr:nvCxnSpPr>
        <xdr:cNvPr id="404" name="直線コネクタ 403"/>
        <xdr:cNvCxnSpPr/>
      </xdr:nvCxnSpPr>
      <xdr:spPr>
        <a:xfrm flipV="1">
          <a:off x="9639300" y="13618992"/>
          <a:ext cx="8382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93294</xdr:rowOff>
    </xdr:from>
    <xdr:to>
      <xdr:col>50</xdr:col>
      <xdr:colOff>114300</xdr:colOff>
      <xdr:row>79</xdr:row>
      <xdr:rowOff>96495</xdr:rowOff>
    </xdr:to>
    <xdr:cxnSp macro="">
      <xdr:nvCxnSpPr>
        <xdr:cNvPr id="407" name="直線コネクタ 406"/>
        <xdr:cNvCxnSpPr/>
      </xdr:nvCxnSpPr>
      <xdr:spPr>
        <a:xfrm flipV="1">
          <a:off x="8750300" y="13637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48577</xdr:rowOff>
    </xdr:from>
    <xdr:to>
      <xdr:col>45</xdr:col>
      <xdr:colOff>177800</xdr:colOff>
      <xdr:row>79</xdr:row>
      <xdr:rowOff>96495</xdr:rowOff>
    </xdr:to>
    <xdr:cxnSp macro="">
      <xdr:nvCxnSpPr>
        <xdr:cNvPr id="410" name="直線コネクタ 409"/>
        <xdr:cNvCxnSpPr/>
      </xdr:nvCxnSpPr>
      <xdr:spPr>
        <a:xfrm>
          <a:off x="7861300" y="13593127"/>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48577</xdr:rowOff>
    </xdr:from>
    <xdr:to>
      <xdr:col>41</xdr:col>
      <xdr:colOff>50800</xdr:colOff>
      <xdr:row>79</xdr:row>
      <xdr:rowOff>97592</xdr:rowOff>
    </xdr:to>
    <xdr:cxnSp macro="">
      <xdr:nvCxnSpPr>
        <xdr:cNvPr id="413" name="直線コネクタ 412"/>
        <xdr:cNvCxnSpPr/>
      </xdr:nvCxnSpPr>
      <xdr:spPr>
        <a:xfrm flipV="1">
          <a:off x="6972300" y="13593127"/>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23642</xdr:rowOff>
    </xdr:from>
    <xdr:to>
      <xdr:col>55</xdr:col>
      <xdr:colOff>50800</xdr:colOff>
      <xdr:row>79</xdr:row>
      <xdr:rowOff>125242</xdr:rowOff>
    </xdr:to>
    <xdr:sp macro="" textlink="">
      <xdr:nvSpPr>
        <xdr:cNvPr id="423" name="楕円 422"/>
        <xdr:cNvSpPr/>
      </xdr:nvSpPr>
      <xdr:spPr>
        <a:xfrm>
          <a:off x="10426700" y="1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110019</xdr:rowOff>
    </xdr:from>
    <xdr:ext cx="469744" cy="259045"/>
    <xdr:sp macro="" textlink="">
      <xdr:nvSpPr>
        <xdr:cNvPr id="424" name="普通建設事業費 （ うち新規整備　）該当値テキスト"/>
        <xdr:cNvSpPr txBox="1"/>
      </xdr:nvSpPr>
      <xdr:spPr>
        <a:xfrm>
          <a:off x="10528300" y="134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42494</xdr:rowOff>
    </xdr:from>
    <xdr:to>
      <xdr:col>50</xdr:col>
      <xdr:colOff>165100</xdr:colOff>
      <xdr:row>79</xdr:row>
      <xdr:rowOff>144094</xdr:rowOff>
    </xdr:to>
    <xdr:sp macro="" textlink="">
      <xdr:nvSpPr>
        <xdr:cNvPr id="425" name="楕円 424"/>
        <xdr:cNvSpPr/>
      </xdr:nvSpPr>
      <xdr:spPr>
        <a:xfrm>
          <a:off x="9588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135221</xdr:rowOff>
    </xdr:from>
    <xdr:ext cx="469744" cy="259045"/>
    <xdr:sp macro="" textlink="">
      <xdr:nvSpPr>
        <xdr:cNvPr id="426" name="テキスト ボックス 425"/>
        <xdr:cNvSpPr txBox="1"/>
      </xdr:nvSpPr>
      <xdr:spPr>
        <a:xfrm>
          <a:off x="9404428" y="1367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45695</xdr:rowOff>
    </xdr:from>
    <xdr:to>
      <xdr:col>46</xdr:col>
      <xdr:colOff>38100</xdr:colOff>
      <xdr:row>79</xdr:row>
      <xdr:rowOff>147295</xdr:rowOff>
    </xdr:to>
    <xdr:sp macro="" textlink="">
      <xdr:nvSpPr>
        <xdr:cNvPr id="427" name="楕円 426"/>
        <xdr:cNvSpPr/>
      </xdr:nvSpPr>
      <xdr:spPr>
        <a:xfrm>
          <a:off x="8699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138422</xdr:rowOff>
    </xdr:from>
    <xdr:ext cx="378565" cy="259045"/>
    <xdr:sp macro="" textlink="">
      <xdr:nvSpPr>
        <xdr:cNvPr id="428" name="テキスト ボックス 427"/>
        <xdr:cNvSpPr txBox="1"/>
      </xdr:nvSpPr>
      <xdr:spPr>
        <a:xfrm>
          <a:off x="8561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169227</xdr:rowOff>
    </xdr:from>
    <xdr:to>
      <xdr:col>41</xdr:col>
      <xdr:colOff>101600</xdr:colOff>
      <xdr:row>79</xdr:row>
      <xdr:rowOff>99377</xdr:rowOff>
    </xdr:to>
    <xdr:sp macro="" textlink="">
      <xdr:nvSpPr>
        <xdr:cNvPr id="429" name="楕円 428"/>
        <xdr:cNvSpPr/>
      </xdr:nvSpPr>
      <xdr:spPr>
        <a:xfrm>
          <a:off x="7810500" y="135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90504</xdr:rowOff>
    </xdr:from>
    <xdr:ext cx="534377" cy="259045"/>
    <xdr:sp macro="" textlink="">
      <xdr:nvSpPr>
        <xdr:cNvPr id="430" name="テキスト ボックス 429"/>
        <xdr:cNvSpPr txBox="1"/>
      </xdr:nvSpPr>
      <xdr:spPr>
        <a:xfrm>
          <a:off x="7594111" y="136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46792</xdr:rowOff>
    </xdr:from>
    <xdr:to>
      <xdr:col>36</xdr:col>
      <xdr:colOff>165100</xdr:colOff>
      <xdr:row>79</xdr:row>
      <xdr:rowOff>148392</xdr:rowOff>
    </xdr:to>
    <xdr:sp macro="" textlink="">
      <xdr:nvSpPr>
        <xdr:cNvPr id="431" name="楕円 430"/>
        <xdr:cNvSpPr/>
      </xdr:nvSpPr>
      <xdr:spPr>
        <a:xfrm>
          <a:off x="6921500" y="135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139519</xdr:rowOff>
    </xdr:from>
    <xdr:ext cx="378565" cy="259045"/>
    <xdr:sp macro="" textlink="">
      <xdr:nvSpPr>
        <xdr:cNvPr id="432" name="テキスト ボックス 431"/>
        <xdr:cNvSpPr txBox="1"/>
      </xdr:nvSpPr>
      <xdr:spPr>
        <a:xfrm>
          <a:off x="6783017" y="1368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76499</xdr:rowOff>
    </xdr:from>
    <xdr:to>
      <xdr:col>55</xdr:col>
      <xdr:colOff>0</xdr:colOff>
      <xdr:row>95</xdr:row>
      <xdr:rowOff>122707</xdr:rowOff>
    </xdr:to>
    <xdr:cxnSp macro="">
      <xdr:nvCxnSpPr>
        <xdr:cNvPr id="461" name="直線コネクタ 460"/>
        <xdr:cNvCxnSpPr/>
      </xdr:nvCxnSpPr>
      <xdr:spPr>
        <a:xfrm flipV="1">
          <a:off x="9639300" y="16364249"/>
          <a:ext cx="8382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122707</xdr:rowOff>
    </xdr:from>
    <xdr:to>
      <xdr:col>50</xdr:col>
      <xdr:colOff>114300</xdr:colOff>
      <xdr:row>97</xdr:row>
      <xdr:rowOff>6434</xdr:rowOff>
    </xdr:to>
    <xdr:cxnSp macro="">
      <xdr:nvCxnSpPr>
        <xdr:cNvPr id="464" name="直線コネクタ 463"/>
        <xdr:cNvCxnSpPr/>
      </xdr:nvCxnSpPr>
      <xdr:spPr>
        <a:xfrm flipV="1">
          <a:off x="8750300" y="16410457"/>
          <a:ext cx="889000" cy="2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6434</xdr:rowOff>
    </xdr:from>
    <xdr:to>
      <xdr:col>45</xdr:col>
      <xdr:colOff>177800</xdr:colOff>
      <xdr:row>97</xdr:row>
      <xdr:rowOff>151420</xdr:rowOff>
    </xdr:to>
    <xdr:cxnSp macro="">
      <xdr:nvCxnSpPr>
        <xdr:cNvPr id="467" name="直線コネクタ 466"/>
        <xdr:cNvCxnSpPr/>
      </xdr:nvCxnSpPr>
      <xdr:spPr>
        <a:xfrm flipV="1">
          <a:off x="7861300" y="16637084"/>
          <a:ext cx="889000" cy="1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139974</xdr:rowOff>
    </xdr:from>
    <xdr:to>
      <xdr:col>41</xdr:col>
      <xdr:colOff>50800</xdr:colOff>
      <xdr:row>97</xdr:row>
      <xdr:rowOff>151420</xdr:rowOff>
    </xdr:to>
    <xdr:cxnSp macro="">
      <xdr:nvCxnSpPr>
        <xdr:cNvPr id="470" name="直線コネクタ 469"/>
        <xdr:cNvCxnSpPr/>
      </xdr:nvCxnSpPr>
      <xdr:spPr>
        <a:xfrm>
          <a:off x="6972300" y="16599174"/>
          <a:ext cx="889000" cy="1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68166</xdr:rowOff>
    </xdr:from>
    <xdr:ext cx="534377" cy="259045"/>
    <xdr:sp macro="" textlink="">
      <xdr:nvSpPr>
        <xdr:cNvPr id="474" name="テキスト ボックス 473"/>
        <xdr:cNvSpPr txBox="1"/>
      </xdr:nvSpPr>
      <xdr:spPr>
        <a:xfrm>
          <a:off x="6705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25699</xdr:rowOff>
    </xdr:from>
    <xdr:to>
      <xdr:col>55</xdr:col>
      <xdr:colOff>50800</xdr:colOff>
      <xdr:row>95</xdr:row>
      <xdr:rowOff>127299</xdr:rowOff>
    </xdr:to>
    <xdr:sp macro="" textlink="">
      <xdr:nvSpPr>
        <xdr:cNvPr id="480" name="楕円 479"/>
        <xdr:cNvSpPr/>
      </xdr:nvSpPr>
      <xdr:spPr>
        <a:xfrm>
          <a:off x="10426700" y="163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48576</xdr:rowOff>
    </xdr:from>
    <xdr:ext cx="534377" cy="259045"/>
    <xdr:sp macro="" textlink="">
      <xdr:nvSpPr>
        <xdr:cNvPr id="481" name="普通建設事業費 （ うち更新整備　）該当値テキスト"/>
        <xdr:cNvSpPr txBox="1"/>
      </xdr:nvSpPr>
      <xdr:spPr>
        <a:xfrm>
          <a:off x="10528300" y="161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71907</xdr:rowOff>
    </xdr:from>
    <xdr:to>
      <xdr:col>50</xdr:col>
      <xdr:colOff>165100</xdr:colOff>
      <xdr:row>96</xdr:row>
      <xdr:rowOff>2057</xdr:rowOff>
    </xdr:to>
    <xdr:sp macro="" textlink="">
      <xdr:nvSpPr>
        <xdr:cNvPr id="482" name="楕円 481"/>
        <xdr:cNvSpPr/>
      </xdr:nvSpPr>
      <xdr:spPr>
        <a:xfrm>
          <a:off x="9588500" y="163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18584</xdr:rowOff>
    </xdr:from>
    <xdr:ext cx="534377" cy="259045"/>
    <xdr:sp macro="" textlink="">
      <xdr:nvSpPr>
        <xdr:cNvPr id="483" name="テキスト ボックス 482"/>
        <xdr:cNvSpPr txBox="1"/>
      </xdr:nvSpPr>
      <xdr:spPr>
        <a:xfrm>
          <a:off x="9372111" y="161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127084</xdr:rowOff>
    </xdr:from>
    <xdr:to>
      <xdr:col>46</xdr:col>
      <xdr:colOff>38100</xdr:colOff>
      <xdr:row>97</xdr:row>
      <xdr:rowOff>57234</xdr:rowOff>
    </xdr:to>
    <xdr:sp macro="" textlink="">
      <xdr:nvSpPr>
        <xdr:cNvPr id="484" name="楕円 483"/>
        <xdr:cNvSpPr/>
      </xdr:nvSpPr>
      <xdr:spPr>
        <a:xfrm>
          <a:off x="8699500" y="165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48361</xdr:rowOff>
    </xdr:from>
    <xdr:ext cx="534377" cy="259045"/>
    <xdr:sp macro="" textlink="">
      <xdr:nvSpPr>
        <xdr:cNvPr id="485" name="テキスト ボックス 484"/>
        <xdr:cNvSpPr txBox="1"/>
      </xdr:nvSpPr>
      <xdr:spPr>
        <a:xfrm>
          <a:off x="8483111" y="166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100620</xdr:rowOff>
    </xdr:from>
    <xdr:to>
      <xdr:col>41</xdr:col>
      <xdr:colOff>101600</xdr:colOff>
      <xdr:row>98</xdr:row>
      <xdr:rowOff>30770</xdr:rowOff>
    </xdr:to>
    <xdr:sp macro="" textlink="">
      <xdr:nvSpPr>
        <xdr:cNvPr id="486" name="楕円 485"/>
        <xdr:cNvSpPr/>
      </xdr:nvSpPr>
      <xdr:spPr>
        <a:xfrm>
          <a:off x="7810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21897</xdr:rowOff>
    </xdr:from>
    <xdr:ext cx="534377" cy="259045"/>
    <xdr:sp macro="" textlink="">
      <xdr:nvSpPr>
        <xdr:cNvPr id="487" name="テキスト ボックス 486"/>
        <xdr:cNvSpPr txBox="1"/>
      </xdr:nvSpPr>
      <xdr:spPr>
        <a:xfrm>
          <a:off x="7594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89174</xdr:rowOff>
    </xdr:from>
    <xdr:to>
      <xdr:col>36</xdr:col>
      <xdr:colOff>165100</xdr:colOff>
      <xdr:row>97</xdr:row>
      <xdr:rowOff>19324</xdr:rowOff>
    </xdr:to>
    <xdr:sp macro="" textlink="">
      <xdr:nvSpPr>
        <xdr:cNvPr id="488" name="楕円 487"/>
        <xdr:cNvSpPr/>
      </xdr:nvSpPr>
      <xdr:spPr>
        <a:xfrm>
          <a:off x="6921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35851</xdr:rowOff>
    </xdr:from>
    <xdr:ext cx="534377" cy="259045"/>
    <xdr:sp macro="" textlink="">
      <xdr:nvSpPr>
        <xdr:cNvPr id="489" name="テキスト ボックス 488"/>
        <xdr:cNvSpPr txBox="1"/>
      </xdr:nvSpPr>
      <xdr:spPr>
        <a:xfrm>
          <a:off x="6705111" y="163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34712</xdr:rowOff>
    </xdr:from>
    <xdr:to>
      <xdr:col>85</xdr:col>
      <xdr:colOff>127000</xdr:colOff>
      <xdr:row>39</xdr:row>
      <xdr:rowOff>34822</xdr:rowOff>
    </xdr:to>
    <xdr:cxnSp macro="">
      <xdr:nvCxnSpPr>
        <xdr:cNvPr id="518" name="直線コネクタ 517"/>
        <xdr:cNvCxnSpPr/>
      </xdr:nvCxnSpPr>
      <xdr:spPr>
        <a:xfrm flipV="1">
          <a:off x="15481300" y="6721262"/>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34822</xdr:rowOff>
    </xdr:from>
    <xdr:to>
      <xdr:col>81</xdr:col>
      <xdr:colOff>50800</xdr:colOff>
      <xdr:row>39</xdr:row>
      <xdr:rowOff>37554</xdr:rowOff>
    </xdr:to>
    <xdr:cxnSp macro="">
      <xdr:nvCxnSpPr>
        <xdr:cNvPr id="521" name="直線コネクタ 520"/>
        <xdr:cNvCxnSpPr/>
      </xdr:nvCxnSpPr>
      <xdr:spPr>
        <a:xfrm flipV="1">
          <a:off x="14592300" y="6721372"/>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37554</xdr:rowOff>
    </xdr:from>
    <xdr:to>
      <xdr:col>76</xdr:col>
      <xdr:colOff>114300</xdr:colOff>
      <xdr:row>39</xdr:row>
      <xdr:rowOff>43193</xdr:rowOff>
    </xdr:to>
    <xdr:cxnSp macro="">
      <xdr:nvCxnSpPr>
        <xdr:cNvPr id="524" name="直線コネクタ 523"/>
        <xdr:cNvCxnSpPr/>
      </xdr:nvCxnSpPr>
      <xdr:spPr>
        <a:xfrm flipV="1">
          <a:off x="13703300" y="672410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35847</xdr:rowOff>
    </xdr:from>
    <xdr:to>
      <xdr:col>71</xdr:col>
      <xdr:colOff>177800</xdr:colOff>
      <xdr:row>39</xdr:row>
      <xdr:rowOff>43193</xdr:rowOff>
    </xdr:to>
    <xdr:cxnSp macro="">
      <xdr:nvCxnSpPr>
        <xdr:cNvPr id="527" name="直線コネクタ 526"/>
        <xdr:cNvCxnSpPr/>
      </xdr:nvCxnSpPr>
      <xdr:spPr>
        <a:xfrm>
          <a:off x="12814300" y="672239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155362</xdr:rowOff>
    </xdr:from>
    <xdr:to>
      <xdr:col>85</xdr:col>
      <xdr:colOff>177800</xdr:colOff>
      <xdr:row>39</xdr:row>
      <xdr:rowOff>85512</xdr:rowOff>
    </xdr:to>
    <xdr:sp macro="" textlink="">
      <xdr:nvSpPr>
        <xdr:cNvPr id="537" name="楕円 536"/>
        <xdr:cNvSpPr/>
      </xdr:nvSpPr>
      <xdr:spPr>
        <a:xfrm>
          <a:off x="16268700" y="66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155472</xdr:rowOff>
    </xdr:from>
    <xdr:to>
      <xdr:col>81</xdr:col>
      <xdr:colOff>101600</xdr:colOff>
      <xdr:row>39</xdr:row>
      <xdr:rowOff>85622</xdr:rowOff>
    </xdr:to>
    <xdr:sp macro="" textlink="">
      <xdr:nvSpPr>
        <xdr:cNvPr id="539" name="楕円 538"/>
        <xdr:cNvSpPr/>
      </xdr:nvSpPr>
      <xdr:spPr>
        <a:xfrm>
          <a:off x="15430500" y="66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76749</xdr:rowOff>
    </xdr:from>
    <xdr:ext cx="469744" cy="259045"/>
    <xdr:sp macro="" textlink="">
      <xdr:nvSpPr>
        <xdr:cNvPr id="540" name="テキスト ボックス 539"/>
        <xdr:cNvSpPr txBox="1"/>
      </xdr:nvSpPr>
      <xdr:spPr>
        <a:xfrm>
          <a:off x="15246428" y="676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158204</xdr:rowOff>
    </xdr:from>
    <xdr:to>
      <xdr:col>76</xdr:col>
      <xdr:colOff>165100</xdr:colOff>
      <xdr:row>39</xdr:row>
      <xdr:rowOff>88354</xdr:rowOff>
    </xdr:to>
    <xdr:sp macro="" textlink="">
      <xdr:nvSpPr>
        <xdr:cNvPr id="541" name="楕円 540"/>
        <xdr:cNvSpPr/>
      </xdr:nvSpPr>
      <xdr:spPr>
        <a:xfrm>
          <a:off x="14541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79481</xdr:rowOff>
    </xdr:from>
    <xdr:ext cx="469744" cy="259045"/>
    <xdr:sp macro="" textlink="">
      <xdr:nvSpPr>
        <xdr:cNvPr id="542" name="テキスト ボックス 541"/>
        <xdr:cNvSpPr txBox="1"/>
      </xdr:nvSpPr>
      <xdr:spPr>
        <a:xfrm>
          <a:off x="14357428" y="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163843</xdr:rowOff>
    </xdr:from>
    <xdr:to>
      <xdr:col>72</xdr:col>
      <xdr:colOff>38100</xdr:colOff>
      <xdr:row>39</xdr:row>
      <xdr:rowOff>93993</xdr:rowOff>
    </xdr:to>
    <xdr:sp macro="" textlink="">
      <xdr:nvSpPr>
        <xdr:cNvPr id="543" name="楕円 542"/>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85120</xdr:rowOff>
    </xdr:from>
    <xdr:ext cx="378565" cy="259045"/>
    <xdr:sp macro="" textlink="">
      <xdr:nvSpPr>
        <xdr:cNvPr id="544" name="テキスト ボックス 543"/>
        <xdr:cNvSpPr txBox="1"/>
      </xdr:nvSpPr>
      <xdr:spPr>
        <a:xfrm>
          <a:off x="13514017" y="6771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156497</xdr:rowOff>
    </xdr:from>
    <xdr:to>
      <xdr:col>67</xdr:col>
      <xdr:colOff>101600</xdr:colOff>
      <xdr:row>39</xdr:row>
      <xdr:rowOff>86647</xdr:rowOff>
    </xdr:to>
    <xdr:sp macro="" textlink="">
      <xdr:nvSpPr>
        <xdr:cNvPr id="545" name="楕円 544"/>
        <xdr:cNvSpPr/>
      </xdr:nvSpPr>
      <xdr:spPr>
        <a:xfrm>
          <a:off x="12763500" y="66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77774</xdr:rowOff>
    </xdr:from>
    <xdr:ext cx="469744" cy="259045"/>
    <xdr:sp macro="" textlink="">
      <xdr:nvSpPr>
        <xdr:cNvPr id="546" name="テキスト ボックス 545"/>
        <xdr:cNvSpPr txBox="1"/>
      </xdr:nvSpPr>
      <xdr:spPr>
        <a:xfrm>
          <a:off x="12579428" y="676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56566</xdr:rowOff>
    </xdr:from>
    <xdr:to>
      <xdr:col>85</xdr:col>
      <xdr:colOff>127000</xdr:colOff>
      <xdr:row>77</xdr:row>
      <xdr:rowOff>83159</xdr:rowOff>
    </xdr:to>
    <xdr:cxnSp macro="">
      <xdr:nvCxnSpPr>
        <xdr:cNvPr id="624" name="直線コネクタ 623"/>
        <xdr:cNvCxnSpPr/>
      </xdr:nvCxnSpPr>
      <xdr:spPr>
        <a:xfrm flipV="1">
          <a:off x="15481300" y="13258216"/>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77353</xdr:rowOff>
    </xdr:from>
    <xdr:to>
      <xdr:col>81</xdr:col>
      <xdr:colOff>50800</xdr:colOff>
      <xdr:row>77</xdr:row>
      <xdr:rowOff>83159</xdr:rowOff>
    </xdr:to>
    <xdr:cxnSp macro="">
      <xdr:nvCxnSpPr>
        <xdr:cNvPr id="627" name="直線コネクタ 626"/>
        <xdr:cNvCxnSpPr/>
      </xdr:nvCxnSpPr>
      <xdr:spPr>
        <a:xfrm>
          <a:off x="14592300" y="13279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66190</xdr:rowOff>
    </xdr:from>
    <xdr:to>
      <xdr:col>76</xdr:col>
      <xdr:colOff>114300</xdr:colOff>
      <xdr:row>77</xdr:row>
      <xdr:rowOff>77353</xdr:rowOff>
    </xdr:to>
    <xdr:cxnSp macro="">
      <xdr:nvCxnSpPr>
        <xdr:cNvPr id="630" name="直線コネクタ 629"/>
        <xdr:cNvCxnSpPr/>
      </xdr:nvCxnSpPr>
      <xdr:spPr>
        <a:xfrm>
          <a:off x="13703300" y="13267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53525</xdr:rowOff>
    </xdr:from>
    <xdr:to>
      <xdr:col>71</xdr:col>
      <xdr:colOff>177800</xdr:colOff>
      <xdr:row>77</xdr:row>
      <xdr:rowOff>66190</xdr:rowOff>
    </xdr:to>
    <xdr:cxnSp macro="">
      <xdr:nvCxnSpPr>
        <xdr:cNvPr id="633" name="直線コネクタ 632"/>
        <xdr:cNvCxnSpPr/>
      </xdr:nvCxnSpPr>
      <xdr:spPr>
        <a:xfrm>
          <a:off x="12814300" y="13255175"/>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5766</xdr:rowOff>
    </xdr:from>
    <xdr:to>
      <xdr:col>85</xdr:col>
      <xdr:colOff>177800</xdr:colOff>
      <xdr:row>77</xdr:row>
      <xdr:rowOff>107366</xdr:rowOff>
    </xdr:to>
    <xdr:sp macro="" textlink="">
      <xdr:nvSpPr>
        <xdr:cNvPr id="643" name="楕円 642"/>
        <xdr:cNvSpPr/>
      </xdr:nvSpPr>
      <xdr:spPr>
        <a:xfrm>
          <a:off x="162687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155643</xdr:rowOff>
    </xdr:from>
    <xdr:ext cx="534377" cy="259045"/>
    <xdr:sp macro="" textlink="">
      <xdr:nvSpPr>
        <xdr:cNvPr id="644" name="公債費該当値テキスト"/>
        <xdr:cNvSpPr txBox="1"/>
      </xdr:nvSpPr>
      <xdr:spPr>
        <a:xfrm>
          <a:off x="16370300" y="131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32359</xdr:rowOff>
    </xdr:from>
    <xdr:to>
      <xdr:col>81</xdr:col>
      <xdr:colOff>101600</xdr:colOff>
      <xdr:row>77</xdr:row>
      <xdr:rowOff>133959</xdr:rowOff>
    </xdr:to>
    <xdr:sp macro="" textlink="">
      <xdr:nvSpPr>
        <xdr:cNvPr id="645" name="楕円 644"/>
        <xdr:cNvSpPr/>
      </xdr:nvSpPr>
      <xdr:spPr>
        <a:xfrm>
          <a:off x="15430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125086</xdr:rowOff>
    </xdr:from>
    <xdr:ext cx="534377" cy="259045"/>
    <xdr:sp macro="" textlink="">
      <xdr:nvSpPr>
        <xdr:cNvPr id="646" name="テキスト ボックス 645"/>
        <xdr:cNvSpPr txBox="1"/>
      </xdr:nvSpPr>
      <xdr:spPr>
        <a:xfrm>
          <a:off x="15214111" y="13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26553</xdr:rowOff>
    </xdr:from>
    <xdr:to>
      <xdr:col>76</xdr:col>
      <xdr:colOff>165100</xdr:colOff>
      <xdr:row>77</xdr:row>
      <xdr:rowOff>128153</xdr:rowOff>
    </xdr:to>
    <xdr:sp macro="" textlink="">
      <xdr:nvSpPr>
        <xdr:cNvPr id="647" name="楕円 646"/>
        <xdr:cNvSpPr/>
      </xdr:nvSpPr>
      <xdr:spPr>
        <a:xfrm>
          <a:off x="14541500" y="132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119280</xdr:rowOff>
    </xdr:from>
    <xdr:ext cx="534377" cy="259045"/>
    <xdr:sp macro="" textlink="">
      <xdr:nvSpPr>
        <xdr:cNvPr id="648" name="テキスト ボックス 647"/>
        <xdr:cNvSpPr txBox="1"/>
      </xdr:nvSpPr>
      <xdr:spPr>
        <a:xfrm>
          <a:off x="14325111" y="133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15390</xdr:rowOff>
    </xdr:from>
    <xdr:to>
      <xdr:col>72</xdr:col>
      <xdr:colOff>38100</xdr:colOff>
      <xdr:row>77</xdr:row>
      <xdr:rowOff>116990</xdr:rowOff>
    </xdr:to>
    <xdr:sp macro="" textlink="">
      <xdr:nvSpPr>
        <xdr:cNvPr id="649" name="楕円 648"/>
        <xdr:cNvSpPr/>
      </xdr:nvSpPr>
      <xdr:spPr>
        <a:xfrm>
          <a:off x="13652500" y="132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108117</xdr:rowOff>
    </xdr:from>
    <xdr:ext cx="534377" cy="259045"/>
    <xdr:sp macro="" textlink="">
      <xdr:nvSpPr>
        <xdr:cNvPr id="650" name="テキスト ボックス 649"/>
        <xdr:cNvSpPr txBox="1"/>
      </xdr:nvSpPr>
      <xdr:spPr>
        <a:xfrm>
          <a:off x="13436111" y="133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2725</xdr:rowOff>
    </xdr:from>
    <xdr:to>
      <xdr:col>67</xdr:col>
      <xdr:colOff>101600</xdr:colOff>
      <xdr:row>77</xdr:row>
      <xdr:rowOff>104325</xdr:rowOff>
    </xdr:to>
    <xdr:sp macro="" textlink="">
      <xdr:nvSpPr>
        <xdr:cNvPr id="651" name="楕円 650"/>
        <xdr:cNvSpPr/>
      </xdr:nvSpPr>
      <xdr:spPr>
        <a:xfrm>
          <a:off x="12763500" y="132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95452</xdr:rowOff>
    </xdr:from>
    <xdr:ext cx="534377" cy="259045"/>
    <xdr:sp macro="" textlink="">
      <xdr:nvSpPr>
        <xdr:cNvPr id="652" name="テキスト ボックス 651"/>
        <xdr:cNvSpPr txBox="1"/>
      </xdr:nvSpPr>
      <xdr:spPr>
        <a:xfrm>
          <a:off x="12547111" y="132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27803</xdr:rowOff>
    </xdr:from>
    <xdr:to>
      <xdr:col>85</xdr:col>
      <xdr:colOff>127000</xdr:colOff>
      <xdr:row>99</xdr:row>
      <xdr:rowOff>34441</xdr:rowOff>
    </xdr:to>
    <xdr:cxnSp macro="">
      <xdr:nvCxnSpPr>
        <xdr:cNvPr id="681" name="直線コネクタ 680"/>
        <xdr:cNvCxnSpPr/>
      </xdr:nvCxnSpPr>
      <xdr:spPr>
        <a:xfrm flipV="1">
          <a:off x="15481300" y="17001353"/>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33358</xdr:rowOff>
    </xdr:from>
    <xdr:to>
      <xdr:col>81</xdr:col>
      <xdr:colOff>50800</xdr:colOff>
      <xdr:row>99</xdr:row>
      <xdr:rowOff>34441</xdr:rowOff>
    </xdr:to>
    <xdr:cxnSp macro="">
      <xdr:nvCxnSpPr>
        <xdr:cNvPr id="684" name="直線コネクタ 683"/>
        <xdr:cNvCxnSpPr/>
      </xdr:nvCxnSpPr>
      <xdr:spPr>
        <a:xfrm>
          <a:off x="14592300" y="17006908"/>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32387</xdr:rowOff>
    </xdr:from>
    <xdr:to>
      <xdr:col>76</xdr:col>
      <xdr:colOff>114300</xdr:colOff>
      <xdr:row>99</xdr:row>
      <xdr:rowOff>33358</xdr:rowOff>
    </xdr:to>
    <xdr:cxnSp macro="">
      <xdr:nvCxnSpPr>
        <xdr:cNvPr id="687" name="直線コネクタ 686"/>
        <xdr:cNvCxnSpPr/>
      </xdr:nvCxnSpPr>
      <xdr:spPr>
        <a:xfrm>
          <a:off x="13703300" y="17005937"/>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32387</xdr:rowOff>
    </xdr:from>
    <xdr:to>
      <xdr:col>71</xdr:col>
      <xdr:colOff>177800</xdr:colOff>
      <xdr:row>99</xdr:row>
      <xdr:rowOff>41447</xdr:rowOff>
    </xdr:to>
    <xdr:cxnSp macro="">
      <xdr:nvCxnSpPr>
        <xdr:cNvPr id="690" name="直線コネクタ 689"/>
        <xdr:cNvCxnSpPr/>
      </xdr:nvCxnSpPr>
      <xdr:spPr>
        <a:xfrm flipV="1">
          <a:off x="12814300" y="1700593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148453</xdr:rowOff>
    </xdr:from>
    <xdr:to>
      <xdr:col>85</xdr:col>
      <xdr:colOff>177800</xdr:colOff>
      <xdr:row>99</xdr:row>
      <xdr:rowOff>78603</xdr:rowOff>
    </xdr:to>
    <xdr:sp macro="" textlink="">
      <xdr:nvSpPr>
        <xdr:cNvPr id="700" name="楕円 699"/>
        <xdr:cNvSpPr/>
      </xdr:nvSpPr>
      <xdr:spPr>
        <a:xfrm>
          <a:off x="16268700" y="169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155091</xdr:rowOff>
    </xdr:from>
    <xdr:to>
      <xdr:col>81</xdr:col>
      <xdr:colOff>101600</xdr:colOff>
      <xdr:row>99</xdr:row>
      <xdr:rowOff>85241</xdr:rowOff>
    </xdr:to>
    <xdr:sp macro="" textlink="">
      <xdr:nvSpPr>
        <xdr:cNvPr id="702" name="楕円 701"/>
        <xdr:cNvSpPr/>
      </xdr:nvSpPr>
      <xdr:spPr>
        <a:xfrm>
          <a:off x="15430500" y="16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76368</xdr:rowOff>
    </xdr:from>
    <xdr:ext cx="469744" cy="259045"/>
    <xdr:sp macro="" textlink="">
      <xdr:nvSpPr>
        <xdr:cNvPr id="703" name="テキスト ボックス 702"/>
        <xdr:cNvSpPr txBox="1"/>
      </xdr:nvSpPr>
      <xdr:spPr>
        <a:xfrm>
          <a:off x="15246428" y="170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154008</xdr:rowOff>
    </xdr:from>
    <xdr:to>
      <xdr:col>76</xdr:col>
      <xdr:colOff>165100</xdr:colOff>
      <xdr:row>99</xdr:row>
      <xdr:rowOff>84158</xdr:rowOff>
    </xdr:to>
    <xdr:sp macro="" textlink="">
      <xdr:nvSpPr>
        <xdr:cNvPr id="704" name="楕円 703"/>
        <xdr:cNvSpPr/>
      </xdr:nvSpPr>
      <xdr:spPr>
        <a:xfrm>
          <a:off x="14541500" y="16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75285</xdr:rowOff>
    </xdr:from>
    <xdr:ext cx="469744" cy="259045"/>
    <xdr:sp macro="" textlink="">
      <xdr:nvSpPr>
        <xdr:cNvPr id="705" name="テキスト ボックス 704"/>
        <xdr:cNvSpPr txBox="1"/>
      </xdr:nvSpPr>
      <xdr:spPr>
        <a:xfrm>
          <a:off x="14357428" y="170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153037</xdr:rowOff>
    </xdr:from>
    <xdr:to>
      <xdr:col>72</xdr:col>
      <xdr:colOff>38100</xdr:colOff>
      <xdr:row>99</xdr:row>
      <xdr:rowOff>83187</xdr:rowOff>
    </xdr:to>
    <xdr:sp macro="" textlink="">
      <xdr:nvSpPr>
        <xdr:cNvPr id="706" name="楕円 705"/>
        <xdr:cNvSpPr/>
      </xdr:nvSpPr>
      <xdr:spPr>
        <a:xfrm>
          <a:off x="13652500" y="1695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74314</xdr:rowOff>
    </xdr:from>
    <xdr:ext cx="469744" cy="259045"/>
    <xdr:sp macro="" textlink="">
      <xdr:nvSpPr>
        <xdr:cNvPr id="707" name="テキスト ボックス 706"/>
        <xdr:cNvSpPr txBox="1"/>
      </xdr:nvSpPr>
      <xdr:spPr>
        <a:xfrm>
          <a:off x="13468428" y="170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162097</xdr:rowOff>
    </xdr:from>
    <xdr:to>
      <xdr:col>67</xdr:col>
      <xdr:colOff>101600</xdr:colOff>
      <xdr:row>99</xdr:row>
      <xdr:rowOff>92247</xdr:rowOff>
    </xdr:to>
    <xdr:sp macro="" textlink="">
      <xdr:nvSpPr>
        <xdr:cNvPr id="708" name="楕円 707"/>
        <xdr:cNvSpPr/>
      </xdr:nvSpPr>
      <xdr:spPr>
        <a:xfrm>
          <a:off x="12763500" y="169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83374</xdr:rowOff>
    </xdr:from>
    <xdr:ext cx="469744" cy="259045"/>
    <xdr:sp macro="" textlink="">
      <xdr:nvSpPr>
        <xdr:cNvPr id="709" name="テキスト ボックス 708"/>
        <xdr:cNvSpPr txBox="1"/>
      </xdr:nvSpPr>
      <xdr:spPr>
        <a:xfrm>
          <a:off x="12579428" y="170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146835</xdr:rowOff>
    </xdr:from>
    <xdr:to>
      <xdr:col>116</xdr:col>
      <xdr:colOff>63500</xdr:colOff>
      <xdr:row>39</xdr:row>
      <xdr:rowOff>98878</xdr:rowOff>
    </xdr:to>
    <xdr:cxnSp macro="">
      <xdr:nvCxnSpPr>
        <xdr:cNvPr id="740" name="直線コネクタ 739"/>
        <xdr:cNvCxnSpPr/>
      </xdr:nvCxnSpPr>
      <xdr:spPr>
        <a:xfrm>
          <a:off x="21323300" y="6661935"/>
          <a:ext cx="8382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97213</xdr:rowOff>
    </xdr:from>
    <xdr:to>
      <xdr:col>111</xdr:col>
      <xdr:colOff>177800</xdr:colOff>
      <xdr:row>38</xdr:row>
      <xdr:rowOff>146835</xdr:rowOff>
    </xdr:to>
    <xdr:cxnSp macro="">
      <xdr:nvCxnSpPr>
        <xdr:cNvPr id="743" name="直線コネクタ 742"/>
        <xdr:cNvCxnSpPr/>
      </xdr:nvCxnSpPr>
      <xdr:spPr>
        <a:xfrm>
          <a:off x="20434300" y="6612313"/>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97213</xdr:rowOff>
    </xdr:from>
    <xdr:to>
      <xdr:col>107</xdr:col>
      <xdr:colOff>50800</xdr:colOff>
      <xdr:row>39</xdr:row>
      <xdr:rowOff>98878</xdr:rowOff>
    </xdr:to>
    <xdr:cxnSp macro="">
      <xdr:nvCxnSpPr>
        <xdr:cNvPr id="746" name="直線コネクタ 745"/>
        <xdr:cNvCxnSpPr/>
      </xdr:nvCxnSpPr>
      <xdr:spPr>
        <a:xfrm flipV="1">
          <a:off x="19545300" y="6612313"/>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123285</xdr:rowOff>
    </xdr:from>
    <xdr:ext cx="469744" cy="259045"/>
    <xdr:sp macro="" textlink="">
      <xdr:nvSpPr>
        <xdr:cNvPr id="748" name="テキスト ボックス 747"/>
        <xdr:cNvSpPr txBox="1"/>
      </xdr:nvSpPr>
      <xdr:spPr>
        <a:xfrm>
          <a:off x="20199428" y="68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96035</xdr:rowOff>
    </xdr:from>
    <xdr:to>
      <xdr:col>112</xdr:col>
      <xdr:colOff>38100</xdr:colOff>
      <xdr:row>39</xdr:row>
      <xdr:rowOff>26185</xdr:rowOff>
    </xdr:to>
    <xdr:sp macro="" textlink="">
      <xdr:nvSpPr>
        <xdr:cNvPr id="761" name="楕円 760"/>
        <xdr:cNvSpPr/>
      </xdr:nvSpPr>
      <xdr:spPr>
        <a:xfrm>
          <a:off x="21272500" y="66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42713</xdr:rowOff>
    </xdr:from>
    <xdr:ext cx="469744" cy="259045"/>
    <xdr:sp macro="" textlink="">
      <xdr:nvSpPr>
        <xdr:cNvPr id="762" name="テキスト ボックス 761"/>
        <xdr:cNvSpPr txBox="1"/>
      </xdr:nvSpPr>
      <xdr:spPr>
        <a:xfrm>
          <a:off x="21088428" y="638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46413</xdr:rowOff>
    </xdr:from>
    <xdr:to>
      <xdr:col>107</xdr:col>
      <xdr:colOff>101600</xdr:colOff>
      <xdr:row>38</xdr:row>
      <xdr:rowOff>148013</xdr:rowOff>
    </xdr:to>
    <xdr:sp macro="" textlink="">
      <xdr:nvSpPr>
        <xdr:cNvPr id="763" name="楕円 762"/>
        <xdr:cNvSpPr/>
      </xdr:nvSpPr>
      <xdr:spPr>
        <a:xfrm>
          <a:off x="20383500" y="65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164540</xdr:rowOff>
    </xdr:from>
    <xdr:ext cx="534377" cy="259045"/>
    <xdr:sp macro="" textlink="">
      <xdr:nvSpPr>
        <xdr:cNvPr id="764" name="テキスト ボックス 763"/>
        <xdr:cNvSpPr txBox="1"/>
      </xdr:nvSpPr>
      <xdr:spPr>
        <a:xfrm>
          <a:off x="20167111" y="63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138809</xdr:rowOff>
    </xdr:to>
    <xdr:cxnSp macro="">
      <xdr:nvCxnSpPr>
        <xdr:cNvPr id="795" name="直線コネクタ 794"/>
        <xdr:cNvCxnSpPr/>
      </xdr:nvCxnSpPr>
      <xdr:spPr>
        <a:xfrm flipV="1">
          <a:off x="21323300" y="10082885"/>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137940</xdr:rowOff>
    </xdr:from>
    <xdr:to>
      <xdr:col>111</xdr:col>
      <xdr:colOff>177800</xdr:colOff>
      <xdr:row>58</xdr:row>
      <xdr:rowOff>138809</xdr:rowOff>
    </xdr:to>
    <xdr:cxnSp macro="">
      <xdr:nvCxnSpPr>
        <xdr:cNvPr id="798" name="直線コネクタ 797"/>
        <xdr:cNvCxnSpPr/>
      </xdr:nvCxnSpPr>
      <xdr:spPr>
        <a:xfrm>
          <a:off x="20434300" y="1008204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137940</xdr:rowOff>
    </xdr:from>
    <xdr:to>
      <xdr:col>107</xdr:col>
      <xdr:colOff>50800</xdr:colOff>
      <xdr:row>58</xdr:row>
      <xdr:rowOff>137985</xdr:rowOff>
    </xdr:to>
    <xdr:cxnSp macro="">
      <xdr:nvCxnSpPr>
        <xdr:cNvPr id="801" name="直線コネクタ 800"/>
        <xdr:cNvCxnSpPr/>
      </xdr:nvCxnSpPr>
      <xdr:spPr>
        <a:xfrm flipV="1">
          <a:off x="19545300" y="100820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138009</xdr:rowOff>
    </xdr:to>
    <xdr:cxnSp macro="">
      <xdr:nvCxnSpPr>
        <xdr:cNvPr id="804" name="直線コネクタ 803"/>
        <xdr:cNvCxnSpPr/>
      </xdr:nvCxnSpPr>
      <xdr:spPr>
        <a:xfrm flipV="1">
          <a:off x="18656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14" name="楕円 813"/>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15"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88009</xdr:rowOff>
    </xdr:from>
    <xdr:to>
      <xdr:col>112</xdr:col>
      <xdr:colOff>38100</xdr:colOff>
      <xdr:row>59</xdr:row>
      <xdr:rowOff>18159</xdr:rowOff>
    </xdr:to>
    <xdr:sp macro="" textlink="">
      <xdr:nvSpPr>
        <xdr:cNvPr id="816" name="楕円 815"/>
        <xdr:cNvSpPr/>
      </xdr:nvSpPr>
      <xdr:spPr>
        <a:xfrm>
          <a:off x="21272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9286</xdr:rowOff>
    </xdr:from>
    <xdr:ext cx="313932" cy="259045"/>
    <xdr:sp macro="" textlink="">
      <xdr:nvSpPr>
        <xdr:cNvPr id="817" name="テキスト ボックス 816"/>
        <xdr:cNvSpPr txBox="1"/>
      </xdr:nvSpPr>
      <xdr:spPr>
        <a:xfrm>
          <a:off x="21166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87140</xdr:rowOff>
    </xdr:from>
    <xdr:to>
      <xdr:col>107</xdr:col>
      <xdr:colOff>101600</xdr:colOff>
      <xdr:row>59</xdr:row>
      <xdr:rowOff>17290</xdr:rowOff>
    </xdr:to>
    <xdr:sp macro="" textlink="">
      <xdr:nvSpPr>
        <xdr:cNvPr id="818" name="楕円 817"/>
        <xdr:cNvSpPr/>
      </xdr:nvSpPr>
      <xdr:spPr>
        <a:xfrm>
          <a:off x="203835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8417</xdr:rowOff>
    </xdr:from>
    <xdr:ext cx="313932" cy="259045"/>
    <xdr:sp macro="" textlink="">
      <xdr:nvSpPr>
        <xdr:cNvPr id="819" name="テキスト ボックス 818"/>
        <xdr:cNvSpPr txBox="1"/>
      </xdr:nvSpPr>
      <xdr:spPr>
        <a:xfrm>
          <a:off x="20277333" y="1012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87185</xdr:rowOff>
    </xdr:from>
    <xdr:to>
      <xdr:col>102</xdr:col>
      <xdr:colOff>165100</xdr:colOff>
      <xdr:row>59</xdr:row>
      <xdr:rowOff>17335</xdr:rowOff>
    </xdr:to>
    <xdr:sp macro="" textlink="">
      <xdr:nvSpPr>
        <xdr:cNvPr id="820" name="楕円 819"/>
        <xdr:cNvSpPr/>
      </xdr:nvSpPr>
      <xdr:spPr>
        <a:xfrm>
          <a:off x="19494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8462</xdr:rowOff>
    </xdr:from>
    <xdr:ext cx="313932" cy="259045"/>
    <xdr:sp macro="" textlink="">
      <xdr:nvSpPr>
        <xdr:cNvPr id="821" name="テキスト ボックス 820"/>
        <xdr:cNvSpPr txBox="1"/>
      </xdr:nvSpPr>
      <xdr:spPr>
        <a:xfrm>
          <a:off x="19388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87209</xdr:rowOff>
    </xdr:from>
    <xdr:to>
      <xdr:col>98</xdr:col>
      <xdr:colOff>38100</xdr:colOff>
      <xdr:row>59</xdr:row>
      <xdr:rowOff>17359</xdr:rowOff>
    </xdr:to>
    <xdr:sp macro="" textlink="">
      <xdr:nvSpPr>
        <xdr:cNvPr id="822" name="楕円 821"/>
        <xdr:cNvSpPr/>
      </xdr:nvSpPr>
      <xdr:spPr>
        <a:xfrm>
          <a:off x="18605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8486</xdr:rowOff>
    </xdr:from>
    <xdr:ext cx="313932" cy="259045"/>
    <xdr:sp macro="" textlink="">
      <xdr:nvSpPr>
        <xdr:cNvPr id="823" name="テキスト ボックス 822"/>
        <xdr:cNvSpPr txBox="1"/>
      </xdr:nvSpPr>
      <xdr:spPr>
        <a:xfrm>
          <a:off x="18499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129463</xdr:rowOff>
    </xdr:from>
    <xdr:to>
      <xdr:col>116</xdr:col>
      <xdr:colOff>63500</xdr:colOff>
      <xdr:row>73</xdr:row>
      <xdr:rowOff>154711</xdr:rowOff>
    </xdr:to>
    <xdr:cxnSp macro="">
      <xdr:nvCxnSpPr>
        <xdr:cNvPr id="852" name="直線コネクタ 851"/>
        <xdr:cNvCxnSpPr/>
      </xdr:nvCxnSpPr>
      <xdr:spPr>
        <a:xfrm flipV="1">
          <a:off x="21323300" y="12645313"/>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154711</xdr:rowOff>
    </xdr:from>
    <xdr:to>
      <xdr:col>111</xdr:col>
      <xdr:colOff>177800</xdr:colOff>
      <xdr:row>74</xdr:row>
      <xdr:rowOff>13754</xdr:rowOff>
    </xdr:to>
    <xdr:cxnSp macro="">
      <xdr:nvCxnSpPr>
        <xdr:cNvPr id="855" name="直線コネクタ 854"/>
        <xdr:cNvCxnSpPr/>
      </xdr:nvCxnSpPr>
      <xdr:spPr>
        <a:xfrm flipV="1">
          <a:off x="20434300" y="12670561"/>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4979</xdr:rowOff>
    </xdr:from>
    <xdr:to>
      <xdr:col>107</xdr:col>
      <xdr:colOff>50800</xdr:colOff>
      <xdr:row>74</xdr:row>
      <xdr:rowOff>13754</xdr:rowOff>
    </xdr:to>
    <xdr:cxnSp macro="">
      <xdr:nvCxnSpPr>
        <xdr:cNvPr id="858" name="直線コネクタ 857"/>
        <xdr:cNvCxnSpPr/>
      </xdr:nvCxnSpPr>
      <xdr:spPr>
        <a:xfrm>
          <a:off x="19545300" y="12692279"/>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168872</xdr:rowOff>
    </xdr:from>
    <xdr:to>
      <xdr:col>102</xdr:col>
      <xdr:colOff>114300</xdr:colOff>
      <xdr:row>74</xdr:row>
      <xdr:rowOff>4979</xdr:rowOff>
    </xdr:to>
    <xdr:cxnSp macro="">
      <xdr:nvCxnSpPr>
        <xdr:cNvPr id="861" name="直線コネクタ 860"/>
        <xdr:cNvCxnSpPr/>
      </xdr:nvCxnSpPr>
      <xdr:spPr>
        <a:xfrm>
          <a:off x="18656300" y="12684722"/>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78663</xdr:rowOff>
    </xdr:from>
    <xdr:to>
      <xdr:col>116</xdr:col>
      <xdr:colOff>114300</xdr:colOff>
      <xdr:row>74</xdr:row>
      <xdr:rowOff>8813</xdr:rowOff>
    </xdr:to>
    <xdr:sp macro="" textlink="">
      <xdr:nvSpPr>
        <xdr:cNvPr id="871" name="楕円 870"/>
        <xdr:cNvSpPr/>
      </xdr:nvSpPr>
      <xdr:spPr>
        <a:xfrm>
          <a:off x="22110700" y="12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101540</xdr:rowOff>
    </xdr:from>
    <xdr:ext cx="534377" cy="259045"/>
    <xdr:sp macro="" textlink="">
      <xdr:nvSpPr>
        <xdr:cNvPr id="872" name="繰出金該当値テキスト"/>
        <xdr:cNvSpPr txBox="1"/>
      </xdr:nvSpPr>
      <xdr:spPr>
        <a:xfrm>
          <a:off x="22212300" y="124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103911</xdr:rowOff>
    </xdr:from>
    <xdr:to>
      <xdr:col>112</xdr:col>
      <xdr:colOff>38100</xdr:colOff>
      <xdr:row>74</xdr:row>
      <xdr:rowOff>34061</xdr:rowOff>
    </xdr:to>
    <xdr:sp macro="" textlink="">
      <xdr:nvSpPr>
        <xdr:cNvPr id="873" name="楕円 872"/>
        <xdr:cNvSpPr/>
      </xdr:nvSpPr>
      <xdr:spPr>
        <a:xfrm>
          <a:off x="21272500" y="126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25188</xdr:rowOff>
    </xdr:from>
    <xdr:ext cx="534377" cy="259045"/>
    <xdr:sp macro="" textlink="">
      <xdr:nvSpPr>
        <xdr:cNvPr id="874" name="テキスト ボックス 873"/>
        <xdr:cNvSpPr txBox="1"/>
      </xdr:nvSpPr>
      <xdr:spPr>
        <a:xfrm>
          <a:off x="21056111" y="127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134404</xdr:rowOff>
    </xdr:from>
    <xdr:to>
      <xdr:col>107</xdr:col>
      <xdr:colOff>101600</xdr:colOff>
      <xdr:row>74</xdr:row>
      <xdr:rowOff>64554</xdr:rowOff>
    </xdr:to>
    <xdr:sp macro="" textlink="">
      <xdr:nvSpPr>
        <xdr:cNvPr id="875" name="楕円 874"/>
        <xdr:cNvSpPr/>
      </xdr:nvSpPr>
      <xdr:spPr>
        <a:xfrm>
          <a:off x="20383500" y="126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55681</xdr:rowOff>
    </xdr:from>
    <xdr:ext cx="534377" cy="259045"/>
    <xdr:sp macro="" textlink="">
      <xdr:nvSpPr>
        <xdr:cNvPr id="876" name="テキスト ボックス 875"/>
        <xdr:cNvSpPr txBox="1"/>
      </xdr:nvSpPr>
      <xdr:spPr>
        <a:xfrm>
          <a:off x="20167111" y="127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125629</xdr:rowOff>
    </xdr:from>
    <xdr:to>
      <xdr:col>102</xdr:col>
      <xdr:colOff>165100</xdr:colOff>
      <xdr:row>74</xdr:row>
      <xdr:rowOff>55779</xdr:rowOff>
    </xdr:to>
    <xdr:sp macro="" textlink="">
      <xdr:nvSpPr>
        <xdr:cNvPr id="877" name="楕円 876"/>
        <xdr:cNvSpPr/>
      </xdr:nvSpPr>
      <xdr:spPr>
        <a:xfrm>
          <a:off x="19494500" y="126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46906</xdr:rowOff>
    </xdr:from>
    <xdr:ext cx="534377" cy="259045"/>
    <xdr:sp macro="" textlink="">
      <xdr:nvSpPr>
        <xdr:cNvPr id="878" name="テキスト ボックス 877"/>
        <xdr:cNvSpPr txBox="1"/>
      </xdr:nvSpPr>
      <xdr:spPr>
        <a:xfrm>
          <a:off x="19278111" y="127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118072</xdr:rowOff>
    </xdr:from>
    <xdr:to>
      <xdr:col>98</xdr:col>
      <xdr:colOff>38100</xdr:colOff>
      <xdr:row>74</xdr:row>
      <xdr:rowOff>48222</xdr:rowOff>
    </xdr:to>
    <xdr:sp macro="" textlink="">
      <xdr:nvSpPr>
        <xdr:cNvPr id="879" name="楕円 878"/>
        <xdr:cNvSpPr/>
      </xdr:nvSpPr>
      <xdr:spPr>
        <a:xfrm>
          <a:off x="18605500" y="126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39349</xdr:rowOff>
    </xdr:from>
    <xdr:ext cx="534377" cy="259045"/>
    <xdr:sp macro="" textlink="">
      <xdr:nvSpPr>
        <xdr:cNvPr id="880" name="テキスト ボックス 879"/>
        <xdr:cNvSpPr txBox="1"/>
      </xdr:nvSpPr>
      <xdr:spPr>
        <a:xfrm>
          <a:off x="18389111" y="127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については、人口減による増加の要因もあるが、物件費及び維持補修費は除雪経費の増加、普通建設事業費（うち更新整備）は中学校長寿命化工事及び防災無線デジタル化による増加が大きい。扶助費の減については、臨時福祉給付金が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で事業終了したことによるものであり、と投資及び出資金については、南部浄水場更新事業完了に伴う出資金の減によるもの。今後は公共施設の老朽化に伴う長寿命化や集約化、廃止等の大型事業が計画されており、その財源は国庫補助と起債の活用を見込んでおり、公債費が増加していく。また東部浄水場更新事業による出資も増加いていくことから、事業の取捨選択を徹底し、事業費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22134</xdr:rowOff>
    </xdr:from>
    <xdr:to>
      <xdr:col>24</xdr:col>
      <xdr:colOff>63500</xdr:colOff>
      <xdr:row>37</xdr:row>
      <xdr:rowOff>75692</xdr:rowOff>
    </xdr:to>
    <xdr:cxnSp macro="">
      <xdr:nvCxnSpPr>
        <xdr:cNvPr id="63" name="直線コネクタ 62"/>
        <xdr:cNvCxnSpPr/>
      </xdr:nvCxnSpPr>
      <xdr:spPr>
        <a:xfrm>
          <a:off x="3797300" y="6365784"/>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22134</xdr:rowOff>
    </xdr:from>
    <xdr:to>
      <xdr:col>19</xdr:col>
      <xdr:colOff>177800</xdr:colOff>
      <xdr:row>37</xdr:row>
      <xdr:rowOff>54792</xdr:rowOff>
    </xdr:to>
    <xdr:cxnSp macro="">
      <xdr:nvCxnSpPr>
        <xdr:cNvPr id="66" name="直線コネクタ 65"/>
        <xdr:cNvCxnSpPr/>
      </xdr:nvCxnSpPr>
      <xdr:spPr>
        <a:xfrm flipV="1">
          <a:off x="2908300" y="6365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51852</xdr:rowOff>
    </xdr:from>
    <xdr:to>
      <xdr:col>15</xdr:col>
      <xdr:colOff>50800</xdr:colOff>
      <xdr:row>37</xdr:row>
      <xdr:rowOff>54792</xdr:rowOff>
    </xdr:to>
    <xdr:cxnSp macro="">
      <xdr:nvCxnSpPr>
        <xdr:cNvPr id="69" name="直線コネクタ 68"/>
        <xdr:cNvCxnSpPr/>
      </xdr:nvCxnSpPr>
      <xdr:spPr>
        <a:xfrm>
          <a:off x="2019300" y="6224052"/>
          <a:ext cx="889000" cy="1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51852</xdr:rowOff>
    </xdr:from>
    <xdr:to>
      <xdr:col>10</xdr:col>
      <xdr:colOff>114300</xdr:colOff>
      <xdr:row>36</xdr:row>
      <xdr:rowOff>135128</xdr:rowOff>
    </xdr:to>
    <xdr:cxnSp macro="">
      <xdr:nvCxnSpPr>
        <xdr:cNvPr id="72" name="直線コネクタ 71"/>
        <xdr:cNvCxnSpPr/>
      </xdr:nvCxnSpPr>
      <xdr:spPr>
        <a:xfrm flipV="1">
          <a:off x="1130300" y="622405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24892</xdr:rowOff>
    </xdr:from>
    <xdr:to>
      <xdr:col>24</xdr:col>
      <xdr:colOff>114300</xdr:colOff>
      <xdr:row>37</xdr:row>
      <xdr:rowOff>126492</xdr:rowOff>
    </xdr:to>
    <xdr:sp macro="" textlink="">
      <xdr:nvSpPr>
        <xdr:cNvPr id="82" name="楕円 81"/>
        <xdr:cNvSpPr/>
      </xdr:nvSpPr>
      <xdr:spPr>
        <a:xfrm>
          <a:off x="4584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3319</xdr:rowOff>
    </xdr:from>
    <xdr:ext cx="469744" cy="259045"/>
    <xdr:sp macro="" textlink="">
      <xdr:nvSpPr>
        <xdr:cNvPr id="83" name="議会費該当値テキスト"/>
        <xdr:cNvSpPr txBox="1"/>
      </xdr:nvSpPr>
      <xdr:spPr>
        <a:xfrm>
          <a:off x="4686300"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142784</xdr:rowOff>
    </xdr:from>
    <xdr:to>
      <xdr:col>20</xdr:col>
      <xdr:colOff>38100</xdr:colOff>
      <xdr:row>37</xdr:row>
      <xdr:rowOff>72934</xdr:rowOff>
    </xdr:to>
    <xdr:sp macro="" textlink="">
      <xdr:nvSpPr>
        <xdr:cNvPr id="84" name="楕円 83"/>
        <xdr:cNvSpPr/>
      </xdr:nvSpPr>
      <xdr:spPr>
        <a:xfrm>
          <a:off x="3746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64061</xdr:rowOff>
    </xdr:from>
    <xdr:ext cx="469744" cy="259045"/>
    <xdr:sp macro="" textlink="">
      <xdr:nvSpPr>
        <xdr:cNvPr id="85" name="テキスト ボックス 84"/>
        <xdr:cNvSpPr txBox="1"/>
      </xdr:nvSpPr>
      <xdr:spPr>
        <a:xfrm>
          <a:off x="3562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3992</xdr:rowOff>
    </xdr:from>
    <xdr:to>
      <xdr:col>15</xdr:col>
      <xdr:colOff>101600</xdr:colOff>
      <xdr:row>37</xdr:row>
      <xdr:rowOff>105592</xdr:rowOff>
    </xdr:to>
    <xdr:sp macro="" textlink="">
      <xdr:nvSpPr>
        <xdr:cNvPr id="86" name="楕円 85"/>
        <xdr:cNvSpPr/>
      </xdr:nvSpPr>
      <xdr:spPr>
        <a:xfrm>
          <a:off x="2857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96719</xdr:rowOff>
    </xdr:from>
    <xdr:ext cx="469744" cy="259045"/>
    <xdr:sp macro="" textlink="">
      <xdr:nvSpPr>
        <xdr:cNvPr id="87" name="テキスト ボックス 86"/>
        <xdr:cNvSpPr txBox="1"/>
      </xdr:nvSpPr>
      <xdr:spPr>
        <a:xfrm>
          <a:off x="2673428" y="644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xdr:rowOff>
    </xdr:from>
    <xdr:to>
      <xdr:col>10</xdr:col>
      <xdr:colOff>165100</xdr:colOff>
      <xdr:row>36</xdr:row>
      <xdr:rowOff>102652</xdr:rowOff>
    </xdr:to>
    <xdr:sp macro="" textlink="">
      <xdr:nvSpPr>
        <xdr:cNvPr id="88" name="楕円 87"/>
        <xdr:cNvSpPr/>
      </xdr:nvSpPr>
      <xdr:spPr>
        <a:xfrm>
          <a:off x="1968500" y="6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93779</xdr:rowOff>
    </xdr:from>
    <xdr:ext cx="469744" cy="259045"/>
    <xdr:sp macro="" textlink="">
      <xdr:nvSpPr>
        <xdr:cNvPr id="89" name="テキスト ボックス 88"/>
        <xdr:cNvSpPr txBox="1"/>
      </xdr:nvSpPr>
      <xdr:spPr>
        <a:xfrm>
          <a:off x="1784428" y="62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90" name="楕円 89"/>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5605</xdr:rowOff>
    </xdr:from>
    <xdr:ext cx="469744" cy="259045"/>
    <xdr:sp macro="" textlink="">
      <xdr:nvSpPr>
        <xdr:cNvPr id="91" name="テキスト ボックス 90"/>
        <xdr:cNvSpPr txBox="1"/>
      </xdr:nvSpPr>
      <xdr:spPr>
        <a:xfrm>
          <a:off x="895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155230</xdr:rowOff>
    </xdr:from>
    <xdr:to>
      <xdr:col>24</xdr:col>
      <xdr:colOff>63500</xdr:colOff>
      <xdr:row>58</xdr:row>
      <xdr:rowOff>160968</xdr:rowOff>
    </xdr:to>
    <xdr:cxnSp macro="">
      <xdr:nvCxnSpPr>
        <xdr:cNvPr id="120" name="直線コネクタ 119"/>
        <xdr:cNvCxnSpPr/>
      </xdr:nvCxnSpPr>
      <xdr:spPr>
        <a:xfrm flipV="1">
          <a:off x="3797300" y="10099330"/>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156568</xdr:rowOff>
    </xdr:from>
    <xdr:to>
      <xdr:col>19</xdr:col>
      <xdr:colOff>177800</xdr:colOff>
      <xdr:row>58</xdr:row>
      <xdr:rowOff>160968</xdr:rowOff>
    </xdr:to>
    <xdr:cxnSp macro="">
      <xdr:nvCxnSpPr>
        <xdr:cNvPr id="123" name="直線コネクタ 122"/>
        <xdr:cNvCxnSpPr/>
      </xdr:nvCxnSpPr>
      <xdr:spPr>
        <a:xfrm>
          <a:off x="2908300" y="10100668"/>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156568</xdr:rowOff>
    </xdr:from>
    <xdr:to>
      <xdr:col>15</xdr:col>
      <xdr:colOff>50800</xdr:colOff>
      <xdr:row>58</xdr:row>
      <xdr:rowOff>161254</xdr:rowOff>
    </xdr:to>
    <xdr:cxnSp macro="">
      <xdr:nvCxnSpPr>
        <xdr:cNvPr id="126" name="直線コネクタ 125"/>
        <xdr:cNvCxnSpPr/>
      </xdr:nvCxnSpPr>
      <xdr:spPr>
        <a:xfrm flipV="1">
          <a:off x="2019300" y="1010066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161254</xdr:rowOff>
    </xdr:from>
    <xdr:to>
      <xdr:col>10</xdr:col>
      <xdr:colOff>114300</xdr:colOff>
      <xdr:row>59</xdr:row>
      <xdr:rowOff>2915</xdr:rowOff>
    </xdr:to>
    <xdr:cxnSp macro="">
      <xdr:nvCxnSpPr>
        <xdr:cNvPr id="129" name="直線コネクタ 128"/>
        <xdr:cNvCxnSpPr/>
      </xdr:nvCxnSpPr>
      <xdr:spPr>
        <a:xfrm flipV="1">
          <a:off x="1130300" y="10105354"/>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104430</xdr:rowOff>
    </xdr:from>
    <xdr:to>
      <xdr:col>24</xdr:col>
      <xdr:colOff>114300</xdr:colOff>
      <xdr:row>59</xdr:row>
      <xdr:rowOff>34580</xdr:rowOff>
    </xdr:to>
    <xdr:sp macro="" textlink="">
      <xdr:nvSpPr>
        <xdr:cNvPr id="139" name="楕円 138"/>
        <xdr:cNvSpPr/>
      </xdr:nvSpPr>
      <xdr:spPr>
        <a:xfrm>
          <a:off x="4584700" y="100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110168</xdr:rowOff>
    </xdr:from>
    <xdr:to>
      <xdr:col>20</xdr:col>
      <xdr:colOff>38100</xdr:colOff>
      <xdr:row>59</xdr:row>
      <xdr:rowOff>40318</xdr:rowOff>
    </xdr:to>
    <xdr:sp macro="" textlink="">
      <xdr:nvSpPr>
        <xdr:cNvPr id="141" name="楕円 140"/>
        <xdr:cNvSpPr/>
      </xdr:nvSpPr>
      <xdr:spPr>
        <a:xfrm>
          <a:off x="3746500" y="100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31445</xdr:rowOff>
    </xdr:from>
    <xdr:ext cx="534377" cy="259045"/>
    <xdr:sp macro="" textlink="">
      <xdr:nvSpPr>
        <xdr:cNvPr id="142" name="テキスト ボックス 141"/>
        <xdr:cNvSpPr txBox="1"/>
      </xdr:nvSpPr>
      <xdr:spPr>
        <a:xfrm>
          <a:off x="3530111" y="101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105768</xdr:rowOff>
    </xdr:from>
    <xdr:to>
      <xdr:col>15</xdr:col>
      <xdr:colOff>101600</xdr:colOff>
      <xdr:row>59</xdr:row>
      <xdr:rowOff>35918</xdr:rowOff>
    </xdr:to>
    <xdr:sp macro="" textlink="">
      <xdr:nvSpPr>
        <xdr:cNvPr id="143" name="楕円 142"/>
        <xdr:cNvSpPr/>
      </xdr:nvSpPr>
      <xdr:spPr>
        <a:xfrm>
          <a:off x="2857500" y="100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27045</xdr:rowOff>
    </xdr:from>
    <xdr:ext cx="534377" cy="259045"/>
    <xdr:sp macro="" textlink="">
      <xdr:nvSpPr>
        <xdr:cNvPr id="144" name="テキスト ボックス 143"/>
        <xdr:cNvSpPr txBox="1"/>
      </xdr:nvSpPr>
      <xdr:spPr>
        <a:xfrm>
          <a:off x="2641111" y="10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110454</xdr:rowOff>
    </xdr:from>
    <xdr:to>
      <xdr:col>10</xdr:col>
      <xdr:colOff>165100</xdr:colOff>
      <xdr:row>59</xdr:row>
      <xdr:rowOff>40604</xdr:rowOff>
    </xdr:to>
    <xdr:sp macro="" textlink="">
      <xdr:nvSpPr>
        <xdr:cNvPr id="145" name="楕円 144"/>
        <xdr:cNvSpPr/>
      </xdr:nvSpPr>
      <xdr:spPr>
        <a:xfrm>
          <a:off x="1968500" y="10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31731</xdr:rowOff>
    </xdr:from>
    <xdr:ext cx="534377" cy="259045"/>
    <xdr:sp macro="" textlink="">
      <xdr:nvSpPr>
        <xdr:cNvPr id="146" name="テキスト ボックス 145"/>
        <xdr:cNvSpPr txBox="1"/>
      </xdr:nvSpPr>
      <xdr:spPr>
        <a:xfrm>
          <a:off x="1752111" y="10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123565</xdr:rowOff>
    </xdr:from>
    <xdr:to>
      <xdr:col>6</xdr:col>
      <xdr:colOff>38100</xdr:colOff>
      <xdr:row>59</xdr:row>
      <xdr:rowOff>53715</xdr:rowOff>
    </xdr:to>
    <xdr:sp macro="" textlink="">
      <xdr:nvSpPr>
        <xdr:cNvPr id="147" name="楕円 146"/>
        <xdr:cNvSpPr/>
      </xdr:nvSpPr>
      <xdr:spPr>
        <a:xfrm>
          <a:off x="1079500" y="10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44842</xdr:rowOff>
    </xdr:from>
    <xdr:ext cx="534377" cy="259045"/>
    <xdr:sp macro="" textlink="">
      <xdr:nvSpPr>
        <xdr:cNvPr id="148" name="テキスト ボックス 147"/>
        <xdr:cNvSpPr txBox="1"/>
      </xdr:nvSpPr>
      <xdr:spPr>
        <a:xfrm>
          <a:off x="863111" y="101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102253</xdr:rowOff>
    </xdr:from>
    <xdr:to>
      <xdr:col>24</xdr:col>
      <xdr:colOff>63500</xdr:colOff>
      <xdr:row>77</xdr:row>
      <xdr:rowOff>30614</xdr:rowOff>
    </xdr:to>
    <xdr:cxnSp macro="">
      <xdr:nvCxnSpPr>
        <xdr:cNvPr id="180" name="直線コネクタ 179"/>
        <xdr:cNvCxnSpPr/>
      </xdr:nvCxnSpPr>
      <xdr:spPr>
        <a:xfrm>
          <a:off x="3797300" y="13132453"/>
          <a:ext cx="8382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102253</xdr:rowOff>
    </xdr:from>
    <xdr:to>
      <xdr:col>19</xdr:col>
      <xdr:colOff>177800</xdr:colOff>
      <xdr:row>76</xdr:row>
      <xdr:rowOff>139830</xdr:rowOff>
    </xdr:to>
    <xdr:cxnSp macro="">
      <xdr:nvCxnSpPr>
        <xdr:cNvPr id="183" name="直線コネクタ 182"/>
        <xdr:cNvCxnSpPr/>
      </xdr:nvCxnSpPr>
      <xdr:spPr>
        <a:xfrm flipV="1">
          <a:off x="2908300" y="13132453"/>
          <a:ext cx="889000" cy="3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139830</xdr:rowOff>
    </xdr:from>
    <xdr:to>
      <xdr:col>15</xdr:col>
      <xdr:colOff>50800</xdr:colOff>
      <xdr:row>77</xdr:row>
      <xdr:rowOff>32226</xdr:rowOff>
    </xdr:to>
    <xdr:cxnSp macro="">
      <xdr:nvCxnSpPr>
        <xdr:cNvPr id="186" name="直線コネクタ 185"/>
        <xdr:cNvCxnSpPr/>
      </xdr:nvCxnSpPr>
      <xdr:spPr>
        <a:xfrm flipV="1">
          <a:off x="2019300" y="13170030"/>
          <a:ext cx="889000" cy="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132809</xdr:rowOff>
    </xdr:from>
    <xdr:to>
      <xdr:col>10</xdr:col>
      <xdr:colOff>114300</xdr:colOff>
      <xdr:row>77</xdr:row>
      <xdr:rowOff>32226</xdr:rowOff>
    </xdr:to>
    <xdr:cxnSp macro="">
      <xdr:nvCxnSpPr>
        <xdr:cNvPr id="189" name="直線コネクタ 188"/>
        <xdr:cNvCxnSpPr/>
      </xdr:nvCxnSpPr>
      <xdr:spPr>
        <a:xfrm>
          <a:off x="1130300" y="1316300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151264</xdr:rowOff>
    </xdr:from>
    <xdr:to>
      <xdr:col>24</xdr:col>
      <xdr:colOff>114300</xdr:colOff>
      <xdr:row>77</xdr:row>
      <xdr:rowOff>81414</xdr:rowOff>
    </xdr:to>
    <xdr:sp macro="" textlink="">
      <xdr:nvSpPr>
        <xdr:cNvPr id="199" name="楕円 198"/>
        <xdr:cNvSpPr/>
      </xdr:nvSpPr>
      <xdr:spPr>
        <a:xfrm>
          <a:off x="4584700" y="131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129691</xdr:rowOff>
    </xdr:from>
    <xdr:ext cx="599010" cy="259045"/>
    <xdr:sp macro="" textlink="">
      <xdr:nvSpPr>
        <xdr:cNvPr id="200" name="民生費該当値テキスト"/>
        <xdr:cNvSpPr txBox="1"/>
      </xdr:nvSpPr>
      <xdr:spPr>
        <a:xfrm>
          <a:off x="4686300" y="131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51453</xdr:rowOff>
    </xdr:from>
    <xdr:to>
      <xdr:col>20</xdr:col>
      <xdr:colOff>38100</xdr:colOff>
      <xdr:row>76</xdr:row>
      <xdr:rowOff>153053</xdr:rowOff>
    </xdr:to>
    <xdr:sp macro="" textlink="">
      <xdr:nvSpPr>
        <xdr:cNvPr id="201" name="楕円 200"/>
        <xdr:cNvSpPr/>
      </xdr:nvSpPr>
      <xdr:spPr>
        <a:xfrm>
          <a:off x="3746500" y="130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144180</xdr:rowOff>
    </xdr:from>
    <xdr:ext cx="599010" cy="259045"/>
    <xdr:sp macro="" textlink="">
      <xdr:nvSpPr>
        <xdr:cNvPr id="202" name="テキスト ボックス 201"/>
        <xdr:cNvSpPr txBox="1"/>
      </xdr:nvSpPr>
      <xdr:spPr>
        <a:xfrm>
          <a:off x="3497795" y="131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89030</xdr:rowOff>
    </xdr:from>
    <xdr:to>
      <xdr:col>15</xdr:col>
      <xdr:colOff>101600</xdr:colOff>
      <xdr:row>77</xdr:row>
      <xdr:rowOff>19180</xdr:rowOff>
    </xdr:to>
    <xdr:sp macro="" textlink="">
      <xdr:nvSpPr>
        <xdr:cNvPr id="203" name="楕円 202"/>
        <xdr:cNvSpPr/>
      </xdr:nvSpPr>
      <xdr:spPr>
        <a:xfrm>
          <a:off x="2857500" y="131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10307</xdr:rowOff>
    </xdr:from>
    <xdr:ext cx="599010" cy="259045"/>
    <xdr:sp macro="" textlink="">
      <xdr:nvSpPr>
        <xdr:cNvPr id="204" name="テキスト ボックス 203"/>
        <xdr:cNvSpPr txBox="1"/>
      </xdr:nvSpPr>
      <xdr:spPr>
        <a:xfrm>
          <a:off x="2608795" y="1321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152876</xdr:rowOff>
    </xdr:from>
    <xdr:to>
      <xdr:col>10</xdr:col>
      <xdr:colOff>165100</xdr:colOff>
      <xdr:row>77</xdr:row>
      <xdr:rowOff>83026</xdr:rowOff>
    </xdr:to>
    <xdr:sp macro="" textlink="">
      <xdr:nvSpPr>
        <xdr:cNvPr id="205" name="楕円 204"/>
        <xdr:cNvSpPr/>
      </xdr:nvSpPr>
      <xdr:spPr>
        <a:xfrm>
          <a:off x="1968500" y="131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74153</xdr:rowOff>
    </xdr:from>
    <xdr:ext cx="599010" cy="259045"/>
    <xdr:sp macro="" textlink="">
      <xdr:nvSpPr>
        <xdr:cNvPr id="206" name="テキスト ボックス 205"/>
        <xdr:cNvSpPr txBox="1"/>
      </xdr:nvSpPr>
      <xdr:spPr>
        <a:xfrm>
          <a:off x="1719795" y="132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82009</xdr:rowOff>
    </xdr:from>
    <xdr:to>
      <xdr:col>6</xdr:col>
      <xdr:colOff>38100</xdr:colOff>
      <xdr:row>77</xdr:row>
      <xdr:rowOff>12159</xdr:rowOff>
    </xdr:to>
    <xdr:sp macro="" textlink="">
      <xdr:nvSpPr>
        <xdr:cNvPr id="207" name="楕円 206"/>
        <xdr:cNvSpPr/>
      </xdr:nvSpPr>
      <xdr:spPr>
        <a:xfrm>
          <a:off x="1079500" y="131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3286</xdr:rowOff>
    </xdr:from>
    <xdr:ext cx="599010" cy="259045"/>
    <xdr:sp macro="" textlink="">
      <xdr:nvSpPr>
        <xdr:cNvPr id="208" name="テキスト ボックス 207"/>
        <xdr:cNvSpPr txBox="1"/>
      </xdr:nvSpPr>
      <xdr:spPr>
        <a:xfrm>
          <a:off x="830795" y="132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15015</xdr:rowOff>
    </xdr:from>
    <xdr:to>
      <xdr:col>24</xdr:col>
      <xdr:colOff>63500</xdr:colOff>
      <xdr:row>97</xdr:row>
      <xdr:rowOff>134769</xdr:rowOff>
    </xdr:to>
    <xdr:cxnSp macro="">
      <xdr:nvCxnSpPr>
        <xdr:cNvPr id="239" name="直線コネクタ 238"/>
        <xdr:cNvCxnSpPr/>
      </xdr:nvCxnSpPr>
      <xdr:spPr>
        <a:xfrm>
          <a:off x="3797300" y="16645665"/>
          <a:ext cx="838200" cy="1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93621</xdr:rowOff>
    </xdr:from>
    <xdr:to>
      <xdr:col>19</xdr:col>
      <xdr:colOff>177800</xdr:colOff>
      <xdr:row>97</xdr:row>
      <xdr:rowOff>15015</xdr:rowOff>
    </xdr:to>
    <xdr:cxnSp macro="">
      <xdr:nvCxnSpPr>
        <xdr:cNvPr id="242" name="直線コネクタ 241"/>
        <xdr:cNvCxnSpPr/>
      </xdr:nvCxnSpPr>
      <xdr:spPr>
        <a:xfrm>
          <a:off x="2908300" y="16552821"/>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93621</xdr:rowOff>
    </xdr:from>
    <xdr:to>
      <xdr:col>15</xdr:col>
      <xdr:colOff>50800</xdr:colOff>
      <xdr:row>96</xdr:row>
      <xdr:rowOff>126310</xdr:rowOff>
    </xdr:to>
    <xdr:cxnSp macro="">
      <xdr:nvCxnSpPr>
        <xdr:cNvPr id="245" name="直線コネクタ 244"/>
        <xdr:cNvCxnSpPr/>
      </xdr:nvCxnSpPr>
      <xdr:spPr>
        <a:xfrm flipV="1">
          <a:off x="2019300" y="1655282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126310</xdr:rowOff>
    </xdr:from>
    <xdr:to>
      <xdr:col>10</xdr:col>
      <xdr:colOff>114300</xdr:colOff>
      <xdr:row>97</xdr:row>
      <xdr:rowOff>1767</xdr:rowOff>
    </xdr:to>
    <xdr:cxnSp macro="">
      <xdr:nvCxnSpPr>
        <xdr:cNvPr id="248" name="直線コネクタ 247"/>
        <xdr:cNvCxnSpPr/>
      </xdr:nvCxnSpPr>
      <xdr:spPr>
        <a:xfrm flipV="1">
          <a:off x="1130300" y="16585510"/>
          <a:ext cx="889000" cy="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83969</xdr:rowOff>
    </xdr:from>
    <xdr:to>
      <xdr:col>24</xdr:col>
      <xdr:colOff>114300</xdr:colOff>
      <xdr:row>98</xdr:row>
      <xdr:rowOff>14119</xdr:rowOff>
    </xdr:to>
    <xdr:sp macro="" textlink="">
      <xdr:nvSpPr>
        <xdr:cNvPr id="258" name="楕円 257"/>
        <xdr:cNvSpPr/>
      </xdr:nvSpPr>
      <xdr:spPr>
        <a:xfrm>
          <a:off x="45847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62396</xdr:rowOff>
    </xdr:from>
    <xdr:ext cx="534377" cy="259045"/>
    <xdr:sp macro="" textlink="">
      <xdr:nvSpPr>
        <xdr:cNvPr id="259" name="衛生費該当値テキスト"/>
        <xdr:cNvSpPr txBox="1"/>
      </xdr:nvSpPr>
      <xdr:spPr>
        <a:xfrm>
          <a:off x="4686300" y="166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135665</xdr:rowOff>
    </xdr:from>
    <xdr:to>
      <xdr:col>20</xdr:col>
      <xdr:colOff>38100</xdr:colOff>
      <xdr:row>97</xdr:row>
      <xdr:rowOff>65815</xdr:rowOff>
    </xdr:to>
    <xdr:sp macro="" textlink="">
      <xdr:nvSpPr>
        <xdr:cNvPr id="260" name="楕円 259"/>
        <xdr:cNvSpPr/>
      </xdr:nvSpPr>
      <xdr:spPr>
        <a:xfrm>
          <a:off x="3746500" y="16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56942</xdr:rowOff>
    </xdr:from>
    <xdr:ext cx="534377" cy="259045"/>
    <xdr:sp macro="" textlink="">
      <xdr:nvSpPr>
        <xdr:cNvPr id="261" name="テキスト ボックス 260"/>
        <xdr:cNvSpPr txBox="1"/>
      </xdr:nvSpPr>
      <xdr:spPr>
        <a:xfrm>
          <a:off x="3530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42821</xdr:rowOff>
    </xdr:from>
    <xdr:to>
      <xdr:col>15</xdr:col>
      <xdr:colOff>101600</xdr:colOff>
      <xdr:row>96</xdr:row>
      <xdr:rowOff>144421</xdr:rowOff>
    </xdr:to>
    <xdr:sp macro="" textlink="">
      <xdr:nvSpPr>
        <xdr:cNvPr id="262" name="楕円 261"/>
        <xdr:cNvSpPr/>
      </xdr:nvSpPr>
      <xdr:spPr>
        <a:xfrm>
          <a:off x="28575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135548</xdr:rowOff>
    </xdr:from>
    <xdr:ext cx="534377" cy="259045"/>
    <xdr:sp macro="" textlink="">
      <xdr:nvSpPr>
        <xdr:cNvPr id="263" name="テキスト ボックス 262"/>
        <xdr:cNvSpPr txBox="1"/>
      </xdr:nvSpPr>
      <xdr:spPr>
        <a:xfrm>
          <a:off x="2641111"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75510</xdr:rowOff>
    </xdr:from>
    <xdr:to>
      <xdr:col>10</xdr:col>
      <xdr:colOff>165100</xdr:colOff>
      <xdr:row>97</xdr:row>
      <xdr:rowOff>5660</xdr:rowOff>
    </xdr:to>
    <xdr:sp macro="" textlink="">
      <xdr:nvSpPr>
        <xdr:cNvPr id="264" name="楕円 263"/>
        <xdr:cNvSpPr/>
      </xdr:nvSpPr>
      <xdr:spPr>
        <a:xfrm>
          <a:off x="1968500" y="165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168237</xdr:rowOff>
    </xdr:from>
    <xdr:ext cx="534377" cy="259045"/>
    <xdr:sp macro="" textlink="">
      <xdr:nvSpPr>
        <xdr:cNvPr id="265" name="テキスト ボックス 264"/>
        <xdr:cNvSpPr txBox="1"/>
      </xdr:nvSpPr>
      <xdr:spPr>
        <a:xfrm>
          <a:off x="1752111" y="166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122417</xdr:rowOff>
    </xdr:from>
    <xdr:to>
      <xdr:col>6</xdr:col>
      <xdr:colOff>38100</xdr:colOff>
      <xdr:row>97</xdr:row>
      <xdr:rowOff>52567</xdr:rowOff>
    </xdr:to>
    <xdr:sp macro="" textlink="">
      <xdr:nvSpPr>
        <xdr:cNvPr id="266" name="楕円 265"/>
        <xdr:cNvSpPr/>
      </xdr:nvSpPr>
      <xdr:spPr>
        <a:xfrm>
          <a:off x="1079500" y="165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43694</xdr:rowOff>
    </xdr:from>
    <xdr:ext cx="534377" cy="259045"/>
    <xdr:sp macro="" textlink="">
      <xdr:nvSpPr>
        <xdr:cNvPr id="267" name="テキスト ボックス 266"/>
        <xdr:cNvSpPr txBox="1"/>
      </xdr:nvSpPr>
      <xdr:spPr>
        <a:xfrm>
          <a:off x="863111" y="166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3802</xdr:rowOff>
    </xdr:from>
    <xdr:to>
      <xdr:col>55</xdr:col>
      <xdr:colOff>0</xdr:colOff>
      <xdr:row>58</xdr:row>
      <xdr:rowOff>18610</xdr:rowOff>
    </xdr:to>
    <xdr:cxnSp macro="">
      <xdr:nvCxnSpPr>
        <xdr:cNvPr id="353" name="直線コネクタ 352"/>
        <xdr:cNvCxnSpPr/>
      </xdr:nvCxnSpPr>
      <xdr:spPr>
        <a:xfrm flipV="1">
          <a:off x="9639300" y="9947902"/>
          <a:ext cx="8382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18610</xdr:rowOff>
    </xdr:from>
    <xdr:to>
      <xdr:col>50</xdr:col>
      <xdr:colOff>114300</xdr:colOff>
      <xdr:row>58</xdr:row>
      <xdr:rowOff>26557</xdr:rowOff>
    </xdr:to>
    <xdr:cxnSp macro="">
      <xdr:nvCxnSpPr>
        <xdr:cNvPr id="356" name="直線コネクタ 355"/>
        <xdr:cNvCxnSpPr/>
      </xdr:nvCxnSpPr>
      <xdr:spPr>
        <a:xfrm flipV="1">
          <a:off x="8750300" y="99627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26557</xdr:rowOff>
    </xdr:from>
    <xdr:to>
      <xdr:col>45</xdr:col>
      <xdr:colOff>177800</xdr:colOff>
      <xdr:row>58</xdr:row>
      <xdr:rowOff>27768</xdr:rowOff>
    </xdr:to>
    <xdr:cxnSp macro="">
      <xdr:nvCxnSpPr>
        <xdr:cNvPr id="359" name="直線コネクタ 358"/>
        <xdr:cNvCxnSpPr/>
      </xdr:nvCxnSpPr>
      <xdr:spPr>
        <a:xfrm flipV="1">
          <a:off x="7861300" y="997065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103517</xdr:rowOff>
    </xdr:from>
    <xdr:to>
      <xdr:col>41</xdr:col>
      <xdr:colOff>50800</xdr:colOff>
      <xdr:row>58</xdr:row>
      <xdr:rowOff>27768</xdr:rowOff>
    </xdr:to>
    <xdr:cxnSp macro="">
      <xdr:nvCxnSpPr>
        <xdr:cNvPr id="362" name="直線コネクタ 361"/>
        <xdr:cNvCxnSpPr/>
      </xdr:nvCxnSpPr>
      <xdr:spPr>
        <a:xfrm>
          <a:off x="6972300" y="9876167"/>
          <a:ext cx="889000" cy="9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124452</xdr:rowOff>
    </xdr:from>
    <xdr:to>
      <xdr:col>55</xdr:col>
      <xdr:colOff>50800</xdr:colOff>
      <xdr:row>58</xdr:row>
      <xdr:rowOff>54602</xdr:rowOff>
    </xdr:to>
    <xdr:sp macro="" textlink="">
      <xdr:nvSpPr>
        <xdr:cNvPr id="372" name="楕円 371"/>
        <xdr:cNvSpPr/>
      </xdr:nvSpPr>
      <xdr:spPr>
        <a:xfrm>
          <a:off x="104267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39379</xdr:rowOff>
    </xdr:from>
    <xdr:ext cx="534377" cy="259045"/>
    <xdr:sp macro="" textlink="">
      <xdr:nvSpPr>
        <xdr:cNvPr id="373" name="農林水産業費該当値テキスト"/>
        <xdr:cNvSpPr txBox="1"/>
      </xdr:nvSpPr>
      <xdr:spPr>
        <a:xfrm>
          <a:off x="10528300" y="98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139260</xdr:rowOff>
    </xdr:from>
    <xdr:to>
      <xdr:col>50</xdr:col>
      <xdr:colOff>165100</xdr:colOff>
      <xdr:row>58</xdr:row>
      <xdr:rowOff>69410</xdr:rowOff>
    </xdr:to>
    <xdr:sp macro="" textlink="">
      <xdr:nvSpPr>
        <xdr:cNvPr id="374" name="楕円 373"/>
        <xdr:cNvSpPr/>
      </xdr:nvSpPr>
      <xdr:spPr>
        <a:xfrm>
          <a:off x="9588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60537</xdr:rowOff>
    </xdr:from>
    <xdr:ext cx="534377" cy="259045"/>
    <xdr:sp macro="" textlink="">
      <xdr:nvSpPr>
        <xdr:cNvPr id="375" name="テキスト ボックス 374"/>
        <xdr:cNvSpPr txBox="1"/>
      </xdr:nvSpPr>
      <xdr:spPr>
        <a:xfrm>
          <a:off x="9372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147207</xdr:rowOff>
    </xdr:from>
    <xdr:to>
      <xdr:col>46</xdr:col>
      <xdr:colOff>38100</xdr:colOff>
      <xdr:row>58</xdr:row>
      <xdr:rowOff>77357</xdr:rowOff>
    </xdr:to>
    <xdr:sp macro="" textlink="">
      <xdr:nvSpPr>
        <xdr:cNvPr id="376" name="楕円 375"/>
        <xdr:cNvSpPr/>
      </xdr:nvSpPr>
      <xdr:spPr>
        <a:xfrm>
          <a:off x="8699500" y="9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68484</xdr:rowOff>
    </xdr:from>
    <xdr:ext cx="534377" cy="259045"/>
    <xdr:sp macro="" textlink="">
      <xdr:nvSpPr>
        <xdr:cNvPr id="377" name="テキスト ボックス 376"/>
        <xdr:cNvSpPr txBox="1"/>
      </xdr:nvSpPr>
      <xdr:spPr>
        <a:xfrm>
          <a:off x="8483111" y="10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148418</xdr:rowOff>
    </xdr:from>
    <xdr:to>
      <xdr:col>41</xdr:col>
      <xdr:colOff>101600</xdr:colOff>
      <xdr:row>58</xdr:row>
      <xdr:rowOff>78568</xdr:rowOff>
    </xdr:to>
    <xdr:sp macro="" textlink="">
      <xdr:nvSpPr>
        <xdr:cNvPr id="378" name="楕円 377"/>
        <xdr:cNvSpPr/>
      </xdr:nvSpPr>
      <xdr:spPr>
        <a:xfrm>
          <a:off x="7810500" y="99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69695</xdr:rowOff>
    </xdr:from>
    <xdr:ext cx="534377" cy="259045"/>
    <xdr:sp macro="" textlink="">
      <xdr:nvSpPr>
        <xdr:cNvPr id="379" name="テキスト ボックス 378"/>
        <xdr:cNvSpPr txBox="1"/>
      </xdr:nvSpPr>
      <xdr:spPr>
        <a:xfrm>
          <a:off x="7594111" y="100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52717</xdr:rowOff>
    </xdr:from>
    <xdr:to>
      <xdr:col>36</xdr:col>
      <xdr:colOff>165100</xdr:colOff>
      <xdr:row>57</xdr:row>
      <xdr:rowOff>154317</xdr:rowOff>
    </xdr:to>
    <xdr:sp macro="" textlink="">
      <xdr:nvSpPr>
        <xdr:cNvPr id="380" name="楕円 379"/>
        <xdr:cNvSpPr/>
      </xdr:nvSpPr>
      <xdr:spPr>
        <a:xfrm>
          <a:off x="6921500" y="98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145444</xdr:rowOff>
    </xdr:from>
    <xdr:ext cx="534377" cy="259045"/>
    <xdr:sp macro="" textlink="">
      <xdr:nvSpPr>
        <xdr:cNvPr id="381" name="テキスト ボックス 380"/>
        <xdr:cNvSpPr txBox="1"/>
      </xdr:nvSpPr>
      <xdr:spPr>
        <a:xfrm>
          <a:off x="6705111" y="99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23713</xdr:rowOff>
    </xdr:from>
    <xdr:to>
      <xdr:col>55</xdr:col>
      <xdr:colOff>0</xdr:colOff>
      <xdr:row>77</xdr:row>
      <xdr:rowOff>40128</xdr:rowOff>
    </xdr:to>
    <xdr:cxnSp macro="">
      <xdr:nvCxnSpPr>
        <xdr:cNvPr id="412" name="直線コネクタ 411"/>
        <xdr:cNvCxnSpPr/>
      </xdr:nvCxnSpPr>
      <xdr:spPr>
        <a:xfrm flipV="1">
          <a:off x="9639300" y="13225363"/>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40128</xdr:rowOff>
    </xdr:from>
    <xdr:to>
      <xdr:col>50</xdr:col>
      <xdr:colOff>114300</xdr:colOff>
      <xdr:row>77</xdr:row>
      <xdr:rowOff>112736</xdr:rowOff>
    </xdr:to>
    <xdr:cxnSp macro="">
      <xdr:nvCxnSpPr>
        <xdr:cNvPr id="415" name="直線コネクタ 414"/>
        <xdr:cNvCxnSpPr/>
      </xdr:nvCxnSpPr>
      <xdr:spPr>
        <a:xfrm flipV="1">
          <a:off x="8750300" y="13241778"/>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7" name="テキスト ボックス 416"/>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112736</xdr:rowOff>
    </xdr:from>
    <xdr:to>
      <xdr:col>45</xdr:col>
      <xdr:colOff>177800</xdr:colOff>
      <xdr:row>77</xdr:row>
      <xdr:rowOff>118506</xdr:rowOff>
    </xdr:to>
    <xdr:cxnSp macro="">
      <xdr:nvCxnSpPr>
        <xdr:cNvPr id="418" name="直線コネクタ 417"/>
        <xdr:cNvCxnSpPr/>
      </xdr:nvCxnSpPr>
      <xdr:spPr>
        <a:xfrm flipV="1">
          <a:off x="7861300" y="13314386"/>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118506</xdr:rowOff>
    </xdr:from>
    <xdr:to>
      <xdr:col>41</xdr:col>
      <xdr:colOff>50800</xdr:colOff>
      <xdr:row>77</xdr:row>
      <xdr:rowOff>137784</xdr:rowOff>
    </xdr:to>
    <xdr:cxnSp macro="">
      <xdr:nvCxnSpPr>
        <xdr:cNvPr id="421" name="直線コネクタ 420"/>
        <xdr:cNvCxnSpPr/>
      </xdr:nvCxnSpPr>
      <xdr:spPr>
        <a:xfrm flipV="1">
          <a:off x="6972300" y="13320156"/>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29118</xdr:rowOff>
    </xdr:from>
    <xdr:ext cx="534377" cy="259045"/>
    <xdr:sp macro="" textlink="">
      <xdr:nvSpPr>
        <xdr:cNvPr id="423" name="テキスト ボックス 422"/>
        <xdr:cNvSpPr txBox="1"/>
      </xdr:nvSpPr>
      <xdr:spPr>
        <a:xfrm>
          <a:off x="75941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5" name="テキスト ボックス 424"/>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144363</xdr:rowOff>
    </xdr:from>
    <xdr:to>
      <xdr:col>55</xdr:col>
      <xdr:colOff>50800</xdr:colOff>
      <xdr:row>77</xdr:row>
      <xdr:rowOff>74513</xdr:rowOff>
    </xdr:to>
    <xdr:sp macro="" textlink="">
      <xdr:nvSpPr>
        <xdr:cNvPr id="431" name="楕円 430"/>
        <xdr:cNvSpPr/>
      </xdr:nvSpPr>
      <xdr:spPr>
        <a:xfrm>
          <a:off x="10426700" y="131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167240</xdr:rowOff>
    </xdr:from>
    <xdr:ext cx="534377" cy="259045"/>
    <xdr:sp macro="" textlink="">
      <xdr:nvSpPr>
        <xdr:cNvPr id="432" name="商工費該当値テキスト"/>
        <xdr:cNvSpPr txBox="1"/>
      </xdr:nvSpPr>
      <xdr:spPr>
        <a:xfrm>
          <a:off x="10528300" y="130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160778</xdr:rowOff>
    </xdr:from>
    <xdr:to>
      <xdr:col>50</xdr:col>
      <xdr:colOff>165100</xdr:colOff>
      <xdr:row>77</xdr:row>
      <xdr:rowOff>90928</xdr:rowOff>
    </xdr:to>
    <xdr:sp macro="" textlink="">
      <xdr:nvSpPr>
        <xdr:cNvPr id="433" name="楕円 432"/>
        <xdr:cNvSpPr/>
      </xdr:nvSpPr>
      <xdr:spPr>
        <a:xfrm>
          <a:off x="9588500" y="13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107456</xdr:rowOff>
    </xdr:from>
    <xdr:ext cx="534377" cy="259045"/>
    <xdr:sp macro="" textlink="">
      <xdr:nvSpPr>
        <xdr:cNvPr id="434" name="テキスト ボックス 433"/>
        <xdr:cNvSpPr txBox="1"/>
      </xdr:nvSpPr>
      <xdr:spPr>
        <a:xfrm>
          <a:off x="9372111" y="1296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61936</xdr:rowOff>
    </xdr:from>
    <xdr:to>
      <xdr:col>46</xdr:col>
      <xdr:colOff>38100</xdr:colOff>
      <xdr:row>77</xdr:row>
      <xdr:rowOff>163536</xdr:rowOff>
    </xdr:to>
    <xdr:sp macro="" textlink="">
      <xdr:nvSpPr>
        <xdr:cNvPr id="435" name="楕円 434"/>
        <xdr:cNvSpPr/>
      </xdr:nvSpPr>
      <xdr:spPr>
        <a:xfrm>
          <a:off x="8699500" y="132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8613</xdr:rowOff>
    </xdr:from>
    <xdr:ext cx="534377" cy="259045"/>
    <xdr:sp macro="" textlink="">
      <xdr:nvSpPr>
        <xdr:cNvPr id="436" name="テキスト ボックス 435"/>
        <xdr:cNvSpPr txBox="1"/>
      </xdr:nvSpPr>
      <xdr:spPr>
        <a:xfrm>
          <a:off x="8483111" y="130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67706</xdr:rowOff>
    </xdr:from>
    <xdr:to>
      <xdr:col>41</xdr:col>
      <xdr:colOff>101600</xdr:colOff>
      <xdr:row>77</xdr:row>
      <xdr:rowOff>169306</xdr:rowOff>
    </xdr:to>
    <xdr:sp macro="" textlink="">
      <xdr:nvSpPr>
        <xdr:cNvPr id="437" name="楕円 436"/>
        <xdr:cNvSpPr/>
      </xdr:nvSpPr>
      <xdr:spPr>
        <a:xfrm>
          <a:off x="7810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14383</xdr:rowOff>
    </xdr:from>
    <xdr:ext cx="534377" cy="259045"/>
    <xdr:sp macro="" textlink="">
      <xdr:nvSpPr>
        <xdr:cNvPr id="438" name="テキスト ボックス 437"/>
        <xdr:cNvSpPr txBox="1"/>
      </xdr:nvSpPr>
      <xdr:spPr>
        <a:xfrm>
          <a:off x="7594111" y="130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86984</xdr:rowOff>
    </xdr:from>
    <xdr:to>
      <xdr:col>36</xdr:col>
      <xdr:colOff>165100</xdr:colOff>
      <xdr:row>78</xdr:row>
      <xdr:rowOff>17134</xdr:rowOff>
    </xdr:to>
    <xdr:sp macro="" textlink="">
      <xdr:nvSpPr>
        <xdr:cNvPr id="439" name="楕円 438"/>
        <xdr:cNvSpPr/>
      </xdr:nvSpPr>
      <xdr:spPr>
        <a:xfrm>
          <a:off x="6921500" y="13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33661</xdr:rowOff>
    </xdr:from>
    <xdr:ext cx="534377" cy="259045"/>
    <xdr:sp macro="" textlink="">
      <xdr:nvSpPr>
        <xdr:cNvPr id="440" name="テキスト ボックス 439"/>
        <xdr:cNvSpPr txBox="1"/>
      </xdr:nvSpPr>
      <xdr:spPr>
        <a:xfrm>
          <a:off x="6705111" y="13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153521</xdr:rowOff>
    </xdr:from>
    <xdr:to>
      <xdr:col>55</xdr:col>
      <xdr:colOff>0</xdr:colOff>
      <xdr:row>98</xdr:row>
      <xdr:rowOff>10404</xdr:rowOff>
    </xdr:to>
    <xdr:cxnSp macro="">
      <xdr:nvCxnSpPr>
        <xdr:cNvPr id="467" name="直線コネクタ 466"/>
        <xdr:cNvCxnSpPr/>
      </xdr:nvCxnSpPr>
      <xdr:spPr>
        <a:xfrm flipV="1">
          <a:off x="9639300" y="16784171"/>
          <a:ext cx="8382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153688</xdr:rowOff>
    </xdr:from>
    <xdr:to>
      <xdr:col>50</xdr:col>
      <xdr:colOff>114300</xdr:colOff>
      <xdr:row>98</xdr:row>
      <xdr:rowOff>10404</xdr:rowOff>
    </xdr:to>
    <xdr:cxnSp macro="">
      <xdr:nvCxnSpPr>
        <xdr:cNvPr id="470" name="直線コネクタ 469"/>
        <xdr:cNvCxnSpPr/>
      </xdr:nvCxnSpPr>
      <xdr:spPr>
        <a:xfrm>
          <a:off x="8750300" y="16784338"/>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153688</xdr:rowOff>
    </xdr:from>
    <xdr:to>
      <xdr:col>45</xdr:col>
      <xdr:colOff>177800</xdr:colOff>
      <xdr:row>98</xdr:row>
      <xdr:rowOff>27809</xdr:rowOff>
    </xdr:to>
    <xdr:cxnSp macro="">
      <xdr:nvCxnSpPr>
        <xdr:cNvPr id="473" name="直線コネクタ 472"/>
        <xdr:cNvCxnSpPr/>
      </xdr:nvCxnSpPr>
      <xdr:spPr>
        <a:xfrm flipV="1">
          <a:off x="7861300" y="16784338"/>
          <a:ext cx="889000" cy="4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166732</xdr:rowOff>
    </xdr:from>
    <xdr:to>
      <xdr:col>41</xdr:col>
      <xdr:colOff>50800</xdr:colOff>
      <xdr:row>98</xdr:row>
      <xdr:rowOff>27809</xdr:rowOff>
    </xdr:to>
    <xdr:cxnSp macro="">
      <xdr:nvCxnSpPr>
        <xdr:cNvPr id="476" name="直線コネクタ 475"/>
        <xdr:cNvCxnSpPr/>
      </xdr:nvCxnSpPr>
      <xdr:spPr>
        <a:xfrm>
          <a:off x="6972300" y="16797382"/>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102721</xdr:rowOff>
    </xdr:from>
    <xdr:to>
      <xdr:col>55</xdr:col>
      <xdr:colOff>50800</xdr:colOff>
      <xdr:row>98</xdr:row>
      <xdr:rowOff>32871</xdr:rowOff>
    </xdr:to>
    <xdr:sp macro="" textlink="">
      <xdr:nvSpPr>
        <xdr:cNvPr id="486" name="楕円 485"/>
        <xdr:cNvSpPr/>
      </xdr:nvSpPr>
      <xdr:spPr>
        <a:xfrm>
          <a:off x="10426700" y="167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68778</xdr:rowOff>
    </xdr:from>
    <xdr:ext cx="534377" cy="259045"/>
    <xdr:sp macro="" textlink="">
      <xdr:nvSpPr>
        <xdr:cNvPr id="487" name="土木費該当値テキスト"/>
        <xdr:cNvSpPr txBox="1"/>
      </xdr:nvSpPr>
      <xdr:spPr>
        <a:xfrm>
          <a:off x="10528300" y="166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131054</xdr:rowOff>
    </xdr:from>
    <xdr:to>
      <xdr:col>50</xdr:col>
      <xdr:colOff>165100</xdr:colOff>
      <xdr:row>98</xdr:row>
      <xdr:rowOff>61204</xdr:rowOff>
    </xdr:to>
    <xdr:sp macro="" textlink="">
      <xdr:nvSpPr>
        <xdr:cNvPr id="488" name="楕円 487"/>
        <xdr:cNvSpPr/>
      </xdr:nvSpPr>
      <xdr:spPr>
        <a:xfrm>
          <a:off x="9588500" y="167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52331</xdr:rowOff>
    </xdr:from>
    <xdr:ext cx="534377" cy="259045"/>
    <xdr:sp macro="" textlink="">
      <xdr:nvSpPr>
        <xdr:cNvPr id="489" name="テキスト ボックス 488"/>
        <xdr:cNvSpPr txBox="1"/>
      </xdr:nvSpPr>
      <xdr:spPr>
        <a:xfrm>
          <a:off x="9372111" y="168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102888</xdr:rowOff>
    </xdr:from>
    <xdr:to>
      <xdr:col>46</xdr:col>
      <xdr:colOff>38100</xdr:colOff>
      <xdr:row>98</xdr:row>
      <xdr:rowOff>33038</xdr:rowOff>
    </xdr:to>
    <xdr:sp macro="" textlink="">
      <xdr:nvSpPr>
        <xdr:cNvPr id="490" name="楕円 489"/>
        <xdr:cNvSpPr/>
      </xdr:nvSpPr>
      <xdr:spPr>
        <a:xfrm>
          <a:off x="8699500" y="167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24165</xdr:rowOff>
    </xdr:from>
    <xdr:ext cx="534377" cy="259045"/>
    <xdr:sp macro="" textlink="">
      <xdr:nvSpPr>
        <xdr:cNvPr id="491" name="テキスト ボックス 490"/>
        <xdr:cNvSpPr txBox="1"/>
      </xdr:nvSpPr>
      <xdr:spPr>
        <a:xfrm>
          <a:off x="8483111" y="168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148459</xdr:rowOff>
    </xdr:from>
    <xdr:to>
      <xdr:col>41</xdr:col>
      <xdr:colOff>101600</xdr:colOff>
      <xdr:row>98</xdr:row>
      <xdr:rowOff>78609</xdr:rowOff>
    </xdr:to>
    <xdr:sp macro="" textlink="">
      <xdr:nvSpPr>
        <xdr:cNvPr id="492" name="楕円 491"/>
        <xdr:cNvSpPr/>
      </xdr:nvSpPr>
      <xdr:spPr>
        <a:xfrm>
          <a:off x="7810500" y="167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69736</xdr:rowOff>
    </xdr:from>
    <xdr:ext cx="534377" cy="259045"/>
    <xdr:sp macro="" textlink="">
      <xdr:nvSpPr>
        <xdr:cNvPr id="493" name="テキスト ボックス 492"/>
        <xdr:cNvSpPr txBox="1"/>
      </xdr:nvSpPr>
      <xdr:spPr>
        <a:xfrm>
          <a:off x="7594111" y="168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115932</xdr:rowOff>
    </xdr:from>
    <xdr:to>
      <xdr:col>36</xdr:col>
      <xdr:colOff>165100</xdr:colOff>
      <xdr:row>98</xdr:row>
      <xdr:rowOff>46082</xdr:rowOff>
    </xdr:to>
    <xdr:sp macro="" textlink="">
      <xdr:nvSpPr>
        <xdr:cNvPr id="494" name="楕円 493"/>
        <xdr:cNvSpPr/>
      </xdr:nvSpPr>
      <xdr:spPr>
        <a:xfrm>
          <a:off x="6921500" y="167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37209</xdr:rowOff>
    </xdr:from>
    <xdr:ext cx="534377" cy="259045"/>
    <xdr:sp macro="" textlink="">
      <xdr:nvSpPr>
        <xdr:cNvPr id="495" name="テキスト ボックス 494"/>
        <xdr:cNvSpPr txBox="1"/>
      </xdr:nvSpPr>
      <xdr:spPr>
        <a:xfrm>
          <a:off x="6705111" y="1683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121543</xdr:rowOff>
    </xdr:from>
    <xdr:to>
      <xdr:col>85</xdr:col>
      <xdr:colOff>127000</xdr:colOff>
      <xdr:row>36</xdr:row>
      <xdr:rowOff>21351</xdr:rowOff>
    </xdr:to>
    <xdr:cxnSp macro="">
      <xdr:nvCxnSpPr>
        <xdr:cNvPr id="527" name="直線コネクタ 526"/>
        <xdr:cNvCxnSpPr/>
      </xdr:nvCxnSpPr>
      <xdr:spPr>
        <a:xfrm>
          <a:off x="15481300" y="6122293"/>
          <a:ext cx="8382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121543</xdr:rowOff>
    </xdr:from>
    <xdr:to>
      <xdr:col>81</xdr:col>
      <xdr:colOff>50800</xdr:colOff>
      <xdr:row>38</xdr:row>
      <xdr:rowOff>36977</xdr:rowOff>
    </xdr:to>
    <xdr:cxnSp macro="">
      <xdr:nvCxnSpPr>
        <xdr:cNvPr id="530" name="直線コネクタ 529"/>
        <xdr:cNvCxnSpPr/>
      </xdr:nvCxnSpPr>
      <xdr:spPr>
        <a:xfrm flipV="1">
          <a:off x="14592300" y="6122293"/>
          <a:ext cx="889000" cy="4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36977</xdr:rowOff>
    </xdr:from>
    <xdr:to>
      <xdr:col>76</xdr:col>
      <xdr:colOff>114300</xdr:colOff>
      <xdr:row>38</xdr:row>
      <xdr:rowOff>64082</xdr:rowOff>
    </xdr:to>
    <xdr:cxnSp macro="">
      <xdr:nvCxnSpPr>
        <xdr:cNvPr id="533" name="直線コネクタ 532"/>
        <xdr:cNvCxnSpPr/>
      </xdr:nvCxnSpPr>
      <xdr:spPr>
        <a:xfrm flipV="1">
          <a:off x="13703300" y="6552077"/>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64082</xdr:rowOff>
    </xdr:from>
    <xdr:to>
      <xdr:col>71</xdr:col>
      <xdr:colOff>177800</xdr:colOff>
      <xdr:row>38</xdr:row>
      <xdr:rowOff>66825</xdr:rowOff>
    </xdr:to>
    <xdr:cxnSp macro="">
      <xdr:nvCxnSpPr>
        <xdr:cNvPr id="536" name="直線コネクタ 535"/>
        <xdr:cNvCxnSpPr/>
      </xdr:nvCxnSpPr>
      <xdr:spPr>
        <a:xfrm flipV="1">
          <a:off x="12814300" y="65791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142001</xdr:rowOff>
    </xdr:from>
    <xdr:to>
      <xdr:col>85</xdr:col>
      <xdr:colOff>177800</xdr:colOff>
      <xdr:row>36</xdr:row>
      <xdr:rowOff>72151</xdr:rowOff>
    </xdr:to>
    <xdr:sp macro="" textlink="">
      <xdr:nvSpPr>
        <xdr:cNvPr id="546" name="楕円 545"/>
        <xdr:cNvSpPr/>
      </xdr:nvSpPr>
      <xdr:spPr>
        <a:xfrm>
          <a:off x="16268700" y="61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164878</xdr:rowOff>
    </xdr:from>
    <xdr:ext cx="534377" cy="259045"/>
    <xdr:sp macro="" textlink="">
      <xdr:nvSpPr>
        <xdr:cNvPr id="547" name="消防費該当値テキスト"/>
        <xdr:cNvSpPr txBox="1"/>
      </xdr:nvSpPr>
      <xdr:spPr>
        <a:xfrm>
          <a:off x="16370300" y="59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70743</xdr:rowOff>
    </xdr:from>
    <xdr:to>
      <xdr:col>81</xdr:col>
      <xdr:colOff>101600</xdr:colOff>
      <xdr:row>36</xdr:row>
      <xdr:rowOff>893</xdr:rowOff>
    </xdr:to>
    <xdr:sp macro="" textlink="">
      <xdr:nvSpPr>
        <xdr:cNvPr id="548" name="楕円 547"/>
        <xdr:cNvSpPr/>
      </xdr:nvSpPr>
      <xdr:spPr>
        <a:xfrm>
          <a:off x="15430500" y="60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17420</xdr:rowOff>
    </xdr:from>
    <xdr:ext cx="534377" cy="259045"/>
    <xdr:sp macro="" textlink="">
      <xdr:nvSpPr>
        <xdr:cNvPr id="549" name="テキスト ボックス 548"/>
        <xdr:cNvSpPr txBox="1"/>
      </xdr:nvSpPr>
      <xdr:spPr>
        <a:xfrm>
          <a:off x="15214111" y="58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157627</xdr:rowOff>
    </xdr:from>
    <xdr:to>
      <xdr:col>76</xdr:col>
      <xdr:colOff>165100</xdr:colOff>
      <xdr:row>38</xdr:row>
      <xdr:rowOff>87777</xdr:rowOff>
    </xdr:to>
    <xdr:sp macro="" textlink="">
      <xdr:nvSpPr>
        <xdr:cNvPr id="550" name="楕円 549"/>
        <xdr:cNvSpPr/>
      </xdr:nvSpPr>
      <xdr:spPr>
        <a:xfrm>
          <a:off x="14541500" y="6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78904</xdr:rowOff>
    </xdr:from>
    <xdr:ext cx="534377" cy="259045"/>
    <xdr:sp macro="" textlink="">
      <xdr:nvSpPr>
        <xdr:cNvPr id="551" name="テキスト ボックス 550"/>
        <xdr:cNvSpPr txBox="1"/>
      </xdr:nvSpPr>
      <xdr:spPr>
        <a:xfrm>
          <a:off x="14325111" y="65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13282</xdr:rowOff>
    </xdr:from>
    <xdr:to>
      <xdr:col>72</xdr:col>
      <xdr:colOff>38100</xdr:colOff>
      <xdr:row>38</xdr:row>
      <xdr:rowOff>114882</xdr:rowOff>
    </xdr:to>
    <xdr:sp macro="" textlink="">
      <xdr:nvSpPr>
        <xdr:cNvPr id="552" name="楕円 551"/>
        <xdr:cNvSpPr/>
      </xdr:nvSpPr>
      <xdr:spPr>
        <a:xfrm>
          <a:off x="13652500" y="6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106009</xdr:rowOff>
    </xdr:from>
    <xdr:ext cx="534377" cy="259045"/>
    <xdr:sp macro="" textlink="">
      <xdr:nvSpPr>
        <xdr:cNvPr id="553" name="テキスト ボックス 552"/>
        <xdr:cNvSpPr txBox="1"/>
      </xdr:nvSpPr>
      <xdr:spPr>
        <a:xfrm>
          <a:off x="13436111" y="66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16025</xdr:rowOff>
    </xdr:from>
    <xdr:to>
      <xdr:col>67</xdr:col>
      <xdr:colOff>101600</xdr:colOff>
      <xdr:row>38</xdr:row>
      <xdr:rowOff>117625</xdr:rowOff>
    </xdr:to>
    <xdr:sp macro="" textlink="">
      <xdr:nvSpPr>
        <xdr:cNvPr id="554" name="楕円 553"/>
        <xdr:cNvSpPr/>
      </xdr:nvSpPr>
      <xdr:spPr>
        <a:xfrm>
          <a:off x="12763500" y="65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108752</xdr:rowOff>
    </xdr:from>
    <xdr:ext cx="534377" cy="259045"/>
    <xdr:sp macro="" textlink="">
      <xdr:nvSpPr>
        <xdr:cNvPr id="555" name="テキスト ボックス 554"/>
        <xdr:cNvSpPr txBox="1"/>
      </xdr:nvSpPr>
      <xdr:spPr>
        <a:xfrm>
          <a:off x="12547111"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10127</xdr:rowOff>
    </xdr:from>
    <xdr:to>
      <xdr:col>85</xdr:col>
      <xdr:colOff>127000</xdr:colOff>
      <xdr:row>58</xdr:row>
      <xdr:rowOff>92761</xdr:rowOff>
    </xdr:to>
    <xdr:cxnSp macro="">
      <xdr:nvCxnSpPr>
        <xdr:cNvPr id="587" name="直線コネクタ 586"/>
        <xdr:cNvCxnSpPr/>
      </xdr:nvCxnSpPr>
      <xdr:spPr>
        <a:xfrm flipV="1">
          <a:off x="15481300" y="9782777"/>
          <a:ext cx="838200" cy="2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77608</xdr:rowOff>
    </xdr:from>
    <xdr:to>
      <xdr:col>81</xdr:col>
      <xdr:colOff>50800</xdr:colOff>
      <xdr:row>58</xdr:row>
      <xdr:rowOff>92761</xdr:rowOff>
    </xdr:to>
    <xdr:cxnSp macro="">
      <xdr:nvCxnSpPr>
        <xdr:cNvPr id="590" name="直線コネクタ 589"/>
        <xdr:cNvCxnSpPr/>
      </xdr:nvCxnSpPr>
      <xdr:spPr>
        <a:xfrm>
          <a:off x="14592300" y="1002170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170714</xdr:rowOff>
    </xdr:from>
    <xdr:to>
      <xdr:col>76</xdr:col>
      <xdr:colOff>114300</xdr:colOff>
      <xdr:row>58</xdr:row>
      <xdr:rowOff>77608</xdr:rowOff>
    </xdr:to>
    <xdr:cxnSp macro="">
      <xdr:nvCxnSpPr>
        <xdr:cNvPr id="593" name="直線コネクタ 592"/>
        <xdr:cNvCxnSpPr/>
      </xdr:nvCxnSpPr>
      <xdr:spPr>
        <a:xfrm>
          <a:off x="13703300" y="9943364"/>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170714</xdr:rowOff>
    </xdr:from>
    <xdr:to>
      <xdr:col>71</xdr:col>
      <xdr:colOff>177800</xdr:colOff>
      <xdr:row>59</xdr:row>
      <xdr:rowOff>12119</xdr:rowOff>
    </xdr:to>
    <xdr:cxnSp macro="">
      <xdr:nvCxnSpPr>
        <xdr:cNvPr id="596" name="直線コネクタ 595"/>
        <xdr:cNvCxnSpPr/>
      </xdr:nvCxnSpPr>
      <xdr:spPr>
        <a:xfrm flipV="1">
          <a:off x="12814300" y="9943364"/>
          <a:ext cx="889000" cy="1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130777</xdr:rowOff>
    </xdr:from>
    <xdr:to>
      <xdr:col>85</xdr:col>
      <xdr:colOff>177800</xdr:colOff>
      <xdr:row>57</xdr:row>
      <xdr:rowOff>60927</xdr:rowOff>
    </xdr:to>
    <xdr:sp macro="" textlink="">
      <xdr:nvSpPr>
        <xdr:cNvPr id="606" name="楕円 605"/>
        <xdr:cNvSpPr/>
      </xdr:nvSpPr>
      <xdr:spPr>
        <a:xfrm>
          <a:off x="16268700" y="9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109204</xdr:rowOff>
    </xdr:from>
    <xdr:ext cx="534377" cy="259045"/>
    <xdr:sp macro="" textlink="">
      <xdr:nvSpPr>
        <xdr:cNvPr id="607" name="教育費該当値テキスト"/>
        <xdr:cNvSpPr txBox="1"/>
      </xdr:nvSpPr>
      <xdr:spPr>
        <a:xfrm>
          <a:off x="16370300" y="97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41961</xdr:rowOff>
    </xdr:from>
    <xdr:to>
      <xdr:col>81</xdr:col>
      <xdr:colOff>101600</xdr:colOff>
      <xdr:row>58</xdr:row>
      <xdr:rowOff>143561</xdr:rowOff>
    </xdr:to>
    <xdr:sp macro="" textlink="">
      <xdr:nvSpPr>
        <xdr:cNvPr id="608" name="楕円 607"/>
        <xdr:cNvSpPr/>
      </xdr:nvSpPr>
      <xdr:spPr>
        <a:xfrm>
          <a:off x="15430500" y="9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134688</xdr:rowOff>
    </xdr:from>
    <xdr:ext cx="534377" cy="259045"/>
    <xdr:sp macro="" textlink="">
      <xdr:nvSpPr>
        <xdr:cNvPr id="609" name="テキスト ボックス 608"/>
        <xdr:cNvSpPr txBox="1"/>
      </xdr:nvSpPr>
      <xdr:spPr>
        <a:xfrm>
          <a:off x="15214111" y="100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26808</xdr:rowOff>
    </xdr:from>
    <xdr:to>
      <xdr:col>76</xdr:col>
      <xdr:colOff>165100</xdr:colOff>
      <xdr:row>58</xdr:row>
      <xdr:rowOff>128408</xdr:rowOff>
    </xdr:to>
    <xdr:sp macro="" textlink="">
      <xdr:nvSpPr>
        <xdr:cNvPr id="610" name="楕円 609"/>
        <xdr:cNvSpPr/>
      </xdr:nvSpPr>
      <xdr:spPr>
        <a:xfrm>
          <a:off x="14541500" y="99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119535</xdr:rowOff>
    </xdr:from>
    <xdr:ext cx="534377" cy="259045"/>
    <xdr:sp macro="" textlink="">
      <xdr:nvSpPr>
        <xdr:cNvPr id="611" name="テキスト ボックス 610"/>
        <xdr:cNvSpPr txBox="1"/>
      </xdr:nvSpPr>
      <xdr:spPr>
        <a:xfrm>
          <a:off x="14325111" y="100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119914</xdr:rowOff>
    </xdr:from>
    <xdr:to>
      <xdr:col>72</xdr:col>
      <xdr:colOff>38100</xdr:colOff>
      <xdr:row>58</xdr:row>
      <xdr:rowOff>50064</xdr:rowOff>
    </xdr:to>
    <xdr:sp macro="" textlink="">
      <xdr:nvSpPr>
        <xdr:cNvPr id="612" name="楕円 611"/>
        <xdr:cNvSpPr/>
      </xdr:nvSpPr>
      <xdr:spPr>
        <a:xfrm>
          <a:off x="13652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41191</xdr:rowOff>
    </xdr:from>
    <xdr:ext cx="534377" cy="259045"/>
    <xdr:sp macro="" textlink="">
      <xdr:nvSpPr>
        <xdr:cNvPr id="613" name="テキスト ボックス 612"/>
        <xdr:cNvSpPr txBox="1"/>
      </xdr:nvSpPr>
      <xdr:spPr>
        <a:xfrm>
          <a:off x="13436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132769</xdr:rowOff>
    </xdr:from>
    <xdr:to>
      <xdr:col>67</xdr:col>
      <xdr:colOff>101600</xdr:colOff>
      <xdr:row>59</xdr:row>
      <xdr:rowOff>62919</xdr:rowOff>
    </xdr:to>
    <xdr:sp macro="" textlink="">
      <xdr:nvSpPr>
        <xdr:cNvPr id="614" name="楕円 613"/>
        <xdr:cNvSpPr/>
      </xdr:nvSpPr>
      <xdr:spPr>
        <a:xfrm>
          <a:off x="12763500" y="100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54046</xdr:rowOff>
    </xdr:from>
    <xdr:ext cx="534377" cy="259045"/>
    <xdr:sp macro="" textlink="">
      <xdr:nvSpPr>
        <xdr:cNvPr id="615" name="テキスト ボックス 614"/>
        <xdr:cNvSpPr txBox="1"/>
      </xdr:nvSpPr>
      <xdr:spPr>
        <a:xfrm>
          <a:off x="12547111" y="101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34711</xdr:rowOff>
    </xdr:from>
    <xdr:to>
      <xdr:col>85</xdr:col>
      <xdr:colOff>127000</xdr:colOff>
      <xdr:row>79</xdr:row>
      <xdr:rowOff>34823</xdr:rowOff>
    </xdr:to>
    <xdr:cxnSp macro="">
      <xdr:nvCxnSpPr>
        <xdr:cNvPr id="644" name="直線コネクタ 643"/>
        <xdr:cNvCxnSpPr/>
      </xdr:nvCxnSpPr>
      <xdr:spPr>
        <a:xfrm flipV="1">
          <a:off x="15481300" y="13579261"/>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34823</xdr:rowOff>
    </xdr:from>
    <xdr:to>
      <xdr:col>81</xdr:col>
      <xdr:colOff>50800</xdr:colOff>
      <xdr:row>79</xdr:row>
      <xdr:rowOff>37554</xdr:rowOff>
    </xdr:to>
    <xdr:cxnSp macro="">
      <xdr:nvCxnSpPr>
        <xdr:cNvPr id="647" name="直線コネクタ 646"/>
        <xdr:cNvCxnSpPr/>
      </xdr:nvCxnSpPr>
      <xdr:spPr>
        <a:xfrm flipV="1">
          <a:off x="14592300" y="13579373"/>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37554</xdr:rowOff>
    </xdr:from>
    <xdr:to>
      <xdr:col>76</xdr:col>
      <xdr:colOff>114300</xdr:colOff>
      <xdr:row>79</xdr:row>
      <xdr:rowOff>43193</xdr:rowOff>
    </xdr:to>
    <xdr:cxnSp macro="">
      <xdr:nvCxnSpPr>
        <xdr:cNvPr id="650" name="直線コネクタ 649"/>
        <xdr:cNvCxnSpPr/>
      </xdr:nvCxnSpPr>
      <xdr:spPr>
        <a:xfrm flipV="1">
          <a:off x="13703300" y="1358210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35847</xdr:rowOff>
    </xdr:from>
    <xdr:to>
      <xdr:col>71</xdr:col>
      <xdr:colOff>177800</xdr:colOff>
      <xdr:row>79</xdr:row>
      <xdr:rowOff>43193</xdr:rowOff>
    </xdr:to>
    <xdr:cxnSp macro="">
      <xdr:nvCxnSpPr>
        <xdr:cNvPr id="653" name="直線コネクタ 652"/>
        <xdr:cNvCxnSpPr/>
      </xdr:nvCxnSpPr>
      <xdr:spPr>
        <a:xfrm>
          <a:off x="12814300" y="1358039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155361</xdr:rowOff>
    </xdr:from>
    <xdr:to>
      <xdr:col>85</xdr:col>
      <xdr:colOff>177800</xdr:colOff>
      <xdr:row>79</xdr:row>
      <xdr:rowOff>85511</xdr:rowOff>
    </xdr:to>
    <xdr:sp macro="" textlink="">
      <xdr:nvSpPr>
        <xdr:cNvPr id="663" name="楕円 662"/>
        <xdr:cNvSpPr/>
      </xdr:nvSpPr>
      <xdr:spPr>
        <a:xfrm>
          <a:off x="16268700" y="135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105129</xdr:rowOff>
    </xdr:from>
    <xdr:ext cx="469744" cy="259045"/>
    <xdr:sp macro="" textlink="">
      <xdr:nvSpPr>
        <xdr:cNvPr id="664" name="災害復旧費該当値テキスト"/>
        <xdr:cNvSpPr txBox="1"/>
      </xdr:nvSpPr>
      <xdr:spPr>
        <a:xfrm>
          <a:off x="16370300" y="134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155473</xdr:rowOff>
    </xdr:from>
    <xdr:to>
      <xdr:col>81</xdr:col>
      <xdr:colOff>101600</xdr:colOff>
      <xdr:row>79</xdr:row>
      <xdr:rowOff>85623</xdr:rowOff>
    </xdr:to>
    <xdr:sp macro="" textlink="">
      <xdr:nvSpPr>
        <xdr:cNvPr id="665" name="楕円 664"/>
        <xdr:cNvSpPr/>
      </xdr:nvSpPr>
      <xdr:spPr>
        <a:xfrm>
          <a:off x="15430500" y="135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76750</xdr:rowOff>
    </xdr:from>
    <xdr:ext cx="469744" cy="259045"/>
    <xdr:sp macro="" textlink="">
      <xdr:nvSpPr>
        <xdr:cNvPr id="666" name="テキスト ボックス 665"/>
        <xdr:cNvSpPr txBox="1"/>
      </xdr:nvSpPr>
      <xdr:spPr>
        <a:xfrm>
          <a:off x="15246428" y="1362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158204</xdr:rowOff>
    </xdr:from>
    <xdr:to>
      <xdr:col>76</xdr:col>
      <xdr:colOff>165100</xdr:colOff>
      <xdr:row>79</xdr:row>
      <xdr:rowOff>88354</xdr:rowOff>
    </xdr:to>
    <xdr:sp macro="" textlink="">
      <xdr:nvSpPr>
        <xdr:cNvPr id="667" name="楕円 666"/>
        <xdr:cNvSpPr/>
      </xdr:nvSpPr>
      <xdr:spPr>
        <a:xfrm>
          <a:off x="14541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79481</xdr:rowOff>
    </xdr:from>
    <xdr:ext cx="469744" cy="259045"/>
    <xdr:sp macro="" textlink="">
      <xdr:nvSpPr>
        <xdr:cNvPr id="668" name="テキスト ボックス 667"/>
        <xdr:cNvSpPr txBox="1"/>
      </xdr:nvSpPr>
      <xdr:spPr>
        <a:xfrm>
          <a:off x="14357428" y="136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163843</xdr:rowOff>
    </xdr:from>
    <xdr:to>
      <xdr:col>72</xdr:col>
      <xdr:colOff>38100</xdr:colOff>
      <xdr:row>79</xdr:row>
      <xdr:rowOff>93993</xdr:rowOff>
    </xdr:to>
    <xdr:sp macro="" textlink="">
      <xdr:nvSpPr>
        <xdr:cNvPr id="669" name="楕円 668"/>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85120</xdr:rowOff>
    </xdr:from>
    <xdr:ext cx="378565" cy="259045"/>
    <xdr:sp macro="" textlink="">
      <xdr:nvSpPr>
        <xdr:cNvPr id="670" name="テキスト ボックス 669"/>
        <xdr:cNvSpPr txBox="1"/>
      </xdr:nvSpPr>
      <xdr:spPr>
        <a:xfrm>
          <a:off x="13514017" y="1362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156497</xdr:rowOff>
    </xdr:from>
    <xdr:to>
      <xdr:col>67</xdr:col>
      <xdr:colOff>101600</xdr:colOff>
      <xdr:row>79</xdr:row>
      <xdr:rowOff>86647</xdr:rowOff>
    </xdr:to>
    <xdr:sp macro="" textlink="">
      <xdr:nvSpPr>
        <xdr:cNvPr id="671" name="楕円 670"/>
        <xdr:cNvSpPr/>
      </xdr:nvSpPr>
      <xdr:spPr>
        <a:xfrm>
          <a:off x="12763500" y="135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77774</xdr:rowOff>
    </xdr:from>
    <xdr:ext cx="469744" cy="259045"/>
    <xdr:sp macro="" textlink="">
      <xdr:nvSpPr>
        <xdr:cNvPr id="672" name="テキスト ボックス 671"/>
        <xdr:cNvSpPr txBox="1"/>
      </xdr:nvSpPr>
      <xdr:spPr>
        <a:xfrm>
          <a:off x="12579428" y="136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56566</xdr:rowOff>
    </xdr:from>
    <xdr:to>
      <xdr:col>85</xdr:col>
      <xdr:colOff>127000</xdr:colOff>
      <xdr:row>97</xdr:row>
      <xdr:rowOff>83159</xdr:rowOff>
    </xdr:to>
    <xdr:cxnSp macro="">
      <xdr:nvCxnSpPr>
        <xdr:cNvPr id="701" name="直線コネクタ 700"/>
        <xdr:cNvCxnSpPr/>
      </xdr:nvCxnSpPr>
      <xdr:spPr>
        <a:xfrm flipV="1">
          <a:off x="15481300" y="16687216"/>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77353</xdr:rowOff>
    </xdr:from>
    <xdr:to>
      <xdr:col>81</xdr:col>
      <xdr:colOff>50800</xdr:colOff>
      <xdr:row>97</xdr:row>
      <xdr:rowOff>83159</xdr:rowOff>
    </xdr:to>
    <xdr:cxnSp macro="">
      <xdr:nvCxnSpPr>
        <xdr:cNvPr id="704" name="直線コネクタ 703"/>
        <xdr:cNvCxnSpPr/>
      </xdr:nvCxnSpPr>
      <xdr:spPr>
        <a:xfrm>
          <a:off x="14592300" y="16708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66190</xdr:rowOff>
    </xdr:from>
    <xdr:to>
      <xdr:col>76</xdr:col>
      <xdr:colOff>114300</xdr:colOff>
      <xdr:row>97</xdr:row>
      <xdr:rowOff>77353</xdr:rowOff>
    </xdr:to>
    <xdr:cxnSp macro="">
      <xdr:nvCxnSpPr>
        <xdr:cNvPr id="707" name="直線コネクタ 706"/>
        <xdr:cNvCxnSpPr/>
      </xdr:nvCxnSpPr>
      <xdr:spPr>
        <a:xfrm>
          <a:off x="13703300" y="16696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53525</xdr:rowOff>
    </xdr:from>
    <xdr:to>
      <xdr:col>71</xdr:col>
      <xdr:colOff>177800</xdr:colOff>
      <xdr:row>97</xdr:row>
      <xdr:rowOff>66190</xdr:rowOff>
    </xdr:to>
    <xdr:cxnSp macro="">
      <xdr:nvCxnSpPr>
        <xdr:cNvPr id="710" name="直線コネクタ 709"/>
        <xdr:cNvCxnSpPr/>
      </xdr:nvCxnSpPr>
      <xdr:spPr>
        <a:xfrm>
          <a:off x="12814300" y="16684175"/>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5766</xdr:rowOff>
    </xdr:from>
    <xdr:to>
      <xdr:col>85</xdr:col>
      <xdr:colOff>177800</xdr:colOff>
      <xdr:row>97</xdr:row>
      <xdr:rowOff>107366</xdr:rowOff>
    </xdr:to>
    <xdr:sp macro="" textlink="">
      <xdr:nvSpPr>
        <xdr:cNvPr id="720" name="楕円 719"/>
        <xdr:cNvSpPr/>
      </xdr:nvSpPr>
      <xdr:spPr>
        <a:xfrm>
          <a:off x="162687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155643</xdr:rowOff>
    </xdr:from>
    <xdr:ext cx="534377" cy="259045"/>
    <xdr:sp macro="" textlink="">
      <xdr:nvSpPr>
        <xdr:cNvPr id="721" name="公債費該当値テキスト"/>
        <xdr:cNvSpPr txBox="1"/>
      </xdr:nvSpPr>
      <xdr:spPr>
        <a:xfrm>
          <a:off x="16370300"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32359</xdr:rowOff>
    </xdr:from>
    <xdr:to>
      <xdr:col>81</xdr:col>
      <xdr:colOff>101600</xdr:colOff>
      <xdr:row>97</xdr:row>
      <xdr:rowOff>133959</xdr:rowOff>
    </xdr:to>
    <xdr:sp macro="" textlink="">
      <xdr:nvSpPr>
        <xdr:cNvPr id="722" name="楕円 721"/>
        <xdr:cNvSpPr/>
      </xdr:nvSpPr>
      <xdr:spPr>
        <a:xfrm>
          <a:off x="15430500" y="166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125086</xdr:rowOff>
    </xdr:from>
    <xdr:ext cx="534377" cy="259045"/>
    <xdr:sp macro="" textlink="">
      <xdr:nvSpPr>
        <xdr:cNvPr id="723" name="テキスト ボックス 722"/>
        <xdr:cNvSpPr txBox="1"/>
      </xdr:nvSpPr>
      <xdr:spPr>
        <a:xfrm>
          <a:off x="15214111"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26553</xdr:rowOff>
    </xdr:from>
    <xdr:to>
      <xdr:col>76</xdr:col>
      <xdr:colOff>165100</xdr:colOff>
      <xdr:row>97</xdr:row>
      <xdr:rowOff>128153</xdr:rowOff>
    </xdr:to>
    <xdr:sp macro="" textlink="">
      <xdr:nvSpPr>
        <xdr:cNvPr id="724" name="楕円 723"/>
        <xdr:cNvSpPr/>
      </xdr:nvSpPr>
      <xdr:spPr>
        <a:xfrm>
          <a:off x="14541500" y="166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119280</xdr:rowOff>
    </xdr:from>
    <xdr:ext cx="534377" cy="259045"/>
    <xdr:sp macro="" textlink="">
      <xdr:nvSpPr>
        <xdr:cNvPr id="725" name="テキスト ボックス 724"/>
        <xdr:cNvSpPr txBox="1"/>
      </xdr:nvSpPr>
      <xdr:spPr>
        <a:xfrm>
          <a:off x="14325111" y="167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15390</xdr:rowOff>
    </xdr:from>
    <xdr:to>
      <xdr:col>72</xdr:col>
      <xdr:colOff>38100</xdr:colOff>
      <xdr:row>97</xdr:row>
      <xdr:rowOff>116990</xdr:rowOff>
    </xdr:to>
    <xdr:sp macro="" textlink="">
      <xdr:nvSpPr>
        <xdr:cNvPr id="726" name="楕円 725"/>
        <xdr:cNvSpPr/>
      </xdr:nvSpPr>
      <xdr:spPr>
        <a:xfrm>
          <a:off x="13652500" y="166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108117</xdr:rowOff>
    </xdr:from>
    <xdr:ext cx="534377" cy="259045"/>
    <xdr:sp macro="" textlink="">
      <xdr:nvSpPr>
        <xdr:cNvPr id="727" name="テキスト ボックス 726"/>
        <xdr:cNvSpPr txBox="1"/>
      </xdr:nvSpPr>
      <xdr:spPr>
        <a:xfrm>
          <a:off x="13436111" y="167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2725</xdr:rowOff>
    </xdr:from>
    <xdr:to>
      <xdr:col>67</xdr:col>
      <xdr:colOff>101600</xdr:colOff>
      <xdr:row>97</xdr:row>
      <xdr:rowOff>104325</xdr:rowOff>
    </xdr:to>
    <xdr:sp macro="" textlink="">
      <xdr:nvSpPr>
        <xdr:cNvPr id="728" name="楕円 727"/>
        <xdr:cNvSpPr/>
      </xdr:nvSpPr>
      <xdr:spPr>
        <a:xfrm>
          <a:off x="12763500" y="166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95452</xdr:rowOff>
    </xdr:from>
    <xdr:ext cx="534377" cy="259045"/>
    <xdr:sp macro="" textlink="">
      <xdr:nvSpPr>
        <xdr:cNvPr id="729" name="テキスト ボックス 728"/>
        <xdr:cNvSpPr txBox="1"/>
      </xdr:nvSpPr>
      <xdr:spPr>
        <a:xfrm>
          <a:off x="12547111" y="167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規事業の楽ちんバスの運行経費やふるさと寄附金の増額に伴う経費の増によるものであり、土木費は除排雪事業、大規模建物等耐震改修緊急促進事業、急傾斜地砂防対策事業負担金等増によるもの。また学校費は中学校の長寿命化工事、南小学校教員住宅取壊し事業により大幅な像となった。消防費は防災無線デジタル化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年目で事業費減により、前年から</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減となった。民生費は臨時福祉給付金事業や志賀高原保育園大規模改修の皆減等によるものであり、衛生費は北信絵保健衛生施設組合負担金（塵芥処理費、し尿処理費）の減によるものである。今後は大型事業も控えており、公債費の増加も見込まれることから、事業内容の見直しや廃止等により事業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財政調整基金残高は、適切な財源の確保と歳出の精査により取崩しを回避し、さらに</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百万円の積立を行った。また大型事業実施に伴い、実質収支額は前年より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％減となったが、継続的に黒字を確保している。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今後も事務事業の見直し・合理化等を行い、健全な行財政運営に努めていく。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一般会計は除雪経費の増加及び大型事業実施による黒字額が減少したほか、水道事業も給水人口の減少、景気の低迷等により水道使用量が伸びず前年対比で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％減となり、黒字額が減少した。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7228274</v>
      </c>
      <c r="BO4" s="461"/>
      <c r="BP4" s="461"/>
      <c r="BQ4" s="461"/>
      <c r="BR4" s="461"/>
      <c r="BS4" s="461"/>
      <c r="BT4" s="461"/>
      <c r="BU4" s="462"/>
      <c r="BV4" s="460">
        <v>7087438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7.6</v>
      </c>
      <c r="CU4" s="642"/>
      <c r="CV4" s="642"/>
      <c r="CW4" s="642"/>
      <c r="CX4" s="642"/>
      <c r="CY4" s="642"/>
      <c r="CZ4" s="642"/>
      <c r="DA4" s="643"/>
      <c r="DB4" s="641">
        <v>8.3000000000000007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6892103</v>
      </c>
      <c r="BO5" s="466"/>
      <c r="BP5" s="466"/>
      <c r="BQ5" s="466"/>
      <c r="BR5" s="466"/>
      <c r="BS5" s="466"/>
      <c r="BT5" s="466"/>
      <c r="BU5" s="467"/>
      <c r="BV5" s="465">
        <v>6718688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79.2</v>
      </c>
      <c r="CU5" s="436"/>
      <c r="CV5" s="436"/>
      <c r="CW5" s="436"/>
      <c r="CX5" s="436"/>
      <c r="CY5" s="436"/>
      <c r="CZ5" s="436"/>
      <c r="DA5" s="437"/>
      <c r="DB5" s="435">
        <v>78.400000000000006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336171</v>
      </c>
      <c r="BO6" s="466"/>
      <c r="BP6" s="466"/>
      <c r="BQ6" s="466"/>
      <c r="BR6" s="466"/>
      <c r="BS6" s="466"/>
      <c r="BT6" s="466"/>
      <c r="BU6" s="467"/>
      <c r="BV6" s="465">
        <v>368750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83.8</v>
      </c>
      <c r="CU6" s="616"/>
      <c r="CV6" s="616"/>
      <c r="CW6" s="616"/>
      <c r="CX6" s="616"/>
      <c r="CY6" s="616"/>
      <c r="CZ6" s="616"/>
      <c r="DA6" s="617"/>
      <c r="DB6" s="615">
        <v>82.9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4657</v>
      </c>
      <c r="BO7" s="466"/>
      <c r="BP7" s="466"/>
      <c r="BQ7" s="466"/>
      <c r="BR7" s="466"/>
      <c r="BS7" s="466"/>
      <c r="BT7" s="466"/>
      <c r="BU7" s="467"/>
      <c r="BV7" s="465">
        <v>12231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4334248</v>
      </c>
      <c r="CU7" s="466"/>
      <c r="CV7" s="466"/>
      <c r="CW7" s="466"/>
      <c r="CX7" s="466"/>
      <c r="CY7" s="466"/>
      <c r="CZ7" s="466"/>
      <c r="DA7" s="467"/>
      <c r="DB7" s="465">
        <v>4312261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331514</v>
      </c>
      <c r="BO8" s="466"/>
      <c r="BP8" s="466"/>
      <c r="BQ8" s="466"/>
      <c r="BR8" s="466"/>
      <c r="BS8" s="466"/>
      <c r="BT8" s="466"/>
      <c r="BU8" s="467"/>
      <c r="BV8" s="465">
        <v>356519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12429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-25005</v>
      </c>
      <c r="BO9" s="466"/>
      <c r="BP9" s="466"/>
      <c r="BQ9" s="466"/>
      <c r="BR9" s="466"/>
      <c r="BS9" s="466"/>
      <c r="BT9" s="466"/>
      <c r="BU9" s="467"/>
      <c r="BV9" s="465">
        <v>104023</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10</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13678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32187</v>
      </c>
      <c r="BO10" s="466"/>
      <c r="BP10" s="466"/>
      <c r="BQ10" s="466"/>
      <c r="BR10" s="466"/>
      <c r="BS10" s="466"/>
      <c r="BT10" s="466"/>
      <c r="BU10" s="467"/>
      <c r="BV10" s="465">
        <v>764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12516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12278</v>
      </c>
      <c r="S13" s="569"/>
      <c r="T13" s="569"/>
      <c r="U13" s="569"/>
      <c r="V13" s="570"/>
      <c r="W13" s="556" t="s">
        <v>141</v>
      </c>
      <c r="X13" s="478"/>
      <c r="Y13" s="478"/>
      <c r="Z13" s="478"/>
      <c r="AA13" s="478"/>
      <c r="AB13" s="479"/>
      <c r="AC13" s="441">
        <v>1772</v>
      </c>
      <c r="AD13" s="442"/>
      <c r="AE13" s="442"/>
      <c r="AF13" s="442"/>
      <c r="AG13" s="443"/>
      <c r="AH13" s="441">
        <v>1883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7182</v>
      </c>
      <c r="BO13" s="466"/>
      <c r="BP13" s="466"/>
      <c r="BQ13" s="466"/>
      <c r="BR13" s="466"/>
      <c r="BS13" s="466"/>
      <c r="BT13" s="466"/>
      <c r="BU13" s="467"/>
      <c r="BV13" s="465">
        <v>104787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8.6999999999999993</v>
      </c>
      <c r="CU13" s="436"/>
      <c r="CV13" s="436"/>
      <c r="CW13" s="436"/>
      <c r="CX13" s="436"/>
      <c r="CY13" s="436"/>
      <c r="CZ13" s="436"/>
      <c r="DA13" s="437"/>
      <c r="DB13" s="435">
        <v>9.6999999999999993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12826</v>
      </c>
      <c r="S14" s="569"/>
      <c r="T14" s="569"/>
      <c r="U14" s="569"/>
      <c r="V14" s="570"/>
      <c r="W14" s="571"/>
      <c r="X14" s="481"/>
      <c r="Y14" s="481"/>
      <c r="Z14" s="481"/>
      <c r="AA14" s="481"/>
      <c r="AB14" s="482"/>
      <c r="AC14" s="561">
        <v>25.1</v>
      </c>
      <c r="AD14" s="562"/>
      <c r="AE14" s="562"/>
      <c r="AF14" s="562"/>
      <c r="AG14" s="563"/>
      <c r="AH14" s="561">
        <v>25.1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78.7</v>
      </c>
      <c r="CU14" s="573"/>
      <c r="CV14" s="573"/>
      <c r="CW14" s="573"/>
      <c r="CX14" s="573"/>
      <c r="CY14" s="573"/>
      <c r="CZ14" s="573"/>
      <c r="DA14" s="574"/>
      <c r="DB14" s="572">
        <v>79.7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12590</v>
      </c>
      <c r="S15" s="569"/>
      <c r="T15" s="569"/>
      <c r="U15" s="569"/>
      <c r="V15" s="570"/>
      <c r="W15" s="556" t="s">
        <v>148</v>
      </c>
      <c r="X15" s="478"/>
      <c r="Y15" s="478"/>
      <c r="Z15" s="478"/>
      <c r="AA15" s="478"/>
      <c r="AB15" s="479"/>
      <c r="AC15" s="441">
        <v>1192</v>
      </c>
      <c r="AD15" s="442"/>
      <c r="AE15" s="442"/>
      <c r="AF15" s="442"/>
      <c r="AG15" s="443"/>
      <c r="AH15" s="441">
        <v>1304</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1567232</v>
      </c>
      <c r="BO15" s="461"/>
      <c r="BP15" s="461"/>
      <c r="BQ15" s="461"/>
      <c r="BR15" s="461"/>
      <c r="BS15" s="461"/>
      <c r="BT15" s="461"/>
      <c r="BU15" s="462"/>
      <c r="BV15" s="460">
        <v>1591516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16.899999999999999</v>
      </c>
      <c r="AD16" s="562"/>
      <c r="AE16" s="562"/>
      <c r="AF16" s="562"/>
      <c r="AG16" s="563"/>
      <c r="AH16" s="561">
        <v>17.399999999999999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3662941</v>
      </c>
      <c r="BO16" s="466"/>
      <c r="BP16" s="466"/>
      <c r="BQ16" s="466"/>
      <c r="BR16" s="466"/>
      <c r="BS16" s="466"/>
      <c r="BT16" s="466"/>
      <c r="BU16" s="467"/>
      <c r="BV16" s="465">
        <v>3628568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4096</v>
      </c>
      <c r="AD17" s="442"/>
      <c r="AE17" s="442"/>
      <c r="AF17" s="442"/>
      <c r="AG17" s="443"/>
      <c r="AH17" s="441">
        <v>4326</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1998469</v>
      </c>
      <c r="BO17" s="466"/>
      <c r="BP17" s="466"/>
      <c r="BQ17" s="466"/>
      <c r="BR17" s="466"/>
      <c r="BS17" s="466"/>
      <c r="BT17" s="466"/>
      <c r="BU17" s="467"/>
      <c r="BV17" s="465">
        <v>2036604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265.89999999999998</v>
      </c>
      <c r="M18" s="530"/>
      <c r="N18" s="530"/>
      <c r="O18" s="530"/>
      <c r="P18" s="530"/>
      <c r="Q18" s="530"/>
      <c r="R18" s="531"/>
      <c r="S18" s="531"/>
      <c r="T18" s="531"/>
      <c r="U18" s="531"/>
      <c r="V18" s="532"/>
      <c r="W18" s="546"/>
      <c r="X18" s="547"/>
      <c r="Y18" s="547"/>
      <c r="Z18" s="547"/>
      <c r="AA18" s="547"/>
      <c r="AB18" s="557"/>
      <c r="AC18" s="429">
        <v>58</v>
      </c>
      <c r="AD18" s="430"/>
      <c r="AE18" s="430"/>
      <c r="AF18" s="430"/>
      <c r="AG18" s="533"/>
      <c r="AH18" s="429">
        <v>57.6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3507051</v>
      </c>
      <c r="BO18" s="466"/>
      <c r="BP18" s="466"/>
      <c r="BQ18" s="466"/>
      <c r="BR18" s="466"/>
      <c r="BS18" s="466"/>
      <c r="BT18" s="466"/>
      <c r="BU18" s="467"/>
      <c r="BV18" s="465">
        <v>3452758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5297933</v>
      </c>
      <c r="BO19" s="466"/>
      <c r="BP19" s="466"/>
      <c r="BQ19" s="466"/>
      <c r="BR19" s="466"/>
      <c r="BS19" s="466"/>
      <c r="BT19" s="466"/>
      <c r="BU19" s="467"/>
      <c r="BV19" s="465">
        <v>5145084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4465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7732022</v>
      </c>
      <c r="BO23" s="466"/>
      <c r="BP23" s="466"/>
      <c r="BQ23" s="466"/>
      <c r="BR23" s="466"/>
      <c r="BS23" s="466"/>
      <c r="BT23" s="466"/>
      <c r="BU23" s="467"/>
      <c r="BV23" s="465">
        <v>7233730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7750</v>
      </c>
      <c r="R24" s="442"/>
      <c r="S24" s="442"/>
      <c r="T24" s="442"/>
      <c r="U24" s="442"/>
      <c r="V24" s="443"/>
      <c r="W24" s="507"/>
      <c r="X24" s="498"/>
      <c r="Y24" s="499"/>
      <c r="Z24" s="438" t="s">
        <v>172</v>
      </c>
      <c r="AA24" s="439"/>
      <c r="AB24" s="439"/>
      <c r="AC24" s="439"/>
      <c r="AD24" s="439"/>
      <c r="AE24" s="439"/>
      <c r="AF24" s="439"/>
      <c r="AG24" s="440"/>
      <c r="AH24" s="441">
        <v>143</v>
      </c>
      <c r="AI24" s="442"/>
      <c r="AJ24" s="442"/>
      <c r="AK24" s="442"/>
      <c r="AL24" s="443"/>
      <c r="AM24" s="441">
        <v>414843</v>
      </c>
      <c r="AN24" s="442"/>
      <c r="AO24" s="442"/>
      <c r="AP24" s="442"/>
      <c r="AQ24" s="442"/>
      <c r="AR24" s="443"/>
      <c r="AS24" s="441">
        <v>2901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4735303</v>
      </c>
      <c r="BO24" s="466"/>
      <c r="BP24" s="466"/>
      <c r="BQ24" s="466"/>
      <c r="BR24" s="466"/>
      <c r="BS24" s="466"/>
      <c r="BT24" s="466"/>
      <c r="BU24" s="467"/>
      <c r="BV24" s="465">
        <v>4014519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6380</v>
      </c>
      <c r="R25" s="442"/>
      <c r="S25" s="442"/>
      <c r="T25" s="442"/>
      <c r="U25" s="442"/>
      <c r="V25" s="443"/>
      <c r="W25" s="507"/>
      <c r="X25" s="498"/>
      <c r="Y25" s="499"/>
      <c r="Z25" s="438" t="s">
        <v>175</v>
      </c>
      <c r="AA25" s="439"/>
      <c r="AB25" s="439"/>
      <c r="AC25" s="439"/>
      <c r="AD25" s="439"/>
      <c r="AE25" s="439"/>
      <c r="AF25" s="439"/>
      <c r="AG25" s="440"/>
      <c r="AH25" s="441" t="s">
        <v>139</v>
      </c>
      <c r="AI25" s="442"/>
      <c r="AJ25" s="442"/>
      <c r="AK25" s="442"/>
      <c r="AL25" s="443"/>
      <c r="AM25" s="441" t="s">
        <v>129</v>
      </c>
      <c r="AN25" s="442"/>
      <c r="AO25" s="442"/>
      <c r="AP25" s="442"/>
      <c r="AQ25" s="442"/>
      <c r="AR25" s="443"/>
      <c r="AS25" s="441" t="s">
        <v>139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t="s">
        <v>139</v>
      </c>
      <c r="BO25" s="461"/>
      <c r="BP25" s="461"/>
      <c r="BQ25" s="461"/>
      <c r="BR25" s="461"/>
      <c r="BS25" s="461"/>
      <c r="BT25" s="461"/>
      <c r="BU25" s="462"/>
      <c r="BV25" s="460" t="s">
        <v>139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5590</v>
      </c>
      <c r="R26" s="442"/>
      <c r="S26" s="442"/>
      <c r="T26" s="442"/>
      <c r="U26" s="442"/>
      <c r="V26" s="443"/>
      <c r="W26" s="507"/>
      <c r="X26" s="498"/>
      <c r="Y26" s="499"/>
      <c r="Z26" s="438" t="s">
        <v>178</v>
      </c>
      <c r="AA26" s="520"/>
      <c r="AB26" s="520"/>
      <c r="AC26" s="520"/>
      <c r="AD26" s="520"/>
      <c r="AE26" s="520"/>
      <c r="AF26" s="520"/>
      <c r="AG26" s="521"/>
      <c r="AH26" s="441">
        <v>9</v>
      </c>
      <c r="AI26" s="442"/>
      <c r="AJ26" s="442"/>
      <c r="AK26" s="442"/>
      <c r="AL26" s="443"/>
      <c r="AM26" s="441">
        <v>25839</v>
      </c>
      <c r="AN26" s="442"/>
      <c r="AO26" s="442"/>
      <c r="AP26" s="442"/>
      <c r="AQ26" s="442"/>
      <c r="AR26" s="443"/>
      <c r="AS26" s="441">
        <v>2871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2820</v>
      </c>
      <c r="R27" s="442"/>
      <c r="S27" s="442"/>
      <c r="T27" s="442"/>
      <c r="U27" s="442"/>
      <c r="V27" s="443"/>
      <c r="W27" s="507"/>
      <c r="X27" s="498"/>
      <c r="Y27" s="499"/>
      <c r="Z27" s="438" t="s">
        <v>181</v>
      </c>
      <c r="AA27" s="439"/>
      <c r="AB27" s="439"/>
      <c r="AC27" s="439"/>
      <c r="AD27" s="439"/>
      <c r="AE27" s="439"/>
      <c r="AF27" s="439"/>
      <c r="AG27" s="440"/>
      <c r="AH27" s="441" t="s">
        <v>139</v>
      </c>
      <c r="AI27" s="442"/>
      <c r="AJ27" s="442"/>
      <c r="AK27" s="442"/>
      <c r="AL27" s="443"/>
      <c r="AM27" s="441" t="s">
        <v>182</v>
      </c>
      <c r="AN27" s="442"/>
      <c r="AO27" s="442"/>
      <c r="AP27" s="442"/>
      <c r="AQ27" s="442"/>
      <c r="AR27" s="443"/>
      <c r="AS27" s="441" t="s">
        <v>139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48105</v>
      </c>
      <c r="BO27" s="469"/>
      <c r="BP27" s="469"/>
      <c r="BQ27" s="469"/>
      <c r="BR27" s="469"/>
      <c r="BS27" s="469"/>
      <c r="BT27" s="469"/>
      <c r="BU27" s="470"/>
      <c r="BV27" s="468">
        <v>48064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2130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860014</v>
      </c>
      <c r="BO28" s="461"/>
      <c r="BP28" s="461"/>
      <c r="BQ28" s="461"/>
      <c r="BR28" s="461"/>
      <c r="BS28" s="461"/>
      <c r="BT28" s="461"/>
      <c r="BU28" s="462"/>
      <c r="BV28" s="460">
        <v>827827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12</v>
      </c>
      <c r="M29" s="442"/>
      <c r="N29" s="442"/>
      <c r="O29" s="442"/>
      <c r="P29" s="443"/>
      <c r="Q29" s="441">
        <v>1920</v>
      </c>
      <c r="R29" s="442"/>
      <c r="S29" s="442"/>
      <c r="T29" s="442"/>
      <c r="U29" s="442"/>
      <c r="V29" s="443"/>
      <c r="W29" s="508"/>
      <c r="X29" s="509"/>
      <c r="Y29" s="510"/>
      <c r="Z29" s="438" t="s">
        <v>189</v>
      </c>
      <c r="AA29" s="439"/>
      <c r="AB29" s="439"/>
      <c r="AC29" s="439"/>
      <c r="AD29" s="439"/>
      <c r="AE29" s="439"/>
      <c r="AF29" s="439"/>
      <c r="AG29" s="440"/>
      <c r="AH29" s="441">
        <v>143</v>
      </c>
      <c r="AI29" s="442"/>
      <c r="AJ29" s="442"/>
      <c r="AK29" s="442"/>
      <c r="AL29" s="443"/>
      <c r="AM29" s="441">
        <v>414843</v>
      </c>
      <c r="AN29" s="442"/>
      <c r="AO29" s="442"/>
      <c r="AP29" s="442"/>
      <c r="AQ29" s="442"/>
      <c r="AR29" s="443"/>
      <c r="AS29" s="441">
        <v>2901</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453104</v>
      </c>
      <c r="BO29" s="466"/>
      <c r="BP29" s="466"/>
      <c r="BQ29" s="466"/>
      <c r="BR29" s="466"/>
      <c r="BS29" s="466"/>
      <c r="BT29" s="466"/>
      <c r="BU29" s="467"/>
      <c r="BV29" s="465">
        <v>453031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94.2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985603</v>
      </c>
      <c r="BO30" s="469"/>
      <c r="BP30" s="469"/>
      <c r="BQ30" s="469"/>
      <c r="BR30" s="469"/>
      <c r="BS30" s="469"/>
      <c r="BT30" s="469"/>
      <c r="BU30" s="470"/>
      <c r="BV30" s="468">
        <v>943233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山ノ内町国民健康保険特別会計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山ノ内町水道事業会計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山ノ内町公共下水道事業特別会計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北信広域連合（特別養護老人ホームふるさと苑事業特別会計）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山ノ内町総合開発公社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山ノ内町有線放送電話事業特別会計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山ノ内町後期高齢者医療保険特別会計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山ノ内町農業集落排水事業特別会計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北信広域連合（特別養護老人ホーム望岳荘事業特別会計）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山ノ内町介護保険特別会計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北信広域連合（特別養護老人ホーム高社寮事業特別会計）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北信広域連合（特別養護老人ホーム千曲壮事業特別会計）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北信広域連合（特別養護老人ホームいで湯の里事業特別会計）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北信広域連合（特別養護老人ホーム菜の花苑事業特別会計）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北信広域連合（養護老人ホーム高社寮事業特別会計）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北信広域連合（養護老人ホーム千曲荘事業特別会計）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北信広域連合（一般会計）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北信保健衛生施設組合（じん芥処理事業特別会計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lS6foi/CzIcT8yVKKxwwyJRqDo2W/MT8uNFlyDy8sEYfr+lUXLRSSi7iKhRH4F6RbkYqibFOpd81K9BaZLzwQ==" saltValue="VBSDVWVn4+emxRLvcszN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555</v>
      </c>
      <c r="D34" s="1244"/>
      <c r="E34" s="1245"/>
      <c r="F34" s="32">
        <v>9.9499999999999993</v>
      </c>
      <c r="G34" s="33">
        <v>8.8000000000000007</v>
      </c>
      <c r="H34" s="33">
        <v>8.41</v>
      </c>
      <c r="I34" s="33">
        <v>7.84</v>
      </c>
      <c r="J34" s="34">
        <v>7.56</v>
      </c>
      <c r="K34" s="22"/>
      <c r="L34" s="22"/>
      <c r="M34" s="22"/>
      <c r="N34" s="22"/>
      <c r="O34" s="22"/>
      <c r="P34" s="22"/>
    </row>
    <row r="35" spans="1:16" ht="39" customHeight="1" x14ac:dyDescent="0.15">
      <c r="A35" s="22"/>
      <c r="B35" s="35"/>
      <c r="C35" s="1238" t="s">
        <v>556</v>
      </c>
      <c r="D35" s="1239"/>
      <c r="E35" s="1240"/>
      <c r="F35" s="36">
        <v>5.9</v>
      </c>
      <c r="G35" s="37">
        <v>8.27</v>
      </c>
      <c r="H35" s="37">
        <v>5.58</v>
      </c>
      <c r="I35" s="37">
        <v>8.06</v>
      </c>
      <c r="J35" s="38">
        <v>7.44</v>
      </c>
      <c r="K35" s="22"/>
      <c r="L35" s="22"/>
      <c r="M35" s="22"/>
      <c r="N35" s="22"/>
      <c r="O35" s="22"/>
      <c r="P35" s="22"/>
    </row>
    <row r="36" spans="1:16" ht="39" customHeight="1" x14ac:dyDescent="0.15">
      <c r="A36" s="22"/>
      <c r="B36" s="35"/>
      <c r="C36" s="1238" t="s">
        <v>557</v>
      </c>
      <c r="D36" s="1239"/>
      <c r="E36" s="1240"/>
      <c r="F36" s="36">
        <v>0.32</v>
      </c>
      <c r="G36" s="37">
        <v>0.5</v>
      </c>
      <c r="H36" s="37">
        <v>0.82</v>
      </c>
      <c r="I36" s="37">
        <v>0.6</v>
      </c>
      <c r="J36" s="38">
        <v>0.85</v>
      </c>
      <c r="K36" s="22"/>
      <c r="L36" s="22"/>
      <c r="M36" s="22"/>
      <c r="N36" s="22"/>
      <c r="O36" s="22"/>
      <c r="P36" s="22"/>
    </row>
    <row r="37" spans="1:16" ht="39" customHeight="1" x14ac:dyDescent="0.15">
      <c r="A37" s="22"/>
      <c r="B37" s="35"/>
      <c r="C37" s="1238" t="s">
        <v>558</v>
      </c>
      <c r="D37" s="1239"/>
      <c r="E37" s="1240"/>
      <c r="F37" s="36">
        <v>0.12</v>
      </c>
      <c r="G37" s="37">
        <v>0.3</v>
      </c>
      <c r="H37" s="37">
        <v>0.59</v>
      </c>
      <c r="I37" s="37">
        <v>0.47</v>
      </c>
      <c r="J37" s="38">
        <v>0.28000000000000003</v>
      </c>
      <c r="K37" s="22"/>
      <c r="L37" s="22"/>
      <c r="M37" s="22"/>
      <c r="N37" s="22"/>
      <c r="O37" s="22"/>
      <c r="P37" s="22"/>
    </row>
    <row r="38" spans="1:16" ht="39" customHeight="1" x14ac:dyDescent="0.15">
      <c r="A38" s="22"/>
      <c r="B38" s="35"/>
      <c r="C38" s="1238" t="s">
        <v>559</v>
      </c>
      <c r="D38" s="1239"/>
      <c r="E38" s="1240"/>
      <c r="F38" s="36">
        <v>0.18</v>
      </c>
      <c r="G38" s="37">
        <v>0.2</v>
      </c>
      <c r="H38" s="37">
        <v>0.25</v>
      </c>
      <c r="I38" s="37">
        <v>0.2</v>
      </c>
      <c r="J38" s="38">
        <v>0.2</v>
      </c>
      <c r="K38" s="22"/>
      <c r="L38" s="22"/>
      <c r="M38" s="22"/>
      <c r="N38" s="22"/>
      <c r="O38" s="22"/>
      <c r="P38" s="22"/>
    </row>
    <row r="39" spans="1:16" ht="39" customHeight="1" x14ac:dyDescent="0.15">
      <c r="A39" s="22"/>
      <c r="B39" s="35"/>
      <c r="C39" s="1238" t="s">
        <v>560</v>
      </c>
      <c r="D39" s="1239"/>
      <c r="E39" s="1240"/>
      <c r="F39" s="36">
        <v>0.01</v>
      </c>
      <c r="G39" s="37">
        <v>0.02</v>
      </c>
      <c r="H39" s="37">
        <v>0.02</v>
      </c>
      <c r="I39" s="37">
        <v>0.04</v>
      </c>
      <c r="J39" s="38">
        <v>0.02</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563</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564</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eEoGcSbLiP4NSWeGRM34HFEdREYF5xLLa7lDU8HGBrX76a/btrUWnllb41BOHTu5NfzW8ZhyHhywW8pJXsHg==" saltValue="B7U7HQktdEiZwyIRsgqH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589</v>
      </c>
      <c r="L45" s="60">
        <v>560</v>
      </c>
      <c r="M45" s="60">
        <v>531</v>
      </c>
      <c r="N45" s="60">
        <v>512</v>
      </c>
      <c r="O45" s="61">
        <v>543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351</v>
      </c>
      <c r="L48" s="64">
        <v>387</v>
      </c>
      <c r="M48" s="64">
        <v>322</v>
      </c>
      <c r="N48" s="64">
        <v>314</v>
      </c>
      <c r="O48" s="65">
        <v>338</v>
      </c>
      <c r="P48" s="48"/>
      <c r="Q48" s="48"/>
      <c r="R48" s="48"/>
      <c r="S48" s="48"/>
      <c r="T48" s="48"/>
      <c r="U48" s="48"/>
    </row>
    <row r="49" spans="1:21" ht="30.75" customHeight="1" x14ac:dyDescent="0.15">
      <c r="A49" s="48"/>
      <c r="B49" s="1266"/>
      <c r="C49" s="1267"/>
      <c r="D49" s="62"/>
      <c r="E49" s="1248" t="s">
        <v>16</v>
      </c>
      <c r="F49" s="1248"/>
      <c r="G49" s="1248"/>
      <c r="H49" s="1248"/>
      <c r="I49" s="1248"/>
      <c r="J49" s="1249"/>
      <c r="K49" s="63">
        <v>16</v>
      </c>
      <c r="L49" s="64">
        <v>20</v>
      </c>
      <c r="M49" s="64">
        <v>25</v>
      </c>
      <c r="N49" s="64">
        <v>27</v>
      </c>
      <c r="O49" s="65">
        <v>48</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506</v>
      </c>
      <c r="L50" s="64" t="s">
        <v>506</v>
      </c>
      <c r="M50" s="64" t="s">
        <v>506</v>
      </c>
      <c r="N50" s="64" t="s">
        <v>506</v>
      </c>
      <c r="O50" s="65" t="s">
        <v>506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533</v>
      </c>
      <c r="L52" s="64">
        <v>507</v>
      </c>
      <c r="M52" s="64">
        <v>522</v>
      </c>
      <c r="N52" s="64">
        <v>554</v>
      </c>
      <c r="O52" s="65">
        <v>595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423</v>
      </c>
      <c r="L53" s="69">
        <v>460</v>
      </c>
      <c r="M53" s="69">
        <v>356</v>
      </c>
      <c r="N53" s="69">
        <v>299</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598</v>
      </c>
      <c r="L57" s="83" t="s">
        <v>599</v>
      </c>
      <c r="M57" s="83" t="s">
        <v>600</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600</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ikx/mwFd+8Ifptmpx5ewEvdACp0paNs/oAYPrvJE51W9iX4ZDFJ9Elt2/uKQ+fnFLCNDK69IaCjNXTl7EdRA==" saltValue="ibGdCatgZVL5MmMHe9hO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5960</v>
      </c>
      <c r="J41" s="103">
        <v>6311</v>
      </c>
      <c r="K41" s="103">
        <v>6651</v>
      </c>
      <c r="L41" s="103">
        <v>7234</v>
      </c>
      <c r="M41" s="104">
        <v>7732</v>
      </c>
    </row>
    <row r="42" spans="2:13" ht="27.75" customHeight="1" x14ac:dyDescent="0.15">
      <c r="B42" s="1274"/>
      <c r="C42" s="1275"/>
      <c r="D42" s="105"/>
      <c r="E42" s="1278" t="s">
        <v>32</v>
      </c>
      <c r="F42" s="1278"/>
      <c r="G42" s="1278"/>
      <c r="H42" s="1279"/>
      <c r="I42" s="106" t="s">
        <v>506</v>
      </c>
      <c r="J42" s="107" t="s">
        <v>506</v>
      </c>
      <c r="K42" s="107" t="s">
        <v>506</v>
      </c>
      <c r="L42" s="107" t="s">
        <v>506</v>
      </c>
      <c r="M42" s="108" t="s">
        <v>506</v>
      </c>
    </row>
    <row r="43" spans="2:13" ht="27.75" customHeight="1" x14ac:dyDescent="0.15">
      <c r="B43" s="1274"/>
      <c r="C43" s="1275"/>
      <c r="D43" s="105"/>
      <c r="E43" s="1278" t="s">
        <v>33</v>
      </c>
      <c r="F43" s="1278"/>
      <c r="G43" s="1278"/>
      <c r="H43" s="1279"/>
      <c r="I43" s="106">
        <v>3418</v>
      </c>
      <c r="J43" s="107">
        <v>3224</v>
      </c>
      <c r="K43" s="107">
        <v>3003</v>
      </c>
      <c r="L43" s="107">
        <v>2803</v>
      </c>
      <c r="M43" s="108">
        <v>2571</v>
      </c>
    </row>
    <row r="44" spans="2:13" ht="27.75" customHeight="1" x14ac:dyDescent="0.15">
      <c r="B44" s="1274"/>
      <c r="C44" s="1275"/>
      <c r="D44" s="105"/>
      <c r="E44" s="1278" t="s">
        <v>34</v>
      </c>
      <c r="F44" s="1278"/>
      <c r="G44" s="1278"/>
      <c r="H44" s="1279"/>
      <c r="I44" s="106">
        <v>297</v>
      </c>
      <c r="J44" s="107">
        <v>359</v>
      </c>
      <c r="K44" s="107">
        <v>475</v>
      </c>
      <c r="L44" s="107">
        <v>421</v>
      </c>
      <c r="M44" s="108">
        <v>367</v>
      </c>
    </row>
    <row r="45" spans="2:13" ht="27.75" customHeight="1" x14ac:dyDescent="0.15">
      <c r="B45" s="1274"/>
      <c r="C45" s="1275"/>
      <c r="D45" s="105"/>
      <c r="E45" s="1278" t="s">
        <v>35</v>
      </c>
      <c r="F45" s="1278"/>
      <c r="G45" s="1278"/>
      <c r="H45" s="1279"/>
      <c r="I45" s="106">
        <v>2769</v>
      </c>
      <c r="J45" s="107">
        <v>2712</v>
      </c>
      <c r="K45" s="107">
        <v>2755</v>
      </c>
      <c r="L45" s="107">
        <v>2782</v>
      </c>
      <c r="M45" s="108">
        <v>2759</v>
      </c>
    </row>
    <row r="46" spans="2:13" ht="27.75" customHeight="1" x14ac:dyDescent="0.15">
      <c r="B46" s="1274"/>
      <c r="C46" s="1275"/>
      <c r="D46" s="109"/>
      <c r="E46" s="1278" t="s">
        <v>36</v>
      </c>
      <c r="F46" s="1278"/>
      <c r="G46" s="1278"/>
      <c r="H46" s="1279"/>
      <c r="I46" s="106" t="s">
        <v>506</v>
      </c>
      <c r="J46" s="107" t="s">
        <v>506</v>
      </c>
      <c r="K46" s="107" t="s">
        <v>506</v>
      </c>
      <c r="L46" s="107" t="s">
        <v>506</v>
      </c>
      <c r="M46" s="108" t="s">
        <v>506</v>
      </c>
    </row>
    <row r="47" spans="2:13" ht="27.75" customHeight="1" x14ac:dyDescent="0.15">
      <c r="B47" s="1274"/>
      <c r="C47" s="1275"/>
      <c r="D47" s="110"/>
      <c r="E47" s="1288" t="s">
        <v>37</v>
      </c>
      <c r="F47" s="1289"/>
      <c r="G47" s="1289"/>
      <c r="H47" s="1290"/>
      <c r="I47" s="106" t="s">
        <v>506</v>
      </c>
      <c r="J47" s="107" t="s">
        <v>506</v>
      </c>
      <c r="K47" s="107" t="s">
        <v>506</v>
      </c>
      <c r="L47" s="107" t="s">
        <v>506</v>
      </c>
      <c r="M47" s="108" t="s">
        <v>506</v>
      </c>
    </row>
    <row r="48" spans="2:13" ht="27.75" customHeight="1" x14ac:dyDescent="0.15">
      <c r="B48" s="1274"/>
      <c r="C48" s="1275"/>
      <c r="D48" s="105"/>
      <c r="E48" s="1278" t="s">
        <v>38</v>
      </c>
      <c r="F48" s="1278"/>
      <c r="G48" s="1278"/>
      <c r="H48" s="1279"/>
      <c r="I48" s="106" t="s">
        <v>506</v>
      </c>
      <c r="J48" s="107" t="s">
        <v>506</v>
      </c>
      <c r="K48" s="107" t="s">
        <v>506</v>
      </c>
      <c r="L48" s="107" t="s">
        <v>506</v>
      </c>
      <c r="M48" s="108" t="s">
        <v>506</v>
      </c>
    </row>
    <row r="49" spans="2:13" ht="27.75" customHeight="1" x14ac:dyDescent="0.15">
      <c r="B49" s="1276"/>
      <c r="C49" s="1277"/>
      <c r="D49" s="105"/>
      <c r="E49" s="1278" t="s">
        <v>39</v>
      </c>
      <c r="F49" s="1278"/>
      <c r="G49" s="1278"/>
      <c r="H49" s="1279"/>
      <c r="I49" s="106" t="s">
        <v>506</v>
      </c>
      <c r="J49" s="107" t="s">
        <v>506</v>
      </c>
      <c r="K49" s="107" t="s">
        <v>506</v>
      </c>
      <c r="L49" s="107" t="s">
        <v>506</v>
      </c>
      <c r="M49" s="108" t="s">
        <v>506</v>
      </c>
    </row>
    <row r="50" spans="2:13" ht="27.75" customHeight="1" x14ac:dyDescent="0.15">
      <c r="B50" s="1272" t="s">
        <v>40</v>
      </c>
      <c r="C50" s="1273"/>
      <c r="D50" s="111"/>
      <c r="E50" s="1278" t="s">
        <v>41</v>
      </c>
      <c r="F50" s="1278"/>
      <c r="G50" s="1278"/>
      <c r="H50" s="1279"/>
      <c r="I50" s="106">
        <v>2375</v>
      </c>
      <c r="J50" s="107">
        <v>2524</v>
      </c>
      <c r="K50" s="107">
        <v>2739</v>
      </c>
      <c r="L50" s="107">
        <v>2853</v>
      </c>
      <c r="M50" s="108">
        <v>2834</v>
      </c>
    </row>
    <row r="51" spans="2:13" ht="27.75" customHeight="1" x14ac:dyDescent="0.15">
      <c r="B51" s="1274"/>
      <c r="C51" s="1275"/>
      <c r="D51" s="105"/>
      <c r="E51" s="1278" t="s">
        <v>42</v>
      </c>
      <c r="F51" s="1278"/>
      <c r="G51" s="1278"/>
      <c r="H51" s="1279"/>
      <c r="I51" s="106">
        <v>162</v>
      </c>
      <c r="J51" s="107" t="s">
        <v>506</v>
      </c>
      <c r="K51" s="107" t="s">
        <v>506</v>
      </c>
      <c r="L51" s="107" t="s">
        <v>506</v>
      </c>
      <c r="M51" s="108" t="s">
        <v>506</v>
      </c>
    </row>
    <row r="52" spans="2:13" ht="27.75" customHeight="1" x14ac:dyDescent="0.15">
      <c r="B52" s="1276"/>
      <c r="C52" s="1277"/>
      <c r="D52" s="105"/>
      <c r="E52" s="1278" t="s">
        <v>43</v>
      </c>
      <c r="F52" s="1278"/>
      <c r="G52" s="1278"/>
      <c r="H52" s="1279"/>
      <c r="I52" s="106">
        <v>6485</v>
      </c>
      <c r="J52" s="107">
        <v>6843</v>
      </c>
      <c r="K52" s="107">
        <v>7076</v>
      </c>
      <c r="L52" s="107">
        <v>7390</v>
      </c>
      <c r="M52" s="108">
        <v>7650</v>
      </c>
    </row>
    <row r="53" spans="2:13" ht="27.75" customHeight="1" thickBot="1" x14ac:dyDescent="0.2">
      <c r="B53" s="1280" t="s">
        <v>44</v>
      </c>
      <c r="C53" s="1281"/>
      <c r="D53" s="112"/>
      <c r="E53" s="1282" t="s">
        <v>45</v>
      </c>
      <c r="F53" s="1282"/>
      <c r="G53" s="1282"/>
      <c r="H53" s="1283"/>
      <c r="I53" s="113">
        <v>3422</v>
      </c>
      <c r="J53" s="114">
        <v>3238</v>
      </c>
      <c r="K53" s="114">
        <v>3069</v>
      </c>
      <c r="L53" s="114">
        <v>2997</v>
      </c>
      <c r="M53" s="115">
        <v>2945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9AZyFeZEha5aVN3XdSpFS/d0saW90cMLtVeJZuT9EQu1O5jdkPOh5GNuNk/saNRsnC7kcgq9+G9mOLM9hBDA==" saltValue="jL/HEtbP9lziZBnJzWWi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827</v>
      </c>
      <c r="G55" s="127">
        <v>828</v>
      </c>
      <c r="H55" s="128">
        <v>860</v>
      </c>
    </row>
    <row r="56" spans="2:8" ht="52.5" customHeight="1" x14ac:dyDescent="0.15">
      <c r="B56" s="129"/>
      <c r="C56" s="1301" t="s">
        <v>49</v>
      </c>
      <c r="D56" s="1301"/>
      <c r="E56" s="1302"/>
      <c r="F56" s="130">
        <v>453</v>
      </c>
      <c r="G56" s="130">
        <v>453</v>
      </c>
      <c r="H56" s="131">
        <v>453</v>
      </c>
    </row>
    <row r="57" spans="2:8" ht="53.25" customHeight="1" x14ac:dyDescent="0.15">
      <c r="B57" s="129"/>
      <c r="C57" s="1303" t="s">
        <v>50</v>
      </c>
      <c r="D57" s="1303"/>
      <c r="E57" s="1304"/>
      <c r="F57" s="132">
        <v>970</v>
      </c>
      <c r="G57" s="132">
        <v>943</v>
      </c>
      <c r="H57" s="133">
        <v>986</v>
      </c>
    </row>
    <row r="58" spans="2:8" ht="45.75" customHeight="1" x14ac:dyDescent="0.15">
      <c r="B58" s="134"/>
      <c r="C58" s="1291" t="s">
        <v>595</v>
      </c>
      <c r="D58" s="1292"/>
      <c r="E58" s="1293"/>
      <c r="F58" s="135">
        <v>213</v>
      </c>
      <c r="G58" s="135">
        <v>209</v>
      </c>
      <c r="H58" s="136">
        <v>236</v>
      </c>
    </row>
    <row r="59" spans="2:8" ht="45.75" customHeight="1" x14ac:dyDescent="0.15">
      <c r="B59" s="134"/>
      <c r="C59" s="1291" t="s">
        <v>593</v>
      </c>
      <c r="D59" s="1292"/>
      <c r="E59" s="1293"/>
      <c r="F59" s="135">
        <v>232</v>
      </c>
      <c r="G59" s="135">
        <v>233</v>
      </c>
      <c r="H59" s="136">
        <v>233</v>
      </c>
    </row>
    <row r="60" spans="2:8" ht="45.75" customHeight="1" x14ac:dyDescent="0.15">
      <c r="B60" s="134"/>
      <c r="C60" s="1291" t="s">
        <v>594</v>
      </c>
      <c r="D60" s="1292"/>
      <c r="E60" s="1293"/>
      <c r="F60" s="135">
        <v>211</v>
      </c>
      <c r="G60" s="135">
        <v>219</v>
      </c>
      <c r="H60" s="136">
        <v>222</v>
      </c>
    </row>
    <row r="61" spans="2:8" ht="45.75" customHeight="1" x14ac:dyDescent="0.15">
      <c r="B61" s="134"/>
      <c r="C61" s="1291" t="s">
        <v>596</v>
      </c>
      <c r="D61" s="1292"/>
      <c r="E61" s="1293"/>
      <c r="F61" s="135">
        <v>169</v>
      </c>
      <c r="G61" s="135">
        <v>169</v>
      </c>
      <c r="H61" s="136">
        <v>169</v>
      </c>
    </row>
    <row r="62" spans="2:8" ht="45.75" customHeight="1" thickBot="1" x14ac:dyDescent="0.2">
      <c r="B62" s="137"/>
      <c r="C62" s="1294" t="s">
        <v>597</v>
      </c>
      <c r="D62" s="1295"/>
      <c r="E62" s="1296"/>
      <c r="F62" s="138">
        <v>107</v>
      </c>
      <c r="G62" s="138">
        <v>81</v>
      </c>
      <c r="H62" s="139">
        <v>95</v>
      </c>
    </row>
    <row r="63" spans="2:8" ht="52.5" customHeight="1" thickBot="1" x14ac:dyDescent="0.2">
      <c r="B63" s="140"/>
      <c r="C63" s="1297" t="s">
        <v>51</v>
      </c>
      <c r="D63" s="1297"/>
      <c r="E63" s="1298"/>
      <c r="F63" s="141">
        <v>2249</v>
      </c>
      <c r="G63" s="141">
        <v>2224</v>
      </c>
      <c r="H63" s="142">
        <v>2299</v>
      </c>
    </row>
    <row r="64" spans="2:8" ht="15" customHeight="1" x14ac:dyDescent="0.15"/>
    <row r="65" ht="0" hidden="1" customHeight="1" x14ac:dyDescent="0.15"/>
    <row r="66" ht="0" hidden="1" customHeight="1" x14ac:dyDescent="0.15"/>
  </sheetData>
  <sheetProtection algorithmName="SHA-512" hashValue="6a8ezCvr39HbC1SpC7tOyQusXh/ykNY7HoGkEPoA+ryAgIqhuYqNYPNIx7kI8uumqI/4vtEi6ilgmtXbv11OuQ==" saltValue="IbHLkzOoS5alXMEO7D4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83.8</v>
      </c>
      <c r="BY51" s="1307"/>
      <c r="BZ51" s="1307"/>
      <c r="CA51" s="1307"/>
      <c r="CB51" s="1307"/>
      <c r="CC51" s="1307"/>
      <c r="CD51" s="1307"/>
      <c r="CE51" s="1307"/>
      <c r="CF51" s="1307">
        <v>80.8</v>
      </c>
      <c r="CG51" s="1307"/>
      <c r="CH51" s="1307"/>
      <c r="CI51" s="1307"/>
      <c r="CJ51" s="1307"/>
      <c r="CK51" s="1307"/>
      <c r="CL51" s="1307"/>
      <c r="CM51" s="1307"/>
      <c r="CN51" s="1307">
        <v>79.7</v>
      </c>
      <c r="CO51" s="1307"/>
      <c r="CP51" s="1307"/>
      <c r="CQ51" s="1307"/>
      <c r="CR51" s="1307"/>
      <c r="CS51" s="1307"/>
      <c r="CT51" s="1307"/>
      <c r="CU51" s="1307"/>
      <c r="CV51" s="1307">
        <v>78.7</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54.8</v>
      </c>
      <c r="BY53" s="1307"/>
      <c r="BZ53" s="1307"/>
      <c r="CA53" s="1307"/>
      <c r="CB53" s="1307"/>
      <c r="CC53" s="1307"/>
      <c r="CD53" s="1307"/>
      <c r="CE53" s="1307"/>
      <c r="CF53" s="1307">
        <v>55.9</v>
      </c>
      <c r="CG53" s="1307"/>
      <c r="CH53" s="1307"/>
      <c r="CI53" s="1307"/>
      <c r="CJ53" s="1307"/>
      <c r="CK53" s="1307"/>
      <c r="CL53" s="1307"/>
      <c r="CM53" s="1307"/>
      <c r="CN53" s="1307">
        <v>57.1</v>
      </c>
      <c r="CO53" s="1307"/>
      <c r="CP53" s="1307"/>
      <c r="CQ53" s="1307"/>
      <c r="CR53" s="1307"/>
      <c r="CS53" s="1307"/>
      <c r="CT53" s="1307"/>
      <c r="CU53" s="1307"/>
      <c r="CV53" s="1307">
        <v>58.4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609</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58.9</v>
      </c>
      <c r="BY55" s="1307"/>
      <c r="BZ55" s="1307"/>
      <c r="CA55" s="1307"/>
      <c r="CB55" s="1307"/>
      <c r="CC55" s="1307"/>
      <c r="CD55" s="1307"/>
      <c r="CE55" s="1307"/>
      <c r="CF55" s="1307">
        <v>51.4</v>
      </c>
      <c r="CG55" s="1307"/>
      <c r="CH55" s="1307"/>
      <c r="CI55" s="1307"/>
      <c r="CJ55" s="1307"/>
      <c r="CK55" s="1307"/>
      <c r="CL55" s="1307"/>
      <c r="CM55" s="1307"/>
      <c r="CN55" s="1307">
        <v>46.8</v>
      </c>
      <c r="CO55" s="1307"/>
      <c r="CP55" s="1307"/>
      <c r="CQ55" s="1307"/>
      <c r="CR55" s="1307"/>
      <c r="CS55" s="1307"/>
      <c r="CT55" s="1307"/>
      <c r="CU55" s="1307"/>
      <c r="CV55" s="1307">
        <v>48.4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610</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55.6</v>
      </c>
      <c r="BY57" s="1307"/>
      <c r="BZ57" s="1307"/>
      <c r="CA57" s="1307"/>
      <c r="CB57" s="1307"/>
      <c r="CC57" s="1307"/>
      <c r="CD57" s="1307"/>
      <c r="CE57" s="1307"/>
      <c r="CF57" s="1307">
        <v>59.8</v>
      </c>
      <c r="CG57" s="1307"/>
      <c r="CH57" s="1307"/>
      <c r="CI57" s="1307"/>
      <c r="CJ57" s="1307"/>
      <c r="CK57" s="1307"/>
      <c r="CL57" s="1307"/>
      <c r="CM57" s="1307"/>
      <c r="CN57" s="1307">
        <v>61.4</v>
      </c>
      <c r="CO57" s="1307"/>
      <c r="CP57" s="1307"/>
      <c r="CQ57" s="1307"/>
      <c r="CR57" s="1307"/>
      <c r="CS57" s="1307"/>
      <c r="CT57" s="1307"/>
      <c r="CU57" s="1307"/>
      <c r="CV57" s="1307">
        <v>61.6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07">
        <v>90.5</v>
      </c>
      <c r="BQ73" s="1307"/>
      <c r="BR73" s="1307"/>
      <c r="BS73" s="1307"/>
      <c r="BT73" s="1307"/>
      <c r="BU73" s="1307"/>
      <c r="BV73" s="1307"/>
      <c r="BW73" s="1307"/>
      <c r="BX73" s="1307">
        <v>83.8</v>
      </c>
      <c r="BY73" s="1307"/>
      <c r="BZ73" s="1307"/>
      <c r="CA73" s="1307"/>
      <c r="CB73" s="1307"/>
      <c r="CC73" s="1307"/>
      <c r="CD73" s="1307"/>
      <c r="CE73" s="1307"/>
      <c r="CF73" s="1307">
        <v>80.8</v>
      </c>
      <c r="CG73" s="1307"/>
      <c r="CH73" s="1307"/>
      <c r="CI73" s="1307"/>
      <c r="CJ73" s="1307"/>
      <c r="CK73" s="1307"/>
      <c r="CL73" s="1307"/>
      <c r="CM73" s="1307"/>
      <c r="CN73" s="1307">
        <v>79.7</v>
      </c>
      <c r="CO73" s="1307"/>
      <c r="CP73" s="1307"/>
      <c r="CQ73" s="1307"/>
      <c r="CR73" s="1307"/>
      <c r="CS73" s="1307"/>
      <c r="CT73" s="1307"/>
      <c r="CU73" s="1307"/>
      <c r="CV73" s="1307">
        <v>78.7</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07">
        <v>11.7</v>
      </c>
      <c r="BQ75" s="1307"/>
      <c r="BR75" s="1307"/>
      <c r="BS75" s="1307"/>
      <c r="BT75" s="1307"/>
      <c r="BU75" s="1307"/>
      <c r="BV75" s="1307"/>
      <c r="BW75" s="1307"/>
      <c r="BX75" s="1307">
        <v>11.5</v>
      </c>
      <c r="BY75" s="1307"/>
      <c r="BZ75" s="1307"/>
      <c r="CA75" s="1307"/>
      <c r="CB75" s="1307"/>
      <c r="CC75" s="1307"/>
      <c r="CD75" s="1307"/>
      <c r="CE75" s="1307"/>
      <c r="CF75" s="1307">
        <v>10.8</v>
      </c>
      <c r="CG75" s="1307"/>
      <c r="CH75" s="1307"/>
      <c r="CI75" s="1307"/>
      <c r="CJ75" s="1307"/>
      <c r="CK75" s="1307"/>
      <c r="CL75" s="1307"/>
      <c r="CM75" s="1307"/>
      <c r="CN75" s="1307">
        <v>9.6999999999999993</v>
      </c>
      <c r="CO75" s="1307"/>
      <c r="CP75" s="1307"/>
      <c r="CQ75" s="1307"/>
      <c r="CR75" s="1307"/>
      <c r="CS75" s="1307"/>
      <c r="CT75" s="1307"/>
      <c r="CU75" s="1307"/>
      <c r="CV75" s="1307">
        <v>8.6999999999999993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611</v>
      </c>
      <c r="AO77" s="1311"/>
      <c r="AP77" s="1311"/>
      <c r="AQ77" s="1311"/>
      <c r="AR77" s="1311"/>
      <c r="AS77" s="1311"/>
      <c r="AT77" s="1311"/>
      <c r="AU77" s="1311"/>
      <c r="AV77" s="1311"/>
      <c r="AW77" s="1311"/>
      <c r="AX77" s="1311"/>
      <c r="AY77" s="1311"/>
      <c r="AZ77" s="1311"/>
      <c r="BA77" s="1311"/>
      <c r="BB77" s="1310" t="s">
        <v>609</v>
      </c>
      <c r="BC77" s="1310"/>
      <c r="BD77" s="1310"/>
      <c r="BE77" s="1310"/>
      <c r="BF77" s="1310"/>
      <c r="BG77" s="1310"/>
      <c r="BH77" s="1310"/>
      <c r="BI77" s="1310"/>
      <c r="BJ77" s="1310"/>
      <c r="BK77" s="1310"/>
      <c r="BL77" s="1310"/>
      <c r="BM77" s="1310"/>
      <c r="BN77" s="1310"/>
      <c r="BO77" s="1310"/>
      <c r="BP77" s="1307">
        <v>54</v>
      </c>
      <c r="BQ77" s="1307"/>
      <c r="BR77" s="1307"/>
      <c r="BS77" s="1307"/>
      <c r="BT77" s="1307"/>
      <c r="BU77" s="1307"/>
      <c r="BV77" s="1307"/>
      <c r="BW77" s="1307"/>
      <c r="BX77" s="1307">
        <v>58.9</v>
      </c>
      <c r="BY77" s="1307"/>
      <c r="BZ77" s="1307"/>
      <c r="CA77" s="1307"/>
      <c r="CB77" s="1307"/>
      <c r="CC77" s="1307"/>
      <c r="CD77" s="1307"/>
      <c r="CE77" s="1307"/>
      <c r="CF77" s="1307">
        <v>51.4</v>
      </c>
      <c r="CG77" s="1307"/>
      <c r="CH77" s="1307"/>
      <c r="CI77" s="1307"/>
      <c r="CJ77" s="1307"/>
      <c r="CK77" s="1307"/>
      <c r="CL77" s="1307"/>
      <c r="CM77" s="1307"/>
      <c r="CN77" s="1307">
        <v>46.8</v>
      </c>
      <c r="CO77" s="1307"/>
      <c r="CP77" s="1307"/>
      <c r="CQ77" s="1307"/>
      <c r="CR77" s="1307"/>
      <c r="CS77" s="1307"/>
      <c r="CT77" s="1307"/>
      <c r="CU77" s="1307"/>
      <c r="CV77" s="1307">
        <v>48.4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11.5</v>
      </c>
      <c r="BQ79" s="1307"/>
      <c r="BR79" s="1307"/>
      <c r="BS79" s="1307"/>
      <c r="BT79" s="1307"/>
      <c r="BU79" s="1307"/>
      <c r="BV79" s="1307"/>
      <c r="BW79" s="1307"/>
      <c r="BX79" s="1307">
        <v>10.8</v>
      </c>
      <c r="BY79" s="1307"/>
      <c r="BZ79" s="1307"/>
      <c r="CA79" s="1307"/>
      <c r="CB79" s="1307"/>
      <c r="CC79" s="1307"/>
      <c r="CD79" s="1307"/>
      <c r="CE79" s="1307"/>
      <c r="CF79" s="1307">
        <v>10.199999999999999</v>
      </c>
      <c r="CG79" s="1307"/>
      <c r="CH79" s="1307"/>
      <c r="CI79" s="1307"/>
      <c r="CJ79" s="1307"/>
      <c r="CK79" s="1307"/>
      <c r="CL79" s="1307"/>
      <c r="CM79" s="1307"/>
      <c r="CN79" s="1307">
        <v>9.9</v>
      </c>
      <c r="CO79" s="1307"/>
      <c r="CP79" s="1307"/>
      <c r="CQ79" s="1307"/>
      <c r="CR79" s="1307"/>
      <c r="CS79" s="1307"/>
      <c r="CT79" s="1307"/>
      <c r="CU79" s="1307"/>
      <c r="CV79" s="1307">
        <v>9.9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oHX737rQClTmXSrTQJUIhtNK0Du/1TSV77EOzgOkfOKnyLvIHJp00gWbRioHzxxt2QvcXl9qtps6j3ARP39aw==" saltValue="zWv0RdgdCP22kJSXp5UVD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JwVyoQ66I0VCGrKQg8/9Fo/k+jBo6ws9EWlotiBI+E44p/8fhIUMKzafUUz0CbHDPcukewVpg1Sy2iZQbfFg==" saltValue="hyVrsfrT9SP6lkodMhS3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5JsDZfo5KvhHDZ3hzsD1gKQYJAdyy9vE5NyBE5wfRXplaAZnLLJcdGezAWRC0J3gVMUyU+BrmijmWu2De44Cw==" saltValue="r1pIxN1XkcjvTtOcYLO1N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68097</v>
      </c>
      <c r="E3" s="161"/>
      <c r="F3" s="162">
        <v>132212</v>
      </c>
      <c r="G3" s="163"/>
      <c r="H3" s="164"/>
    </row>
    <row r="4" spans="1:8" x14ac:dyDescent="0.15">
      <c r="A4" s="165"/>
      <c r="B4" s="166"/>
      <c r="C4" s="167"/>
      <c r="D4" s="168">
        <v>33615</v>
      </c>
      <c r="E4" s="169"/>
      <c r="F4" s="170">
        <v>67114</v>
      </c>
      <c r="G4" s="171"/>
      <c r="H4" s="172"/>
    </row>
    <row r="5" spans="1:8" x14ac:dyDescent="0.15">
      <c r="A5" s="153" t="s">
        <v>540</v>
      </c>
      <c r="B5" s="158"/>
      <c r="C5" s="159"/>
      <c r="D5" s="160">
        <v>55047</v>
      </c>
      <c r="E5" s="161"/>
      <c r="F5" s="162">
        <v>93741</v>
      </c>
      <c r="G5" s="163"/>
      <c r="H5" s="164"/>
    </row>
    <row r="6" spans="1:8" x14ac:dyDescent="0.15">
      <c r="A6" s="165"/>
      <c r="B6" s="166"/>
      <c r="C6" s="167"/>
      <c r="D6" s="168">
        <v>30852</v>
      </c>
      <c r="E6" s="169"/>
      <c r="F6" s="170">
        <v>46285</v>
      </c>
      <c r="G6" s="171"/>
      <c r="H6" s="172"/>
    </row>
    <row r="7" spans="1:8" x14ac:dyDescent="0.15">
      <c r="A7" s="153" t="s">
        <v>541</v>
      </c>
      <c r="B7" s="158"/>
      <c r="C7" s="159"/>
      <c r="D7" s="160">
        <v>59025</v>
      </c>
      <c r="E7" s="161"/>
      <c r="F7" s="162">
        <v>107537</v>
      </c>
      <c r="G7" s="163"/>
      <c r="H7" s="164"/>
    </row>
    <row r="8" spans="1:8" x14ac:dyDescent="0.15">
      <c r="A8" s="165"/>
      <c r="B8" s="166"/>
      <c r="C8" s="167"/>
      <c r="D8" s="168">
        <v>49070</v>
      </c>
      <c r="E8" s="169"/>
      <c r="F8" s="170">
        <v>57923</v>
      </c>
      <c r="G8" s="171"/>
      <c r="H8" s="172"/>
    </row>
    <row r="9" spans="1:8" x14ac:dyDescent="0.15">
      <c r="A9" s="153" t="s">
        <v>542</v>
      </c>
      <c r="B9" s="158"/>
      <c r="C9" s="159"/>
      <c r="D9" s="160">
        <v>84836</v>
      </c>
      <c r="E9" s="161"/>
      <c r="F9" s="162">
        <v>113913</v>
      </c>
      <c r="G9" s="163"/>
      <c r="H9" s="164"/>
    </row>
    <row r="10" spans="1:8" x14ac:dyDescent="0.15">
      <c r="A10" s="165"/>
      <c r="B10" s="166"/>
      <c r="C10" s="167"/>
      <c r="D10" s="168">
        <v>71447</v>
      </c>
      <c r="E10" s="169"/>
      <c r="F10" s="170">
        <v>53160</v>
      </c>
      <c r="G10" s="171"/>
      <c r="H10" s="172"/>
    </row>
    <row r="11" spans="1:8" x14ac:dyDescent="0.15">
      <c r="A11" s="153" t="s">
        <v>543</v>
      </c>
      <c r="B11" s="158"/>
      <c r="C11" s="159"/>
      <c r="D11" s="160">
        <v>97196</v>
      </c>
      <c r="E11" s="161"/>
      <c r="F11" s="162">
        <v>115050</v>
      </c>
      <c r="G11" s="163"/>
      <c r="H11" s="164"/>
    </row>
    <row r="12" spans="1:8" x14ac:dyDescent="0.15">
      <c r="A12" s="165"/>
      <c r="B12" s="166"/>
      <c r="C12" s="173"/>
      <c r="D12" s="168">
        <v>47897</v>
      </c>
      <c r="E12" s="169"/>
      <c r="F12" s="170">
        <v>53792</v>
      </c>
      <c r="G12" s="171"/>
      <c r="H12" s="172"/>
    </row>
    <row r="13" spans="1:8" x14ac:dyDescent="0.15">
      <c r="A13" s="153"/>
      <c r="B13" s="158"/>
      <c r="C13" s="174"/>
      <c r="D13" s="175">
        <v>72840</v>
      </c>
      <c r="E13" s="176"/>
      <c r="F13" s="177">
        <v>112491</v>
      </c>
      <c r="G13" s="178"/>
      <c r="H13" s="164"/>
    </row>
    <row r="14" spans="1:8" x14ac:dyDescent="0.15">
      <c r="A14" s="165"/>
      <c r="B14" s="166"/>
      <c r="C14" s="167"/>
      <c r="D14" s="168">
        <v>46576</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6.09</v>
      </c>
      <c r="C19" s="179">
        <f>ROUND(VALUE(SUBSTITUTE(実質収支比率等に係る経年分析!G$48,"▲","-")),2)</f>
        <v>8.48</v>
      </c>
      <c r="D19" s="179">
        <f>ROUND(VALUE(SUBSTITUTE(実質収支比率等に係る経年分析!H$48,"▲","-")),2)</f>
        <v>5.85</v>
      </c>
      <c r="E19" s="179">
        <f>ROUND(VALUE(SUBSTITUTE(実質収支比率等に係る経年分析!I$48,"▲","-")),2)</f>
        <v>8.27</v>
      </c>
      <c r="F19" s="179">
        <f>ROUND(VALUE(SUBSTITUTE(実質収支比率等に係る経年分析!J$48,"▲","-")),2)</f>
        <v>7.65</v>
      </c>
    </row>
    <row r="20" spans="1:11" x14ac:dyDescent="0.15">
      <c r="A20" s="179" t="s">
        <v>55</v>
      </c>
      <c r="B20" s="179">
        <f>ROUND(VALUE(SUBSTITUTE(実質収支比率等に係る経年分析!F$47,"▲","-")),2)</f>
        <v>18.75</v>
      </c>
      <c r="C20" s="179">
        <f>ROUND(VALUE(SUBSTITUTE(実質収支比率等に係る経年分析!G$47,"▲","-")),2)</f>
        <v>18.91</v>
      </c>
      <c r="D20" s="179">
        <f>ROUND(VALUE(SUBSTITUTE(実質収支比率等に係る経年分析!H$47,"▲","-")),2)</f>
        <v>19.16</v>
      </c>
      <c r="E20" s="179">
        <f>ROUND(VALUE(SUBSTITUTE(実質収支比率等に係る経年分析!I$47,"▲","-")),2)</f>
        <v>19.2</v>
      </c>
      <c r="F20" s="179">
        <f>ROUND(VALUE(SUBSTITUTE(実質収支比率等に係る経年分析!J$47,"▲","-")),2)</f>
        <v>19.84</v>
      </c>
    </row>
    <row r="21" spans="1:11" x14ac:dyDescent="0.15">
      <c r="A21" s="179" t="s">
        <v>56</v>
      </c>
      <c r="B21" s="179">
        <f>IF(ISNUMBER(VALUE(SUBSTITUTE(実質収支比率等に係る経年分析!F$49,"▲","-"))),ROUND(VALUE(SUBSTITUTE(実質収支比率等に係る経年分析!F$49,"▲","-")),2),NA())</f>
        <v>-0.56000000000000005</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-2.71</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0.17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山ノ内町農業集落排水事業特別会計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山ノ内町後期高齢者医療保険特別会計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山ノ内町公共下水道事業特別会計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山ノ内町有線放送電話事業特別会計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山ノ内町国民健康保険特別会計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山ノ内町介護保険特別会計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7.44</v>
      </c>
    </row>
    <row r="36" spans="1:16" x14ac:dyDescent="0.15">
      <c r="A36" s="180" t="str">
        <f>IF(連結実質赤字比率に係る赤字・黒字の構成分析!C$34="",NA(),連結実質赤字比率に係る赤字・黒字の構成分析!C$34)</f>
        <v>山ノ内町水道事業会計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533</v>
      </c>
      <c r="E42" s="181"/>
      <c r="F42" s="181"/>
      <c r="G42" s="181">
        <f>'実質公債費比率（分子）の構造'!L$52</f>
        <v>507</v>
      </c>
      <c r="H42" s="181"/>
      <c r="I42" s="181"/>
      <c r="J42" s="181">
        <f>'実質公債費比率（分子）の構造'!M$52</f>
        <v>522</v>
      </c>
      <c r="K42" s="181"/>
      <c r="L42" s="181"/>
      <c r="M42" s="181">
        <f>'実質公債費比率（分子）の構造'!N$52</f>
        <v>554</v>
      </c>
      <c r="N42" s="181"/>
      <c r="O42" s="181"/>
      <c r="P42" s="181">
        <f>'実質公債費比率（分子）の構造'!O$52</f>
        <v>595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16</v>
      </c>
      <c r="C45" s="181"/>
      <c r="D45" s="181"/>
      <c r="E45" s="181">
        <f>'実質公債費比率（分子）の構造'!L$49</f>
        <v>20</v>
      </c>
      <c r="F45" s="181"/>
      <c r="G45" s="181"/>
      <c r="H45" s="181">
        <f>'実質公債費比率（分子）の構造'!M$49</f>
        <v>25</v>
      </c>
      <c r="I45" s="181"/>
      <c r="J45" s="181"/>
      <c r="K45" s="181">
        <f>'実質公債費比率（分子）の構造'!N$49</f>
        <v>27</v>
      </c>
      <c r="L45" s="181"/>
      <c r="M45" s="181"/>
      <c r="N45" s="181">
        <f>'実質公債費比率（分子）の構造'!O$49</f>
        <v>48</v>
      </c>
      <c r="O45" s="181"/>
      <c r="P45" s="181"/>
    </row>
    <row r="46" spans="1:16" x14ac:dyDescent="0.15">
      <c r="A46" s="181" t="s">
        <v>67</v>
      </c>
      <c r="B46" s="181">
        <f>'実質公債費比率（分子）の構造'!K$48</f>
        <v>351</v>
      </c>
      <c r="C46" s="181"/>
      <c r="D46" s="181"/>
      <c r="E46" s="181">
        <f>'実質公債費比率（分子）の構造'!L$48</f>
        <v>387</v>
      </c>
      <c r="F46" s="181"/>
      <c r="G46" s="181"/>
      <c r="H46" s="181">
        <f>'実質公債費比率（分子）の構造'!M$48</f>
        <v>322</v>
      </c>
      <c r="I46" s="181"/>
      <c r="J46" s="181"/>
      <c r="K46" s="181">
        <f>'実質公債費比率（分子）の構造'!N$48</f>
        <v>314</v>
      </c>
      <c r="L46" s="181"/>
      <c r="M46" s="181"/>
      <c r="N46" s="181">
        <f>'実質公債費比率（分子）の構造'!O$48</f>
        <v>338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589</v>
      </c>
      <c r="C49" s="181"/>
      <c r="D49" s="181"/>
      <c r="E49" s="181">
        <f>'実質公債費比率（分子）の構造'!L$45</f>
        <v>560</v>
      </c>
      <c r="F49" s="181"/>
      <c r="G49" s="181"/>
      <c r="H49" s="181">
        <f>'実質公債費比率（分子）の構造'!M$45</f>
        <v>531</v>
      </c>
      <c r="I49" s="181"/>
      <c r="J49" s="181"/>
      <c r="K49" s="181">
        <f>'実質公債費比率（分子）の構造'!N$45</f>
        <v>512</v>
      </c>
      <c r="L49" s="181"/>
      <c r="M49" s="181"/>
      <c r="N49" s="181">
        <f>'実質公債費比率（分子）の構造'!O$45</f>
        <v>543</v>
      </c>
      <c r="O49" s="181"/>
      <c r="P49" s="181"/>
    </row>
    <row r="50" spans="1:16" x14ac:dyDescent="0.15">
      <c r="A50" s="181" t="s">
        <v>71</v>
      </c>
      <c r="B50" s="181" t="e">
        <f>NA()</f>
        <v>#N/A</v>
      </c>
      <c r="C50" s="181">
        <f>IF(ISNUMBER('実質公債費比率（分子）の構造'!K$53),'実質公債費比率（分子）の構造'!K$53,NA())</f>
        <v>423</v>
      </c>
      <c r="D50" s="181" t="e">
        <f>NA()</f>
        <v>#N/A</v>
      </c>
      <c r="E50" s="181" t="e">
        <f>NA()</f>
        <v>#N/A</v>
      </c>
      <c r="F50" s="181">
        <f>IF(ISNUMBER('実質公債費比率（分子）の構造'!L$53),'実質公債費比率（分子）の構造'!L$53,NA())</f>
        <v>460</v>
      </c>
      <c r="G50" s="181" t="e">
        <f>NA()</f>
        <v>#N/A</v>
      </c>
      <c r="H50" s="181" t="e">
        <f>NA()</f>
        <v>#N/A</v>
      </c>
      <c r="I50" s="181">
        <f>IF(ISNUMBER('実質公債費比率（分子）の構造'!M$53),'実質公債費比率（分子）の構造'!M$53,NA())</f>
        <v>356</v>
      </c>
      <c r="J50" s="181" t="e">
        <f>NA()</f>
        <v>#N/A</v>
      </c>
      <c r="K50" s="181" t="e">
        <f>NA()</f>
        <v>#N/A</v>
      </c>
      <c r="L50" s="181">
        <f>IF(ISNUMBER('実質公債費比率（分子）の構造'!N$53),'実質公債費比率（分子）の構造'!N$53,NA())</f>
        <v>299</v>
      </c>
      <c r="M50" s="181" t="e">
        <f>NA()</f>
        <v>#N/A</v>
      </c>
      <c r="N50" s="181" t="e">
        <f>NA()</f>
        <v>#N/A</v>
      </c>
      <c r="O50" s="181">
        <f>IF(ISNUMBER('実質公債費比率（分子）の構造'!O$53),'実質公債費比率（分子）の構造'!O$53,NA())</f>
        <v>334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6485</v>
      </c>
      <c r="E56" s="180"/>
      <c r="F56" s="180"/>
      <c r="G56" s="180">
        <f>'将来負担比率（分子）の構造'!J$52</f>
        <v>6843</v>
      </c>
      <c r="H56" s="180"/>
      <c r="I56" s="180"/>
      <c r="J56" s="180">
        <f>'将来負担比率（分子）の構造'!K$52</f>
        <v>7076</v>
      </c>
      <c r="K56" s="180"/>
      <c r="L56" s="180"/>
      <c r="M56" s="180">
        <f>'将来負担比率（分子）の構造'!L$52</f>
        <v>7390</v>
      </c>
      <c r="N56" s="180"/>
      <c r="O56" s="180"/>
      <c r="P56" s="180">
        <f>'将来負担比率（分子）の構造'!M$52</f>
        <v>7650</v>
      </c>
    </row>
    <row r="57" spans="1:16" x14ac:dyDescent="0.15">
      <c r="A57" s="180" t="s">
        <v>42</v>
      </c>
      <c r="B57" s="180"/>
      <c r="C57" s="180"/>
      <c r="D57" s="180">
        <f>'将来負担比率（分子）の構造'!I$51</f>
        <v>162</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2375</v>
      </c>
      <c r="E58" s="180"/>
      <c r="F58" s="180"/>
      <c r="G58" s="180">
        <f>'将来負担比率（分子）の構造'!J$50</f>
        <v>2524</v>
      </c>
      <c r="H58" s="180"/>
      <c r="I58" s="180"/>
      <c r="J58" s="180">
        <f>'将来負担比率（分子）の構造'!K$50</f>
        <v>2739</v>
      </c>
      <c r="K58" s="180"/>
      <c r="L58" s="180"/>
      <c r="M58" s="180">
        <f>'将来負担比率（分子）の構造'!L$50</f>
        <v>2853</v>
      </c>
      <c r="N58" s="180"/>
      <c r="O58" s="180"/>
      <c r="P58" s="180">
        <f>'将来負担比率（分子）の構造'!M$50</f>
        <v>2834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2769</v>
      </c>
      <c r="C62" s="180"/>
      <c r="D62" s="180"/>
      <c r="E62" s="180">
        <f>'将来負担比率（分子）の構造'!J$45</f>
        <v>2712</v>
      </c>
      <c r="F62" s="180"/>
      <c r="G62" s="180"/>
      <c r="H62" s="180">
        <f>'将来負担比率（分子）の構造'!K$45</f>
        <v>2755</v>
      </c>
      <c r="I62" s="180"/>
      <c r="J62" s="180"/>
      <c r="K62" s="180">
        <f>'将来負担比率（分子）の構造'!L$45</f>
        <v>2782</v>
      </c>
      <c r="L62" s="180"/>
      <c r="M62" s="180"/>
      <c r="N62" s="180">
        <f>'将来負担比率（分子）の構造'!M$45</f>
        <v>2759</v>
      </c>
      <c r="O62" s="180"/>
      <c r="P62" s="180"/>
    </row>
    <row r="63" spans="1:16" x14ac:dyDescent="0.15">
      <c r="A63" s="180" t="s">
        <v>34</v>
      </c>
      <c r="B63" s="180">
        <f>'将来負担比率（分子）の構造'!I$44</f>
        <v>297</v>
      </c>
      <c r="C63" s="180"/>
      <c r="D63" s="180"/>
      <c r="E63" s="180">
        <f>'将来負担比率（分子）の構造'!J$44</f>
        <v>359</v>
      </c>
      <c r="F63" s="180"/>
      <c r="G63" s="180"/>
      <c r="H63" s="180">
        <f>'将来負担比率（分子）の構造'!K$44</f>
        <v>475</v>
      </c>
      <c r="I63" s="180"/>
      <c r="J63" s="180"/>
      <c r="K63" s="180">
        <f>'将来負担比率（分子）の構造'!L$44</f>
        <v>421</v>
      </c>
      <c r="L63" s="180"/>
      <c r="M63" s="180"/>
      <c r="N63" s="180">
        <f>'将来負担比率（分子）の構造'!M$44</f>
        <v>367</v>
      </c>
      <c r="O63" s="180"/>
      <c r="P63" s="180"/>
    </row>
    <row r="64" spans="1:16" x14ac:dyDescent="0.15">
      <c r="A64" s="180" t="s">
        <v>33</v>
      </c>
      <c r="B64" s="180">
        <f>'将来負担比率（分子）の構造'!I$43</f>
        <v>3418</v>
      </c>
      <c r="C64" s="180"/>
      <c r="D64" s="180"/>
      <c r="E64" s="180">
        <f>'将来負担比率（分子）の構造'!J$43</f>
        <v>3224</v>
      </c>
      <c r="F64" s="180"/>
      <c r="G64" s="180"/>
      <c r="H64" s="180">
        <f>'将来負担比率（分子）の構造'!K$43</f>
        <v>3003</v>
      </c>
      <c r="I64" s="180"/>
      <c r="J64" s="180"/>
      <c r="K64" s="180">
        <f>'将来負担比率（分子）の構造'!L$43</f>
        <v>2803</v>
      </c>
      <c r="L64" s="180"/>
      <c r="M64" s="180"/>
      <c r="N64" s="180">
        <f>'将来負担比率（分子）の構造'!M$43</f>
        <v>2571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5960</v>
      </c>
      <c r="C66" s="180"/>
      <c r="D66" s="180"/>
      <c r="E66" s="180">
        <f>'将来負担比率（分子）の構造'!J$41</f>
        <v>6311</v>
      </c>
      <c r="F66" s="180"/>
      <c r="G66" s="180"/>
      <c r="H66" s="180">
        <f>'将来負担比率（分子）の構造'!K$41</f>
        <v>6651</v>
      </c>
      <c r="I66" s="180"/>
      <c r="J66" s="180"/>
      <c r="K66" s="180">
        <f>'将来負担比率（分子）の構造'!L$41</f>
        <v>7234</v>
      </c>
      <c r="L66" s="180"/>
      <c r="M66" s="180"/>
      <c r="N66" s="180">
        <f>'将来負担比率（分子）の構造'!M$41</f>
        <v>7732</v>
      </c>
      <c r="O66" s="180"/>
      <c r="P66" s="180"/>
    </row>
    <row r="67" spans="1:16" x14ac:dyDescent="0.15">
      <c r="A67" s="180" t="s">
        <v>75</v>
      </c>
      <c r="B67" s="180" t="e">
        <f>NA()</f>
        <v>#N/A</v>
      </c>
      <c r="C67" s="180">
        <f>IF(ISNUMBER('将来負担比率（分子）の構造'!I$53), IF('将来負担比率（分子）の構造'!I$53 &lt; 0, 0, '将来負担比率（分子）の構造'!I$53), NA())</f>
        <v>3422</v>
      </c>
      <c r="D67" s="180" t="e">
        <f>NA()</f>
        <v>#N/A</v>
      </c>
      <c r="E67" s="180" t="e">
        <f>NA()</f>
        <v>#N/A</v>
      </c>
      <c r="F67" s="180">
        <f>IF(ISNUMBER('将来負担比率（分子）の構造'!J$53), IF('将来負担比率（分子）の構造'!J$53 &lt; 0, 0, '将来負担比率（分子）の構造'!J$53), NA())</f>
        <v>3238</v>
      </c>
      <c r="G67" s="180" t="e">
        <f>NA()</f>
        <v>#N/A</v>
      </c>
      <c r="H67" s="180" t="e">
        <f>NA()</f>
        <v>#N/A</v>
      </c>
      <c r="I67" s="180">
        <f>IF(ISNUMBER('将来負担比率（分子）の構造'!K$53), IF('将来負担比率（分子）の構造'!K$53 &lt; 0, 0, '将来負担比率（分子）の構造'!K$53), NA())</f>
        <v>3069</v>
      </c>
      <c r="J67" s="180" t="e">
        <f>NA()</f>
        <v>#N/A</v>
      </c>
      <c r="K67" s="180" t="e">
        <f>NA()</f>
        <v>#N/A</v>
      </c>
      <c r="L67" s="180">
        <f>IF(ISNUMBER('将来負担比率（分子）の構造'!L$53), IF('将来負担比率（分子）の構造'!L$53 &lt; 0, 0, '将来負担比率（分子）の構造'!L$53), NA())</f>
        <v>2997</v>
      </c>
      <c r="M67" s="180" t="e">
        <f>NA()</f>
        <v>#N/A</v>
      </c>
      <c r="N67" s="180" t="e">
        <f>NA()</f>
        <v>#N/A</v>
      </c>
      <c r="O67" s="180">
        <f>IF(ISNUMBER('将来負担比率（分子）の構造'!M$53), IF('将来負担比率（分子）の構造'!M$53 &lt; 0, 0, '将来負担比率（分子）の構造'!M$53), NA())</f>
        <v>2945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827</v>
      </c>
      <c r="C72" s="184">
        <f>基金残高に係る経年分析!G55</f>
        <v>828</v>
      </c>
      <c r="D72" s="184">
        <f>基金残高に係る経年分析!H55</f>
        <v>860</v>
      </c>
    </row>
    <row r="73" spans="1:16" x14ac:dyDescent="0.15">
      <c r="A73" s="183" t="s">
        <v>78</v>
      </c>
      <c r="B73" s="184">
        <f>基金残高に係る経年分析!F56</f>
        <v>453</v>
      </c>
      <c r="C73" s="184">
        <f>基金残高に係る経年分析!G56</f>
        <v>453</v>
      </c>
      <c r="D73" s="184">
        <f>基金残高に係る経年分析!H56</f>
        <v>453</v>
      </c>
    </row>
    <row r="74" spans="1:16" x14ac:dyDescent="0.15">
      <c r="A74" s="183" t="s">
        <v>79</v>
      </c>
      <c r="B74" s="184">
        <f>基金残高に係る経年分析!F57</f>
        <v>970</v>
      </c>
      <c r="C74" s="184">
        <f>基金残高に係る経年分析!G57</f>
        <v>943</v>
      </c>
      <c r="D74" s="184">
        <f>基金残高に係る経年分析!H57</f>
        <v>986</v>
      </c>
    </row>
  </sheetData>
  <sheetProtection algorithmName="SHA-512" hashValue="7RFSpBsmYqKeMpjncFjvsDGVdPpaIFSp1u1TxRnw42GPIfM2xYS5nFEgxfIsgkdkNCxqe4gJ20qJIpqsXb5Ckg==" saltValue="BXEiUcpBOJuavLNM0Tb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1717408</v>
      </c>
      <c r="S5" s="727"/>
      <c r="T5" s="727"/>
      <c r="U5" s="727"/>
      <c r="V5" s="727"/>
      <c r="W5" s="727"/>
      <c r="X5" s="727"/>
      <c r="Y5" s="773"/>
      <c r="Z5" s="791">
        <v>23.8</v>
      </c>
      <c r="AA5" s="791"/>
      <c r="AB5" s="791"/>
      <c r="AC5" s="791"/>
      <c r="AD5" s="792">
        <v>1717015</v>
      </c>
      <c r="AE5" s="792"/>
      <c r="AF5" s="792"/>
      <c r="AG5" s="792"/>
      <c r="AH5" s="792"/>
      <c r="AI5" s="792"/>
      <c r="AJ5" s="792"/>
      <c r="AK5" s="792"/>
      <c r="AL5" s="774">
        <v>41</v>
      </c>
      <c r="AM5" s="743"/>
      <c r="AN5" s="743"/>
      <c r="AO5" s="775"/>
      <c r="AP5" s="760" t="s">
        <v>227</v>
      </c>
      <c r="AQ5" s="761"/>
      <c r="AR5" s="761"/>
      <c r="AS5" s="761"/>
      <c r="AT5" s="761"/>
      <c r="AU5" s="761"/>
      <c r="AV5" s="761"/>
      <c r="AW5" s="761"/>
      <c r="AX5" s="761"/>
      <c r="AY5" s="761"/>
      <c r="AZ5" s="761"/>
      <c r="BA5" s="761"/>
      <c r="BB5" s="761"/>
      <c r="BC5" s="761"/>
      <c r="BD5" s="761"/>
      <c r="BE5" s="761"/>
      <c r="BF5" s="762"/>
      <c r="BG5" s="661">
        <v>1647972</v>
      </c>
      <c r="BH5" s="664"/>
      <c r="BI5" s="664"/>
      <c r="BJ5" s="664"/>
      <c r="BK5" s="664"/>
      <c r="BL5" s="664"/>
      <c r="BM5" s="664"/>
      <c r="BN5" s="665"/>
      <c r="BO5" s="723">
        <v>96</v>
      </c>
      <c r="BP5" s="723"/>
      <c r="BQ5" s="723"/>
      <c r="BR5" s="723"/>
      <c r="BS5" s="724">
        <v>6830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56049</v>
      </c>
      <c r="S6" s="664"/>
      <c r="T6" s="664"/>
      <c r="U6" s="664"/>
      <c r="V6" s="664"/>
      <c r="W6" s="664"/>
      <c r="X6" s="664"/>
      <c r="Y6" s="665"/>
      <c r="Z6" s="723">
        <v>0.8</v>
      </c>
      <c r="AA6" s="723"/>
      <c r="AB6" s="723"/>
      <c r="AC6" s="723"/>
      <c r="AD6" s="724">
        <v>56049</v>
      </c>
      <c r="AE6" s="724"/>
      <c r="AF6" s="724"/>
      <c r="AG6" s="724"/>
      <c r="AH6" s="724"/>
      <c r="AI6" s="724"/>
      <c r="AJ6" s="724"/>
      <c r="AK6" s="724"/>
      <c r="AL6" s="666">
        <v>1.3</v>
      </c>
      <c r="AM6" s="667"/>
      <c r="AN6" s="667"/>
      <c r="AO6" s="725"/>
      <c r="AP6" s="658" t="s">
        <v>232</v>
      </c>
      <c r="AQ6" s="659"/>
      <c r="AR6" s="659"/>
      <c r="AS6" s="659"/>
      <c r="AT6" s="659"/>
      <c r="AU6" s="659"/>
      <c r="AV6" s="659"/>
      <c r="AW6" s="659"/>
      <c r="AX6" s="659"/>
      <c r="AY6" s="659"/>
      <c r="AZ6" s="659"/>
      <c r="BA6" s="659"/>
      <c r="BB6" s="659"/>
      <c r="BC6" s="659"/>
      <c r="BD6" s="659"/>
      <c r="BE6" s="659"/>
      <c r="BF6" s="660"/>
      <c r="BG6" s="661">
        <v>1647972</v>
      </c>
      <c r="BH6" s="664"/>
      <c r="BI6" s="664"/>
      <c r="BJ6" s="664"/>
      <c r="BK6" s="664"/>
      <c r="BL6" s="664"/>
      <c r="BM6" s="664"/>
      <c r="BN6" s="665"/>
      <c r="BO6" s="723">
        <v>96</v>
      </c>
      <c r="BP6" s="723"/>
      <c r="BQ6" s="723"/>
      <c r="BR6" s="723"/>
      <c r="BS6" s="724">
        <v>6830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76614</v>
      </c>
      <c r="CS6" s="664"/>
      <c r="CT6" s="664"/>
      <c r="CU6" s="664"/>
      <c r="CV6" s="664"/>
      <c r="CW6" s="664"/>
      <c r="CX6" s="664"/>
      <c r="CY6" s="665"/>
      <c r="CZ6" s="774">
        <v>1.1000000000000001</v>
      </c>
      <c r="DA6" s="743"/>
      <c r="DB6" s="743"/>
      <c r="DC6" s="777"/>
      <c r="DD6" s="669" t="s">
        <v>234</v>
      </c>
      <c r="DE6" s="664"/>
      <c r="DF6" s="664"/>
      <c r="DG6" s="664"/>
      <c r="DH6" s="664"/>
      <c r="DI6" s="664"/>
      <c r="DJ6" s="664"/>
      <c r="DK6" s="664"/>
      <c r="DL6" s="664"/>
      <c r="DM6" s="664"/>
      <c r="DN6" s="664"/>
      <c r="DO6" s="664"/>
      <c r="DP6" s="665"/>
      <c r="DQ6" s="669">
        <v>76614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2205</v>
      </c>
      <c r="S7" s="664"/>
      <c r="T7" s="664"/>
      <c r="U7" s="664"/>
      <c r="V7" s="664"/>
      <c r="W7" s="664"/>
      <c r="X7" s="664"/>
      <c r="Y7" s="665"/>
      <c r="Z7" s="723">
        <v>0</v>
      </c>
      <c r="AA7" s="723"/>
      <c r="AB7" s="723"/>
      <c r="AC7" s="723"/>
      <c r="AD7" s="724">
        <v>2205</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508937</v>
      </c>
      <c r="BH7" s="664"/>
      <c r="BI7" s="664"/>
      <c r="BJ7" s="664"/>
      <c r="BK7" s="664"/>
      <c r="BL7" s="664"/>
      <c r="BM7" s="664"/>
      <c r="BN7" s="665"/>
      <c r="BO7" s="723">
        <v>29.6</v>
      </c>
      <c r="BP7" s="723"/>
      <c r="BQ7" s="723"/>
      <c r="BR7" s="723"/>
      <c r="BS7" s="724">
        <v>6830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996514</v>
      </c>
      <c r="CS7" s="664"/>
      <c r="CT7" s="664"/>
      <c r="CU7" s="664"/>
      <c r="CV7" s="664"/>
      <c r="CW7" s="664"/>
      <c r="CX7" s="664"/>
      <c r="CY7" s="665"/>
      <c r="CZ7" s="723">
        <v>14.5</v>
      </c>
      <c r="DA7" s="723"/>
      <c r="DB7" s="723"/>
      <c r="DC7" s="723"/>
      <c r="DD7" s="669">
        <v>35435</v>
      </c>
      <c r="DE7" s="664"/>
      <c r="DF7" s="664"/>
      <c r="DG7" s="664"/>
      <c r="DH7" s="664"/>
      <c r="DI7" s="664"/>
      <c r="DJ7" s="664"/>
      <c r="DK7" s="664"/>
      <c r="DL7" s="664"/>
      <c r="DM7" s="664"/>
      <c r="DN7" s="664"/>
      <c r="DO7" s="664"/>
      <c r="DP7" s="665"/>
      <c r="DQ7" s="669">
        <v>875168</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3753</v>
      </c>
      <c r="S8" s="664"/>
      <c r="T8" s="664"/>
      <c r="U8" s="664"/>
      <c r="V8" s="664"/>
      <c r="W8" s="664"/>
      <c r="X8" s="664"/>
      <c r="Y8" s="665"/>
      <c r="Z8" s="723">
        <v>0.1</v>
      </c>
      <c r="AA8" s="723"/>
      <c r="AB8" s="723"/>
      <c r="AC8" s="723"/>
      <c r="AD8" s="724">
        <v>3753</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23804</v>
      </c>
      <c r="BH8" s="664"/>
      <c r="BI8" s="664"/>
      <c r="BJ8" s="664"/>
      <c r="BK8" s="664"/>
      <c r="BL8" s="664"/>
      <c r="BM8" s="664"/>
      <c r="BN8" s="665"/>
      <c r="BO8" s="723">
        <v>1.4</v>
      </c>
      <c r="BP8" s="723"/>
      <c r="BQ8" s="723"/>
      <c r="BR8" s="723"/>
      <c r="BS8" s="669" t="s">
        <v>182</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1599177</v>
      </c>
      <c r="CS8" s="664"/>
      <c r="CT8" s="664"/>
      <c r="CU8" s="664"/>
      <c r="CV8" s="664"/>
      <c r="CW8" s="664"/>
      <c r="CX8" s="664"/>
      <c r="CY8" s="665"/>
      <c r="CZ8" s="723">
        <v>23.2</v>
      </c>
      <c r="DA8" s="723"/>
      <c r="DB8" s="723"/>
      <c r="DC8" s="723"/>
      <c r="DD8" s="669">
        <v>30634</v>
      </c>
      <c r="DE8" s="664"/>
      <c r="DF8" s="664"/>
      <c r="DG8" s="664"/>
      <c r="DH8" s="664"/>
      <c r="DI8" s="664"/>
      <c r="DJ8" s="664"/>
      <c r="DK8" s="664"/>
      <c r="DL8" s="664"/>
      <c r="DM8" s="664"/>
      <c r="DN8" s="664"/>
      <c r="DO8" s="664"/>
      <c r="DP8" s="665"/>
      <c r="DQ8" s="669">
        <v>1036830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3160</v>
      </c>
      <c r="S9" s="664"/>
      <c r="T9" s="664"/>
      <c r="U9" s="664"/>
      <c r="V9" s="664"/>
      <c r="W9" s="664"/>
      <c r="X9" s="664"/>
      <c r="Y9" s="665"/>
      <c r="Z9" s="723">
        <v>0</v>
      </c>
      <c r="AA9" s="723"/>
      <c r="AB9" s="723"/>
      <c r="AC9" s="723"/>
      <c r="AD9" s="724">
        <v>3160</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398223</v>
      </c>
      <c r="BH9" s="664"/>
      <c r="BI9" s="664"/>
      <c r="BJ9" s="664"/>
      <c r="BK9" s="664"/>
      <c r="BL9" s="664"/>
      <c r="BM9" s="664"/>
      <c r="BN9" s="665"/>
      <c r="BO9" s="723">
        <v>23.2</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352988</v>
      </c>
      <c r="CS9" s="664"/>
      <c r="CT9" s="664"/>
      <c r="CU9" s="664"/>
      <c r="CV9" s="664"/>
      <c r="CW9" s="664"/>
      <c r="CX9" s="664"/>
      <c r="CY9" s="665"/>
      <c r="CZ9" s="723">
        <v>5.0999999999999996</v>
      </c>
      <c r="DA9" s="723"/>
      <c r="DB9" s="723"/>
      <c r="DC9" s="723"/>
      <c r="DD9" s="669">
        <v>3066</v>
      </c>
      <c r="DE9" s="664"/>
      <c r="DF9" s="664"/>
      <c r="DG9" s="664"/>
      <c r="DH9" s="664"/>
      <c r="DI9" s="664"/>
      <c r="DJ9" s="664"/>
      <c r="DK9" s="664"/>
      <c r="DL9" s="664"/>
      <c r="DM9" s="664"/>
      <c r="DN9" s="664"/>
      <c r="DO9" s="664"/>
      <c r="DP9" s="665"/>
      <c r="DQ9" s="669">
        <v>347862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182</v>
      </c>
      <c r="AA10" s="723"/>
      <c r="AB10" s="723"/>
      <c r="AC10" s="723"/>
      <c r="AD10" s="724" t="s">
        <v>182</v>
      </c>
      <c r="AE10" s="724"/>
      <c r="AF10" s="724"/>
      <c r="AG10" s="724"/>
      <c r="AH10" s="724"/>
      <c r="AI10" s="724"/>
      <c r="AJ10" s="724"/>
      <c r="AK10" s="724"/>
      <c r="AL10" s="666" t="s">
        <v>182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49201</v>
      </c>
      <c r="BH10" s="664"/>
      <c r="BI10" s="664"/>
      <c r="BJ10" s="664"/>
      <c r="BK10" s="664"/>
      <c r="BL10" s="664"/>
      <c r="BM10" s="664"/>
      <c r="BN10" s="665"/>
      <c r="BO10" s="723">
        <v>2.9</v>
      </c>
      <c r="BP10" s="723"/>
      <c r="BQ10" s="723"/>
      <c r="BR10" s="723"/>
      <c r="BS10" s="669" t="s">
        <v>182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182</v>
      </c>
      <c r="CS10" s="664"/>
      <c r="CT10" s="664"/>
      <c r="CU10" s="664"/>
      <c r="CV10" s="664"/>
      <c r="CW10" s="664"/>
      <c r="CX10" s="664"/>
      <c r="CY10" s="665"/>
      <c r="CZ10" s="723" t="s">
        <v>234</v>
      </c>
      <c r="DA10" s="723"/>
      <c r="DB10" s="723"/>
      <c r="DC10" s="723"/>
      <c r="DD10" s="669" t="s">
        <v>182</v>
      </c>
      <c r="DE10" s="664"/>
      <c r="DF10" s="664"/>
      <c r="DG10" s="664"/>
      <c r="DH10" s="664"/>
      <c r="DI10" s="664"/>
      <c r="DJ10" s="664"/>
      <c r="DK10" s="664"/>
      <c r="DL10" s="664"/>
      <c r="DM10" s="664"/>
      <c r="DN10" s="664"/>
      <c r="DO10" s="664"/>
      <c r="DP10" s="665"/>
      <c r="DQ10" s="669" t="s">
        <v>182</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182</v>
      </c>
      <c r="AA11" s="723"/>
      <c r="AB11" s="723"/>
      <c r="AC11" s="723"/>
      <c r="AD11" s="724" t="s">
        <v>182</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37709</v>
      </c>
      <c r="BH11" s="664"/>
      <c r="BI11" s="664"/>
      <c r="BJ11" s="664"/>
      <c r="BK11" s="664"/>
      <c r="BL11" s="664"/>
      <c r="BM11" s="664"/>
      <c r="BN11" s="665"/>
      <c r="BO11" s="723">
        <v>2.2000000000000002</v>
      </c>
      <c r="BP11" s="723"/>
      <c r="BQ11" s="723"/>
      <c r="BR11" s="723"/>
      <c r="BS11" s="669">
        <v>6830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372027</v>
      </c>
      <c r="CS11" s="664"/>
      <c r="CT11" s="664"/>
      <c r="CU11" s="664"/>
      <c r="CV11" s="664"/>
      <c r="CW11" s="664"/>
      <c r="CX11" s="664"/>
      <c r="CY11" s="665"/>
      <c r="CZ11" s="723">
        <v>5.4</v>
      </c>
      <c r="DA11" s="723"/>
      <c r="DB11" s="723"/>
      <c r="DC11" s="723"/>
      <c r="DD11" s="669">
        <v>57100</v>
      </c>
      <c r="DE11" s="664"/>
      <c r="DF11" s="664"/>
      <c r="DG11" s="664"/>
      <c r="DH11" s="664"/>
      <c r="DI11" s="664"/>
      <c r="DJ11" s="664"/>
      <c r="DK11" s="664"/>
      <c r="DL11" s="664"/>
      <c r="DM11" s="664"/>
      <c r="DN11" s="664"/>
      <c r="DO11" s="664"/>
      <c r="DP11" s="665"/>
      <c r="DQ11" s="669">
        <v>256823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237327</v>
      </c>
      <c r="S12" s="664"/>
      <c r="T12" s="664"/>
      <c r="U12" s="664"/>
      <c r="V12" s="664"/>
      <c r="W12" s="664"/>
      <c r="X12" s="664"/>
      <c r="Y12" s="665"/>
      <c r="Z12" s="723">
        <v>3.3</v>
      </c>
      <c r="AA12" s="723"/>
      <c r="AB12" s="723"/>
      <c r="AC12" s="723"/>
      <c r="AD12" s="724">
        <v>237327</v>
      </c>
      <c r="AE12" s="724"/>
      <c r="AF12" s="724"/>
      <c r="AG12" s="724"/>
      <c r="AH12" s="724"/>
      <c r="AI12" s="724"/>
      <c r="AJ12" s="724"/>
      <c r="AK12" s="724"/>
      <c r="AL12" s="666">
        <v>5.7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1023049</v>
      </c>
      <c r="BH12" s="664"/>
      <c r="BI12" s="664"/>
      <c r="BJ12" s="664"/>
      <c r="BK12" s="664"/>
      <c r="BL12" s="664"/>
      <c r="BM12" s="664"/>
      <c r="BN12" s="665"/>
      <c r="BO12" s="723">
        <v>59.6</v>
      </c>
      <c r="BP12" s="723"/>
      <c r="BQ12" s="723"/>
      <c r="BR12" s="723"/>
      <c r="BS12" s="669" t="s">
        <v>182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480671</v>
      </c>
      <c r="CS12" s="664"/>
      <c r="CT12" s="664"/>
      <c r="CU12" s="664"/>
      <c r="CV12" s="664"/>
      <c r="CW12" s="664"/>
      <c r="CX12" s="664"/>
      <c r="CY12" s="665"/>
      <c r="CZ12" s="723">
        <v>7</v>
      </c>
      <c r="DA12" s="723"/>
      <c r="DB12" s="723"/>
      <c r="DC12" s="723"/>
      <c r="DD12" s="669">
        <v>128968</v>
      </c>
      <c r="DE12" s="664"/>
      <c r="DF12" s="664"/>
      <c r="DG12" s="664"/>
      <c r="DH12" s="664"/>
      <c r="DI12" s="664"/>
      <c r="DJ12" s="664"/>
      <c r="DK12" s="664"/>
      <c r="DL12" s="664"/>
      <c r="DM12" s="664"/>
      <c r="DN12" s="664"/>
      <c r="DO12" s="664"/>
      <c r="DP12" s="665"/>
      <c r="DQ12" s="669">
        <v>357693</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2699</v>
      </c>
      <c r="S13" s="664"/>
      <c r="T13" s="664"/>
      <c r="U13" s="664"/>
      <c r="V13" s="664"/>
      <c r="W13" s="664"/>
      <c r="X13" s="664"/>
      <c r="Y13" s="665"/>
      <c r="Z13" s="723">
        <v>0</v>
      </c>
      <c r="AA13" s="723"/>
      <c r="AB13" s="723"/>
      <c r="AC13" s="723"/>
      <c r="AD13" s="724">
        <v>2699</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1022090</v>
      </c>
      <c r="BH13" s="664"/>
      <c r="BI13" s="664"/>
      <c r="BJ13" s="664"/>
      <c r="BK13" s="664"/>
      <c r="BL13" s="664"/>
      <c r="BM13" s="664"/>
      <c r="BN13" s="665"/>
      <c r="BO13" s="723">
        <v>59.5</v>
      </c>
      <c r="BP13" s="723"/>
      <c r="BQ13" s="723"/>
      <c r="BR13" s="723"/>
      <c r="BS13" s="669" t="s">
        <v>182</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863033</v>
      </c>
      <c r="CS13" s="664"/>
      <c r="CT13" s="664"/>
      <c r="CU13" s="664"/>
      <c r="CV13" s="664"/>
      <c r="CW13" s="664"/>
      <c r="CX13" s="664"/>
      <c r="CY13" s="665"/>
      <c r="CZ13" s="723">
        <v>12.5</v>
      </c>
      <c r="DA13" s="723"/>
      <c r="DB13" s="723"/>
      <c r="DC13" s="723"/>
      <c r="DD13" s="669">
        <v>243724</v>
      </c>
      <c r="DE13" s="664"/>
      <c r="DF13" s="664"/>
      <c r="DG13" s="664"/>
      <c r="DH13" s="664"/>
      <c r="DI13" s="664"/>
      <c r="DJ13" s="664"/>
      <c r="DK13" s="664"/>
      <c r="DL13" s="664"/>
      <c r="DM13" s="664"/>
      <c r="DN13" s="664"/>
      <c r="DO13" s="664"/>
      <c r="DP13" s="665"/>
      <c r="DQ13" s="669">
        <v>625150</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182</v>
      </c>
      <c r="AE14" s="724"/>
      <c r="AF14" s="724"/>
      <c r="AG14" s="724"/>
      <c r="AH14" s="724"/>
      <c r="AI14" s="724"/>
      <c r="AJ14" s="724"/>
      <c r="AK14" s="724"/>
      <c r="AL14" s="666" t="s">
        <v>182</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47014</v>
      </c>
      <c r="BH14" s="664"/>
      <c r="BI14" s="664"/>
      <c r="BJ14" s="664"/>
      <c r="BK14" s="664"/>
      <c r="BL14" s="664"/>
      <c r="BM14" s="664"/>
      <c r="BN14" s="665"/>
      <c r="BO14" s="723">
        <v>2.7</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703994</v>
      </c>
      <c r="CS14" s="664"/>
      <c r="CT14" s="664"/>
      <c r="CU14" s="664"/>
      <c r="CV14" s="664"/>
      <c r="CW14" s="664"/>
      <c r="CX14" s="664"/>
      <c r="CY14" s="665"/>
      <c r="CZ14" s="723">
        <v>10.199999999999999</v>
      </c>
      <c r="DA14" s="723"/>
      <c r="DB14" s="723"/>
      <c r="DC14" s="723"/>
      <c r="DD14" s="669">
        <v>264170</v>
      </c>
      <c r="DE14" s="664"/>
      <c r="DF14" s="664"/>
      <c r="DG14" s="664"/>
      <c r="DH14" s="664"/>
      <c r="DI14" s="664"/>
      <c r="DJ14" s="664"/>
      <c r="DK14" s="664"/>
      <c r="DL14" s="664"/>
      <c r="DM14" s="664"/>
      <c r="DN14" s="664"/>
      <c r="DO14" s="664"/>
      <c r="DP14" s="665"/>
      <c r="DQ14" s="669">
        <v>439058</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13331</v>
      </c>
      <c r="S15" s="664"/>
      <c r="T15" s="664"/>
      <c r="U15" s="664"/>
      <c r="V15" s="664"/>
      <c r="W15" s="664"/>
      <c r="X15" s="664"/>
      <c r="Y15" s="665"/>
      <c r="Z15" s="723">
        <v>0.2</v>
      </c>
      <c r="AA15" s="723"/>
      <c r="AB15" s="723"/>
      <c r="AC15" s="723"/>
      <c r="AD15" s="724">
        <v>13331</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68972</v>
      </c>
      <c r="BH15" s="664"/>
      <c r="BI15" s="664"/>
      <c r="BJ15" s="664"/>
      <c r="BK15" s="664"/>
      <c r="BL15" s="664"/>
      <c r="BM15" s="664"/>
      <c r="BN15" s="665"/>
      <c r="BO15" s="723">
        <v>4</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871776</v>
      </c>
      <c r="CS15" s="664"/>
      <c r="CT15" s="664"/>
      <c r="CU15" s="664"/>
      <c r="CV15" s="664"/>
      <c r="CW15" s="664"/>
      <c r="CX15" s="664"/>
      <c r="CY15" s="665"/>
      <c r="CZ15" s="723">
        <v>12.6</v>
      </c>
      <c r="DA15" s="723"/>
      <c r="DB15" s="723"/>
      <c r="DC15" s="723"/>
      <c r="DD15" s="669">
        <v>453414</v>
      </c>
      <c r="DE15" s="664"/>
      <c r="DF15" s="664"/>
      <c r="DG15" s="664"/>
      <c r="DH15" s="664"/>
      <c r="DI15" s="664"/>
      <c r="DJ15" s="664"/>
      <c r="DK15" s="664"/>
      <c r="DL15" s="664"/>
      <c r="DM15" s="664"/>
      <c r="DN15" s="664"/>
      <c r="DO15" s="664"/>
      <c r="DP15" s="665"/>
      <c r="DQ15" s="669">
        <v>400991</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234</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182</v>
      </c>
      <c r="BH16" s="664"/>
      <c r="BI16" s="664"/>
      <c r="BJ16" s="664"/>
      <c r="BK16" s="664"/>
      <c r="BL16" s="664"/>
      <c r="BM16" s="664"/>
      <c r="BN16" s="665"/>
      <c r="BO16" s="723" t="s">
        <v>234</v>
      </c>
      <c r="BP16" s="723"/>
      <c r="BQ16" s="723"/>
      <c r="BR16" s="723"/>
      <c r="BS16" s="669" t="s">
        <v>182</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31992</v>
      </c>
      <c r="CS16" s="664"/>
      <c r="CT16" s="664"/>
      <c r="CU16" s="664"/>
      <c r="CV16" s="664"/>
      <c r="CW16" s="664"/>
      <c r="CX16" s="664"/>
      <c r="CY16" s="665"/>
      <c r="CZ16" s="723">
        <v>0.5</v>
      </c>
      <c r="DA16" s="723"/>
      <c r="DB16" s="723"/>
      <c r="DC16" s="723"/>
      <c r="DD16" s="669" t="s">
        <v>234</v>
      </c>
      <c r="DE16" s="664"/>
      <c r="DF16" s="664"/>
      <c r="DG16" s="664"/>
      <c r="DH16" s="664"/>
      <c r="DI16" s="664"/>
      <c r="DJ16" s="664"/>
      <c r="DK16" s="664"/>
      <c r="DL16" s="664"/>
      <c r="DM16" s="664"/>
      <c r="DN16" s="664"/>
      <c r="DO16" s="664"/>
      <c r="DP16" s="665"/>
      <c r="DQ16" s="669">
        <v>2256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2766</v>
      </c>
      <c r="S17" s="664"/>
      <c r="T17" s="664"/>
      <c r="U17" s="664"/>
      <c r="V17" s="664"/>
      <c r="W17" s="664"/>
      <c r="X17" s="664"/>
      <c r="Y17" s="665"/>
      <c r="Z17" s="723">
        <v>0</v>
      </c>
      <c r="AA17" s="723"/>
      <c r="AB17" s="723"/>
      <c r="AC17" s="723"/>
      <c r="AD17" s="724">
        <v>2766</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182</v>
      </c>
      <c r="BH17" s="664"/>
      <c r="BI17" s="664"/>
      <c r="BJ17" s="664"/>
      <c r="BK17" s="664"/>
      <c r="BL17" s="664"/>
      <c r="BM17" s="664"/>
      <c r="BN17" s="665"/>
      <c r="BO17" s="723" t="s">
        <v>234</v>
      </c>
      <c r="BP17" s="723"/>
      <c r="BQ17" s="723"/>
      <c r="BR17" s="723"/>
      <c r="BS17" s="669" t="s">
        <v>182</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543317</v>
      </c>
      <c r="CS17" s="664"/>
      <c r="CT17" s="664"/>
      <c r="CU17" s="664"/>
      <c r="CV17" s="664"/>
      <c r="CW17" s="664"/>
      <c r="CX17" s="664"/>
      <c r="CY17" s="665"/>
      <c r="CZ17" s="723">
        <v>7.9</v>
      </c>
      <c r="DA17" s="723"/>
      <c r="DB17" s="723"/>
      <c r="DC17" s="723"/>
      <c r="DD17" s="669" t="s">
        <v>182</v>
      </c>
      <c r="DE17" s="664"/>
      <c r="DF17" s="664"/>
      <c r="DG17" s="664"/>
      <c r="DH17" s="664"/>
      <c r="DI17" s="664"/>
      <c r="DJ17" s="664"/>
      <c r="DK17" s="664"/>
      <c r="DL17" s="664"/>
      <c r="DM17" s="664"/>
      <c r="DN17" s="664"/>
      <c r="DO17" s="664"/>
      <c r="DP17" s="665"/>
      <c r="DQ17" s="669">
        <v>543317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2294577</v>
      </c>
      <c r="S18" s="664"/>
      <c r="T18" s="664"/>
      <c r="U18" s="664"/>
      <c r="V18" s="664"/>
      <c r="W18" s="664"/>
      <c r="X18" s="664"/>
      <c r="Y18" s="665"/>
      <c r="Z18" s="723">
        <v>31.7</v>
      </c>
      <c r="AA18" s="723"/>
      <c r="AB18" s="723"/>
      <c r="AC18" s="723"/>
      <c r="AD18" s="724">
        <v>2094997</v>
      </c>
      <c r="AE18" s="724"/>
      <c r="AF18" s="724"/>
      <c r="AG18" s="724"/>
      <c r="AH18" s="724"/>
      <c r="AI18" s="724"/>
      <c r="AJ18" s="724"/>
      <c r="AK18" s="724"/>
      <c r="AL18" s="666">
        <v>50.1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182</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182</v>
      </c>
      <c r="DA18" s="723"/>
      <c r="DB18" s="723"/>
      <c r="DC18" s="723"/>
      <c r="DD18" s="669" t="s">
        <v>234</v>
      </c>
      <c r="DE18" s="664"/>
      <c r="DF18" s="664"/>
      <c r="DG18" s="664"/>
      <c r="DH18" s="664"/>
      <c r="DI18" s="664"/>
      <c r="DJ18" s="664"/>
      <c r="DK18" s="664"/>
      <c r="DL18" s="664"/>
      <c r="DM18" s="664"/>
      <c r="DN18" s="664"/>
      <c r="DO18" s="664"/>
      <c r="DP18" s="665"/>
      <c r="DQ18" s="669" t="s">
        <v>182</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2094997</v>
      </c>
      <c r="S19" s="664"/>
      <c r="T19" s="664"/>
      <c r="U19" s="664"/>
      <c r="V19" s="664"/>
      <c r="W19" s="664"/>
      <c r="X19" s="664"/>
      <c r="Y19" s="665"/>
      <c r="Z19" s="723">
        <v>29</v>
      </c>
      <c r="AA19" s="723"/>
      <c r="AB19" s="723"/>
      <c r="AC19" s="723"/>
      <c r="AD19" s="724">
        <v>2094997</v>
      </c>
      <c r="AE19" s="724"/>
      <c r="AF19" s="724"/>
      <c r="AG19" s="724"/>
      <c r="AH19" s="724"/>
      <c r="AI19" s="724"/>
      <c r="AJ19" s="724"/>
      <c r="AK19" s="724"/>
      <c r="AL19" s="666">
        <v>50.1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69436</v>
      </c>
      <c r="BH19" s="664"/>
      <c r="BI19" s="664"/>
      <c r="BJ19" s="664"/>
      <c r="BK19" s="664"/>
      <c r="BL19" s="664"/>
      <c r="BM19" s="664"/>
      <c r="BN19" s="665"/>
      <c r="BO19" s="723">
        <v>4</v>
      </c>
      <c r="BP19" s="723"/>
      <c r="BQ19" s="723"/>
      <c r="BR19" s="723"/>
      <c r="BS19" s="669" t="s">
        <v>182</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182</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199575</v>
      </c>
      <c r="S20" s="664"/>
      <c r="T20" s="664"/>
      <c r="U20" s="664"/>
      <c r="V20" s="664"/>
      <c r="W20" s="664"/>
      <c r="X20" s="664"/>
      <c r="Y20" s="665"/>
      <c r="Z20" s="723">
        <v>2.8</v>
      </c>
      <c r="AA20" s="723"/>
      <c r="AB20" s="723"/>
      <c r="AC20" s="723"/>
      <c r="AD20" s="724" t="s">
        <v>234</v>
      </c>
      <c r="AE20" s="724"/>
      <c r="AF20" s="724"/>
      <c r="AG20" s="724"/>
      <c r="AH20" s="724"/>
      <c r="AI20" s="724"/>
      <c r="AJ20" s="724"/>
      <c r="AK20" s="724"/>
      <c r="AL20" s="666" t="s">
        <v>182</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69436</v>
      </c>
      <c r="BH20" s="664"/>
      <c r="BI20" s="664"/>
      <c r="BJ20" s="664"/>
      <c r="BK20" s="664"/>
      <c r="BL20" s="664"/>
      <c r="BM20" s="664"/>
      <c r="BN20" s="665"/>
      <c r="BO20" s="723">
        <v>4</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6892103</v>
      </c>
      <c r="CS20" s="664"/>
      <c r="CT20" s="664"/>
      <c r="CU20" s="664"/>
      <c r="CV20" s="664"/>
      <c r="CW20" s="664"/>
      <c r="CX20" s="664"/>
      <c r="CY20" s="665"/>
      <c r="CZ20" s="723">
        <v>100</v>
      </c>
      <c r="DA20" s="723"/>
      <c r="DB20" s="723"/>
      <c r="DC20" s="723"/>
      <c r="DD20" s="669">
        <v>1216511</v>
      </c>
      <c r="DE20" s="664"/>
      <c r="DF20" s="664"/>
      <c r="DG20" s="664"/>
      <c r="DH20" s="664"/>
      <c r="DI20" s="664"/>
      <c r="DJ20" s="664"/>
      <c r="DK20" s="664"/>
      <c r="DL20" s="664"/>
      <c r="DM20" s="664"/>
      <c r="DN20" s="664"/>
      <c r="DO20" s="664"/>
      <c r="DP20" s="665"/>
      <c r="DQ20" s="669">
        <v>4961762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5</v>
      </c>
      <c r="S21" s="664"/>
      <c r="T21" s="664"/>
      <c r="U21" s="664"/>
      <c r="V21" s="664"/>
      <c r="W21" s="664"/>
      <c r="X21" s="664"/>
      <c r="Y21" s="665"/>
      <c r="Z21" s="723">
        <v>0</v>
      </c>
      <c r="AA21" s="723"/>
      <c r="AB21" s="723"/>
      <c r="AC21" s="723"/>
      <c r="AD21" s="724" t="s">
        <v>234</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69043</v>
      </c>
      <c r="BH21" s="664"/>
      <c r="BI21" s="664"/>
      <c r="BJ21" s="664"/>
      <c r="BK21" s="664"/>
      <c r="BL21" s="664"/>
      <c r="BM21" s="664"/>
      <c r="BN21" s="665"/>
      <c r="BO21" s="723">
        <v>4</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4333275</v>
      </c>
      <c r="S22" s="664"/>
      <c r="T22" s="664"/>
      <c r="U22" s="664"/>
      <c r="V22" s="664"/>
      <c r="W22" s="664"/>
      <c r="X22" s="664"/>
      <c r="Y22" s="665"/>
      <c r="Z22" s="723">
        <v>59.9</v>
      </c>
      <c r="AA22" s="723"/>
      <c r="AB22" s="723"/>
      <c r="AC22" s="723"/>
      <c r="AD22" s="724">
        <v>4133302</v>
      </c>
      <c r="AE22" s="724"/>
      <c r="AF22" s="724"/>
      <c r="AG22" s="724"/>
      <c r="AH22" s="724"/>
      <c r="AI22" s="724"/>
      <c r="AJ22" s="724"/>
      <c r="AK22" s="724"/>
      <c r="AL22" s="666">
        <v>98.8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234</v>
      </c>
      <c r="BP22" s="723"/>
      <c r="BQ22" s="723"/>
      <c r="BR22" s="723"/>
      <c r="BS22" s="669" t="s">
        <v>182</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875</v>
      </c>
      <c r="S23" s="664"/>
      <c r="T23" s="664"/>
      <c r="U23" s="664"/>
      <c r="V23" s="664"/>
      <c r="W23" s="664"/>
      <c r="X23" s="664"/>
      <c r="Y23" s="665"/>
      <c r="Z23" s="723">
        <v>0</v>
      </c>
      <c r="AA23" s="723"/>
      <c r="AB23" s="723"/>
      <c r="AC23" s="723"/>
      <c r="AD23" s="724">
        <v>875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393</v>
      </c>
      <c r="BH23" s="664"/>
      <c r="BI23" s="664"/>
      <c r="BJ23" s="664"/>
      <c r="BK23" s="664"/>
      <c r="BL23" s="664"/>
      <c r="BM23" s="664"/>
      <c r="BN23" s="665"/>
      <c r="BO23" s="723">
        <v>0</v>
      </c>
      <c r="BP23" s="723"/>
      <c r="BQ23" s="723"/>
      <c r="BR23" s="723"/>
      <c r="BS23" s="669" t="s">
        <v>182</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38023</v>
      </c>
      <c r="S24" s="664"/>
      <c r="T24" s="664"/>
      <c r="U24" s="664"/>
      <c r="V24" s="664"/>
      <c r="W24" s="664"/>
      <c r="X24" s="664"/>
      <c r="Y24" s="665"/>
      <c r="Z24" s="723">
        <v>0.5</v>
      </c>
      <c r="AA24" s="723"/>
      <c r="AB24" s="723"/>
      <c r="AC24" s="723"/>
      <c r="AD24" s="724">
        <v>13159</v>
      </c>
      <c r="AE24" s="724"/>
      <c r="AF24" s="724"/>
      <c r="AG24" s="724"/>
      <c r="AH24" s="724"/>
      <c r="AI24" s="724"/>
      <c r="AJ24" s="724"/>
      <c r="AK24" s="724"/>
      <c r="AL24" s="666">
        <v>0.3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2226732</v>
      </c>
      <c r="CS24" s="727"/>
      <c r="CT24" s="727"/>
      <c r="CU24" s="727"/>
      <c r="CV24" s="727"/>
      <c r="CW24" s="727"/>
      <c r="CX24" s="727"/>
      <c r="CY24" s="773"/>
      <c r="CZ24" s="774">
        <v>32.299999999999997</v>
      </c>
      <c r="DA24" s="743"/>
      <c r="DB24" s="743"/>
      <c r="DC24" s="777"/>
      <c r="DD24" s="772">
        <v>1808922</v>
      </c>
      <c r="DE24" s="727"/>
      <c r="DF24" s="727"/>
      <c r="DG24" s="727"/>
      <c r="DH24" s="727"/>
      <c r="DI24" s="727"/>
      <c r="DJ24" s="727"/>
      <c r="DK24" s="773"/>
      <c r="DL24" s="772">
        <v>1717328</v>
      </c>
      <c r="DM24" s="727"/>
      <c r="DN24" s="727"/>
      <c r="DO24" s="727"/>
      <c r="DP24" s="727"/>
      <c r="DQ24" s="727"/>
      <c r="DR24" s="727"/>
      <c r="DS24" s="727"/>
      <c r="DT24" s="727"/>
      <c r="DU24" s="727"/>
      <c r="DV24" s="773"/>
      <c r="DW24" s="774">
        <v>38.799999999999997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98821</v>
      </c>
      <c r="S25" s="664"/>
      <c r="T25" s="664"/>
      <c r="U25" s="664"/>
      <c r="V25" s="664"/>
      <c r="W25" s="664"/>
      <c r="X25" s="664"/>
      <c r="Y25" s="665"/>
      <c r="Z25" s="723">
        <v>1.4</v>
      </c>
      <c r="AA25" s="723"/>
      <c r="AB25" s="723"/>
      <c r="AC25" s="723"/>
      <c r="AD25" s="724">
        <v>8690</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1206575</v>
      </c>
      <c r="CS25" s="662"/>
      <c r="CT25" s="662"/>
      <c r="CU25" s="662"/>
      <c r="CV25" s="662"/>
      <c r="CW25" s="662"/>
      <c r="CX25" s="662"/>
      <c r="CY25" s="663"/>
      <c r="CZ25" s="666">
        <v>17.5</v>
      </c>
      <c r="DA25" s="695"/>
      <c r="DB25" s="695"/>
      <c r="DC25" s="696"/>
      <c r="DD25" s="669">
        <v>1122982</v>
      </c>
      <c r="DE25" s="662"/>
      <c r="DF25" s="662"/>
      <c r="DG25" s="662"/>
      <c r="DH25" s="662"/>
      <c r="DI25" s="662"/>
      <c r="DJ25" s="662"/>
      <c r="DK25" s="663"/>
      <c r="DL25" s="669">
        <v>1080122</v>
      </c>
      <c r="DM25" s="662"/>
      <c r="DN25" s="662"/>
      <c r="DO25" s="662"/>
      <c r="DP25" s="662"/>
      <c r="DQ25" s="662"/>
      <c r="DR25" s="662"/>
      <c r="DS25" s="662"/>
      <c r="DT25" s="662"/>
      <c r="DU25" s="662"/>
      <c r="DV25" s="663"/>
      <c r="DW25" s="666">
        <v>24.4</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7490</v>
      </c>
      <c r="S26" s="664"/>
      <c r="T26" s="664"/>
      <c r="U26" s="664"/>
      <c r="V26" s="664"/>
      <c r="W26" s="664"/>
      <c r="X26" s="664"/>
      <c r="Y26" s="665"/>
      <c r="Z26" s="723">
        <v>0.1</v>
      </c>
      <c r="AA26" s="723"/>
      <c r="AB26" s="723"/>
      <c r="AC26" s="723"/>
      <c r="AD26" s="724" t="s">
        <v>234</v>
      </c>
      <c r="AE26" s="724"/>
      <c r="AF26" s="724"/>
      <c r="AG26" s="724"/>
      <c r="AH26" s="724"/>
      <c r="AI26" s="724"/>
      <c r="AJ26" s="724"/>
      <c r="AK26" s="724"/>
      <c r="AL26" s="666" t="s">
        <v>234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182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720636</v>
      </c>
      <c r="CS26" s="664"/>
      <c r="CT26" s="664"/>
      <c r="CU26" s="664"/>
      <c r="CV26" s="664"/>
      <c r="CW26" s="664"/>
      <c r="CX26" s="664"/>
      <c r="CY26" s="665"/>
      <c r="CZ26" s="666">
        <v>10.5</v>
      </c>
      <c r="DA26" s="695"/>
      <c r="DB26" s="695"/>
      <c r="DC26" s="696"/>
      <c r="DD26" s="669">
        <v>652772</v>
      </c>
      <c r="DE26" s="664"/>
      <c r="DF26" s="664"/>
      <c r="DG26" s="664"/>
      <c r="DH26" s="664"/>
      <c r="DI26" s="664"/>
      <c r="DJ26" s="664"/>
      <c r="DK26" s="665"/>
      <c r="DL26" s="669" t="s">
        <v>182</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525575</v>
      </c>
      <c r="S27" s="664"/>
      <c r="T27" s="664"/>
      <c r="U27" s="664"/>
      <c r="V27" s="664"/>
      <c r="W27" s="664"/>
      <c r="X27" s="664"/>
      <c r="Y27" s="665"/>
      <c r="Z27" s="723">
        <v>7.3</v>
      </c>
      <c r="AA27" s="723"/>
      <c r="AB27" s="723"/>
      <c r="AC27" s="723"/>
      <c r="AD27" s="724" t="s">
        <v>182</v>
      </c>
      <c r="AE27" s="724"/>
      <c r="AF27" s="724"/>
      <c r="AG27" s="724"/>
      <c r="AH27" s="724"/>
      <c r="AI27" s="724"/>
      <c r="AJ27" s="724"/>
      <c r="AK27" s="724"/>
      <c r="AL27" s="666" t="s">
        <v>182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1717408</v>
      </c>
      <c r="BH27" s="664"/>
      <c r="BI27" s="664"/>
      <c r="BJ27" s="664"/>
      <c r="BK27" s="664"/>
      <c r="BL27" s="664"/>
      <c r="BM27" s="664"/>
      <c r="BN27" s="665"/>
      <c r="BO27" s="723">
        <v>100</v>
      </c>
      <c r="BP27" s="723"/>
      <c r="BQ27" s="723"/>
      <c r="BR27" s="723"/>
      <c r="BS27" s="669">
        <v>6830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476840</v>
      </c>
      <c r="CS27" s="662"/>
      <c r="CT27" s="662"/>
      <c r="CU27" s="662"/>
      <c r="CV27" s="662"/>
      <c r="CW27" s="662"/>
      <c r="CX27" s="662"/>
      <c r="CY27" s="663"/>
      <c r="CZ27" s="666">
        <v>6.9</v>
      </c>
      <c r="DA27" s="695"/>
      <c r="DB27" s="695"/>
      <c r="DC27" s="696"/>
      <c r="DD27" s="669">
        <v>142623</v>
      </c>
      <c r="DE27" s="662"/>
      <c r="DF27" s="662"/>
      <c r="DG27" s="662"/>
      <c r="DH27" s="662"/>
      <c r="DI27" s="662"/>
      <c r="DJ27" s="662"/>
      <c r="DK27" s="663"/>
      <c r="DL27" s="669">
        <v>93889</v>
      </c>
      <c r="DM27" s="662"/>
      <c r="DN27" s="662"/>
      <c r="DO27" s="662"/>
      <c r="DP27" s="662"/>
      <c r="DQ27" s="662"/>
      <c r="DR27" s="662"/>
      <c r="DS27" s="662"/>
      <c r="DT27" s="662"/>
      <c r="DU27" s="662"/>
      <c r="DV27" s="663"/>
      <c r="DW27" s="666">
        <v>2.1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182</v>
      </c>
      <c r="S28" s="664"/>
      <c r="T28" s="664"/>
      <c r="U28" s="664"/>
      <c r="V28" s="664"/>
      <c r="W28" s="664"/>
      <c r="X28" s="664"/>
      <c r="Y28" s="665"/>
      <c r="Z28" s="723" t="s">
        <v>182</v>
      </c>
      <c r="AA28" s="723"/>
      <c r="AB28" s="723"/>
      <c r="AC28" s="723"/>
      <c r="AD28" s="724" t="s">
        <v>234</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543317</v>
      </c>
      <c r="CS28" s="664"/>
      <c r="CT28" s="664"/>
      <c r="CU28" s="664"/>
      <c r="CV28" s="664"/>
      <c r="CW28" s="664"/>
      <c r="CX28" s="664"/>
      <c r="CY28" s="665"/>
      <c r="CZ28" s="666">
        <v>7.9</v>
      </c>
      <c r="DA28" s="695"/>
      <c r="DB28" s="695"/>
      <c r="DC28" s="696"/>
      <c r="DD28" s="669">
        <v>543317</v>
      </c>
      <c r="DE28" s="664"/>
      <c r="DF28" s="664"/>
      <c r="DG28" s="664"/>
      <c r="DH28" s="664"/>
      <c r="DI28" s="664"/>
      <c r="DJ28" s="664"/>
      <c r="DK28" s="665"/>
      <c r="DL28" s="669">
        <v>543317</v>
      </c>
      <c r="DM28" s="664"/>
      <c r="DN28" s="664"/>
      <c r="DO28" s="664"/>
      <c r="DP28" s="664"/>
      <c r="DQ28" s="664"/>
      <c r="DR28" s="664"/>
      <c r="DS28" s="664"/>
      <c r="DT28" s="664"/>
      <c r="DU28" s="664"/>
      <c r="DV28" s="665"/>
      <c r="DW28" s="666">
        <v>12.3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365314</v>
      </c>
      <c r="S29" s="664"/>
      <c r="T29" s="664"/>
      <c r="U29" s="664"/>
      <c r="V29" s="664"/>
      <c r="W29" s="664"/>
      <c r="X29" s="664"/>
      <c r="Y29" s="665"/>
      <c r="Z29" s="723">
        <v>5.0999999999999996</v>
      </c>
      <c r="AA29" s="723"/>
      <c r="AB29" s="723"/>
      <c r="AC29" s="723"/>
      <c r="AD29" s="724" t="s">
        <v>182</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543211</v>
      </c>
      <c r="CS29" s="662"/>
      <c r="CT29" s="662"/>
      <c r="CU29" s="662"/>
      <c r="CV29" s="662"/>
      <c r="CW29" s="662"/>
      <c r="CX29" s="662"/>
      <c r="CY29" s="663"/>
      <c r="CZ29" s="666">
        <v>7.9</v>
      </c>
      <c r="DA29" s="695"/>
      <c r="DB29" s="695"/>
      <c r="DC29" s="696"/>
      <c r="DD29" s="669">
        <v>543211</v>
      </c>
      <c r="DE29" s="662"/>
      <c r="DF29" s="662"/>
      <c r="DG29" s="662"/>
      <c r="DH29" s="662"/>
      <c r="DI29" s="662"/>
      <c r="DJ29" s="662"/>
      <c r="DK29" s="663"/>
      <c r="DL29" s="669">
        <v>543211</v>
      </c>
      <c r="DM29" s="662"/>
      <c r="DN29" s="662"/>
      <c r="DO29" s="662"/>
      <c r="DP29" s="662"/>
      <c r="DQ29" s="662"/>
      <c r="DR29" s="662"/>
      <c r="DS29" s="662"/>
      <c r="DT29" s="662"/>
      <c r="DU29" s="662"/>
      <c r="DV29" s="663"/>
      <c r="DW29" s="666">
        <v>12.3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28474</v>
      </c>
      <c r="S30" s="664"/>
      <c r="T30" s="664"/>
      <c r="U30" s="664"/>
      <c r="V30" s="664"/>
      <c r="W30" s="664"/>
      <c r="X30" s="664"/>
      <c r="Y30" s="665"/>
      <c r="Z30" s="723">
        <v>0.4</v>
      </c>
      <c r="AA30" s="723"/>
      <c r="AB30" s="723"/>
      <c r="AC30" s="723"/>
      <c r="AD30" s="724">
        <v>26690</v>
      </c>
      <c r="AE30" s="724"/>
      <c r="AF30" s="724"/>
      <c r="AG30" s="724"/>
      <c r="AH30" s="724"/>
      <c r="AI30" s="724"/>
      <c r="AJ30" s="724"/>
      <c r="AK30" s="724"/>
      <c r="AL30" s="666">
        <v>0.6</v>
      </c>
      <c r="AM30" s="667"/>
      <c r="AN30" s="667"/>
      <c r="AO30" s="725"/>
      <c r="AP30" s="751" t="s">
        <v>308</v>
      </c>
      <c r="AQ30" s="752"/>
      <c r="AR30" s="752"/>
      <c r="AS30" s="752"/>
      <c r="AT30" s="757" t="s">
        <v>309</v>
      </c>
      <c r="AU30" s="230"/>
      <c r="AV30" s="230"/>
      <c r="AW30" s="230"/>
      <c r="AX30" s="760" t="s">
        <v>189</v>
      </c>
      <c r="AY30" s="761"/>
      <c r="AZ30" s="761"/>
      <c r="BA30" s="761"/>
      <c r="BB30" s="761"/>
      <c r="BC30" s="761"/>
      <c r="BD30" s="761"/>
      <c r="BE30" s="761"/>
      <c r="BF30" s="762"/>
      <c r="BG30" s="741">
        <v>93.6</v>
      </c>
      <c r="BH30" s="742"/>
      <c r="BI30" s="742"/>
      <c r="BJ30" s="742"/>
      <c r="BK30" s="742"/>
      <c r="BL30" s="742"/>
      <c r="BM30" s="743">
        <v>76.599999999999994</v>
      </c>
      <c r="BN30" s="742"/>
      <c r="BO30" s="742"/>
      <c r="BP30" s="742"/>
      <c r="BQ30" s="744"/>
      <c r="BR30" s="741">
        <v>93.3</v>
      </c>
      <c r="BS30" s="742"/>
      <c r="BT30" s="742"/>
      <c r="BU30" s="742"/>
      <c r="BV30" s="742"/>
      <c r="BW30" s="742"/>
      <c r="BX30" s="743">
        <v>73.8</v>
      </c>
      <c r="BY30" s="742"/>
      <c r="BZ30" s="742"/>
      <c r="CA30" s="742"/>
      <c r="CB30" s="744"/>
      <c r="CD30" s="747"/>
      <c r="CE30" s="748"/>
      <c r="CF30" s="705" t="s">
        <v>310</v>
      </c>
      <c r="CG30" s="702"/>
      <c r="CH30" s="702"/>
      <c r="CI30" s="702"/>
      <c r="CJ30" s="702"/>
      <c r="CK30" s="702"/>
      <c r="CL30" s="702"/>
      <c r="CM30" s="702"/>
      <c r="CN30" s="702"/>
      <c r="CO30" s="702"/>
      <c r="CP30" s="702"/>
      <c r="CQ30" s="703"/>
      <c r="CR30" s="661">
        <v>508590</v>
      </c>
      <c r="CS30" s="664"/>
      <c r="CT30" s="664"/>
      <c r="CU30" s="664"/>
      <c r="CV30" s="664"/>
      <c r="CW30" s="664"/>
      <c r="CX30" s="664"/>
      <c r="CY30" s="665"/>
      <c r="CZ30" s="666">
        <v>7.4</v>
      </c>
      <c r="DA30" s="695"/>
      <c r="DB30" s="695"/>
      <c r="DC30" s="696"/>
      <c r="DD30" s="669">
        <v>508590</v>
      </c>
      <c r="DE30" s="664"/>
      <c r="DF30" s="664"/>
      <c r="DG30" s="664"/>
      <c r="DH30" s="664"/>
      <c r="DI30" s="664"/>
      <c r="DJ30" s="664"/>
      <c r="DK30" s="665"/>
      <c r="DL30" s="669">
        <v>508590</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284197</v>
      </c>
      <c r="S31" s="664"/>
      <c r="T31" s="664"/>
      <c r="U31" s="664"/>
      <c r="V31" s="664"/>
      <c r="W31" s="664"/>
      <c r="X31" s="664"/>
      <c r="Y31" s="665"/>
      <c r="Z31" s="723">
        <v>3.9</v>
      </c>
      <c r="AA31" s="723"/>
      <c r="AB31" s="723"/>
      <c r="AC31" s="723"/>
      <c r="AD31" s="724" t="s">
        <v>234</v>
      </c>
      <c r="AE31" s="724"/>
      <c r="AF31" s="724"/>
      <c r="AG31" s="724"/>
      <c r="AH31" s="724"/>
      <c r="AI31" s="724"/>
      <c r="AJ31" s="724"/>
      <c r="AK31" s="724"/>
      <c r="AL31" s="666" t="s">
        <v>182</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97.9</v>
      </c>
      <c r="BH31" s="662"/>
      <c r="BI31" s="662"/>
      <c r="BJ31" s="662"/>
      <c r="BK31" s="662"/>
      <c r="BL31" s="662"/>
      <c r="BM31" s="667">
        <v>93.4</v>
      </c>
      <c r="BN31" s="740"/>
      <c r="BO31" s="740"/>
      <c r="BP31" s="740"/>
      <c r="BQ31" s="701"/>
      <c r="BR31" s="739">
        <v>98.1</v>
      </c>
      <c r="BS31" s="662"/>
      <c r="BT31" s="662"/>
      <c r="BU31" s="662"/>
      <c r="BV31" s="662"/>
      <c r="BW31" s="662"/>
      <c r="BX31" s="667">
        <v>92.8</v>
      </c>
      <c r="BY31" s="740"/>
      <c r="BZ31" s="740"/>
      <c r="CA31" s="740"/>
      <c r="CB31" s="701"/>
      <c r="CD31" s="747"/>
      <c r="CE31" s="748"/>
      <c r="CF31" s="705" t="s">
        <v>314</v>
      </c>
      <c r="CG31" s="702"/>
      <c r="CH31" s="702"/>
      <c r="CI31" s="702"/>
      <c r="CJ31" s="702"/>
      <c r="CK31" s="702"/>
      <c r="CL31" s="702"/>
      <c r="CM31" s="702"/>
      <c r="CN31" s="702"/>
      <c r="CO31" s="702"/>
      <c r="CP31" s="702"/>
      <c r="CQ31" s="703"/>
      <c r="CR31" s="661">
        <v>34621</v>
      </c>
      <c r="CS31" s="662"/>
      <c r="CT31" s="662"/>
      <c r="CU31" s="662"/>
      <c r="CV31" s="662"/>
      <c r="CW31" s="662"/>
      <c r="CX31" s="662"/>
      <c r="CY31" s="663"/>
      <c r="CZ31" s="666">
        <v>0.5</v>
      </c>
      <c r="DA31" s="695"/>
      <c r="DB31" s="695"/>
      <c r="DC31" s="696"/>
      <c r="DD31" s="669">
        <v>34621</v>
      </c>
      <c r="DE31" s="662"/>
      <c r="DF31" s="662"/>
      <c r="DG31" s="662"/>
      <c r="DH31" s="662"/>
      <c r="DI31" s="662"/>
      <c r="DJ31" s="662"/>
      <c r="DK31" s="663"/>
      <c r="DL31" s="669">
        <v>34621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89434</v>
      </c>
      <c r="S32" s="664"/>
      <c r="T32" s="664"/>
      <c r="U32" s="664"/>
      <c r="V32" s="664"/>
      <c r="W32" s="664"/>
      <c r="X32" s="664"/>
      <c r="Y32" s="665"/>
      <c r="Z32" s="723">
        <v>1.2</v>
      </c>
      <c r="AA32" s="723"/>
      <c r="AB32" s="723"/>
      <c r="AC32" s="723"/>
      <c r="AD32" s="724" t="s">
        <v>182</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90.5</v>
      </c>
      <c r="BH32" s="677"/>
      <c r="BI32" s="677"/>
      <c r="BJ32" s="677"/>
      <c r="BK32" s="677"/>
      <c r="BL32" s="677"/>
      <c r="BM32" s="721">
        <v>67.900000000000006</v>
      </c>
      <c r="BN32" s="677"/>
      <c r="BO32" s="677"/>
      <c r="BP32" s="677"/>
      <c r="BQ32" s="714"/>
      <c r="BR32" s="738">
        <v>89.9</v>
      </c>
      <c r="BS32" s="677"/>
      <c r="BT32" s="677"/>
      <c r="BU32" s="677"/>
      <c r="BV32" s="677"/>
      <c r="BW32" s="677"/>
      <c r="BX32" s="721">
        <v>64.7</v>
      </c>
      <c r="BY32" s="677"/>
      <c r="BZ32" s="677"/>
      <c r="CA32" s="677"/>
      <c r="CB32" s="714"/>
      <c r="CD32" s="749"/>
      <c r="CE32" s="750"/>
      <c r="CF32" s="705" t="s">
        <v>317</v>
      </c>
      <c r="CG32" s="702"/>
      <c r="CH32" s="702"/>
      <c r="CI32" s="702"/>
      <c r="CJ32" s="702"/>
      <c r="CK32" s="702"/>
      <c r="CL32" s="702"/>
      <c r="CM32" s="702"/>
      <c r="CN32" s="702"/>
      <c r="CO32" s="702"/>
      <c r="CP32" s="702"/>
      <c r="CQ32" s="703"/>
      <c r="CR32" s="661">
        <v>106</v>
      </c>
      <c r="CS32" s="664"/>
      <c r="CT32" s="664"/>
      <c r="CU32" s="664"/>
      <c r="CV32" s="664"/>
      <c r="CW32" s="664"/>
      <c r="CX32" s="664"/>
      <c r="CY32" s="665"/>
      <c r="CZ32" s="666">
        <v>0</v>
      </c>
      <c r="DA32" s="695"/>
      <c r="DB32" s="695"/>
      <c r="DC32" s="696"/>
      <c r="DD32" s="669">
        <v>106</v>
      </c>
      <c r="DE32" s="664"/>
      <c r="DF32" s="664"/>
      <c r="DG32" s="664"/>
      <c r="DH32" s="664"/>
      <c r="DI32" s="664"/>
      <c r="DJ32" s="664"/>
      <c r="DK32" s="665"/>
      <c r="DL32" s="669">
        <v>106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368750</v>
      </c>
      <c r="S33" s="664"/>
      <c r="T33" s="664"/>
      <c r="U33" s="664"/>
      <c r="V33" s="664"/>
      <c r="W33" s="664"/>
      <c r="X33" s="664"/>
      <c r="Y33" s="665"/>
      <c r="Z33" s="723">
        <v>5.0999999999999996</v>
      </c>
      <c r="AA33" s="723"/>
      <c r="AB33" s="723"/>
      <c r="AC33" s="723"/>
      <c r="AD33" s="724" t="s">
        <v>182</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3416868</v>
      </c>
      <c r="CS33" s="662"/>
      <c r="CT33" s="662"/>
      <c r="CU33" s="662"/>
      <c r="CV33" s="662"/>
      <c r="CW33" s="662"/>
      <c r="CX33" s="662"/>
      <c r="CY33" s="663"/>
      <c r="CZ33" s="666">
        <v>49.6</v>
      </c>
      <c r="DA33" s="695"/>
      <c r="DB33" s="695"/>
      <c r="DC33" s="696"/>
      <c r="DD33" s="669">
        <v>2933277</v>
      </c>
      <c r="DE33" s="662"/>
      <c r="DF33" s="662"/>
      <c r="DG33" s="662"/>
      <c r="DH33" s="662"/>
      <c r="DI33" s="662"/>
      <c r="DJ33" s="662"/>
      <c r="DK33" s="663"/>
      <c r="DL33" s="669">
        <v>1789723</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81164</v>
      </c>
      <c r="S34" s="664"/>
      <c r="T34" s="664"/>
      <c r="U34" s="664"/>
      <c r="V34" s="664"/>
      <c r="W34" s="664"/>
      <c r="X34" s="664"/>
      <c r="Y34" s="665"/>
      <c r="Z34" s="723">
        <v>1.1000000000000001</v>
      </c>
      <c r="AA34" s="723"/>
      <c r="AB34" s="723"/>
      <c r="AC34" s="723"/>
      <c r="AD34" s="724">
        <v>1925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986253</v>
      </c>
      <c r="CS34" s="664"/>
      <c r="CT34" s="664"/>
      <c r="CU34" s="664"/>
      <c r="CV34" s="664"/>
      <c r="CW34" s="664"/>
      <c r="CX34" s="664"/>
      <c r="CY34" s="665"/>
      <c r="CZ34" s="666">
        <v>14.3</v>
      </c>
      <c r="DA34" s="695"/>
      <c r="DB34" s="695"/>
      <c r="DC34" s="696"/>
      <c r="DD34" s="669">
        <v>801678</v>
      </c>
      <c r="DE34" s="664"/>
      <c r="DF34" s="664"/>
      <c r="DG34" s="664"/>
      <c r="DH34" s="664"/>
      <c r="DI34" s="664"/>
      <c r="DJ34" s="664"/>
      <c r="DK34" s="665"/>
      <c r="DL34" s="669">
        <v>304475</v>
      </c>
      <c r="DM34" s="664"/>
      <c r="DN34" s="664"/>
      <c r="DO34" s="664"/>
      <c r="DP34" s="664"/>
      <c r="DQ34" s="664"/>
      <c r="DR34" s="664"/>
      <c r="DS34" s="664"/>
      <c r="DT34" s="664"/>
      <c r="DU34" s="664"/>
      <c r="DV34" s="665"/>
      <c r="DW34" s="666">
        <v>6.9</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1006882</v>
      </c>
      <c r="S35" s="664"/>
      <c r="T35" s="664"/>
      <c r="U35" s="664"/>
      <c r="V35" s="664"/>
      <c r="W35" s="664"/>
      <c r="X35" s="664"/>
      <c r="Y35" s="665"/>
      <c r="Z35" s="723">
        <v>13.9</v>
      </c>
      <c r="AA35" s="723"/>
      <c r="AB35" s="723"/>
      <c r="AC35" s="723"/>
      <c r="AD35" s="724" t="s">
        <v>234</v>
      </c>
      <c r="AE35" s="724"/>
      <c r="AF35" s="724"/>
      <c r="AG35" s="724"/>
      <c r="AH35" s="724"/>
      <c r="AI35" s="724"/>
      <c r="AJ35" s="724"/>
      <c r="AK35" s="724"/>
      <c r="AL35" s="666" t="s">
        <v>234</v>
      </c>
      <c r="AM35" s="667"/>
      <c r="AN35" s="667"/>
      <c r="AO35" s="725"/>
      <c r="AP35" s="234"/>
      <c r="AQ35" s="729" t="s">
        <v>325</v>
      </c>
      <c r="AR35" s="730"/>
      <c r="AS35" s="730"/>
      <c r="AT35" s="730"/>
      <c r="AU35" s="730"/>
      <c r="AV35" s="730"/>
      <c r="AW35" s="730"/>
      <c r="AX35" s="730"/>
      <c r="AY35" s="731"/>
      <c r="AZ35" s="726">
        <v>963170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12521</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330799</v>
      </c>
      <c r="CS35" s="662"/>
      <c r="CT35" s="662"/>
      <c r="CU35" s="662"/>
      <c r="CV35" s="662"/>
      <c r="CW35" s="662"/>
      <c r="CX35" s="662"/>
      <c r="CY35" s="663"/>
      <c r="CZ35" s="666">
        <v>4.8</v>
      </c>
      <c r="DA35" s="695"/>
      <c r="DB35" s="695"/>
      <c r="DC35" s="696"/>
      <c r="DD35" s="669">
        <v>269442</v>
      </c>
      <c r="DE35" s="662"/>
      <c r="DF35" s="662"/>
      <c r="DG35" s="662"/>
      <c r="DH35" s="662"/>
      <c r="DI35" s="662"/>
      <c r="DJ35" s="662"/>
      <c r="DK35" s="663"/>
      <c r="DL35" s="669">
        <v>269304</v>
      </c>
      <c r="DM35" s="662"/>
      <c r="DN35" s="662"/>
      <c r="DO35" s="662"/>
      <c r="DP35" s="662"/>
      <c r="DQ35" s="662"/>
      <c r="DR35" s="662"/>
      <c r="DS35" s="662"/>
      <c r="DT35" s="662"/>
      <c r="DU35" s="662"/>
      <c r="DV35" s="663"/>
      <c r="DW35" s="666">
        <v>6.1</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234</v>
      </c>
      <c r="AA36" s="723"/>
      <c r="AB36" s="723"/>
      <c r="AC36" s="723"/>
      <c r="AD36" s="724" t="s">
        <v>182</v>
      </c>
      <c r="AE36" s="724"/>
      <c r="AF36" s="724"/>
      <c r="AG36" s="724"/>
      <c r="AH36" s="724"/>
      <c r="AI36" s="724"/>
      <c r="AJ36" s="724"/>
      <c r="AK36" s="724"/>
      <c r="AL36" s="666" t="s">
        <v>182</v>
      </c>
      <c r="AM36" s="667"/>
      <c r="AN36" s="667"/>
      <c r="AO36" s="725"/>
      <c r="AQ36" s="698" t="s">
        <v>329</v>
      </c>
      <c r="AR36" s="699"/>
      <c r="AS36" s="699"/>
      <c r="AT36" s="699"/>
      <c r="AU36" s="699"/>
      <c r="AV36" s="699"/>
      <c r="AW36" s="699"/>
      <c r="AX36" s="699"/>
      <c r="AY36" s="700"/>
      <c r="AZ36" s="661">
        <v>343629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9649</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1005239</v>
      </c>
      <c r="CS36" s="664"/>
      <c r="CT36" s="664"/>
      <c r="CU36" s="664"/>
      <c r="CV36" s="664"/>
      <c r="CW36" s="664"/>
      <c r="CX36" s="664"/>
      <c r="CY36" s="665"/>
      <c r="CZ36" s="666">
        <v>14.6</v>
      </c>
      <c r="DA36" s="695"/>
      <c r="DB36" s="695"/>
      <c r="DC36" s="696"/>
      <c r="DD36" s="669">
        <v>886516</v>
      </c>
      <c r="DE36" s="664"/>
      <c r="DF36" s="664"/>
      <c r="DG36" s="664"/>
      <c r="DH36" s="664"/>
      <c r="DI36" s="664"/>
      <c r="DJ36" s="664"/>
      <c r="DK36" s="665"/>
      <c r="DL36" s="669">
        <v>577344</v>
      </c>
      <c r="DM36" s="664"/>
      <c r="DN36" s="664"/>
      <c r="DO36" s="664"/>
      <c r="DP36" s="664"/>
      <c r="DQ36" s="664"/>
      <c r="DR36" s="664"/>
      <c r="DS36" s="664"/>
      <c r="DT36" s="664"/>
      <c r="DU36" s="664"/>
      <c r="DV36" s="665"/>
      <c r="DW36" s="666">
        <v>13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240782</v>
      </c>
      <c r="S37" s="664"/>
      <c r="T37" s="664"/>
      <c r="U37" s="664"/>
      <c r="V37" s="664"/>
      <c r="W37" s="664"/>
      <c r="X37" s="664"/>
      <c r="Y37" s="665"/>
      <c r="Z37" s="723">
        <v>3.3</v>
      </c>
      <c r="AA37" s="723"/>
      <c r="AB37" s="723"/>
      <c r="AC37" s="723"/>
      <c r="AD37" s="724" t="s">
        <v>182</v>
      </c>
      <c r="AE37" s="724"/>
      <c r="AF37" s="724"/>
      <c r="AG37" s="724"/>
      <c r="AH37" s="724"/>
      <c r="AI37" s="724"/>
      <c r="AJ37" s="724"/>
      <c r="AK37" s="724"/>
      <c r="AL37" s="666" t="s">
        <v>182</v>
      </c>
      <c r="AM37" s="667"/>
      <c r="AN37" s="667"/>
      <c r="AO37" s="725"/>
      <c r="AQ37" s="698" t="s">
        <v>333</v>
      </c>
      <c r="AR37" s="699"/>
      <c r="AS37" s="699"/>
      <c r="AT37" s="699"/>
      <c r="AU37" s="699"/>
      <c r="AV37" s="699"/>
      <c r="AW37" s="699"/>
      <c r="AX37" s="699"/>
      <c r="AY37" s="700"/>
      <c r="AZ37" s="661">
        <v>33157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2228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565076</v>
      </c>
      <c r="CS37" s="662"/>
      <c r="CT37" s="662"/>
      <c r="CU37" s="662"/>
      <c r="CV37" s="662"/>
      <c r="CW37" s="662"/>
      <c r="CX37" s="662"/>
      <c r="CY37" s="663"/>
      <c r="CZ37" s="666">
        <v>8.1999999999999993</v>
      </c>
      <c r="DA37" s="695"/>
      <c r="DB37" s="695"/>
      <c r="DC37" s="696"/>
      <c r="DD37" s="669">
        <v>563880</v>
      </c>
      <c r="DE37" s="662"/>
      <c r="DF37" s="662"/>
      <c r="DG37" s="662"/>
      <c r="DH37" s="662"/>
      <c r="DI37" s="662"/>
      <c r="DJ37" s="662"/>
      <c r="DK37" s="663"/>
      <c r="DL37" s="669">
        <v>513206</v>
      </c>
      <c r="DM37" s="662"/>
      <c r="DN37" s="662"/>
      <c r="DO37" s="662"/>
      <c r="DP37" s="662"/>
      <c r="DQ37" s="662"/>
      <c r="DR37" s="662"/>
      <c r="DS37" s="662"/>
      <c r="DT37" s="662"/>
      <c r="DU37" s="662"/>
      <c r="DV37" s="663"/>
      <c r="DW37" s="666">
        <v>11.6</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7228274</v>
      </c>
      <c r="S38" s="713"/>
      <c r="T38" s="713"/>
      <c r="U38" s="713"/>
      <c r="V38" s="713"/>
      <c r="W38" s="713"/>
      <c r="X38" s="713"/>
      <c r="Y38" s="718"/>
      <c r="Z38" s="719">
        <v>100</v>
      </c>
      <c r="AA38" s="719"/>
      <c r="AB38" s="719"/>
      <c r="AC38" s="719"/>
      <c r="AD38" s="720">
        <v>4184641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3858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930013</v>
      </c>
      <c r="CS38" s="664"/>
      <c r="CT38" s="664"/>
      <c r="CU38" s="664"/>
      <c r="CV38" s="664"/>
      <c r="CW38" s="664"/>
      <c r="CX38" s="664"/>
      <c r="CY38" s="665"/>
      <c r="CZ38" s="666">
        <v>13.5</v>
      </c>
      <c r="DA38" s="695"/>
      <c r="DB38" s="695"/>
      <c r="DC38" s="696"/>
      <c r="DD38" s="669">
        <v>813004</v>
      </c>
      <c r="DE38" s="664"/>
      <c r="DF38" s="664"/>
      <c r="DG38" s="664"/>
      <c r="DH38" s="664"/>
      <c r="DI38" s="664"/>
      <c r="DJ38" s="664"/>
      <c r="DK38" s="665"/>
      <c r="DL38" s="669">
        <v>638600</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182</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164064</v>
      </c>
      <c r="CS39" s="662"/>
      <c r="CT39" s="662"/>
      <c r="CU39" s="662"/>
      <c r="CV39" s="662"/>
      <c r="CW39" s="662"/>
      <c r="CX39" s="662"/>
      <c r="CY39" s="663"/>
      <c r="CZ39" s="666">
        <v>2.4</v>
      </c>
      <c r="DA39" s="695"/>
      <c r="DB39" s="695"/>
      <c r="DC39" s="696"/>
      <c r="DD39" s="669">
        <v>162637</v>
      </c>
      <c r="DE39" s="662"/>
      <c r="DF39" s="662"/>
      <c r="DG39" s="662"/>
      <c r="DH39" s="662"/>
      <c r="DI39" s="662"/>
      <c r="DJ39" s="662"/>
      <c r="DK39" s="663"/>
      <c r="DL39" s="669" t="s">
        <v>182</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135358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500</v>
      </c>
      <c r="CS40" s="664"/>
      <c r="CT40" s="664"/>
      <c r="CU40" s="664"/>
      <c r="CV40" s="664"/>
      <c r="CW40" s="664"/>
      <c r="CX40" s="664"/>
      <c r="CY40" s="665"/>
      <c r="CZ40" s="666">
        <v>0</v>
      </c>
      <c r="DA40" s="695"/>
      <c r="DB40" s="695"/>
      <c r="DC40" s="696"/>
      <c r="DD40" s="669" t="s">
        <v>182</v>
      </c>
      <c r="DE40" s="664"/>
      <c r="DF40" s="664"/>
      <c r="DG40" s="664"/>
      <c r="DH40" s="664"/>
      <c r="DI40" s="664"/>
      <c r="DJ40" s="664"/>
      <c r="DK40" s="665"/>
      <c r="DL40" s="669" t="s">
        <v>182</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451026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182</v>
      </c>
      <c r="CS41" s="662"/>
      <c r="CT41" s="662"/>
      <c r="CU41" s="662"/>
      <c r="CV41" s="662"/>
      <c r="CW41" s="662"/>
      <c r="CX41" s="662"/>
      <c r="CY41" s="663"/>
      <c r="CZ41" s="666" t="s">
        <v>234</v>
      </c>
      <c r="DA41" s="695"/>
      <c r="DB41" s="695"/>
      <c r="DC41" s="696"/>
      <c r="DD41" s="669" t="s">
        <v>182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1248503</v>
      </c>
      <c r="CS42" s="664"/>
      <c r="CT42" s="664"/>
      <c r="CU42" s="664"/>
      <c r="CV42" s="664"/>
      <c r="CW42" s="664"/>
      <c r="CX42" s="664"/>
      <c r="CY42" s="665"/>
      <c r="CZ42" s="666">
        <v>18.100000000000001</v>
      </c>
      <c r="DA42" s="667"/>
      <c r="DB42" s="667"/>
      <c r="DC42" s="668"/>
      <c r="DD42" s="669">
        <v>219563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27340</v>
      </c>
      <c r="CS43" s="662"/>
      <c r="CT43" s="662"/>
      <c r="CU43" s="662"/>
      <c r="CV43" s="662"/>
      <c r="CW43" s="662"/>
      <c r="CX43" s="662"/>
      <c r="CY43" s="663"/>
      <c r="CZ43" s="666">
        <v>0.4</v>
      </c>
      <c r="DA43" s="695"/>
      <c r="DB43" s="695"/>
      <c r="DC43" s="696"/>
      <c r="DD43" s="669">
        <v>27340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1216511</v>
      </c>
      <c r="CS44" s="664"/>
      <c r="CT44" s="664"/>
      <c r="CU44" s="664"/>
      <c r="CV44" s="664"/>
      <c r="CW44" s="664"/>
      <c r="CX44" s="664"/>
      <c r="CY44" s="665"/>
      <c r="CZ44" s="666">
        <v>17.7</v>
      </c>
      <c r="DA44" s="667"/>
      <c r="DB44" s="667"/>
      <c r="DC44" s="668"/>
      <c r="DD44" s="669">
        <v>217307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589481</v>
      </c>
      <c r="CS45" s="662"/>
      <c r="CT45" s="662"/>
      <c r="CU45" s="662"/>
      <c r="CV45" s="662"/>
      <c r="CW45" s="662"/>
      <c r="CX45" s="662"/>
      <c r="CY45" s="663"/>
      <c r="CZ45" s="666">
        <v>8.6</v>
      </c>
      <c r="DA45" s="695"/>
      <c r="DB45" s="695"/>
      <c r="DC45" s="696"/>
      <c r="DD45" s="669">
        <v>36375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599484</v>
      </c>
      <c r="CS46" s="664"/>
      <c r="CT46" s="664"/>
      <c r="CU46" s="664"/>
      <c r="CV46" s="664"/>
      <c r="CW46" s="664"/>
      <c r="CX46" s="664"/>
      <c r="CY46" s="665"/>
      <c r="CZ46" s="666">
        <v>8.6999999999999993</v>
      </c>
      <c r="DA46" s="667"/>
      <c r="DB46" s="667"/>
      <c r="DC46" s="668"/>
      <c r="DD46" s="669">
        <v>164021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31992</v>
      </c>
      <c r="CS47" s="662"/>
      <c r="CT47" s="662"/>
      <c r="CU47" s="662"/>
      <c r="CV47" s="662"/>
      <c r="CW47" s="662"/>
      <c r="CX47" s="662"/>
      <c r="CY47" s="663"/>
      <c r="CZ47" s="666">
        <v>0.5</v>
      </c>
      <c r="DA47" s="695"/>
      <c r="DB47" s="695"/>
      <c r="DC47" s="696"/>
      <c r="DD47" s="669">
        <v>2256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182</v>
      </c>
      <c r="CS48" s="664"/>
      <c r="CT48" s="664"/>
      <c r="CU48" s="664"/>
      <c r="CV48" s="664"/>
      <c r="CW48" s="664"/>
      <c r="CX48" s="664"/>
      <c r="CY48" s="665"/>
      <c r="CZ48" s="666" t="s">
        <v>234</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6892103</v>
      </c>
      <c r="CS49" s="677"/>
      <c r="CT49" s="677"/>
      <c r="CU49" s="677"/>
      <c r="CV49" s="677"/>
      <c r="CW49" s="677"/>
      <c r="CX49" s="677"/>
      <c r="CY49" s="678"/>
      <c r="CZ49" s="679">
        <v>100</v>
      </c>
      <c r="DA49" s="680"/>
      <c r="DB49" s="680"/>
      <c r="DC49" s="681"/>
      <c r="DD49" s="682">
        <v>4961762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nLkd+S/ns5L9VN3mtqiX6AxkzA+RARglPXurJmh1uj8mNFKxkssNDMf315zfK6b6T/tNOSSqgRYSt7o90y9Xw==" saltValue="OiljGFgajN5Kbi7U3ay0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7197</v>
      </c>
      <c r="R7" s="1194"/>
      <c r="S7" s="1194"/>
      <c r="T7" s="1194"/>
      <c r="U7" s="1194"/>
      <c r="V7" s="1194">
        <v>6870</v>
      </c>
      <c r="W7" s="1194"/>
      <c r="X7" s="1194"/>
      <c r="Y7" s="1194"/>
      <c r="Z7" s="1194"/>
      <c r="AA7" s="1194">
        <v>327</v>
      </c>
      <c r="AB7" s="1194"/>
      <c r="AC7" s="1194"/>
      <c r="AD7" s="1194"/>
      <c r="AE7" s="1195"/>
      <c r="AF7" s="1196">
        <v>323</v>
      </c>
      <c r="AG7" s="1197"/>
      <c r="AH7" s="1197"/>
      <c r="AI7" s="1197"/>
      <c r="AJ7" s="1198"/>
      <c r="AK7" s="1180" t="s">
        <v>571</v>
      </c>
      <c r="AL7" s="1181"/>
      <c r="AM7" s="1181"/>
      <c r="AN7" s="1181"/>
      <c r="AO7" s="1181"/>
      <c r="AP7" s="1181">
        <v>7732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572</v>
      </c>
      <c r="BT7" s="1185"/>
      <c r="BU7" s="1185"/>
      <c r="BV7" s="1185"/>
      <c r="BW7" s="1185"/>
      <c r="BX7" s="1185"/>
      <c r="BY7" s="1185"/>
      <c r="BZ7" s="1185"/>
      <c r="CA7" s="1185"/>
      <c r="CB7" s="1185"/>
      <c r="CC7" s="1185"/>
      <c r="CD7" s="1185"/>
      <c r="CE7" s="1185"/>
      <c r="CF7" s="1185"/>
      <c r="CG7" s="1186"/>
      <c r="CH7" s="1177">
        <v>-2</v>
      </c>
      <c r="CI7" s="1178"/>
      <c r="CJ7" s="1178"/>
      <c r="CK7" s="1178"/>
      <c r="CL7" s="1179"/>
      <c r="CM7" s="1177">
        <v>136</v>
      </c>
      <c r="CN7" s="1178"/>
      <c r="CO7" s="1178"/>
      <c r="CP7" s="1178"/>
      <c r="CQ7" s="1179"/>
      <c r="CR7" s="1177">
        <v>3</v>
      </c>
      <c r="CS7" s="1178"/>
      <c r="CT7" s="1178"/>
      <c r="CU7" s="1178"/>
      <c r="CV7" s="1179"/>
      <c r="CW7" s="1177" t="s">
        <v>573</v>
      </c>
      <c r="CX7" s="1178"/>
      <c r="CY7" s="1178"/>
      <c r="CZ7" s="1178"/>
      <c r="DA7" s="1179"/>
      <c r="DB7" s="1177" t="s">
        <v>574</v>
      </c>
      <c r="DC7" s="1178"/>
      <c r="DD7" s="1178"/>
      <c r="DE7" s="1178"/>
      <c r="DF7" s="1179"/>
      <c r="DG7" s="1177" t="s">
        <v>573</v>
      </c>
      <c r="DH7" s="1178"/>
      <c r="DI7" s="1178"/>
      <c r="DJ7" s="1178"/>
      <c r="DK7" s="1179"/>
      <c r="DL7" s="1177" t="s">
        <v>574</v>
      </c>
      <c r="DM7" s="1178"/>
      <c r="DN7" s="1178"/>
      <c r="DO7" s="1178"/>
      <c r="DP7" s="1179"/>
      <c r="DQ7" s="1177" t="s">
        <v>574</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35</v>
      </c>
      <c r="R8" s="1133"/>
      <c r="S8" s="1133"/>
      <c r="T8" s="1133"/>
      <c r="U8" s="1133"/>
      <c r="V8" s="1133">
        <v>26</v>
      </c>
      <c r="W8" s="1133"/>
      <c r="X8" s="1133"/>
      <c r="Y8" s="1133"/>
      <c r="Z8" s="1133"/>
      <c r="AA8" s="1133">
        <v>9</v>
      </c>
      <c r="AB8" s="1133"/>
      <c r="AC8" s="1133"/>
      <c r="AD8" s="1133"/>
      <c r="AE8" s="1134"/>
      <c r="AF8" s="1108">
        <v>9</v>
      </c>
      <c r="AG8" s="1109"/>
      <c r="AH8" s="1109"/>
      <c r="AI8" s="1109"/>
      <c r="AJ8" s="1110"/>
      <c r="AK8" s="1175" t="s">
        <v>571</v>
      </c>
      <c r="AL8" s="1176"/>
      <c r="AM8" s="1176"/>
      <c r="AN8" s="1176"/>
      <c r="AO8" s="1176"/>
      <c r="AP8" s="1176" t="s">
        <v>570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7232</v>
      </c>
      <c r="R23" s="1158"/>
      <c r="S23" s="1158"/>
      <c r="T23" s="1158"/>
      <c r="U23" s="1158"/>
      <c r="V23" s="1158">
        <v>6896</v>
      </c>
      <c r="W23" s="1158"/>
      <c r="X23" s="1158"/>
      <c r="Y23" s="1158"/>
      <c r="Z23" s="1158"/>
      <c r="AA23" s="1158">
        <v>336</v>
      </c>
      <c r="AB23" s="1158"/>
      <c r="AC23" s="1158"/>
      <c r="AD23" s="1158"/>
      <c r="AE23" s="1159"/>
      <c r="AF23" s="1160">
        <v>332</v>
      </c>
      <c r="AG23" s="1158"/>
      <c r="AH23" s="1158"/>
      <c r="AI23" s="1158"/>
      <c r="AJ23" s="1161"/>
      <c r="AK23" s="1162"/>
      <c r="AL23" s="1163"/>
      <c r="AM23" s="1163"/>
      <c r="AN23" s="1163"/>
      <c r="AO23" s="1163"/>
      <c r="AP23" s="1158">
        <v>7732</v>
      </c>
      <c r="AQ23" s="1158"/>
      <c r="AR23" s="1158"/>
      <c r="AS23" s="1158"/>
      <c r="AT23" s="1158"/>
      <c r="AU23" s="1164"/>
      <c r="AV23" s="1164"/>
      <c r="AW23" s="1164"/>
      <c r="AX23" s="1164"/>
      <c r="AY23" s="1165"/>
      <c r="AZ23" s="1154" t="s">
        <v>182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1719</v>
      </c>
      <c r="R28" s="1143"/>
      <c r="S28" s="1143"/>
      <c r="T28" s="1143"/>
      <c r="U28" s="1143"/>
      <c r="V28" s="1143">
        <v>1706</v>
      </c>
      <c r="W28" s="1143"/>
      <c r="X28" s="1143"/>
      <c r="Y28" s="1143"/>
      <c r="Z28" s="1143"/>
      <c r="AA28" s="1143">
        <v>13</v>
      </c>
      <c r="AB28" s="1143"/>
      <c r="AC28" s="1143"/>
      <c r="AD28" s="1143"/>
      <c r="AE28" s="1144"/>
      <c r="AF28" s="1145">
        <v>13</v>
      </c>
      <c r="AG28" s="1143"/>
      <c r="AH28" s="1143"/>
      <c r="AI28" s="1143"/>
      <c r="AJ28" s="1146"/>
      <c r="AK28" s="1147">
        <v>135</v>
      </c>
      <c r="AL28" s="1135"/>
      <c r="AM28" s="1135"/>
      <c r="AN28" s="1135"/>
      <c r="AO28" s="1135"/>
      <c r="AP28" s="1135" t="s">
        <v>574</v>
      </c>
      <c r="AQ28" s="1135"/>
      <c r="AR28" s="1135"/>
      <c r="AS28" s="1135"/>
      <c r="AT28" s="1135"/>
      <c r="AU28" s="1135" t="s">
        <v>574</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171</v>
      </c>
      <c r="R29" s="1133"/>
      <c r="S29" s="1133"/>
      <c r="T29" s="1133"/>
      <c r="U29" s="1133"/>
      <c r="V29" s="1133">
        <v>171</v>
      </c>
      <c r="W29" s="1133"/>
      <c r="X29" s="1133"/>
      <c r="Y29" s="1133"/>
      <c r="Z29" s="1133"/>
      <c r="AA29" s="1133">
        <v>0</v>
      </c>
      <c r="AB29" s="1133"/>
      <c r="AC29" s="1133"/>
      <c r="AD29" s="1133"/>
      <c r="AE29" s="1134"/>
      <c r="AF29" s="1108">
        <v>0</v>
      </c>
      <c r="AG29" s="1109"/>
      <c r="AH29" s="1109"/>
      <c r="AI29" s="1109"/>
      <c r="AJ29" s="1110"/>
      <c r="AK29" s="1069">
        <v>46</v>
      </c>
      <c r="AL29" s="1060"/>
      <c r="AM29" s="1060"/>
      <c r="AN29" s="1060"/>
      <c r="AO29" s="1060"/>
      <c r="AP29" s="1060" t="s">
        <v>574</v>
      </c>
      <c r="AQ29" s="1060"/>
      <c r="AR29" s="1060"/>
      <c r="AS29" s="1060"/>
      <c r="AT29" s="1060"/>
      <c r="AU29" s="1060" t="s">
        <v>575</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1718</v>
      </c>
      <c r="R30" s="1133"/>
      <c r="S30" s="1133"/>
      <c r="T30" s="1133"/>
      <c r="U30" s="1133"/>
      <c r="V30" s="1133">
        <v>1681</v>
      </c>
      <c r="W30" s="1133"/>
      <c r="X30" s="1133"/>
      <c r="Y30" s="1133"/>
      <c r="Z30" s="1133"/>
      <c r="AA30" s="1133">
        <v>37</v>
      </c>
      <c r="AB30" s="1133"/>
      <c r="AC30" s="1133"/>
      <c r="AD30" s="1133"/>
      <c r="AE30" s="1134"/>
      <c r="AF30" s="1108">
        <v>37</v>
      </c>
      <c r="AG30" s="1109"/>
      <c r="AH30" s="1109"/>
      <c r="AI30" s="1109"/>
      <c r="AJ30" s="1110"/>
      <c r="AK30" s="1069">
        <v>236</v>
      </c>
      <c r="AL30" s="1060"/>
      <c r="AM30" s="1060"/>
      <c r="AN30" s="1060"/>
      <c r="AO30" s="1060"/>
      <c r="AP30" s="1060" t="s">
        <v>574</v>
      </c>
      <c r="AQ30" s="1060"/>
      <c r="AR30" s="1060"/>
      <c r="AS30" s="1060"/>
      <c r="AT30" s="1060"/>
      <c r="AU30" s="1060" t="s">
        <v>574</v>
      </c>
      <c r="AV30" s="1060"/>
      <c r="AW30" s="1060"/>
      <c r="AX30" s="1060"/>
      <c r="AY30" s="1060"/>
      <c r="AZ30" s="1131" t="s">
        <v>574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406</v>
      </c>
      <c r="R31" s="1133"/>
      <c r="S31" s="1133"/>
      <c r="T31" s="1133"/>
      <c r="U31" s="1133"/>
      <c r="V31" s="1133">
        <v>320</v>
      </c>
      <c r="W31" s="1133"/>
      <c r="X31" s="1133"/>
      <c r="Y31" s="1133"/>
      <c r="Z31" s="1133"/>
      <c r="AA31" s="1133">
        <v>86</v>
      </c>
      <c r="AB31" s="1133"/>
      <c r="AC31" s="1133"/>
      <c r="AD31" s="1133"/>
      <c r="AE31" s="1134"/>
      <c r="AF31" s="1108">
        <v>328</v>
      </c>
      <c r="AG31" s="1109"/>
      <c r="AH31" s="1109"/>
      <c r="AI31" s="1109"/>
      <c r="AJ31" s="1110"/>
      <c r="AK31" s="1069">
        <v>33</v>
      </c>
      <c r="AL31" s="1060"/>
      <c r="AM31" s="1060"/>
      <c r="AN31" s="1060"/>
      <c r="AO31" s="1060"/>
      <c r="AP31" s="1060">
        <v>1355</v>
      </c>
      <c r="AQ31" s="1060"/>
      <c r="AR31" s="1060"/>
      <c r="AS31" s="1060"/>
      <c r="AT31" s="1060"/>
      <c r="AU31" s="1060">
        <v>208</v>
      </c>
      <c r="AV31" s="1060"/>
      <c r="AW31" s="1060"/>
      <c r="AX31" s="1060"/>
      <c r="AY31" s="1060"/>
      <c r="AZ31" s="1131" t="s">
        <v>575</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459</v>
      </c>
      <c r="R32" s="1133"/>
      <c r="S32" s="1133"/>
      <c r="T32" s="1133"/>
      <c r="U32" s="1133"/>
      <c r="V32" s="1133">
        <v>458</v>
      </c>
      <c r="W32" s="1133"/>
      <c r="X32" s="1133"/>
      <c r="Y32" s="1133"/>
      <c r="Z32" s="1133"/>
      <c r="AA32" s="1133">
        <v>1</v>
      </c>
      <c r="AB32" s="1133"/>
      <c r="AC32" s="1133"/>
      <c r="AD32" s="1133"/>
      <c r="AE32" s="1134"/>
      <c r="AF32" s="1108">
        <v>1</v>
      </c>
      <c r="AG32" s="1109"/>
      <c r="AH32" s="1109"/>
      <c r="AI32" s="1109"/>
      <c r="AJ32" s="1110"/>
      <c r="AK32" s="1069">
        <v>254</v>
      </c>
      <c r="AL32" s="1060"/>
      <c r="AM32" s="1060"/>
      <c r="AN32" s="1060"/>
      <c r="AO32" s="1060"/>
      <c r="AP32" s="1060">
        <v>1579</v>
      </c>
      <c r="AQ32" s="1060"/>
      <c r="AR32" s="1060"/>
      <c r="AS32" s="1060"/>
      <c r="AT32" s="1060"/>
      <c r="AU32" s="1060">
        <v>1400</v>
      </c>
      <c r="AV32" s="1060"/>
      <c r="AW32" s="1060"/>
      <c r="AX32" s="1060"/>
      <c r="AY32" s="1060"/>
      <c r="AZ32" s="1131" t="s">
        <v>574</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126</v>
      </c>
      <c r="R33" s="1133"/>
      <c r="S33" s="1133"/>
      <c r="T33" s="1133"/>
      <c r="U33" s="1133"/>
      <c r="V33" s="1133">
        <v>126</v>
      </c>
      <c r="W33" s="1133"/>
      <c r="X33" s="1133"/>
      <c r="Y33" s="1133"/>
      <c r="Z33" s="1133"/>
      <c r="AA33" s="1133">
        <v>0</v>
      </c>
      <c r="AB33" s="1133"/>
      <c r="AC33" s="1133"/>
      <c r="AD33" s="1133"/>
      <c r="AE33" s="1134"/>
      <c r="AF33" s="1108">
        <v>0</v>
      </c>
      <c r="AG33" s="1109"/>
      <c r="AH33" s="1109"/>
      <c r="AI33" s="1109"/>
      <c r="AJ33" s="1110"/>
      <c r="AK33" s="1069">
        <v>90</v>
      </c>
      <c r="AL33" s="1060"/>
      <c r="AM33" s="1060"/>
      <c r="AN33" s="1060"/>
      <c r="AO33" s="1060"/>
      <c r="AP33" s="1060">
        <v>964</v>
      </c>
      <c r="AQ33" s="1060"/>
      <c r="AR33" s="1060"/>
      <c r="AS33" s="1060"/>
      <c r="AT33" s="1060"/>
      <c r="AU33" s="1060">
        <v>962</v>
      </c>
      <c r="AV33" s="1060"/>
      <c r="AW33" s="1060"/>
      <c r="AX33" s="1060"/>
      <c r="AY33" s="1060"/>
      <c r="AZ33" s="1131" t="s">
        <v>575</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379</v>
      </c>
      <c r="AG63" s="1048"/>
      <c r="AH63" s="1048"/>
      <c r="AI63" s="1048"/>
      <c r="AJ63" s="1119"/>
      <c r="AK63" s="1120"/>
      <c r="AL63" s="1052"/>
      <c r="AM63" s="1052"/>
      <c r="AN63" s="1052"/>
      <c r="AO63" s="1052"/>
      <c r="AP63" s="1048">
        <v>964</v>
      </c>
      <c r="AQ63" s="1048"/>
      <c r="AR63" s="1048"/>
      <c r="AS63" s="1048"/>
      <c r="AT63" s="1048"/>
      <c r="AU63" s="1048">
        <v>2570</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411</v>
      </c>
      <c r="W66" s="1091"/>
      <c r="X66" s="1091"/>
      <c r="Y66" s="1091"/>
      <c r="Z66" s="1092"/>
      <c r="AA66" s="1090" t="s">
        <v>412</v>
      </c>
      <c r="AB66" s="1091"/>
      <c r="AC66" s="1091"/>
      <c r="AD66" s="1091"/>
      <c r="AE66" s="1092"/>
      <c r="AF66" s="1096" t="s">
        <v>393</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v>9</v>
      </c>
      <c r="AG68" s="1071"/>
      <c r="AH68" s="1071"/>
      <c r="AI68" s="1071"/>
      <c r="AJ68" s="1071"/>
      <c r="AK68" s="1071"/>
      <c r="AL68" s="1071"/>
      <c r="AM68" s="1071"/>
      <c r="AN68" s="1071"/>
      <c r="AO68" s="1071"/>
      <c r="AP68" s="1071">
        <v>96</v>
      </c>
      <c r="AQ68" s="1071"/>
      <c r="AR68" s="1071"/>
      <c r="AS68" s="1071"/>
      <c r="AT68" s="1071"/>
      <c r="AU68" s="1071">
        <v>14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v>11</v>
      </c>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v>1</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v>9</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v>12</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v>10</v>
      </c>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v>7</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v>6</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584</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v>5</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601</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v>14</v>
      </c>
      <c r="AG77" s="1068"/>
      <c r="AH77" s="1068"/>
      <c r="AI77" s="1068"/>
      <c r="AJ77" s="1069"/>
      <c r="AK77" s="1070"/>
      <c r="AL77" s="1068"/>
      <c r="AM77" s="1068"/>
      <c r="AN77" s="1068"/>
      <c r="AO77" s="1069"/>
      <c r="AP77" s="1070">
        <v>1225</v>
      </c>
      <c r="AQ77" s="1068"/>
      <c r="AR77" s="1068"/>
      <c r="AS77" s="1068"/>
      <c r="AT77" s="1069"/>
      <c r="AU77" s="1070">
        <v>259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585</v>
      </c>
      <c r="C78" s="1064"/>
      <c r="D78" s="1064"/>
      <c r="E78" s="1064"/>
      <c r="F78" s="1064"/>
      <c r="G78" s="1064"/>
      <c r="H78" s="1064"/>
      <c r="I78" s="1064"/>
      <c r="J78" s="1064"/>
      <c r="K78" s="1064"/>
      <c r="L78" s="1064"/>
      <c r="M78" s="1064"/>
      <c r="N78" s="1064"/>
      <c r="O78" s="1064"/>
      <c r="P78" s="1065"/>
      <c r="Q78" s="1067"/>
      <c r="R78" s="1068"/>
      <c r="S78" s="1068"/>
      <c r="T78" s="1068"/>
      <c r="U78" s="1069"/>
      <c r="V78" s="1070"/>
      <c r="W78" s="1068"/>
      <c r="X78" s="1068"/>
      <c r="Y78" s="1068"/>
      <c r="Z78" s="1069"/>
      <c r="AA78" s="1070"/>
      <c r="AB78" s="1068"/>
      <c r="AC78" s="1068"/>
      <c r="AD78" s="1068"/>
      <c r="AE78" s="1069"/>
      <c r="AF78" s="1070">
        <v>1</v>
      </c>
      <c r="AG78" s="1068"/>
      <c r="AH78" s="1068"/>
      <c r="AI78" s="1068"/>
      <c r="AJ78" s="1069"/>
      <c r="AK78" s="1070"/>
      <c r="AL78" s="1068"/>
      <c r="AM78" s="1068"/>
      <c r="AN78" s="1068"/>
      <c r="AO78" s="1069"/>
      <c r="AP78" s="1070"/>
      <c r="AQ78" s="1068"/>
      <c r="AR78" s="1068"/>
      <c r="AS78" s="1068"/>
      <c r="AT78" s="1069"/>
      <c r="AU78" s="1070"/>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586</v>
      </c>
      <c r="C79" s="1064"/>
      <c r="D79" s="1064"/>
      <c r="E79" s="1064"/>
      <c r="F79" s="1064"/>
      <c r="G79" s="1064"/>
      <c r="H79" s="1064"/>
      <c r="I79" s="1064"/>
      <c r="J79" s="1064"/>
      <c r="K79" s="1064"/>
      <c r="L79" s="1064"/>
      <c r="M79" s="1064"/>
      <c r="N79" s="1064"/>
      <c r="O79" s="1064"/>
      <c r="P79" s="1065"/>
      <c r="Q79" s="1067"/>
      <c r="R79" s="1068"/>
      <c r="S79" s="1068"/>
      <c r="T79" s="1068"/>
      <c r="U79" s="1069"/>
      <c r="V79" s="1070"/>
      <c r="W79" s="1068"/>
      <c r="X79" s="1068"/>
      <c r="Y79" s="1068"/>
      <c r="Z79" s="1069"/>
      <c r="AA79" s="1070"/>
      <c r="AB79" s="1068"/>
      <c r="AC79" s="1068"/>
      <c r="AD79" s="1068"/>
      <c r="AE79" s="1069"/>
      <c r="AF79" s="1070">
        <v>4</v>
      </c>
      <c r="AG79" s="1068"/>
      <c r="AH79" s="1068"/>
      <c r="AI79" s="1068"/>
      <c r="AJ79" s="1069"/>
      <c r="AK79" s="1070"/>
      <c r="AL79" s="1068"/>
      <c r="AM79" s="1068"/>
      <c r="AN79" s="1068"/>
      <c r="AO79" s="1069"/>
      <c r="AP79" s="1070"/>
      <c r="AQ79" s="1068"/>
      <c r="AR79" s="1068"/>
      <c r="AS79" s="1068"/>
      <c r="AT79" s="1069"/>
      <c r="AU79" s="1070"/>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587</v>
      </c>
      <c r="C80" s="1064"/>
      <c r="D80" s="1064"/>
      <c r="E80" s="1064"/>
      <c r="F80" s="1064"/>
      <c r="G80" s="1064"/>
      <c r="H80" s="1064"/>
      <c r="I80" s="1064"/>
      <c r="J80" s="1064"/>
      <c r="K80" s="1064"/>
      <c r="L80" s="1064"/>
      <c r="M80" s="1064"/>
      <c r="N80" s="1064"/>
      <c r="O80" s="1064"/>
      <c r="P80" s="1065"/>
      <c r="Q80" s="1067"/>
      <c r="R80" s="1068"/>
      <c r="S80" s="1068"/>
      <c r="T80" s="1068"/>
      <c r="U80" s="1069"/>
      <c r="V80" s="1070"/>
      <c r="W80" s="1068"/>
      <c r="X80" s="1068"/>
      <c r="Y80" s="1068"/>
      <c r="Z80" s="1069"/>
      <c r="AA80" s="1070"/>
      <c r="AB80" s="1068"/>
      <c r="AC80" s="1068"/>
      <c r="AD80" s="1068"/>
      <c r="AE80" s="1069"/>
      <c r="AF80" s="1070">
        <v>4</v>
      </c>
      <c r="AG80" s="1068"/>
      <c r="AH80" s="1068"/>
      <c r="AI80" s="1068"/>
      <c r="AJ80" s="1069"/>
      <c r="AK80" s="1070"/>
      <c r="AL80" s="1068"/>
      <c r="AM80" s="1068"/>
      <c r="AN80" s="1068"/>
      <c r="AO80" s="1069"/>
      <c r="AP80" s="1070"/>
      <c r="AQ80" s="1068"/>
      <c r="AR80" s="1068"/>
      <c r="AS80" s="1068"/>
      <c r="AT80" s="1069"/>
      <c r="AU80" s="1070"/>
      <c r="AV80" s="1068"/>
      <c r="AW80" s="1068"/>
      <c r="AX80" s="1068"/>
      <c r="AY80" s="1069"/>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588</v>
      </c>
      <c r="C81" s="1064"/>
      <c r="D81" s="1064"/>
      <c r="E81" s="1064"/>
      <c r="F81" s="1064"/>
      <c r="G81" s="1064"/>
      <c r="H81" s="1064"/>
      <c r="I81" s="1064"/>
      <c r="J81" s="1064"/>
      <c r="K81" s="1064"/>
      <c r="L81" s="1064"/>
      <c r="M81" s="1064"/>
      <c r="N81" s="1064"/>
      <c r="O81" s="1064"/>
      <c r="P81" s="1065"/>
      <c r="Q81" s="1067"/>
      <c r="R81" s="1068"/>
      <c r="S81" s="1068"/>
      <c r="T81" s="1068"/>
      <c r="U81" s="1069"/>
      <c r="V81" s="1070"/>
      <c r="W81" s="1068"/>
      <c r="X81" s="1068"/>
      <c r="Y81" s="1068"/>
      <c r="Z81" s="1069"/>
      <c r="AA81" s="1070"/>
      <c r="AB81" s="1068"/>
      <c r="AC81" s="1068"/>
      <c r="AD81" s="1068"/>
      <c r="AE81" s="1069"/>
      <c r="AF81" s="1070">
        <v>135</v>
      </c>
      <c r="AG81" s="1068"/>
      <c r="AH81" s="1068"/>
      <c r="AI81" s="1068"/>
      <c r="AJ81" s="1069"/>
      <c r="AK81" s="1070"/>
      <c r="AL81" s="1068"/>
      <c r="AM81" s="1068"/>
      <c r="AN81" s="1068"/>
      <c r="AO81" s="1069"/>
      <c r="AP81" s="1070"/>
      <c r="AQ81" s="1068"/>
      <c r="AR81" s="1068"/>
      <c r="AS81" s="1068"/>
      <c r="AT81" s="1069"/>
      <c r="AU81" s="1070"/>
      <c r="AV81" s="1068"/>
      <c r="AW81" s="1068"/>
      <c r="AX81" s="1068"/>
      <c r="AY81" s="1069"/>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589</v>
      </c>
      <c r="C82" s="1064"/>
      <c r="D82" s="1064"/>
      <c r="E82" s="1064"/>
      <c r="F82" s="1064"/>
      <c r="G82" s="1064"/>
      <c r="H82" s="1064"/>
      <c r="I82" s="1064"/>
      <c r="J82" s="1064"/>
      <c r="K82" s="1064"/>
      <c r="L82" s="1064"/>
      <c r="M82" s="1064"/>
      <c r="N82" s="1064"/>
      <c r="O82" s="1064"/>
      <c r="P82" s="1065"/>
      <c r="Q82" s="1067"/>
      <c r="R82" s="1068"/>
      <c r="S82" s="1068"/>
      <c r="T82" s="1068"/>
      <c r="U82" s="1069"/>
      <c r="V82" s="1070"/>
      <c r="W82" s="1068"/>
      <c r="X82" s="1068"/>
      <c r="Y82" s="1068"/>
      <c r="Z82" s="1069"/>
      <c r="AA82" s="1070"/>
      <c r="AB82" s="1068"/>
      <c r="AC82" s="1068"/>
      <c r="AD82" s="1068"/>
      <c r="AE82" s="1069"/>
      <c r="AF82" s="1070">
        <v>13586</v>
      </c>
      <c r="AG82" s="1068"/>
      <c r="AH82" s="1068"/>
      <c r="AI82" s="1068"/>
      <c r="AJ82" s="1069"/>
      <c r="AK82" s="1070"/>
      <c r="AL82" s="1068"/>
      <c r="AM82" s="1068"/>
      <c r="AN82" s="1068"/>
      <c r="AO82" s="1069"/>
      <c r="AP82" s="1070"/>
      <c r="AQ82" s="1068"/>
      <c r="AR82" s="1068"/>
      <c r="AS82" s="1068"/>
      <c r="AT82" s="1069"/>
      <c r="AU82" s="1070"/>
      <c r="AV82" s="1068"/>
      <c r="AW82" s="1068"/>
      <c r="AX82" s="1068"/>
      <c r="AY82" s="1069"/>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590</v>
      </c>
      <c r="C83" s="1064"/>
      <c r="D83" s="1064"/>
      <c r="E83" s="1064"/>
      <c r="F83" s="1064"/>
      <c r="G83" s="1064"/>
      <c r="H83" s="1064"/>
      <c r="I83" s="1064"/>
      <c r="J83" s="1064"/>
      <c r="K83" s="1064"/>
      <c r="L83" s="1064"/>
      <c r="M83" s="1064"/>
      <c r="N83" s="1064"/>
      <c r="O83" s="1064"/>
      <c r="P83" s="1065"/>
      <c r="Q83" s="1067"/>
      <c r="R83" s="1068"/>
      <c r="S83" s="1068"/>
      <c r="T83" s="1068"/>
      <c r="U83" s="1069"/>
      <c r="V83" s="1070"/>
      <c r="W83" s="1068"/>
      <c r="X83" s="1068"/>
      <c r="Y83" s="1068"/>
      <c r="Z83" s="1069"/>
      <c r="AA83" s="1070"/>
      <c r="AB83" s="1068"/>
      <c r="AC83" s="1068"/>
      <c r="AD83" s="1068"/>
      <c r="AE83" s="1069"/>
      <c r="AF83" s="1070">
        <v>9</v>
      </c>
      <c r="AG83" s="1068"/>
      <c r="AH83" s="1068"/>
      <c r="AI83" s="1068"/>
      <c r="AJ83" s="1069"/>
      <c r="AK83" s="1070"/>
      <c r="AL83" s="1068"/>
      <c r="AM83" s="1068"/>
      <c r="AN83" s="1068"/>
      <c r="AO83" s="1069"/>
      <c r="AP83" s="1070"/>
      <c r="AQ83" s="1068"/>
      <c r="AR83" s="1068"/>
      <c r="AS83" s="1068"/>
      <c r="AT83" s="1069"/>
      <c r="AU83" s="1070"/>
      <c r="AV83" s="1068"/>
      <c r="AW83" s="1068"/>
      <c r="AX83" s="1068"/>
      <c r="AY83" s="1069"/>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591</v>
      </c>
      <c r="C84" s="1064"/>
      <c r="D84" s="1064"/>
      <c r="E84" s="1064"/>
      <c r="F84" s="1064"/>
      <c r="G84" s="1064"/>
      <c r="H84" s="1064"/>
      <c r="I84" s="1064"/>
      <c r="J84" s="1064"/>
      <c r="K84" s="1064"/>
      <c r="L84" s="1064"/>
      <c r="M84" s="1064"/>
      <c r="N84" s="1064"/>
      <c r="O84" s="1064"/>
      <c r="P84" s="1065"/>
      <c r="Q84" s="1067"/>
      <c r="R84" s="1068"/>
      <c r="S84" s="1068"/>
      <c r="T84" s="1068"/>
      <c r="U84" s="1069"/>
      <c r="V84" s="1070"/>
      <c r="W84" s="1068"/>
      <c r="X84" s="1068"/>
      <c r="Y84" s="1068"/>
      <c r="Z84" s="1069"/>
      <c r="AA84" s="1070"/>
      <c r="AB84" s="1068"/>
      <c r="AC84" s="1068"/>
      <c r="AD84" s="1068"/>
      <c r="AE84" s="1069"/>
      <c r="AF84" s="1070">
        <v>16</v>
      </c>
      <c r="AG84" s="1068"/>
      <c r="AH84" s="1068"/>
      <c r="AI84" s="1068"/>
      <c r="AJ84" s="1069"/>
      <c r="AK84" s="1070"/>
      <c r="AL84" s="1068"/>
      <c r="AM84" s="1068"/>
      <c r="AN84" s="1068"/>
      <c r="AO84" s="1069"/>
      <c r="AP84" s="1070"/>
      <c r="AQ84" s="1068"/>
      <c r="AR84" s="1068"/>
      <c r="AS84" s="1068"/>
      <c r="AT84" s="1069"/>
      <c r="AU84" s="1070"/>
      <c r="AV84" s="1068"/>
      <c r="AW84" s="1068"/>
      <c r="AX84" s="1068"/>
      <c r="AY84" s="1069"/>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592</v>
      </c>
      <c r="C85" s="1064"/>
      <c r="D85" s="1064"/>
      <c r="E85" s="1064"/>
      <c r="F85" s="1064"/>
      <c r="G85" s="1064"/>
      <c r="H85" s="1064"/>
      <c r="I85" s="1064"/>
      <c r="J85" s="1064"/>
      <c r="K85" s="1064"/>
      <c r="L85" s="1064"/>
      <c r="M85" s="1064"/>
      <c r="N85" s="1064"/>
      <c r="O85" s="1064"/>
      <c r="P85" s="1065"/>
      <c r="Q85" s="1067"/>
      <c r="R85" s="1068"/>
      <c r="S85" s="1068"/>
      <c r="T85" s="1068"/>
      <c r="U85" s="1069"/>
      <c r="V85" s="1070"/>
      <c r="W85" s="1068"/>
      <c r="X85" s="1068"/>
      <c r="Y85" s="1068"/>
      <c r="Z85" s="1069"/>
      <c r="AA85" s="1070"/>
      <c r="AB85" s="1068"/>
      <c r="AC85" s="1068"/>
      <c r="AD85" s="1068"/>
      <c r="AE85" s="1069"/>
      <c r="AF85" s="1070">
        <v>39</v>
      </c>
      <c r="AG85" s="1068"/>
      <c r="AH85" s="1068"/>
      <c r="AI85" s="1068"/>
      <c r="AJ85" s="1069"/>
      <c r="AK85" s="1070"/>
      <c r="AL85" s="1068"/>
      <c r="AM85" s="1068"/>
      <c r="AN85" s="1068"/>
      <c r="AO85" s="1069"/>
      <c r="AP85" s="1070">
        <v>324</v>
      </c>
      <c r="AQ85" s="1068"/>
      <c r="AR85" s="1068"/>
      <c r="AS85" s="1068"/>
      <c r="AT85" s="1069"/>
      <c r="AU85" s="1070">
        <v>94</v>
      </c>
      <c r="AV85" s="1068"/>
      <c r="AW85" s="1068"/>
      <c r="AX85" s="1068"/>
      <c r="AY85" s="1069"/>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603</v>
      </c>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v>47</v>
      </c>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t="s">
        <v>602</v>
      </c>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v>280</v>
      </c>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14205</v>
      </c>
      <c r="AG88" s="1048"/>
      <c r="AH88" s="1048"/>
      <c r="AI88" s="1048"/>
      <c r="AJ88" s="1048"/>
      <c r="AK88" s="1052"/>
      <c r="AL88" s="1052"/>
      <c r="AM88" s="1052"/>
      <c r="AN88" s="1052"/>
      <c r="AO88" s="1052"/>
      <c r="AP88" s="1048">
        <v>1645</v>
      </c>
      <c r="AQ88" s="1048"/>
      <c r="AR88" s="1048"/>
      <c r="AS88" s="1048"/>
      <c r="AT88" s="1048"/>
      <c r="AU88" s="1048">
        <v>367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305</v>
      </c>
      <c r="AG109" s="983"/>
      <c r="AH109" s="983"/>
      <c r="AI109" s="983"/>
      <c r="AJ109" s="984"/>
      <c r="AK109" s="985" t="s">
        <v>304</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305</v>
      </c>
      <c r="BW109" s="983"/>
      <c r="BX109" s="983"/>
      <c r="BY109" s="983"/>
      <c r="BZ109" s="984"/>
      <c r="CA109" s="985" t="s">
        <v>304</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305</v>
      </c>
      <c r="DM109" s="983"/>
      <c r="DN109" s="983"/>
      <c r="DO109" s="983"/>
      <c r="DP109" s="984"/>
      <c r="DQ109" s="985" t="s">
        <v>304</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531363</v>
      </c>
      <c r="AB110" s="976"/>
      <c r="AC110" s="976"/>
      <c r="AD110" s="976"/>
      <c r="AE110" s="977"/>
      <c r="AF110" s="978">
        <v>511803</v>
      </c>
      <c r="AG110" s="976"/>
      <c r="AH110" s="976"/>
      <c r="AI110" s="976"/>
      <c r="AJ110" s="977"/>
      <c r="AK110" s="978">
        <v>543211</v>
      </c>
      <c r="AL110" s="976"/>
      <c r="AM110" s="976"/>
      <c r="AN110" s="976"/>
      <c r="AO110" s="977"/>
      <c r="AP110" s="979">
        <v>14.5</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6651107</v>
      </c>
      <c r="BR110" s="923"/>
      <c r="BS110" s="923"/>
      <c r="BT110" s="923"/>
      <c r="BU110" s="923"/>
      <c r="BV110" s="923">
        <v>7233730</v>
      </c>
      <c r="BW110" s="923"/>
      <c r="BX110" s="923"/>
      <c r="BY110" s="923"/>
      <c r="BZ110" s="923"/>
      <c r="CA110" s="923">
        <v>7732022</v>
      </c>
      <c r="CB110" s="923"/>
      <c r="CC110" s="923"/>
      <c r="CD110" s="923"/>
      <c r="CE110" s="923"/>
      <c r="CF110" s="947">
        <v>206.8</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182</v>
      </c>
      <c r="DH110" s="923"/>
      <c r="DI110" s="923"/>
      <c r="DJ110" s="923"/>
      <c r="DK110" s="923"/>
      <c r="DL110" s="923" t="s">
        <v>182</v>
      </c>
      <c r="DM110" s="923"/>
      <c r="DN110" s="923"/>
      <c r="DO110" s="923"/>
      <c r="DP110" s="923"/>
      <c r="DQ110" s="923" t="s">
        <v>182</v>
      </c>
      <c r="DR110" s="923"/>
      <c r="DS110" s="923"/>
      <c r="DT110" s="923"/>
      <c r="DU110" s="923"/>
      <c r="DV110" s="924" t="s">
        <v>182</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182</v>
      </c>
      <c r="AB111" s="1004"/>
      <c r="AC111" s="1004"/>
      <c r="AD111" s="1004"/>
      <c r="AE111" s="1005"/>
      <c r="AF111" s="1006" t="s">
        <v>182</v>
      </c>
      <c r="AG111" s="1004"/>
      <c r="AH111" s="1004"/>
      <c r="AI111" s="1004"/>
      <c r="AJ111" s="1005"/>
      <c r="AK111" s="1006" t="s">
        <v>432</v>
      </c>
      <c r="AL111" s="1004"/>
      <c r="AM111" s="1004"/>
      <c r="AN111" s="1004"/>
      <c r="AO111" s="1005"/>
      <c r="AP111" s="1007" t="s">
        <v>182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182</v>
      </c>
      <c r="BW111" s="895"/>
      <c r="BX111" s="895"/>
      <c r="BY111" s="895"/>
      <c r="BZ111" s="895"/>
      <c r="CA111" s="895" t="s">
        <v>182</v>
      </c>
      <c r="CB111" s="895"/>
      <c r="CC111" s="895"/>
      <c r="CD111" s="895"/>
      <c r="CE111" s="895"/>
      <c r="CF111" s="956" t="s">
        <v>182</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182</v>
      </c>
      <c r="DH111" s="895"/>
      <c r="DI111" s="895"/>
      <c r="DJ111" s="895"/>
      <c r="DK111" s="895"/>
      <c r="DL111" s="895" t="s">
        <v>432</v>
      </c>
      <c r="DM111" s="895"/>
      <c r="DN111" s="895"/>
      <c r="DO111" s="895"/>
      <c r="DP111" s="895"/>
      <c r="DQ111" s="895" t="s">
        <v>182</v>
      </c>
      <c r="DR111" s="895"/>
      <c r="DS111" s="895"/>
      <c r="DT111" s="895"/>
      <c r="DU111" s="895"/>
      <c r="DV111" s="872" t="s">
        <v>435</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182</v>
      </c>
      <c r="AG112" s="858"/>
      <c r="AH112" s="858"/>
      <c r="AI112" s="858"/>
      <c r="AJ112" s="859"/>
      <c r="AK112" s="860" t="s">
        <v>182</v>
      </c>
      <c r="AL112" s="858"/>
      <c r="AM112" s="858"/>
      <c r="AN112" s="858"/>
      <c r="AO112" s="859"/>
      <c r="AP112" s="905" t="s">
        <v>432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3002960</v>
      </c>
      <c r="BR112" s="895"/>
      <c r="BS112" s="895"/>
      <c r="BT112" s="895"/>
      <c r="BU112" s="895"/>
      <c r="BV112" s="895">
        <v>2803482</v>
      </c>
      <c r="BW112" s="895"/>
      <c r="BX112" s="895"/>
      <c r="BY112" s="895"/>
      <c r="BZ112" s="895"/>
      <c r="CA112" s="895">
        <v>2571138</v>
      </c>
      <c r="CB112" s="895"/>
      <c r="CC112" s="895"/>
      <c r="CD112" s="895"/>
      <c r="CE112" s="895"/>
      <c r="CF112" s="956">
        <v>68.8</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435</v>
      </c>
      <c r="DM112" s="895"/>
      <c r="DN112" s="895"/>
      <c r="DO112" s="895"/>
      <c r="DP112" s="895"/>
      <c r="DQ112" s="895" t="s">
        <v>182</v>
      </c>
      <c r="DR112" s="895"/>
      <c r="DS112" s="895"/>
      <c r="DT112" s="895"/>
      <c r="DU112" s="895"/>
      <c r="DV112" s="872" t="s">
        <v>182</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322349</v>
      </c>
      <c r="AB113" s="1004"/>
      <c r="AC113" s="1004"/>
      <c r="AD113" s="1004"/>
      <c r="AE113" s="1005"/>
      <c r="AF113" s="1006">
        <v>313613</v>
      </c>
      <c r="AG113" s="1004"/>
      <c r="AH113" s="1004"/>
      <c r="AI113" s="1004"/>
      <c r="AJ113" s="1005"/>
      <c r="AK113" s="1006">
        <v>337895</v>
      </c>
      <c r="AL113" s="1004"/>
      <c r="AM113" s="1004"/>
      <c r="AN113" s="1004"/>
      <c r="AO113" s="1005"/>
      <c r="AP113" s="1007">
        <v>9</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475370</v>
      </c>
      <c r="BR113" s="895"/>
      <c r="BS113" s="895"/>
      <c r="BT113" s="895"/>
      <c r="BU113" s="895"/>
      <c r="BV113" s="895">
        <v>421226</v>
      </c>
      <c r="BW113" s="895"/>
      <c r="BX113" s="895"/>
      <c r="BY113" s="895"/>
      <c r="BZ113" s="895"/>
      <c r="CA113" s="895">
        <v>366748</v>
      </c>
      <c r="CB113" s="895"/>
      <c r="CC113" s="895"/>
      <c r="CD113" s="895"/>
      <c r="CE113" s="895"/>
      <c r="CF113" s="956">
        <v>9.8000000000000007</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182</v>
      </c>
      <c r="DH113" s="858"/>
      <c r="DI113" s="858"/>
      <c r="DJ113" s="858"/>
      <c r="DK113" s="859"/>
      <c r="DL113" s="860" t="s">
        <v>182</v>
      </c>
      <c r="DM113" s="858"/>
      <c r="DN113" s="858"/>
      <c r="DO113" s="858"/>
      <c r="DP113" s="859"/>
      <c r="DQ113" s="860" t="s">
        <v>432</v>
      </c>
      <c r="DR113" s="858"/>
      <c r="DS113" s="858"/>
      <c r="DT113" s="858"/>
      <c r="DU113" s="859"/>
      <c r="DV113" s="905" t="s">
        <v>182</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24662</v>
      </c>
      <c r="AB114" s="858"/>
      <c r="AC114" s="858"/>
      <c r="AD114" s="858"/>
      <c r="AE114" s="859"/>
      <c r="AF114" s="860">
        <v>26933</v>
      </c>
      <c r="AG114" s="858"/>
      <c r="AH114" s="858"/>
      <c r="AI114" s="858"/>
      <c r="AJ114" s="859"/>
      <c r="AK114" s="860">
        <v>47764</v>
      </c>
      <c r="AL114" s="858"/>
      <c r="AM114" s="858"/>
      <c r="AN114" s="858"/>
      <c r="AO114" s="859"/>
      <c r="AP114" s="905">
        <v>1.3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2755407</v>
      </c>
      <c r="BR114" s="895"/>
      <c r="BS114" s="895"/>
      <c r="BT114" s="895"/>
      <c r="BU114" s="895"/>
      <c r="BV114" s="895">
        <v>2782063</v>
      </c>
      <c r="BW114" s="895"/>
      <c r="BX114" s="895"/>
      <c r="BY114" s="895"/>
      <c r="BZ114" s="895"/>
      <c r="CA114" s="895">
        <v>2759222</v>
      </c>
      <c r="CB114" s="895"/>
      <c r="CC114" s="895"/>
      <c r="CD114" s="895"/>
      <c r="CE114" s="895"/>
      <c r="CF114" s="956">
        <v>73.8</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182</v>
      </c>
      <c r="DH114" s="858"/>
      <c r="DI114" s="858"/>
      <c r="DJ114" s="858"/>
      <c r="DK114" s="859"/>
      <c r="DL114" s="860" t="s">
        <v>435</v>
      </c>
      <c r="DM114" s="858"/>
      <c r="DN114" s="858"/>
      <c r="DO114" s="858"/>
      <c r="DP114" s="859"/>
      <c r="DQ114" s="860" t="s">
        <v>435</v>
      </c>
      <c r="DR114" s="858"/>
      <c r="DS114" s="858"/>
      <c r="DT114" s="858"/>
      <c r="DU114" s="859"/>
      <c r="DV114" s="905" t="s">
        <v>182</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182</v>
      </c>
      <c r="AB115" s="1004"/>
      <c r="AC115" s="1004"/>
      <c r="AD115" s="1004"/>
      <c r="AE115" s="1005"/>
      <c r="AF115" s="1006" t="s">
        <v>182</v>
      </c>
      <c r="AG115" s="1004"/>
      <c r="AH115" s="1004"/>
      <c r="AI115" s="1004"/>
      <c r="AJ115" s="1005"/>
      <c r="AK115" s="1006" t="s">
        <v>182</v>
      </c>
      <c r="AL115" s="1004"/>
      <c r="AM115" s="1004"/>
      <c r="AN115" s="1004"/>
      <c r="AO115" s="1005"/>
      <c r="AP115" s="1007" t="s">
        <v>440</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182</v>
      </c>
      <c r="BR115" s="895"/>
      <c r="BS115" s="895"/>
      <c r="BT115" s="895"/>
      <c r="BU115" s="895"/>
      <c r="BV115" s="895" t="s">
        <v>435</v>
      </c>
      <c r="BW115" s="895"/>
      <c r="BX115" s="895"/>
      <c r="BY115" s="895"/>
      <c r="BZ115" s="895"/>
      <c r="CA115" s="895" t="s">
        <v>432</v>
      </c>
      <c r="CB115" s="895"/>
      <c r="CC115" s="895"/>
      <c r="CD115" s="895"/>
      <c r="CE115" s="895"/>
      <c r="CF115" s="956" t="s">
        <v>182</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182</v>
      </c>
      <c r="DH115" s="858"/>
      <c r="DI115" s="858"/>
      <c r="DJ115" s="858"/>
      <c r="DK115" s="859"/>
      <c r="DL115" s="860" t="s">
        <v>182</v>
      </c>
      <c r="DM115" s="858"/>
      <c r="DN115" s="858"/>
      <c r="DO115" s="858"/>
      <c r="DP115" s="859"/>
      <c r="DQ115" s="860" t="s">
        <v>182</v>
      </c>
      <c r="DR115" s="858"/>
      <c r="DS115" s="858"/>
      <c r="DT115" s="858"/>
      <c r="DU115" s="859"/>
      <c r="DV115" s="905" t="s">
        <v>182</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182</v>
      </c>
      <c r="AG116" s="858"/>
      <c r="AH116" s="858"/>
      <c r="AI116" s="858"/>
      <c r="AJ116" s="859"/>
      <c r="AK116" s="860" t="s">
        <v>432</v>
      </c>
      <c r="AL116" s="858"/>
      <c r="AM116" s="858"/>
      <c r="AN116" s="858"/>
      <c r="AO116" s="859"/>
      <c r="AP116" s="905" t="s">
        <v>432</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182</v>
      </c>
      <c r="BR116" s="895"/>
      <c r="BS116" s="895"/>
      <c r="BT116" s="895"/>
      <c r="BU116" s="895"/>
      <c r="BV116" s="895" t="s">
        <v>182</v>
      </c>
      <c r="BW116" s="895"/>
      <c r="BX116" s="895"/>
      <c r="BY116" s="895"/>
      <c r="BZ116" s="895"/>
      <c r="CA116" s="895" t="s">
        <v>435</v>
      </c>
      <c r="CB116" s="895"/>
      <c r="CC116" s="895"/>
      <c r="CD116" s="895"/>
      <c r="CE116" s="895"/>
      <c r="CF116" s="956" t="s">
        <v>182</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432</v>
      </c>
      <c r="DM116" s="858"/>
      <c r="DN116" s="858"/>
      <c r="DO116" s="858"/>
      <c r="DP116" s="859"/>
      <c r="DQ116" s="860" t="s">
        <v>182</v>
      </c>
      <c r="DR116" s="858"/>
      <c r="DS116" s="858"/>
      <c r="DT116" s="858"/>
      <c r="DU116" s="859"/>
      <c r="DV116" s="905" t="s">
        <v>435</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878374</v>
      </c>
      <c r="AB117" s="990"/>
      <c r="AC117" s="990"/>
      <c r="AD117" s="990"/>
      <c r="AE117" s="991"/>
      <c r="AF117" s="992">
        <v>852349</v>
      </c>
      <c r="AG117" s="990"/>
      <c r="AH117" s="990"/>
      <c r="AI117" s="990"/>
      <c r="AJ117" s="991"/>
      <c r="AK117" s="992">
        <v>928870</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182</v>
      </c>
      <c r="BR117" s="895"/>
      <c r="BS117" s="895"/>
      <c r="BT117" s="895"/>
      <c r="BU117" s="895"/>
      <c r="BV117" s="895" t="s">
        <v>182</v>
      </c>
      <c r="BW117" s="895"/>
      <c r="BX117" s="895"/>
      <c r="BY117" s="895"/>
      <c r="BZ117" s="895"/>
      <c r="CA117" s="895" t="s">
        <v>432</v>
      </c>
      <c r="CB117" s="895"/>
      <c r="CC117" s="895"/>
      <c r="CD117" s="895"/>
      <c r="CE117" s="895"/>
      <c r="CF117" s="956" t="s">
        <v>440</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182</v>
      </c>
      <c r="DH117" s="858"/>
      <c r="DI117" s="858"/>
      <c r="DJ117" s="858"/>
      <c r="DK117" s="859"/>
      <c r="DL117" s="860" t="s">
        <v>182</v>
      </c>
      <c r="DM117" s="858"/>
      <c r="DN117" s="858"/>
      <c r="DO117" s="858"/>
      <c r="DP117" s="859"/>
      <c r="DQ117" s="860" t="s">
        <v>182</v>
      </c>
      <c r="DR117" s="858"/>
      <c r="DS117" s="858"/>
      <c r="DT117" s="858"/>
      <c r="DU117" s="859"/>
      <c r="DV117" s="905" t="s">
        <v>182</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305</v>
      </c>
      <c r="AG118" s="983"/>
      <c r="AH118" s="983"/>
      <c r="AI118" s="983"/>
      <c r="AJ118" s="984"/>
      <c r="AK118" s="985" t="s">
        <v>304</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182</v>
      </c>
      <c r="BR118" s="926"/>
      <c r="BS118" s="926"/>
      <c r="BT118" s="926"/>
      <c r="BU118" s="926"/>
      <c r="BV118" s="926" t="s">
        <v>182</v>
      </c>
      <c r="BW118" s="926"/>
      <c r="BX118" s="926"/>
      <c r="BY118" s="926"/>
      <c r="BZ118" s="926"/>
      <c r="CA118" s="926" t="s">
        <v>182</v>
      </c>
      <c r="CB118" s="926"/>
      <c r="CC118" s="926"/>
      <c r="CD118" s="926"/>
      <c r="CE118" s="926"/>
      <c r="CF118" s="956" t="s">
        <v>182</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182</v>
      </c>
      <c r="DM118" s="858"/>
      <c r="DN118" s="858"/>
      <c r="DO118" s="858"/>
      <c r="DP118" s="859"/>
      <c r="DQ118" s="860" t="s">
        <v>182</v>
      </c>
      <c r="DR118" s="858"/>
      <c r="DS118" s="858"/>
      <c r="DT118" s="858"/>
      <c r="DU118" s="859"/>
      <c r="DV118" s="905" t="s">
        <v>182</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432</v>
      </c>
      <c r="AG119" s="976"/>
      <c r="AH119" s="976"/>
      <c r="AI119" s="976"/>
      <c r="AJ119" s="977"/>
      <c r="AK119" s="978" t="s">
        <v>182</v>
      </c>
      <c r="AL119" s="976"/>
      <c r="AM119" s="976"/>
      <c r="AN119" s="976"/>
      <c r="AO119" s="977"/>
      <c r="AP119" s="979" t="s">
        <v>432</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458</v>
      </c>
      <c r="BP119" s="959"/>
      <c r="BQ119" s="963">
        <v>12884844</v>
      </c>
      <c r="BR119" s="926"/>
      <c r="BS119" s="926"/>
      <c r="BT119" s="926"/>
      <c r="BU119" s="926"/>
      <c r="BV119" s="926">
        <v>13240501</v>
      </c>
      <c r="BW119" s="926"/>
      <c r="BX119" s="926"/>
      <c r="BY119" s="926"/>
      <c r="BZ119" s="926"/>
      <c r="CA119" s="926">
        <v>13429130</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182</v>
      </c>
      <c r="DH119" s="841"/>
      <c r="DI119" s="841"/>
      <c r="DJ119" s="841"/>
      <c r="DK119" s="842"/>
      <c r="DL119" s="843" t="s">
        <v>182</v>
      </c>
      <c r="DM119" s="841"/>
      <c r="DN119" s="841"/>
      <c r="DO119" s="841"/>
      <c r="DP119" s="842"/>
      <c r="DQ119" s="843" t="s">
        <v>182</v>
      </c>
      <c r="DR119" s="841"/>
      <c r="DS119" s="841"/>
      <c r="DT119" s="841"/>
      <c r="DU119" s="842"/>
      <c r="DV119" s="929" t="s">
        <v>182</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182</v>
      </c>
      <c r="AG120" s="858"/>
      <c r="AH120" s="858"/>
      <c r="AI120" s="858"/>
      <c r="AJ120" s="859"/>
      <c r="AK120" s="860" t="s">
        <v>182</v>
      </c>
      <c r="AL120" s="858"/>
      <c r="AM120" s="858"/>
      <c r="AN120" s="858"/>
      <c r="AO120" s="859"/>
      <c r="AP120" s="905" t="s">
        <v>182</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2739111</v>
      </c>
      <c r="BR120" s="923"/>
      <c r="BS120" s="923"/>
      <c r="BT120" s="923"/>
      <c r="BU120" s="923"/>
      <c r="BV120" s="923">
        <v>2853489</v>
      </c>
      <c r="BW120" s="923"/>
      <c r="BX120" s="923"/>
      <c r="BY120" s="923"/>
      <c r="BZ120" s="923"/>
      <c r="CA120" s="923">
        <v>2833954</v>
      </c>
      <c r="CB120" s="923"/>
      <c r="CC120" s="923"/>
      <c r="CD120" s="923"/>
      <c r="CE120" s="923"/>
      <c r="CF120" s="947">
        <v>75.8</v>
      </c>
      <c r="CG120" s="948"/>
      <c r="CH120" s="948"/>
      <c r="CI120" s="948"/>
      <c r="CJ120" s="948"/>
      <c r="CK120" s="949" t="s">
        <v>462</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1615875</v>
      </c>
      <c r="DH120" s="923"/>
      <c r="DI120" s="923"/>
      <c r="DJ120" s="923"/>
      <c r="DK120" s="923"/>
      <c r="DL120" s="923">
        <v>1479485</v>
      </c>
      <c r="DM120" s="923"/>
      <c r="DN120" s="923"/>
      <c r="DO120" s="923"/>
      <c r="DP120" s="923"/>
      <c r="DQ120" s="923">
        <v>1400262</v>
      </c>
      <c r="DR120" s="923"/>
      <c r="DS120" s="923"/>
      <c r="DT120" s="923"/>
      <c r="DU120" s="923"/>
      <c r="DV120" s="924">
        <v>37.5</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182</v>
      </c>
      <c r="AG121" s="858"/>
      <c r="AH121" s="858"/>
      <c r="AI121" s="858"/>
      <c r="AJ121" s="859"/>
      <c r="AK121" s="860" t="s">
        <v>432</v>
      </c>
      <c r="AL121" s="858"/>
      <c r="AM121" s="858"/>
      <c r="AN121" s="858"/>
      <c r="AO121" s="859"/>
      <c r="AP121" s="905" t="s">
        <v>182</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t="s">
        <v>182</v>
      </c>
      <c r="BR121" s="895"/>
      <c r="BS121" s="895"/>
      <c r="BT121" s="895"/>
      <c r="BU121" s="895"/>
      <c r="BV121" s="895" t="s">
        <v>182</v>
      </c>
      <c r="BW121" s="895"/>
      <c r="BX121" s="895"/>
      <c r="BY121" s="895"/>
      <c r="BZ121" s="895"/>
      <c r="CA121" s="895" t="s">
        <v>182</v>
      </c>
      <c r="CB121" s="895"/>
      <c r="CC121" s="895"/>
      <c r="CD121" s="895"/>
      <c r="CE121" s="895"/>
      <c r="CF121" s="956" t="s">
        <v>432</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1058620</v>
      </c>
      <c r="DH121" s="895"/>
      <c r="DI121" s="895"/>
      <c r="DJ121" s="895"/>
      <c r="DK121" s="895"/>
      <c r="DL121" s="895">
        <v>1004096</v>
      </c>
      <c r="DM121" s="895"/>
      <c r="DN121" s="895"/>
      <c r="DO121" s="895"/>
      <c r="DP121" s="895"/>
      <c r="DQ121" s="895">
        <v>962139</v>
      </c>
      <c r="DR121" s="895"/>
      <c r="DS121" s="895"/>
      <c r="DT121" s="895"/>
      <c r="DU121" s="895"/>
      <c r="DV121" s="872">
        <v>25.7</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182</v>
      </c>
      <c r="AB122" s="858"/>
      <c r="AC122" s="858"/>
      <c r="AD122" s="858"/>
      <c r="AE122" s="859"/>
      <c r="AF122" s="860" t="s">
        <v>432</v>
      </c>
      <c r="AG122" s="858"/>
      <c r="AH122" s="858"/>
      <c r="AI122" s="858"/>
      <c r="AJ122" s="859"/>
      <c r="AK122" s="860" t="s">
        <v>432</v>
      </c>
      <c r="AL122" s="858"/>
      <c r="AM122" s="858"/>
      <c r="AN122" s="858"/>
      <c r="AO122" s="859"/>
      <c r="AP122" s="905" t="s">
        <v>182</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7076321</v>
      </c>
      <c r="BR122" s="926"/>
      <c r="BS122" s="926"/>
      <c r="BT122" s="926"/>
      <c r="BU122" s="926"/>
      <c r="BV122" s="926">
        <v>7390385</v>
      </c>
      <c r="BW122" s="926"/>
      <c r="BX122" s="926"/>
      <c r="BY122" s="926"/>
      <c r="BZ122" s="926"/>
      <c r="CA122" s="926">
        <v>7650159</v>
      </c>
      <c r="CB122" s="926"/>
      <c r="CC122" s="926"/>
      <c r="CD122" s="926"/>
      <c r="CE122" s="926"/>
      <c r="CF122" s="927">
        <v>204.6</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328465</v>
      </c>
      <c r="DH122" s="895"/>
      <c r="DI122" s="895"/>
      <c r="DJ122" s="895"/>
      <c r="DK122" s="895"/>
      <c r="DL122" s="895">
        <v>319901</v>
      </c>
      <c r="DM122" s="895"/>
      <c r="DN122" s="895"/>
      <c r="DO122" s="895"/>
      <c r="DP122" s="895"/>
      <c r="DQ122" s="895">
        <v>208737</v>
      </c>
      <c r="DR122" s="895"/>
      <c r="DS122" s="895"/>
      <c r="DT122" s="895"/>
      <c r="DU122" s="895"/>
      <c r="DV122" s="872">
        <v>5.6</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182</v>
      </c>
      <c r="AG123" s="858"/>
      <c r="AH123" s="858"/>
      <c r="AI123" s="858"/>
      <c r="AJ123" s="859"/>
      <c r="AK123" s="860" t="s">
        <v>182</v>
      </c>
      <c r="AL123" s="858"/>
      <c r="AM123" s="858"/>
      <c r="AN123" s="858"/>
      <c r="AO123" s="859"/>
      <c r="AP123" s="905" t="s">
        <v>182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467</v>
      </c>
      <c r="BP123" s="959"/>
      <c r="BQ123" s="913">
        <v>9815432</v>
      </c>
      <c r="BR123" s="914"/>
      <c r="BS123" s="914"/>
      <c r="BT123" s="914"/>
      <c r="BU123" s="914"/>
      <c r="BV123" s="914">
        <v>10243874</v>
      </c>
      <c r="BW123" s="914"/>
      <c r="BX123" s="914"/>
      <c r="BY123" s="914"/>
      <c r="BZ123" s="914"/>
      <c r="CA123" s="914">
        <v>10484113</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432</v>
      </c>
      <c r="DH123" s="858"/>
      <c r="DI123" s="858"/>
      <c r="DJ123" s="858"/>
      <c r="DK123" s="859"/>
      <c r="DL123" s="860" t="s">
        <v>432</v>
      </c>
      <c r="DM123" s="858"/>
      <c r="DN123" s="858"/>
      <c r="DO123" s="858"/>
      <c r="DP123" s="859"/>
      <c r="DQ123" s="860" t="s">
        <v>182</v>
      </c>
      <c r="DR123" s="858"/>
      <c r="DS123" s="858"/>
      <c r="DT123" s="858"/>
      <c r="DU123" s="859"/>
      <c r="DV123" s="905" t="s">
        <v>182</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182</v>
      </c>
      <c r="AB124" s="858"/>
      <c r="AC124" s="858"/>
      <c r="AD124" s="858"/>
      <c r="AE124" s="859"/>
      <c r="AF124" s="860" t="s">
        <v>182</v>
      </c>
      <c r="AG124" s="858"/>
      <c r="AH124" s="858"/>
      <c r="AI124" s="858"/>
      <c r="AJ124" s="859"/>
      <c r="AK124" s="860" t="s">
        <v>182</v>
      </c>
      <c r="AL124" s="858"/>
      <c r="AM124" s="858"/>
      <c r="AN124" s="858"/>
      <c r="AO124" s="859"/>
      <c r="AP124" s="905" t="s">
        <v>432</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80.8</v>
      </c>
      <c r="BR124" s="912"/>
      <c r="BS124" s="912"/>
      <c r="BT124" s="912"/>
      <c r="BU124" s="912"/>
      <c r="BV124" s="912">
        <v>79.7</v>
      </c>
      <c r="BW124" s="912"/>
      <c r="BX124" s="912"/>
      <c r="BY124" s="912"/>
      <c r="BZ124" s="912"/>
      <c r="CA124" s="912">
        <v>78.7</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182</v>
      </c>
      <c r="DH124" s="841"/>
      <c r="DI124" s="841"/>
      <c r="DJ124" s="841"/>
      <c r="DK124" s="842"/>
      <c r="DL124" s="843" t="s">
        <v>182</v>
      </c>
      <c r="DM124" s="841"/>
      <c r="DN124" s="841"/>
      <c r="DO124" s="841"/>
      <c r="DP124" s="842"/>
      <c r="DQ124" s="843" t="s">
        <v>182</v>
      </c>
      <c r="DR124" s="841"/>
      <c r="DS124" s="841"/>
      <c r="DT124" s="841"/>
      <c r="DU124" s="842"/>
      <c r="DV124" s="929" t="s">
        <v>182</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432</v>
      </c>
      <c r="AG125" s="858"/>
      <c r="AH125" s="858"/>
      <c r="AI125" s="858"/>
      <c r="AJ125" s="859"/>
      <c r="AK125" s="860" t="s">
        <v>182</v>
      </c>
      <c r="AL125" s="858"/>
      <c r="AM125" s="858"/>
      <c r="AN125" s="858"/>
      <c r="AO125" s="859"/>
      <c r="AP125" s="905" t="s">
        <v>182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182</v>
      </c>
      <c r="DM125" s="923"/>
      <c r="DN125" s="923"/>
      <c r="DO125" s="923"/>
      <c r="DP125" s="923"/>
      <c r="DQ125" s="923" t="s">
        <v>182</v>
      </c>
      <c r="DR125" s="923"/>
      <c r="DS125" s="923"/>
      <c r="DT125" s="923"/>
      <c r="DU125" s="923"/>
      <c r="DV125" s="924" t="s">
        <v>182</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182</v>
      </c>
      <c r="AB126" s="858"/>
      <c r="AC126" s="858"/>
      <c r="AD126" s="858"/>
      <c r="AE126" s="859"/>
      <c r="AF126" s="860" t="s">
        <v>182</v>
      </c>
      <c r="AG126" s="858"/>
      <c r="AH126" s="858"/>
      <c r="AI126" s="858"/>
      <c r="AJ126" s="859"/>
      <c r="AK126" s="860" t="s">
        <v>432</v>
      </c>
      <c r="AL126" s="858"/>
      <c r="AM126" s="858"/>
      <c r="AN126" s="858"/>
      <c r="AO126" s="859"/>
      <c r="AP126" s="905" t="s">
        <v>432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182</v>
      </c>
      <c r="DH126" s="895"/>
      <c r="DI126" s="895"/>
      <c r="DJ126" s="895"/>
      <c r="DK126" s="895"/>
      <c r="DL126" s="895" t="s">
        <v>432</v>
      </c>
      <c r="DM126" s="895"/>
      <c r="DN126" s="895"/>
      <c r="DO126" s="895"/>
      <c r="DP126" s="895"/>
      <c r="DQ126" s="895" t="s">
        <v>182</v>
      </c>
      <c r="DR126" s="895"/>
      <c r="DS126" s="895"/>
      <c r="DT126" s="895"/>
      <c r="DU126" s="895"/>
      <c r="DV126" s="872" t="s">
        <v>432</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182</v>
      </c>
      <c r="AB127" s="858"/>
      <c r="AC127" s="858"/>
      <c r="AD127" s="858"/>
      <c r="AE127" s="859"/>
      <c r="AF127" s="860" t="s">
        <v>432</v>
      </c>
      <c r="AG127" s="858"/>
      <c r="AH127" s="858"/>
      <c r="AI127" s="858"/>
      <c r="AJ127" s="859"/>
      <c r="AK127" s="860" t="s">
        <v>182</v>
      </c>
      <c r="AL127" s="858"/>
      <c r="AM127" s="858"/>
      <c r="AN127" s="858"/>
      <c r="AO127" s="859"/>
      <c r="AP127" s="905" t="s">
        <v>182</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432</v>
      </c>
      <c r="DM127" s="895"/>
      <c r="DN127" s="895"/>
      <c r="DO127" s="895"/>
      <c r="DP127" s="895"/>
      <c r="DQ127" s="895" t="s">
        <v>182</v>
      </c>
      <c r="DR127" s="895"/>
      <c r="DS127" s="895"/>
      <c r="DT127" s="895"/>
      <c r="DU127" s="895"/>
      <c r="DV127" s="872" t="s">
        <v>432</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188</v>
      </c>
      <c r="AB128" s="879"/>
      <c r="AC128" s="879"/>
      <c r="AD128" s="879"/>
      <c r="AE128" s="880"/>
      <c r="AF128" s="881">
        <v>202</v>
      </c>
      <c r="AG128" s="879"/>
      <c r="AH128" s="879"/>
      <c r="AI128" s="879"/>
      <c r="AJ128" s="880"/>
      <c r="AK128" s="881">
        <v>393</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182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182</v>
      </c>
      <c r="DH128" s="869"/>
      <c r="DI128" s="869"/>
      <c r="DJ128" s="869"/>
      <c r="DK128" s="869"/>
      <c r="DL128" s="869" t="s">
        <v>182</v>
      </c>
      <c r="DM128" s="869"/>
      <c r="DN128" s="869"/>
      <c r="DO128" s="869"/>
      <c r="DP128" s="869"/>
      <c r="DQ128" s="869" t="s">
        <v>182</v>
      </c>
      <c r="DR128" s="869"/>
      <c r="DS128" s="869"/>
      <c r="DT128" s="869"/>
      <c r="DU128" s="869"/>
      <c r="DV128" s="870" t="s">
        <v>182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4317427</v>
      </c>
      <c r="AB129" s="858"/>
      <c r="AC129" s="858"/>
      <c r="AD129" s="858"/>
      <c r="AE129" s="859"/>
      <c r="AF129" s="860">
        <v>4312261</v>
      </c>
      <c r="AG129" s="858"/>
      <c r="AH129" s="858"/>
      <c r="AI129" s="858"/>
      <c r="AJ129" s="859"/>
      <c r="AK129" s="860">
        <v>4334248</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432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522162</v>
      </c>
      <c r="AB130" s="858"/>
      <c r="AC130" s="858"/>
      <c r="AD130" s="858"/>
      <c r="AE130" s="859"/>
      <c r="AF130" s="860">
        <v>553483</v>
      </c>
      <c r="AG130" s="858"/>
      <c r="AH130" s="858"/>
      <c r="AI130" s="858"/>
      <c r="AJ130" s="859"/>
      <c r="AK130" s="860">
        <v>595582</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8.6999999999999993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3795265</v>
      </c>
      <c r="AB131" s="841"/>
      <c r="AC131" s="841"/>
      <c r="AD131" s="841"/>
      <c r="AE131" s="842"/>
      <c r="AF131" s="843">
        <v>3758778</v>
      </c>
      <c r="AG131" s="841"/>
      <c r="AH131" s="841"/>
      <c r="AI131" s="841"/>
      <c r="AJ131" s="842"/>
      <c r="AK131" s="843">
        <v>3738666</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78.7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9.3807415289999998</v>
      </c>
      <c r="AB132" s="821"/>
      <c r="AC132" s="821"/>
      <c r="AD132" s="821"/>
      <c r="AE132" s="822"/>
      <c r="AF132" s="823">
        <v>7.9457738659999997</v>
      </c>
      <c r="AG132" s="821"/>
      <c r="AH132" s="821"/>
      <c r="AI132" s="821"/>
      <c r="AJ132" s="822"/>
      <c r="AK132" s="823">
        <v>8.9041117869999997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10.8</v>
      </c>
      <c r="AB133" s="800"/>
      <c r="AC133" s="800"/>
      <c r="AD133" s="800"/>
      <c r="AE133" s="801"/>
      <c r="AF133" s="799">
        <v>9.6999999999999993</v>
      </c>
      <c r="AG133" s="800"/>
      <c r="AH133" s="800"/>
      <c r="AI133" s="800"/>
      <c r="AJ133" s="801"/>
      <c r="AK133" s="799">
        <v>8.6999999999999993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3A2RVj2Xztc6J3tSJM+o/RceXmSSmIq0bUh0ko0R8Ichb+kjhEFZhNrxd5krlXvCmZ11lIrrLem//7SIo/DQ==" saltValue="li9Kuxy29lMFGOhNIsfv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1gHTmcqE2zKwNfYZUl9fCsN2zqSeDUO4VYmH0ZmPA9qVn/Xp81cw3Bt/obENTOng9T0N8ICiorQJUvGJO3XWw==" saltValue="V5AZ6MZQHqWEOl+oNkqg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f+stNdSE5rpsxlu0qyLLdhIaL0hJ5wcrmKrvzcaq2oyWaMsbG7881zk7gxhm6JeGgDQxO5gRYuI+bSE7SKFDA==" saltValue="wL4cTmfyT9NxBoQ4xUCr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1206575</v>
      </c>
      <c r="AP9" s="312">
        <v>96403</v>
      </c>
      <c r="AQ9" s="313">
        <v>95202</v>
      </c>
      <c r="AR9" s="314">
        <v>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137513</v>
      </c>
      <c r="AP10" s="315">
        <v>10987</v>
      </c>
      <c r="AQ10" s="316">
        <v>11297</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368530</v>
      </c>
      <c r="AP11" s="315">
        <v>29445</v>
      </c>
      <c r="AQ11" s="316">
        <v>19595</v>
      </c>
      <c r="AR11" s="317">
        <v>50.3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t="s">
        <v>506</v>
      </c>
      <c r="AP12" s="315" t="s">
        <v>506</v>
      </c>
      <c r="AQ12" s="316">
        <v>2177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60029</v>
      </c>
      <c r="AP14" s="315">
        <v>4796</v>
      </c>
      <c r="AQ14" s="316">
        <v>4873</v>
      </c>
      <c r="AR14" s="317">
        <v>-1.6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27340</v>
      </c>
      <c r="AP15" s="315">
        <v>2184</v>
      </c>
      <c r="AQ15" s="316">
        <v>2420</v>
      </c>
      <c r="AR15" s="317">
        <v>-9.8000000000000007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-91803</v>
      </c>
      <c r="AP16" s="315">
        <v>-7335</v>
      </c>
      <c r="AQ16" s="316">
        <v>-9543</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1708184</v>
      </c>
      <c r="AP17" s="315">
        <v>136480</v>
      </c>
      <c r="AQ17" s="316">
        <v>126021</v>
      </c>
      <c r="AR17" s="317">
        <v>8.3000000000000007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11.43</v>
      </c>
      <c r="AP21" s="328">
        <v>11.29</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94.2</v>
      </c>
      <c r="AP22" s="333">
        <v>95.5</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543211</v>
      </c>
      <c r="AP32" s="342">
        <v>43401</v>
      </c>
      <c r="AQ32" s="343">
        <v>80565</v>
      </c>
      <c r="AR32" s="344">
        <v>-46.1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337895</v>
      </c>
      <c r="AP35" s="342">
        <v>26997</v>
      </c>
      <c r="AQ35" s="343">
        <v>27422</v>
      </c>
      <c r="AR35" s="344">
        <v>-1.5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47764</v>
      </c>
      <c r="AP36" s="342">
        <v>3816</v>
      </c>
      <c r="AQ36" s="343">
        <v>3182</v>
      </c>
      <c r="AR36" s="344">
        <v>19.899999999999999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506</v>
      </c>
      <c r="AP37" s="342" t="s">
        <v>506</v>
      </c>
      <c r="AQ37" s="343">
        <v>1220</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506</v>
      </c>
      <c r="AP38" s="345" t="s">
        <v>506</v>
      </c>
      <c r="AQ38" s="346">
        <v>15</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-393</v>
      </c>
      <c r="AP39" s="342">
        <v>-31</v>
      </c>
      <c r="AQ39" s="343">
        <v>-3624</v>
      </c>
      <c r="AR39" s="344">
        <v>-99.1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-595582</v>
      </c>
      <c r="AP40" s="342">
        <v>-47586</v>
      </c>
      <c r="AQ40" s="343">
        <v>-76316</v>
      </c>
      <c r="AR40" s="344">
        <v>-37.6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332895</v>
      </c>
      <c r="AP41" s="342">
        <v>26598</v>
      </c>
      <c r="AQ41" s="343">
        <v>32463</v>
      </c>
      <c r="AR41" s="344">
        <v>-18.100000000000001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915703</v>
      </c>
      <c r="AN51" s="364">
        <v>68097</v>
      </c>
      <c r="AO51" s="365">
        <v>39.5</v>
      </c>
      <c r="AP51" s="366">
        <v>132212</v>
      </c>
      <c r="AQ51" s="367">
        <v>-3.2</v>
      </c>
      <c r="AR51" s="368">
        <v>42.7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452024</v>
      </c>
      <c r="AN52" s="372">
        <v>33615</v>
      </c>
      <c r="AO52" s="373">
        <v>-26.1</v>
      </c>
      <c r="AP52" s="374">
        <v>67114</v>
      </c>
      <c r="AQ52" s="375">
        <v>12.5</v>
      </c>
      <c r="AR52" s="376">
        <v>-38.6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731407</v>
      </c>
      <c r="AN53" s="364">
        <v>55047</v>
      </c>
      <c r="AO53" s="365">
        <v>-19.2</v>
      </c>
      <c r="AP53" s="366">
        <v>93741</v>
      </c>
      <c r="AQ53" s="367">
        <v>-29.1</v>
      </c>
      <c r="AR53" s="368">
        <v>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409931</v>
      </c>
      <c r="AN54" s="372">
        <v>30852</v>
      </c>
      <c r="AO54" s="373">
        <v>-8.1999999999999993</v>
      </c>
      <c r="AP54" s="374">
        <v>46285</v>
      </c>
      <c r="AQ54" s="375">
        <v>-31</v>
      </c>
      <c r="AR54" s="376">
        <v>22.8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771106</v>
      </c>
      <c r="AN55" s="364">
        <v>59025</v>
      </c>
      <c r="AO55" s="365">
        <v>7.2</v>
      </c>
      <c r="AP55" s="366">
        <v>107537</v>
      </c>
      <c r="AQ55" s="367">
        <v>14.7</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641053</v>
      </c>
      <c r="AN56" s="372">
        <v>49070</v>
      </c>
      <c r="AO56" s="373">
        <v>59</v>
      </c>
      <c r="AP56" s="374">
        <v>57923</v>
      </c>
      <c r="AQ56" s="375">
        <v>25.1</v>
      </c>
      <c r="AR56" s="376">
        <v>33.9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1088109</v>
      </c>
      <c r="AN57" s="364">
        <v>84836</v>
      </c>
      <c r="AO57" s="365">
        <v>43.7</v>
      </c>
      <c r="AP57" s="366">
        <v>113913</v>
      </c>
      <c r="AQ57" s="367">
        <v>5.9</v>
      </c>
      <c r="AR57" s="368">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916373</v>
      </c>
      <c r="AN58" s="372">
        <v>71447</v>
      </c>
      <c r="AO58" s="373">
        <v>45.6</v>
      </c>
      <c r="AP58" s="374">
        <v>53160</v>
      </c>
      <c r="AQ58" s="375">
        <v>-8.1999999999999993</v>
      </c>
      <c r="AR58" s="376">
        <v>53.8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1216511</v>
      </c>
      <c r="AN59" s="364">
        <v>97196</v>
      </c>
      <c r="AO59" s="365">
        <v>14.6</v>
      </c>
      <c r="AP59" s="366">
        <v>115050</v>
      </c>
      <c r="AQ59" s="367">
        <v>1</v>
      </c>
      <c r="AR59" s="368">
        <v>13.6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599484</v>
      </c>
      <c r="AN60" s="372">
        <v>47897</v>
      </c>
      <c r="AO60" s="373">
        <v>-33</v>
      </c>
      <c r="AP60" s="374">
        <v>53792</v>
      </c>
      <c r="AQ60" s="375">
        <v>1.2</v>
      </c>
      <c r="AR60" s="376">
        <v>-34.200000000000003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944567</v>
      </c>
      <c r="AN61" s="379">
        <v>72840</v>
      </c>
      <c r="AO61" s="380">
        <v>17.2</v>
      </c>
      <c r="AP61" s="381">
        <v>112491</v>
      </c>
      <c r="AQ61" s="382">
        <v>-2.1</v>
      </c>
      <c r="AR61" s="368">
        <v>19.3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603773</v>
      </c>
      <c r="AN62" s="372">
        <v>46576</v>
      </c>
      <c r="AO62" s="373">
        <v>7.5</v>
      </c>
      <c r="AP62" s="374">
        <v>55655</v>
      </c>
      <c r="AQ62" s="375">
        <v>-0.1</v>
      </c>
      <c r="AR62" s="376">
        <v>7.6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yuZVr4G9zhaZA2HOBsEduv7yAIukUjQaLadDfpHtIAzmBClOGz6NU51qhA0q79pjHsy6hZFtJK0IxIjg45A9w==" saltValue="7zO3vz12uXyzXseVNQcM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esgO5L9QOZA0EBqLgC0FJ/bqn7UlWm9Fkge7yvYXZbvlrGSwRvemwRdec9FHVRZT749/s0bk0+chCmKxzisdg==" saltValue="dngN2K29fsRIaqKY5tHM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ePdeDsAkEszQ6U/ax5xFzCugOWibQ6tSj5y6VVoBPQoFqI5cG2497TTawX3paVNh6W90bY5yrfUmzkqcNTlQ==" saltValue="eQkbs4wazOAi6/AdBzrv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18.75</v>
      </c>
      <c r="G47" s="12">
        <v>18.91</v>
      </c>
      <c r="H47" s="12">
        <v>19.16</v>
      </c>
      <c r="I47" s="12">
        <v>19.2</v>
      </c>
      <c r="J47" s="13">
        <v>19.84</v>
      </c>
    </row>
    <row r="48" spans="2:10" ht="57.75" customHeight="1" x14ac:dyDescent="0.15">
      <c r="B48" s="14"/>
      <c r="C48" s="1234" t="s">
        <v>4</v>
      </c>
      <c r="D48" s="1234"/>
      <c r="E48" s="1235"/>
      <c r="F48" s="15">
        <v>6.09</v>
      </c>
      <c r="G48" s="16">
        <v>8.48</v>
      </c>
      <c r="H48" s="16">
        <v>5.85</v>
      </c>
      <c r="I48" s="16">
        <v>8.27</v>
      </c>
      <c r="J48" s="17">
        <v>7.65</v>
      </c>
    </row>
    <row r="49" spans="2:10" ht="57.75" customHeight="1" thickBot="1" x14ac:dyDescent="0.2">
      <c r="B49" s="18"/>
      <c r="C49" s="1236" t="s">
        <v>5</v>
      </c>
      <c r="D49" s="1236"/>
      <c r="E49" s="1237"/>
      <c r="F49" s="19" t="s">
        <v>553</v>
      </c>
      <c r="G49" s="20">
        <v>2.88</v>
      </c>
      <c r="H49" s="20" t="s">
        <v>554</v>
      </c>
      <c r="I49" s="20">
        <v>2.4300000000000002</v>
      </c>
      <c r="J49" s="21">
        <v>0.17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LL8Eg57XemJ0meEXZ7Dr1paC4/fZRIkGc5H+Ao436YeG37drzqIOWB93Cspg9s46d3lRODtt10kRCRX55W/g==" saltValue="R5PZl4qOWhlbis4pbuF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2020-03-05T07:20:12Z</cp:lastPrinted>
  <dcterms:created xsi:type="dcterms:W3CDTF">2020-02-10T04:02:57Z</dcterms:created>
  <dcterms:modified xsi:type="dcterms:W3CDTF">2020-09-30T02:12:38Z</dcterms:modified>
  <cp:category/>
</cp:coreProperties>
</file>