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9長野\"/>
    </mc:Choice>
  </mc:AlternateContent>
  <xr:revisionPtr revIDLastSave="0" documentId="13_ncr:1_{33762804-9994-4D79-99DE-FCD4DA445F42}"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<sst xmlns="http://schemas.openxmlformats.org/spreadsheetml/2006/main" count="1165" uniqueCount="599">
  <si>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</si>
  <si>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</si>
  <si>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</si>
  <si>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</si>
  <si>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</si>
  <si>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</si>
  <si>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</si>
  <si>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</si>
  <si>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</si>
  <si>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</si>
  <si>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</si>
  <si>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</si>
  <si>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</si>
  <si>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</si>
  <si>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</si>
  <si>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</si>
  <si>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</si>
  <si>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</si>
  <si>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</si>
  <si>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</si>
  <si>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</si>
  <si>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</si>
  <si>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</si>
  <si>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</si>
  <si>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</si>
  <si>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</si>
  <si>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</si>
  <si>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</si>
  <si>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</si>
  <si>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</si>
  <si>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</si>
  <si>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</si>
  <si>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</si>
  <si>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</si>
  <si>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</si>
  <si>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</si>
  <si>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</si>
  <si>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</si>
  <si>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</si>
  <si>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</si>
  <si>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</si>
  <si>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</si>
  <si>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</si>
  <si>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</si>
  <si>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</si>
  <si>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</si>
  <si>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</si>
  <si>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</si>
  <si>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</si>
  <si>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</si>
  <si>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</si>
  <si>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</si>
  <si>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</si>
  <si>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</si>
  <si>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</si>
  <si>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</si>
  <si>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</si>
  <si>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</si>
  <si>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</si>
  <si>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</si>
  <si>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</si>
  <si>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</si>
  <si>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</si>
  <si>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</si>
  <si>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</si>
  <si>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</si>
  <si>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</si>
  <si>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</si>
  <si>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</si>
  <si>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</si>
  <si>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</si>
  <si>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</si>
  <si>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</si>
  <si>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</si>
  <si>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</si>
  <si>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</si>
  <si>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</si>
  <si>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</si>
  <si>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</si>
  <si>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</si>
  <si>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</si>
  <si>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</si>
  <si>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</si>
  <si>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</si>
  <si>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</si>
  <si>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</si>
  <si>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</si>
  <si>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</si>
  <si>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</si>
  <si>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</si>
  <si>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</si>
  <si>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</si>
  <si>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</si>
  <si>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</si>
  <si>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</si>
  <si>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</si>
  <si>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</si>
  <si>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</si>
  <si>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</si>
  <si>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</si>
  <si>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</si>
  <si>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</si>
  <si>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</si>
  <si>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</si>
  <si>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</si>
  <si>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</si>
  <si>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</si>
  <si>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</si>
  <si>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</si>
  <si>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</si>
  <si>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</si>
  <si>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</si>
  <si>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</si>
  <si>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</si>
  <si>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</si>
  <si>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</si>
  <si>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</si>
  <si>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</si>
  <si>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</si>
  <si>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</si>
  <si>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</si>
  <si>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</si>
  <si>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</si>
  <si>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</si>
  <si>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</si>
  <si>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</si>
  <si>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</si>
  <si>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</si>
  <si>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</si>
  <si>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</si>
  <si>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</si>
  <si>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</si>
  <si>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</si>
  <si>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</si>
  <si>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</si>
  <si>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</si>
  <si>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</si>
  <si>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</si>
  <si>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</si>
  <si>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</si>
  <si>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</si>
  <si>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</si>
  <si>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</si>
  <si>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</si>
  <si>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</si>
  <si>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</si>
  <si>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</si>
  <si>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</si>
  <si>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</si>
  <si>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</si>
  <si>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</si>
  <si>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</si>
  <si>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</si>
  <si>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</si>
  <si>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</si>
  <si>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</si>
  <si>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</si>
  <si>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</si>
  <si>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</si>
  <si>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</si>
  <si>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</si>
  <si>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</si>
  <si>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</si>
  <si>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</si>
  <si>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</si>
  <si>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</si>
  <si>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</si>
  <si>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</si>
  <si>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</si>
  <si>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</si>
  <si>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</si>
  <si>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</si>
  <si>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</si>
  <si>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</si>
  <si>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</si>
  <si>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</si>
  <si>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</si>
  <si>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</si>
  <si>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</si>
  <si>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</si>
  <si>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</si>
  <si>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</si>
  <si>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</si>
  <si>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</si>
  <si>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</si>
  <si>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</si>
  <si>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</si>
  <si>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</si>
  <si>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</si>
  <si>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</si>
  <si>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</si>
  <si>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</si>
  <si>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</si>
  <si>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</si>
  <si>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</si>
  <si>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</si>
  <si>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</si>
  <si>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</si>
  <si>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</si>
  <si>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</si>
  <si>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</si>
  <si>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</si>
  <si>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</si>
  <si>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</si>
  <si>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</si>
  <si>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</si>
  <si>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</si>
  <si>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</si>
  <si>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</si>
  <si>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</si>
  <si>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</si>
  <si>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</si>
  <si>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</si>
  <si>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</si>
  <si>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</si>
  <si>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</si>
  <si>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</si>
  <si>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</si>
  <si>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</si>
  <si>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長野県小川村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</si>
  <si>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</si>
  <si>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</si>
  <si>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</si>
  <si>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</si>
  <si>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</si>
  <si>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</si>
  <si>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</si>
  <si>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</si>
  <si>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</si>
  <si>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</si>
  <si>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</si>
  <si>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</si>
  <si>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</si>
  <si>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</si>
  <si>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</si>
  <si>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</si>
  <si>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</si>
  <si>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</si>
  <si>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</si>
  <si>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</si>
  <si>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</si>
  <si>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</si>
  <si>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</si>
  <si>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</si>
  <si>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</si>
  <si>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</si>
  <si>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</si>
  <si>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</si>
  <si>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</si>
  <si>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</si>
  <si>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</si>
  <si>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</si>
  <si>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</si>
  <si>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</si>
  <si>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</si>
  <si>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</si>
  <si>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</si>
  <si>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</si>
  <si>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</si>
  <si>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</si>
  <si>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</si>
  <si>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</si>
  <si>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</si>
  <si>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</si>
  <si>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</si>
  <si>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</si>
  <si>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</si>
  <si>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</si>
  <si>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</si>
  <si>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</si>
  <si>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</si>
  <si>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</si>
  <si>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</si>
  <si>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</si>
  <si>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</si>
  <si>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</si>
  <si>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</si>
  <si>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</si>
  <si>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</si>
  <si>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</si>
  <si>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</si>
  <si>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</si>
  <si>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</si>
  <si>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</si>
  <si>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</si>
  <si>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</si>
  <si>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</si>
  <si>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</si>
  <si>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</si>
  <si>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</si>
  <si>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</si>
  <si>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</si>
  <si>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</si>
  <si>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</si>
  <si>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</si>
  <si>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</si>
  <si>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</si>
  <si>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</si>
  <si>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</si>
  <si>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</si>
  <si>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</si>
  <si>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</si>
  <si>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</si>
  <si>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</si>
  <si>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</si>
  <si>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</si>
  <si>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</si>
  <si>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</si>
  <si>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</si>
  <si>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</si>
  <si>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</si>
  <si>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</si>
  <si>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</si>
  <si>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</si>
  <si>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</si>
  <si>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</si>
  <si>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</si>
  <si>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</si>
  <si>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</si>
  <si>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</si>
  <si>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</si>
  <si>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</si>
  <si>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</si>
  <si>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</si>
  <si>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</si>
  <si>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</si>
  <si>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</si>
  <si>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</si>
  <si>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</si>
  <si>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</si>
  <si>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</si>
  <si>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</si>
  <si>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</si>
  <si>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</si>
  <si>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</si>
  <si>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</si>
  <si>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</si>
  <si>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</si>
  <si>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</si>
  <si>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</si>
  <si>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</si>
  <si>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</si>
  <si>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</si>
  <si>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</si>
  <si>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</si>
  <si>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</si>
  <si>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</si>
  <si>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</si>
  <si>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</si>
  <si>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</si>
  <si>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</si>
  <si>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</si>
  <si>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</si>
  <si>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</si>
  <si>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</si>
  <si>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</si>
  <si>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</si>
  <si>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</si>
  <si>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</si>
  <si>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</si>
  <si>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</si>
  <si>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</si>
  <si>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</si>
  <si>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</si>
  <si>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</si>
  <si>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</si>
  <si>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</si>
  <si>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</si>
  <si>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</si>
  <si>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</si>
  <si>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</si>
  <si>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</si>
  <si>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長野県小川村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</si>
  <si>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</si>
  <si>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</si>
  <si>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</si>
  <si>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</si>
  <si>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</si>
  <si>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</si>
  <si>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</si>
  <si>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</si>
  <si>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</si>
  <si>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</si>
  <si>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</si>
  <si>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</si>
  <si>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</si>
  <si>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</si>
  <si>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</si>
  <si>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</si>
  <si>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</si>
  <si>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</si>
  <si>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</si>
  <si>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</si>
  <si>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小川村営バス事業特別会計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</si>
  <si>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</si>
  <si>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</si>
  <si>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</si>
  <si>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</si>
  <si>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</si>
  <si>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</si>
  <si>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</si>
  <si>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</si>
  <si>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</si>
  <si>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</si>
  <si>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</si>
  <si>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</si>
  <si>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</si>
  <si>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</si>
  <si>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</si>
  <si>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</si>
  <si>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</si>
  <si>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</si>
  <si>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</si>
  <si>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</si>
  <si>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</si>
  <si>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</si>
  <si>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</si>
  <si>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</si>
  <si>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</si>
  <si>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</si>
  <si>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</si>
  <si>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</si>
  <si>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</si>
  <si>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</si>
  <si>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</si>
  <si>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</si>
  <si>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</si>
  <si>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</si>
  <si>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</si>
  <si>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</si>
  <si>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</si>
  <si>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</si>
  <si>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</si>
  <si>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</si>
  <si>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</si>
  <si>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</si>
  <si>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</si>
  <si>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</si>
  <si>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</si>
  <si>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</si>
  <si>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</si>
  <si>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</si>
  <si>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</si>
  <si>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</si>
  <si>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</si>
  <si>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</si>
  <si>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</si>
  <si>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</si>
  <si>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</si>
  <si>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</si>
  <si>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</si>
  <si>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</si>
  <si>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</si>
  <si>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</si>
  <si>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</si>
  <si>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</si>
  <si>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</si>
  <si>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</si>
  <si>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</si>
  <si>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</si>
  <si>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</si>
  <si>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</si>
  <si>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</si>
  <si>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</si>
  <si>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</si>
  <si>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</si>
  <si>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</si>
  <si>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</si>
  <si>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</si>
  <si>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</si>
  <si>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</si>
  <si>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</si>
  <si>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</si>
  <si>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</si>
  <si>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</si>
  <si>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</si>
  <si>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</si>
  <si>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</si>
  <si>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</si>
  <si>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</si>
  <si>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</si>
  <si>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</si>
  <si>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</si>
  <si>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</si>
  <si>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</si>
  <si>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</si>
  <si>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</si>
  <si>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</si>
  <si>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</si>
  <si>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</si>
  <si>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</si>
  <si>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</si>
  <si>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</si>
  <si>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</si>
  <si>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</si>
  <si>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</si>
  <si>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</si>
  <si>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</si>
  <si>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</si>
  <si>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</si>
  <si>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</si>
  <si>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</si>
  <si>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</si>
  <si>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</si>
  <si>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</si>
  <si>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</si>
  <si>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</si>
  <si>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</si>
  <si>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</si>
  <si>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</si>
  <si>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</si>
  <si>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</si>
  <si>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</si>
  <si>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</si>
  <si>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</si>
  <si>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</si>
  <si>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</si>
  <si>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</si>
  <si>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</si>
  <si>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</si>
  <si>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</si>
  <si>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</si>
  <si>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</si>
  <si>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</si>
  <si>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</si>
  <si>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</si>
  <si>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</si>
  <si>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</si>
  <si>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</si>
  <si>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</si>
  <si>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</si>
  <si>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</si>
  <si>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</si>
  <si>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</si>
  <si>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</si>
  <si>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</si>
  <si>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</si>
  <si>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</si>
  <si>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</si>
  <si>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</si>
  <si>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</si>
  <si>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</si>
  <si>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</si>
  <si>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</si>
  <si>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</si>
  <si>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</si>
  <si>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</si>
  <si>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</si>
  <si>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</si>
  <si>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</si>
  <si>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</si>
  <si>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</si>
  <si>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</si>
  <si>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</si>
  <si>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</si>
  <si>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</si>
  <si>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</si>
  <si>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</si>
  <si>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</si>
  <si>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</si>
  <si>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4.69</t>
  </si>
  <si>
    <t>▲ 4.09</t>
  </si>
  <si>
    <t>一般会計</t>
  </si>
  <si>
    <t>国民健康保険特別会計</t>
  </si>
  <si>
    <t>介護保険特別会計</t>
  </si>
  <si>
    <t>下水道事業特別会計</t>
  </si>
  <si>
    <t>簡易水道事業特別会計</t>
  </si>
  <si>
    <t>小川村営バス事業特別会計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</si>
  <si>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</si>
  <si>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</si>
  <si>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</si>
  <si>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</si>
  <si>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</si>
  <si>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</si>
  <si>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</si>
  <si>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</si>
  <si>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</si>
  <si>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</si>
  <si>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</si>
  <si>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</si>
  <si>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</si>
  <si>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</si>
  <si>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</si>
  <si>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</si>
  <si>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</si>
  <si>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</si>
  <si>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</si>
  <si>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</si>
  <si>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長水部分林組合</t>
    <rPh sb="0" eb="1">
      <t>チョウ</t>
    </rPh>
    <rPh sb="1" eb="2">
      <t>スイ</t>
    </rPh>
    <rPh sb="2" eb="4">
      <t>ブブン</t>
    </rPh>
    <rPh sb="4" eb="5">
      <t>リン</t>
    </rPh>
    <rPh sb="5" eb="7">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</si>
  <si>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</si>
  <si>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</si>
  <si>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小川村土地開発公社</t>
    <rPh sb="0" eb="2">
      <t>オガワ</t>
    </rPh>
    <rPh sb="2" eb="3">
      <t>ムラ</t>
    </rPh>
    <rPh sb="3" eb="5">
      <t>トチ</t>
    </rPh>
    <rPh sb="5" eb="7">
      <t>カイハツ</t>
    </rPh>
    <rPh sb="7" eb="9">
      <t>コウシャ</t>
    </rPh>
    <phoneticPr fontId="2"/>
  </si>
  <si>
    <t>小川村農林公社みらい</t>
    <rPh sb="0" eb="2">
      <t>オガワ</t>
    </rPh>
    <rPh sb="2" eb="3">
      <t>ムラ</t>
    </rPh>
    <rPh sb="3" eb="5">
      <t>ノウリン</t>
    </rPh>
    <rPh sb="5" eb="7">
      <t>コウシャ</t>
    </rPh>
    <phoneticPr fontId="2"/>
  </si>
  <si>
    <t>公共施設新改築基金</t>
    <rPh sb="0" eb="2">
      <t>コウキョウ</t>
    </rPh>
    <rPh sb="2" eb="4">
      <t>シセツ</t>
    </rPh>
    <rPh sb="4" eb="7">
      <t>シンカイチク</t>
    </rPh>
    <rPh sb="7" eb="9">
      <t>キキン</t>
    </rPh>
    <phoneticPr fontId="5"/>
  </si>
  <si>
    <t>地域振興基金</t>
    <rPh sb="0" eb="2">
      <t>チイキ</t>
    </rPh>
    <rPh sb="2" eb="4">
      <t>シンコウ</t>
    </rPh>
    <rPh sb="4" eb="6">
      <t>キキン</t>
    </rPh>
    <phoneticPr fontId="2"/>
  </si>
  <si>
    <t>福祉基金</t>
    <rPh sb="0" eb="2">
      <t>フクシ</t>
    </rPh>
    <rPh sb="2" eb="4">
      <t>キキン</t>
    </rPh>
    <phoneticPr fontId="2"/>
  </si>
  <si>
    <t>わがおがわふるさと基金</t>
    <rPh sb="9" eb="11">
      <t>キキン</t>
    </rPh>
    <phoneticPr fontId="2"/>
  </si>
  <si>
    <t>高速情報通信網施設更新基金</t>
    <rPh sb="0" eb="2">
      <t>コウソク</t>
    </rPh>
    <rPh sb="2" eb="4">
      <t>ジョウホウ</t>
    </rPh>
    <rPh sb="4" eb="7">
      <t>ツウシンモウ</t>
    </rPh>
    <rPh sb="7" eb="9">
      <t>シセツ</t>
    </rPh>
    <rPh sb="9" eb="11">
      <t>コウシン</t>
    </rPh>
    <rPh sb="11" eb="13">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</si>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</sst>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330026</c:v>
                </c:pt>
                <c:pt idx="4">
                  <c:v>278179</c:v>
                </c:pt>
              </c:numCache>
            </c:numRef>
          </c:val>
          <c:smooth val="0"/>
          <c:extLst>
            <c:ext xmlns:c16="http://schemas.microsoft.com/office/drawing/2014/chart" uri="{C3380CC4-5D6E-409C-BE32-E72D297353CC}">
              <c16:uniqueId val="{00000000-CF47-4964-92BB-4BDA02451A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207476</c:v>
                </c:pt>
                <c:pt idx="1">
                  <c:v>247333</c:v>
                </c:pt>
                <c:pt idx="2">
                  <c:v>77831</c:v>
                </c:pt>
                <c:pt idx="3">
                  <c:v>81553</c:v>
                </c:pt>
                <c:pt idx="4">
                  <c:v>130331</c:v>
                </c:pt>
              </c:numCache>
            </c:numRef>
          </c:val>
          <c:smooth val="0"/>
          <c:extLst>
            <c:ext xmlns:c16="http://schemas.microsoft.com/office/drawing/2014/chart" uri="{C3380CC4-5D6E-409C-BE32-E72D297353CC}">
              <c16:uniqueId val="{00000001-CF47-4964-92BB-4BDA02451A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8.2799999999999994</c:v>
                </c:pt>
                <c:pt idx="1">
                  <c:v>6.01</c:v>
                </c:pt>
                <c:pt idx="2">
                  <c:v>9.99</c:v>
                </c:pt>
                <c:pt idx="3">
                  <c:v>19.82</c:v>
                </c:pt>
                <c:pt idx="4">
                  <c:v>17.13</c:v>
                </c:pt>
              </c:numCache>
            </c:numRef>
          </c:val>
          <c:extLst>
            <c:ext xmlns:c16="http://schemas.microsoft.com/office/drawing/2014/chart" uri="{C3380CC4-5D6E-409C-BE32-E72D297353CC}">
              <c16:uniqueId val="{00000000-7F00-4C26-8C49-603E256609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64.56</c:v>
                </c:pt>
                <c:pt idx="1">
                  <c:v>63.5</c:v>
                </c:pt>
                <c:pt idx="2">
                  <c:v>61.8</c:v>
                </c:pt>
                <c:pt idx="3">
                  <c:v>57.51</c:v>
                </c:pt>
                <c:pt idx="4">
                  <c:v>64.81</c:v>
                </c:pt>
              </c:numCache>
            </c:numRef>
          </c:val>
          <c:extLst>
            <c:ext xmlns:c16="http://schemas.microsoft.com/office/drawing/2014/chart" uri="{C3380CC4-5D6E-409C-BE32-E72D297353CC}">
              <c16:uniqueId val="{00000001-7F00-4C26-8C49-603E256609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-4.6900000000000004</c:v>
                </c:pt>
                <c:pt idx="1">
                  <c:v>-4.09</c:v>
                </c:pt>
                <c:pt idx="2">
                  <c:v>5.76</c:v>
                </c:pt>
                <c:pt idx="3">
                  <c:v>15.65</c:v>
                </c:pt>
                <c:pt idx="4">
                  <c:v>6.9</c:v>
                </c:pt>
              </c:numCache>
            </c:numRef>
          </c:val>
          <c:smooth val="0"/>
          <c:extLst>
            <c:ext xmlns:c16="http://schemas.microsoft.com/office/drawing/2014/chart" uri="{C3380CC4-5D6E-409C-BE32-E72D297353CC}">
              <c16:uniqueId val="{00000002-7F00-4C26-8C49-603E256609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BF-4154-9AB6-E76C0AF4C9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BF-4154-9AB6-E76C0AF4C90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BF-4154-9AB6-E76C0AF4C90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5BF-4154-9AB6-E76C0AF4C90C}"/>
            </c:ext>
          </c:extLst>
        </c:ser>
        <c:ser>
          <c:idx val="4"/>
          <c:order val="4"/>
          <c:tx>
            <c:strRef>
              <c:f>データシート!$A$31</c:f>
              <c:strCache>
                <c:ptCount val="1"/>
                <c:pt idx="0">
                  <c:v>小川村営バス事業特別会計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0.12</c:v>
                </c:pt>
                <c:pt idx="4">
                  <c:v>#N/A</c:v>
                </c:pt>
                <c:pt idx="5">
                  <c:v>0.02</c:v>
                </c:pt>
                <c:pt idx="6">
                  <c:v>#N/A</c:v>
                </c:pt>
                <c:pt idx="7">
                  <c:v>0.01</c:v>
                </c:pt>
                <c:pt idx="8">
                  <c:v>#N/A</c:v>
                </c:pt>
                <c:pt idx="9">
                  <c:v>0.02</c:v>
                </c:pt>
              </c:numCache>
            </c:numRef>
          </c:val>
          <c:extLst>
            <c:ext xmlns:c16="http://schemas.microsoft.com/office/drawing/2014/chart" uri="{C3380CC4-5D6E-409C-BE32-E72D297353CC}">
              <c16:uniqueId val="{00000004-95BF-4154-9AB6-E76C0AF4C90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0.09</c:v>
                </c:pt>
                <c:pt idx="4">
                  <c:v>#N/A</c:v>
                </c:pt>
                <c:pt idx="5">
                  <c:v>0.02</c:v>
                </c:pt>
                <c:pt idx="6">
                  <c:v>#N/A</c:v>
                </c:pt>
                <c:pt idx="7">
                  <c:v>0.02</c:v>
                </c:pt>
                <c:pt idx="8">
                  <c:v>#N/A</c:v>
                </c:pt>
                <c:pt idx="9">
                  <c:v>0.03</c:v>
                </c:pt>
              </c:numCache>
            </c:numRef>
          </c:val>
          <c:extLst>
            <c:ext xmlns:c16="http://schemas.microsoft.com/office/drawing/2014/chart" uri="{C3380CC4-5D6E-409C-BE32-E72D297353CC}">
              <c16:uniqueId val="{00000005-95BF-4154-9AB6-E76C0AF4C90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0.22</c:v>
                </c:pt>
                <c:pt idx="2">
                  <c:v>#N/A</c:v>
                </c:pt>
                <c:pt idx="3">
                  <c:v>0.09</c:v>
                </c:pt>
                <c:pt idx="4">
                  <c:v>#N/A</c:v>
                </c:pt>
                <c:pt idx="5">
                  <c:v>0.14000000000000001</c:v>
                </c:pt>
                <c:pt idx="6">
                  <c:v>#N/A</c:v>
                </c:pt>
                <c:pt idx="7">
                  <c:v>0.11</c:v>
                </c:pt>
                <c:pt idx="8">
                  <c:v>#N/A</c:v>
                </c:pt>
                <c:pt idx="9">
                  <c:v>0.08</c:v>
                </c:pt>
              </c:numCache>
            </c:numRef>
          </c:val>
          <c:extLst>
            <c:ext xmlns:c16="http://schemas.microsoft.com/office/drawing/2014/chart" uri="{C3380CC4-5D6E-409C-BE32-E72D297353CC}">
              <c16:uniqueId val="{00000006-95BF-4154-9AB6-E76C0AF4C90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0.92</c:v>
                </c:pt>
                <c:pt idx="2">
                  <c:v>#N/A</c:v>
                </c:pt>
                <c:pt idx="3">
                  <c:v>1.17</c:v>
                </c:pt>
                <c:pt idx="4">
                  <c:v>#N/A</c:v>
                </c:pt>
                <c:pt idx="5">
                  <c:v>0.55000000000000004</c:v>
                </c:pt>
                <c:pt idx="6">
                  <c:v>#N/A</c:v>
                </c:pt>
                <c:pt idx="7">
                  <c:v>0.72</c:v>
                </c:pt>
                <c:pt idx="8">
                  <c:v>#N/A</c:v>
                </c:pt>
                <c:pt idx="9">
                  <c:v>1.25</c:v>
                </c:pt>
              </c:numCache>
            </c:numRef>
          </c:val>
          <c:extLst>
            <c:ext xmlns:c16="http://schemas.microsoft.com/office/drawing/2014/chart" uri="{C3380CC4-5D6E-409C-BE32-E72D297353CC}">
              <c16:uniqueId val="{00000007-95BF-4154-9AB6-E76C0AF4C90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1.54</c:v>
                </c:pt>
                <c:pt idx="2">
                  <c:v>#N/A</c:v>
                </c:pt>
                <c:pt idx="3">
                  <c:v>1.24</c:v>
                </c:pt>
                <c:pt idx="4">
                  <c:v>#N/A</c:v>
                </c:pt>
                <c:pt idx="5">
                  <c:v>1.74</c:v>
                </c:pt>
                <c:pt idx="6">
                  <c:v>#N/A</c:v>
                </c:pt>
                <c:pt idx="7">
                  <c:v>1.92</c:v>
                </c:pt>
                <c:pt idx="8">
                  <c:v>#N/A</c:v>
                </c:pt>
                <c:pt idx="9">
                  <c:v>1.56</c:v>
                </c:pt>
              </c:numCache>
            </c:numRef>
          </c:val>
          <c:extLst>
            <c:ext xmlns:c16="http://schemas.microsoft.com/office/drawing/2014/chart" uri="{C3380CC4-5D6E-409C-BE32-E72D297353CC}">
              <c16:uniqueId val="{00000008-95BF-4154-9AB6-E76C0AF4C9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8.2100000000000009</c:v>
                </c:pt>
                <c:pt idx="2">
                  <c:v>#N/A</c:v>
                </c:pt>
                <c:pt idx="3">
                  <c:v>5.89</c:v>
                </c:pt>
                <c:pt idx="4">
                  <c:v>#N/A</c:v>
                </c:pt>
                <c:pt idx="5">
                  <c:v>9.9700000000000006</c:v>
                </c:pt>
                <c:pt idx="6">
                  <c:v>#N/A</c:v>
                </c:pt>
                <c:pt idx="7">
                  <c:v>19.79</c:v>
                </c:pt>
                <c:pt idx="8">
                  <c:v>#N/A</c:v>
                </c:pt>
                <c:pt idx="9">
                  <c:v>17.100000000000001</c:v>
                </c:pt>
              </c:numCache>
            </c:numRef>
          </c:val>
          <c:extLst>
            <c:ext xmlns:c16="http://schemas.microsoft.com/office/drawing/2014/chart" uri="{C3380CC4-5D6E-409C-BE32-E72D297353CC}">
              <c16:uniqueId val="{00000009-95BF-4154-9AB6-E76C0AF4C9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359</c:v>
                </c:pt>
                <c:pt idx="5">
                  <c:v>378</c:v>
                </c:pt>
                <c:pt idx="8">
                  <c:v>387</c:v>
                </c:pt>
                <c:pt idx="11">
                  <c:v>376</c:v>
                </c:pt>
                <c:pt idx="14">
                  <c:v>387</c:v>
                </c:pt>
              </c:numCache>
            </c:numRef>
          </c:val>
          <c:extLst>
            <c:ext xmlns:c16="http://schemas.microsoft.com/office/drawing/2014/chart" uri="{C3380CC4-5D6E-409C-BE32-E72D297353CC}">
              <c16:uniqueId val="{00000000-372B-4F8D-A28C-252677BE6F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2B-4F8D-A28C-252677BE6F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72B-4F8D-A28C-252677BE6F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3</c:v>
                </c:pt>
                <c:pt idx="6">
                  <c:v>5</c:v>
                </c:pt>
                <c:pt idx="9">
                  <c:v>5</c:v>
                </c:pt>
                <c:pt idx="12">
                  <c:v>4</c:v>
                </c:pt>
              </c:numCache>
            </c:numRef>
          </c:val>
          <c:extLst>
            <c:ext xmlns:c16="http://schemas.microsoft.com/office/drawing/2014/chart" uri="{C3380CC4-5D6E-409C-BE32-E72D297353CC}">
              <c16:uniqueId val="{00000003-372B-4F8D-A28C-252677BE6F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201</c:v>
                </c:pt>
                <c:pt idx="3">
                  <c:v>192</c:v>
                </c:pt>
                <c:pt idx="6">
                  <c:v>192</c:v>
                </c:pt>
                <c:pt idx="9">
                  <c:v>191</c:v>
                </c:pt>
                <c:pt idx="12">
                  <c:v>198</c:v>
                </c:pt>
              </c:numCache>
            </c:numRef>
          </c:val>
          <c:extLst>
            <c:ext xmlns:c16="http://schemas.microsoft.com/office/drawing/2014/chart" uri="{C3380CC4-5D6E-409C-BE32-E72D297353CC}">
              <c16:uniqueId val="{00000004-372B-4F8D-A28C-252677BE6F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2B-4F8D-A28C-252677BE6F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2B-4F8D-A28C-252677BE6F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291</c:v>
                </c:pt>
                <c:pt idx="3">
                  <c:v>337</c:v>
                </c:pt>
                <c:pt idx="6">
                  <c:v>343</c:v>
                </c:pt>
                <c:pt idx="9">
                  <c:v>294</c:v>
                </c:pt>
                <c:pt idx="12">
                  <c:v>292</c:v>
                </c:pt>
              </c:numCache>
            </c:numRef>
          </c:val>
          <c:extLst>
            <c:ext xmlns:c16="http://schemas.microsoft.com/office/drawing/2014/chart" uri="{C3380CC4-5D6E-409C-BE32-E72D297353CC}">
              <c16:uniqueId val="{00000007-372B-4F8D-A28C-252677BE6F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133</c:v>
                </c:pt>
                <c:pt idx="2">
                  <c:v>#N/A</c:v>
                </c:pt>
                <c:pt idx="3">
                  <c:v>#N/A</c:v>
                </c:pt>
                <c:pt idx="4">
                  <c:v>154</c:v>
                </c:pt>
                <c:pt idx="5">
                  <c:v>#N/A</c:v>
                </c:pt>
                <c:pt idx="6">
                  <c:v>#N/A</c:v>
                </c:pt>
                <c:pt idx="7">
                  <c:v>153</c:v>
                </c:pt>
                <c:pt idx="8">
                  <c:v>#N/A</c:v>
                </c:pt>
                <c:pt idx="9">
                  <c:v>#N/A</c:v>
                </c:pt>
                <c:pt idx="10">
                  <c:v>114</c:v>
                </c:pt>
                <c:pt idx="11">
                  <c:v>#N/A</c:v>
                </c:pt>
                <c:pt idx="12">
                  <c:v>#N/A</c:v>
                </c:pt>
                <c:pt idx="13">
                  <c:v>107</c:v>
                </c:pt>
                <c:pt idx="14">
                  <c:v>#N/A</c:v>
                </c:pt>
              </c:numCache>
            </c:numRef>
          </c:val>
          <c:smooth val="0"/>
          <c:extLst>
            <c:ext xmlns:c16="http://schemas.microsoft.com/office/drawing/2014/chart" uri="{C3380CC4-5D6E-409C-BE32-E72D297353CC}">
              <c16:uniqueId val="{00000008-372B-4F8D-A28C-252677BE6F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3175</c:v>
                </c:pt>
                <c:pt idx="5">
                  <c:v>3268</c:v>
                </c:pt>
                <c:pt idx="8">
                  <c:v>3041</c:v>
                </c:pt>
                <c:pt idx="11">
                  <c:v>2836</c:v>
                </c:pt>
                <c:pt idx="14">
                  <c:v>2732</c:v>
                </c:pt>
              </c:numCache>
            </c:numRef>
          </c:val>
          <c:extLst>
            <c:ext xmlns:c16="http://schemas.microsoft.com/office/drawing/2014/chart" uri="{C3380CC4-5D6E-409C-BE32-E72D297353CC}">
              <c16:uniqueId val="{00000000-0B8E-4C2F-851B-F9C5F41773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86</c:v>
                </c:pt>
                <c:pt idx="5">
                  <c:v>75</c:v>
                </c:pt>
                <c:pt idx="8">
                  <c:v>63</c:v>
                </c:pt>
                <c:pt idx="11">
                  <c:v>51</c:v>
                </c:pt>
                <c:pt idx="14">
                  <c:v>39</c:v>
                </c:pt>
              </c:numCache>
            </c:numRef>
          </c:val>
          <c:extLst>
            <c:ext xmlns:c16="http://schemas.microsoft.com/office/drawing/2014/chart" uri="{C3380CC4-5D6E-409C-BE32-E72D297353CC}">
              <c16:uniqueId val="{00000001-0B8E-4C2F-851B-F9C5F41773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3044</c:v>
                </c:pt>
                <c:pt idx="5">
                  <c:v>3021</c:v>
                </c:pt>
                <c:pt idx="8">
                  <c:v>3065</c:v>
                </c:pt>
                <c:pt idx="11">
                  <c:v>3118</c:v>
                </c:pt>
                <c:pt idx="14">
                  <c:v>3258</c:v>
                </c:pt>
              </c:numCache>
            </c:numRef>
          </c:val>
          <c:extLst>
            <c:ext xmlns:c16="http://schemas.microsoft.com/office/drawing/2014/chart" uri="{C3380CC4-5D6E-409C-BE32-E72D297353CC}">
              <c16:uniqueId val="{00000002-0B8E-4C2F-851B-F9C5F41773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8E-4C2F-851B-F9C5F41773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8E-4C2F-851B-F9C5F41773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8E-4C2F-851B-F9C5F41773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653</c:v>
                </c:pt>
                <c:pt idx="3">
                  <c:v>635</c:v>
                </c:pt>
                <c:pt idx="6">
                  <c:v>629</c:v>
                </c:pt>
                <c:pt idx="9">
                  <c:v>624</c:v>
                </c:pt>
                <c:pt idx="12">
                  <c:v>616</c:v>
                </c:pt>
              </c:numCache>
            </c:numRef>
          </c:val>
          <c:extLst>
            <c:ext xmlns:c16="http://schemas.microsoft.com/office/drawing/2014/chart" uri="{C3380CC4-5D6E-409C-BE32-E72D297353CC}">
              <c16:uniqueId val="{00000006-0B8E-4C2F-851B-F9C5F41773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60</c:v>
                </c:pt>
                <c:pt idx="3">
                  <c:v>67</c:v>
                </c:pt>
                <c:pt idx="6">
                  <c:v>55</c:v>
                </c:pt>
                <c:pt idx="9">
                  <c:v>59</c:v>
                </c:pt>
                <c:pt idx="12">
                  <c:v>56</c:v>
                </c:pt>
              </c:numCache>
            </c:numRef>
          </c:val>
          <c:extLst>
            <c:ext xmlns:c16="http://schemas.microsoft.com/office/drawing/2014/chart" uri="{C3380CC4-5D6E-409C-BE32-E72D297353CC}">
              <c16:uniqueId val="{00000007-0B8E-4C2F-851B-F9C5F41773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1521</c:v>
                </c:pt>
                <c:pt idx="3">
                  <c:v>1484</c:v>
                </c:pt>
                <c:pt idx="6">
                  <c:v>1383</c:v>
                </c:pt>
                <c:pt idx="9">
                  <c:v>1274</c:v>
                </c:pt>
                <c:pt idx="12">
                  <c:v>1218</c:v>
                </c:pt>
              </c:numCache>
            </c:numRef>
          </c:val>
          <c:extLst>
            <c:ext xmlns:c16="http://schemas.microsoft.com/office/drawing/2014/chart" uri="{C3380CC4-5D6E-409C-BE32-E72D297353CC}">
              <c16:uniqueId val="{00000008-0B8E-4C2F-851B-F9C5F41773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B8E-4C2F-851B-F9C5F41773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2251</c:v>
                </c:pt>
                <c:pt idx="3">
                  <c:v>2334</c:v>
                </c:pt>
                <c:pt idx="6">
                  <c:v>2128</c:v>
                </c:pt>
                <c:pt idx="9">
                  <c:v>1889</c:v>
                </c:pt>
                <c:pt idx="12">
                  <c:v>1681</c:v>
                </c:pt>
              </c:numCache>
            </c:numRef>
          </c:val>
          <c:extLst>
            <c:ext xmlns:c16="http://schemas.microsoft.com/office/drawing/2014/chart" uri="{C3380CC4-5D6E-409C-BE32-E72D297353CC}">
              <c16:uniqueId val="{0000000A-0B8E-4C2F-851B-F9C5F41773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B8E-4C2F-851B-F9C5F41773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1183</c:v>
                </c:pt>
                <c:pt idx="1">
                  <c:v>1191</c:v>
                </c:pt>
                <c:pt idx="2">
                  <c:v>1300</c:v>
                </c:pt>
              </c:numCache>
            </c:numRef>
          </c:val>
          <c:extLst>
            <c:ext xmlns:c16="http://schemas.microsoft.com/office/drawing/2014/chart" uri="{C3380CC4-5D6E-409C-BE32-E72D297353CC}">
              <c16:uniqueId val="{00000000-312D-4BCA-A989-C6A1CDD700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969</c:v>
                </c:pt>
                <c:pt idx="1">
                  <c:v>1019</c:v>
                </c:pt>
                <c:pt idx="2">
                  <c:v>1022</c:v>
                </c:pt>
              </c:numCache>
            </c:numRef>
          </c:val>
          <c:extLst>
            <c:ext xmlns:c16="http://schemas.microsoft.com/office/drawing/2014/chart" uri="{C3380CC4-5D6E-409C-BE32-E72D297353CC}">
              <c16:uniqueId val="{00000001-312D-4BCA-A989-C6A1CDD700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759</c:v>
                </c:pt>
                <c:pt idx="1">
                  <c:v>751</c:v>
                </c:pt>
                <c:pt idx="2">
                  <c:v>765</c:v>
                </c:pt>
              </c:numCache>
            </c:numRef>
          </c:val>
          <c:extLst>
            <c:ext xmlns:c16="http://schemas.microsoft.com/office/drawing/2014/chart" uri="{C3380CC4-5D6E-409C-BE32-E72D297353CC}">
              <c16:uniqueId val="{00000002-312D-4BCA-A989-C6A1CDD700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は元利償還金が高水準となったが、大型事業の償還終了に伴い、</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以降は</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百万円弱の元利償還金で推移している。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元利償還金の減少に伴い、実質公債費比率についても数値が低下しているが、今後の安定的な財政運営を見据え、新規の借入には精査が必要である。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一般会計等に係る地方債現在高の減少に伴い、</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をピークとして将来負担額は減少している。また、基金についても</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以降は基金残高が増加しており、近年は安定的な財政運営を行うことができている。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しかしながら、人口減少が進み、標準財政規模の縮小が今後見込まれることから、地方債と基金残高のバランスを適正に管理していくことが必要である。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これは主として、財政調整基金に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百万円の積立を実施したことが要因となっている。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自主財源の乏しい本村では、交付税算定による財政への影響が大きく表れる。安定的な財政運営と不測の事態に対応できるよう、現状の基金残高程度を目安として確保していくことを予定している。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公共施設新改築基金：学校、厚生福祉施設、公民館、役場庁舎、その他公共施設等の新改築に要する財源に充当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地域振興基金：住民福祉の増進、快適な生活環境の形成等を図るための財源に充当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地域福祉基金：長寿社会における福祉需要の増大及び多様化に対応した事業の推進を図るための財源に充当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小川村高速情報通信施設更新基金：高速情報通信網施設の更新又は改修に要する財源に充当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わがおがわふるさと基金：寄付金を適正に管理運用するための基金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小川村高速情報通信網施設更新基金については、施設更新のため基金の一部を取り崩したことによる減少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その他は基金利息の積立等による増加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インフラ等の長寿命化対策や多額の負担が見込まれる特定の財政支出に備えるため、一定額を確保していく。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百万円の増となっている。これは新たに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百万円の積立を実施したことと、基金の運用利息を積み立てたものである。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不測の事態に備えるため、今後も一定程度の基金残高を確保していく。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百万円の増となっている。これは基金の運用による利息を積立したものである。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実質公債費比率の高水準が続く中、減債基金を計画的に活用し公債費に充当することで財政負担を軽減していく。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2,314
2,295
58.11
3,759,245
3,391,899
343,524
2,005,589
1,680,949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一次産業を中心とした産業構造であるとともに、人口減少と高齢化が進み、財政基盤の縮小が課題となっている。類似団体と比較しても財政力指数の値は低い。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今後は地方創生事業として始まったスモールビジネスの展開や、テレワーク需要の増加を見据えた移住定住施策の促進等により、財政力の強化を目指す。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132927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132927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41910</xdr:rowOff>
    </xdr:from>
    <xdr:to>
      <xdr:col>15</xdr:col>
      <xdr:colOff>133350</xdr:colOff>
      <xdr:row>44</xdr:row>
      <xdr:rowOff>143510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157497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82127</xdr:rowOff>
    </xdr:from>
    <xdr:to>
      <xdr:col>15</xdr:col>
      <xdr:colOff>133350</xdr:colOff>
      <xdr:row>45</xdr:row>
      <xdr:rowOff>12277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168504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以降、交付税額の増額により経常収支比率は若干改善していたが、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は物価高騰等の影響により再び悪化した。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経常的な費用の見直しや税・使用料収入の増加等を目指した行政運営を計画的に進める必要がある。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65</xdr:row>
      <xdr:rowOff>117263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44344"/>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64</xdr:row>
      <xdr:rowOff>131869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4434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131869</xdr:rowOff>
    </xdr:from>
    <xdr:to>
      <xdr:col>15</xdr:col>
      <xdr:colOff>82550</xdr:colOff>
      <xdr:row>65</xdr:row>
      <xdr:rowOff>141394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0466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65</xdr:row>
      <xdr:rowOff>141394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8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66463</xdr:rowOff>
    </xdr:from>
    <xdr:to>
      <xdr:col>23</xdr:col>
      <xdr:colOff>184150</xdr:colOff>
      <xdr:row>65</xdr:row>
      <xdr:rowOff>168063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38540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81069</xdr:rowOff>
    </xdr:from>
    <xdr:to>
      <xdr:col>15</xdr:col>
      <xdr:colOff>133350</xdr:colOff>
      <xdr:row>65</xdr:row>
      <xdr:rowOff>11219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167446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人口一人当たり人件費・物件費の額は年々増加傾向が見られる。人口減少が進む中でも職員数の抑制には限度があり、また、各種制度変更の対応や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等に係る委託経費の増加も進んでいる。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37844</xdr:rowOff>
    </xdr:from>
    <xdr:to>
      <xdr:col>23</xdr:col>
      <xdr:colOff>133350</xdr:colOff>
      <xdr:row>81</xdr:row>
      <xdr:rowOff>47558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25294"/>
          <a:ext cx="8382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5685</xdr:rowOff>
    </xdr:from>
    <xdr:to>
      <xdr:col>19</xdr:col>
      <xdr:colOff>133350</xdr:colOff>
      <xdr:row>81</xdr:row>
      <xdr:rowOff>37844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93135"/>
          <a:ext cx="889000" cy="3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159987</xdr:rowOff>
    </xdr:from>
    <xdr:to>
      <xdr:col>15</xdr:col>
      <xdr:colOff>82550</xdr:colOff>
      <xdr:row>81</xdr:row>
      <xdr:rowOff>5685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75987"/>
          <a:ext cx="889000" cy="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168894</xdr:rowOff>
    </xdr:from>
    <xdr:to>
      <xdr:col>15</xdr:col>
      <xdr:colOff>133350</xdr:colOff>
      <xdr:row>81</xdr:row>
      <xdr:rowOff>99044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83821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7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149475</xdr:rowOff>
    </xdr:from>
    <xdr:to>
      <xdr:col>11</xdr:col>
      <xdr:colOff>31750</xdr:colOff>
      <xdr:row>80</xdr:row>
      <xdr:rowOff>159987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65475"/>
          <a:ext cx="889000" cy="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123935</xdr:rowOff>
    </xdr:from>
    <xdr:to>
      <xdr:col>11</xdr:col>
      <xdr:colOff>82550</xdr:colOff>
      <xdr:row>81</xdr:row>
      <xdr:rowOff>54085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38862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113081</xdr:rowOff>
    </xdr:from>
    <xdr:to>
      <xdr:col>7</xdr:col>
      <xdr:colOff>31750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168208</xdr:rowOff>
    </xdr:from>
    <xdr:to>
      <xdr:col>23</xdr:col>
      <xdr:colOff>184150</xdr:colOff>
      <xdr:row>81</xdr:row>
      <xdr:rowOff>98358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140285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5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158494</xdr:rowOff>
    </xdr:from>
    <xdr:to>
      <xdr:col>19</xdr:col>
      <xdr:colOff>184150</xdr:colOff>
      <xdr:row>81</xdr:row>
      <xdr:rowOff>88644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7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73421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126335</xdr:rowOff>
    </xdr:from>
    <xdr:to>
      <xdr:col>15</xdr:col>
      <xdr:colOff>133350</xdr:colOff>
      <xdr:row>81</xdr:row>
      <xdr:rowOff>56485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66662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1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109187</xdr:rowOff>
    </xdr:from>
    <xdr:to>
      <xdr:col>11</xdr:col>
      <xdr:colOff>82550</xdr:colOff>
      <xdr:row>81</xdr:row>
      <xdr:rowOff>39337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49514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9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98675</xdr:rowOff>
    </xdr:from>
    <xdr:to>
      <xdr:col>7</xdr:col>
      <xdr:colOff>31750</xdr:colOff>
      <xdr:row>81</xdr:row>
      <xdr:rowOff>28825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39002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8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東日本大震災の復興財源を確保するため、国家公務員給与の減額を行ったことにより、</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までは指数が高くなったが、近年は低水準が続いている。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財政健全化と併せ、給与水準の改善に努める。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34572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7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86</xdr:row>
      <xdr:rowOff>34572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184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45155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647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158045</xdr:rowOff>
    </xdr:from>
    <xdr:to>
      <xdr:col>73</xdr:col>
      <xdr:colOff>44450</xdr:colOff>
      <xdr:row>87</xdr:row>
      <xdr:rowOff>88195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71966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158045</xdr:rowOff>
    </xdr:from>
    <xdr:to>
      <xdr:col>68</xdr:col>
      <xdr:colOff>203200</xdr:colOff>
      <xdr:row>87</xdr:row>
      <xdr:rowOff>88195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近年は職員数を抑制しつつ業務にあたっている。今後も人口減少は続くことが予想され、職員数を増やすことは難しいことから、業務</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推進等により効率的な事務処理を進め、定員管理の適正化に努める。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44905</xdr:rowOff>
    </xdr:from>
    <xdr:to>
      <xdr:col>81</xdr:col>
      <xdr:colOff>44450</xdr:colOff>
      <xdr:row>60</xdr:row>
      <xdr:rowOff>51340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31905"/>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36117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23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40280</xdr:rowOff>
    </xdr:from>
    <xdr:to>
      <xdr:col>77</xdr:col>
      <xdr:colOff>44450</xdr:colOff>
      <xdr:row>60</xdr:row>
      <xdr:rowOff>44905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27280"/>
          <a:ext cx="8890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126530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40280</xdr:rowOff>
    </xdr:from>
    <xdr:to>
      <xdr:col>72</xdr:col>
      <xdr:colOff>203200</xdr:colOff>
      <xdr:row>60</xdr:row>
      <xdr:rowOff>41889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27280"/>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110331</xdr:rowOff>
    </xdr:from>
    <xdr:to>
      <xdr:col>73</xdr:col>
      <xdr:colOff>44450</xdr:colOff>
      <xdr:row>61</xdr:row>
      <xdr:rowOff>40481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25258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20775</xdr:rowOff>
    </xdr:from>
    <xdr:to>
      <xdr:col>68</xdr:col>
      <xdr:colOff>152400</xdr:colOff>
      <xdr:row>60</xdr:row>
      <xdr:rowOff>41889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0777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17416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92032</xdr:rowOff>
    </xdr:from>
    <xdr:to>
      <xdr:col>64</xdr:col>
      <xdr:colOff>152400</xdr:colOff>
      <xdr:row>61</xdr:row>
      <xdr:rowOff>22182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6959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540</xdr:rowOff>
    </xdr:from>
    <xdr:to>
      <xdr:col>81</xdr:col>
      <xdr:colOff>95250</xdr:colOff>
      <xdr:row>60</xdr:row>
      <xdr:rowOff>102140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93267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165555</xdr:rowOff>
    </xdr:from>
    <xdr:to>
      <xdr:col>77</xdr:col>
      <xdr:colOff>95250</xdr:colOff>
      <xdr:row>60</xdr:row>
      <xdr:rowOff>95705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105882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4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160930</xdr:rowOff>
    </xdr:from>
    <xdr:to>
      <xdr:col>73</xdr:col>
      <xdr:colOff>44450</xdr:colOff>
      <xdr:row>60</xdr:row>
      <xdr:rowOff>91080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101257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162539</xdr:rowOff>
    </xdr:from>
    <xdr:to>
      <xdr:col>68</xdr:col>
      <xdr:colOff>203200</xdr:colOff>
      <xdr:row>60</xdr:row>
      <xdr:rowOff>92689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102866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4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141425</xdr:rowOff>
    </xdr:from>
    <xdr:to>
      <xdr:col>64</xdr:col>
      <xdr:colOff>152400</xdr:colOff>
      <xdr:row>60</xdr:row>
      <xdr:rowOff>71575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81752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2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ポイントとなっており、</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に引き続き改善が見られる。これは、繰上償還の積極的な実施により村債残高を減少させたことによるもので、類似団体平均との差も過去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今後も安定的な財政運営に向け、財政規模に見合った借入を心掛ける必要がある。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97790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9412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162137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986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162137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826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81704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102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抑制により、退職手当負担見込額が抑えられている。また、過去の大規模事業に係る起債の償還が終了し、将来負担額が減少しているが、今後は公共施設や村営住宅の整備により新たに起債した地方債の償還が始まることから、横ばいの状況が続くもの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2,314
2,295
58.11
3,759,245
3,391,899
343,524
2,005,589
1,680,949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特別職の新規就任や会計年度任用職員の報酬増加等により人経費に係る経常収支比率はやや悪化した。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今後は行政のスリム化を目指し、指定管理者制度による民間委託等を推進することにより人件費削減に努める。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37</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類似団体と比較すると、若干数値が大きくなっている。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行政手続きのオンライン化対応や各種業務の制度変更対応に係る保守経費委託料が増加しており、経常経費を圧迫する一因となっている。委託業務については、内容、契約金額を精査していく必要がある。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106426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204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37846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20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18</xdr:row>
      <xdr:rowOff>94996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524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18</xdr:row>
      <xdr:rowOff>94996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490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41419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は、類似団体と比較すると扶助費に係る経常収支比率はやや改善した。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しかしながら、障害者自立支援給付事業等の対象者数により毎年変動がある費目であることから、今後も適正な資格審査の中で、公正な扶助費の支給を心掛け、経費削減につなげていく。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類似団体と比較し、高水準にある。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他会計への繰出金が主な要因と考えられ、特に簡易水道事業や下水道事業には多額の繰出金が発生している。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今後、簡易水道事業及び下水道事業について、公営企業会計の導入を進める中で独立採算の原則に沿った運営を目指す。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65278</xdr:rowOff>
    </xdr:from>
    <xdr:to>
      <xdr:col>82</xdr:col>
      <xdr:colOff>107950</xdr:colOff>
      <xdr:row>59</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1808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165862</xdr:rowOff>
    </xdr:from>
    <xdr:to>
      <xdr:col>78</xdr:col>
      <xdr:colOff>69850</xdr:colOff>
      <xdr:row>59</xdr:row>
      <xdr:rowOff>78994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93851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147574</xdr:rowOff>
    </xdr:from>
    <xdr:to>
      <xdr:col>73</xdr:col>
      <xdr:colOff>180975</xdr:colOff>
      <xdr:row>57</xdr:row>
      <xdr:rowOff>165862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920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147574</xdr:rowOff>
    </xdr:from>
    <xdr:to>
      <xdr:col>69</xdr:col>
      <xdr:colOff>92075</xdr:colOff>
      <xdr:row>59</xdr:row>
      <xdr:rowOff>74422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92022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14478</xdr:rowOff>
    </xdr:from>
    <xdr:to>
      <xdr:col>82</xdr:col>
      <xdr:colOff>158750</xdr:colOff>
      <xdr:row>59</xdr:row>
      <xdr:rowOff>116078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158005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10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28194</xdr:rowOff>
    </xdr:from>
    <xdr:to>
      <xdr:col>78</xdr:col>
      <xdr:colOff>120650</xdr:colOff>
      <xdr:row>59</xdr:row>
      <xdr:rowOff>129794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114571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3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115062</xdr:rowOff>
    </xdr:from>
    <xdr:to>
      <xdr:col>74</xdr:col>
      <xdr:colOff>31750</xdr:colOff>
      <xdr:row>58</xdr:row>
      <xdr:rowOff>45212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29989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96774</xdr:rowOff>
    </xdr:from>
    <xdr:to>
      <xdr:col>69</xdr:col>
      <xdr:colOff>142875</xdr:colOff>
      <xdr:row>58</xdr:row>
      <xdr:rowOff>26924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11701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23622</xdr:rowOff>
    </xdr:from>
    <xdr:to>
      <xdr:col>65</xdr:col>
      <xdr:colOff>53975</xdr:colOff>
      <xdr:row>59</xdr:row>
      <xdr:rowOff>125222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109999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類似団体と比較すると、やや数値が上回っている。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移住定住を促すための補助金や農業関係の補助金等様々なメニューがあるが、財政規模に見合った補助内容に随時見直しを行っていく。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626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122428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94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37</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53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類似団体と比較すると、比率はやや下回っている。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地方債償還額のピーク期は過ぎているものの、近年実施した大型建設事業（道の駅リニューアル事業・村営住宅建設事業等）に充当した過疎債の償還が開始され、公債費は高止まりとなっている。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繰上償還や地方債の新規借入抑制など、計画的な運用を進めていく。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5842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800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80061"/>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3556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675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151637</xdr:rowOff>
    </xdr:from>
    <xdr:to>
      <xdr:col>15</xdr:col>
      <xdr:colOff>149225</xdr:colOff>
      <xdr:row>78</xdr:row>
      <xdr:rowOff>81787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78</xdr:row>
      <xdr:rowOff>3556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669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55390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簡易水道事業や下水道事業への繰出金の増加が影響し、類似団体を大きく上回る比率となっている。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今後も同水準の繰出金が必要となることが見込まれるため、経営改善を早急に進めていく。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79</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934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20320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2943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85089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294361"/>
          <a:ext cx="8890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49530</xdr:rowOff>
    </xdr:from>
    <xdr:to>
      <xdr:col>74</xdr:col>
      <xdr:colOff>31750</xdr:colOff>
      <xdr:row>76</xdr:row>
      <xdr:rowOff>151130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85089</xdr:rowOff>
    </xdr:from>
    <xdr:to>
      <xdr:col>69</xdr:col>
      <xdr:colOff>92075</xdr:colOff>
      <xdr:row>79</xdr:row>
      <xdr:rowOff>5080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4581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34289</xdr:rowOff>
    </xdr:from>
    <xdr:to>
      <xdr:col>69</xdr:col>
      <xdr:colOff>142875</xdr:colOff>
      <xdr:row>78</xdr:row>
      <xdr:rowOff>135889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120666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40657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159120</xdr:rowOff>
    </xdr:from>
    <xdr:to>
      <xdr:col>29</xdr:col>
      <xdr:colOff>127000</xdr:colOff>
      <xdr:row>18</xdr:row>
      <xdr:rowOff>15464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21395"/>
          <a:ext cx="647700" cy="27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143897</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06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165096</xdr:rowOff>
    </xdr:from>
    <xdr:to>
      <xdr:col>26</xdr:col>
      <xdr:colOff>50800</xdr:colOff>
      <xdr:row>18</xdr:row>
      <xdr:rowOff>15464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27371"/>
          <a:ext cx="698500" cy="2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165096</xdr:rowOff>
    </xdr:from>
    <xdr:to>
      <xdr:col>22</xdr:col>
      <xdr:colOff>114300</xdr:colOff>
      <xdr:row>18</xdr:row>
      <xdr:rowOff>17173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27371"/>
          <a:ext cx="698500" cy="2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17173</xdr:rowOff>
    </xdr:from>
    <xdr:to>
      <xdr:col>18</xdr:col>
      <xdr:colOff>177800</xdr:colOff>
      <xdr:row>18</xdr:row>
      <xdr:rowOff>35396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50898"/>
          <a:ext cx="698500" cy="1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61724</xdr:rowOff>
    </xdr:from>
    <xdr:to>
      <xdr:col>19</xdr:col>
      <xdr:colOff>38100</xdr:colOff>
      <xdr:row>17</xdr:row>
      <xdr:rowOff>163324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80102</xdr:rowOff>
    </xdr:from>
    <xdr:to>
      <xdr:col>15</xdr:col>
      <xdr:colOff>101600</xdr:colOff>
      <xdr:row>18</xdr:row>
      <xdr:rowOff>10252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20429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108320</xdr:rowOff>
    </xdr:from>
    <xdr:to>
      <xdr:col>29</xdr:col>
      <xdr:colOff>177800</xdr:colOff>
      <xdr:row>18</xdr:row>
      <xdr:rowOff>38470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70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124847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136114</xdr:rowOff>
    </xdr:from>
    <xdr:to>
      <xdr:col>26</xdr:col>
      <xdr:colOff>101600</xdr:colOff>
      <xdr:row>18</xdr:row>
      <xdr:rowOff>66264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9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51041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8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114296</xdr:rowOff>
    </xdr:from>
    <xdr:to>
      <xdr:col>22</xdr:col>
      <xdr:colOff>165100</xdr:colOff>
      <xdr:row>18</xdr:row>
      <xdr:rowOff>44446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76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29223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137823</xdr:rowOff>
    </xdr:from>
    <xdr:to>
      <xdr:col>19</xdr:col>
      <xdr:colOff>38100</xdr:colOff>
      <xdr:row>18</xdr:row>
      <xdr:rowOff>67973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00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52750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8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156046</xdr:rowOff>
    </xdr:from>
    <xdr:to>
      <xdr:col>15</xdr:col>
      <xdr:colOff>101600</xdr:colOff>
      <xdr:row>18</xdr:row>
      <xdr:rowOff>86196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1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70973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0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139779</xdr:rowOff>
    </xdr:from>
    <xdr:to>
      <xdr:col>29</xdr:col>
      <xdr:colOff>127000</xdr:colOff>
      <xdr:row>36</xdr:row>
      <xdr:rowOff>148580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7093029"/>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133357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8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47944</xdr:rowOff>
    </xdr:from>
    <xdr:to>
      <xdr:col>26</xdr:col>
      <xdr:colOff>50800</xdr:colOff>
      <xdr:row>36</xdr:row>
      <xdr:rowOff>139779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7001194"/>
          <a:ext cx="698500" cy="91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47944</xdr:rowOff>
    </xdr:from>
    <xdr:to>
      <xdr:col>22</xdr:col>
      <xdr:colOff>114300</xdr:colOff>
      <xdr:row>36</xdr:row>
      <xdr:rowOff>52636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001194"/>
          <a:ext cx="698500" cy="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91716</xdr:rowOff>
    </xdr:from>
    <xdr:to>
      <xdr:col>22</xdr:col>
      <xdr:colOff>165100</xdr:colOff>
      <xdr:row>37</xdr:row>
      <xdr:rowOff>21866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044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6643</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1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52636</xdr:rowOff>
    </xdr:from>
    <xdr:to>
      <xdr:col>18</xdr:col>
      <xdr:colOff>177800</xdr:colOff>
      <xdr:row>36</xdr:row>
      <xdr:rowOff>113358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005886"/>
          <a:ext cx="698500" cy="60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105895</xdr:rowOff>
    </xdr:from>
    <xdr:to>
      <xdr:col>19</xdr:col>
      <xdr:colOff>38100</xdr:colOff>
      <xdr:row>37</xdr:row>
      <xdr:rowOff>36045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20822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14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116714</xdr:rowOff>
    </xdr:from>
    <xdr:to>
      <xdr:col>15</xdr:col>
      <xdr:colOff>101600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31641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15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97780</xdr:rowOff>
    </xdr:from>
    <xdr:to>
      <xdr:col>29</xdr:col>
      <xdr:colOff>177800</xdr:colOff>
      <xdr:row>37</xdr:row>
      <xdr:rowOff>27930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05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285757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9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88979</xdr:rowOff>
    </xdr:from>
    <xdr:to>
      <xdr:col>26</xdr:col>
      <xdr:colOff>101600</xdr:colOff>
      <xdr:row>37</xdr:row>
      <xdr:rowOff>19129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04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200756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11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340044</xdr:rowOff>
    </xdr:from>
    <xdr:to>
      <xdr:col>22</xdr:col>
      <xdr:colOff>165100</xdr:colOff>
      <xdr:row>36</xdr:row>
      <xdr:rowOff>98744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95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108921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71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1836</xdr:rowOff>
    </xdr:from>
    <xdr:to>
      <xdr:col>19</xdr:col>
      <xdr:colOff>38100</xdr:colOff>
      <xdr:row>36</xdr:row>
      <xdr:rowOff>103436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5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113613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2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62558</xdr:rowOff>
    </xdr:from>
    <xdr:to>
      <xdr:col>15</xdr:col>
      <xdr:colOff>101600</xdr:colOff>
      <xdr:row>36</xdr:row>
      <xdr:rowOff>164158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01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174335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78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2,314
2,295
58.11
3,759,245
3,391,899
343,524
2,005,589
1,680,949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121978</xdr:rowOff>
    </xdr:from>
    <xdr:to>
      <xdr:col>24</xdr:col>
      <xdr:colOff>63500</xdr:colOff>
      <xdr:row>36</xdr:row>
      <xdr:rowOff>146748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94178"/>
          <a:ext cx="8382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146748</xdr:rowOff>
    </xdr:from>
    <xdr:to>
      <xdr:col>19</xdr:col>
      <xdr:colOff>177800</xdr:colOff>
      <xdr:row>36</xdr:row>
      <xdr:rowOff>156771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18948"/>
          <a:ext cx="889000" cy="1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156771</xdr:rowOff>
    </xdr:from>
    <xdr:to>
      <xdr:col>15</xdr:col>
      <xdr:colOff>50800</xdr:colOff>
      <xdr:row>37</xdr:row>
      <xdr:rowOff>58096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28971"/>
          <a:ext cx="889000" cy="7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58096</xdr:rowOff>
    </xdr:from>
    <xdr:to>
      <xdr:col>10</xdr:col>
      <xdr:colOff>114300</xdr:colOff>
      <xdr:row>37</xdr:row>
      <xdr:rowOff>72604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01746"/>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71178</xdr:rowOff>
    </xdr:from>
    <xdr:to>
      <xdr:col>24</xdr:col>
      <xdr:colOff>114300</xdr:colOff>
      <xdr:row>37</xdr:row>
      <xdr:rowOff>1328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94055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95948</xdr:rowOff>
    </xdr:from>
    <xdr:to>
      <xdr:col>20</xdr:col>
      <xdr:colOff>38100</xdr:colOff>
      <xdr:row>37</xdr:row>
      <xdr:rowOff>26098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42625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4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105971</xdr:rowOff>
    </xdr:from>
    <xdr:to>
      <xdr:col>15</xdr:col>
      <xdr:colOff>101600</xdr:colOff>
      <xdr:row>37</xdr:row>
      <xdr:rowOff>36121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27248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7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7296</xdr:rowOff>
    </xdr:from>
    <xdr:to>
      <xdr:col>10</xdr:col>
      <xdr:colOff>165100</xdr:colOff>
      <xdr:row>37</xdr:row>
      <xdr:rowOff>108896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100023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4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21804</xdr:rowOff>
    </xdr:from>
    <xdr:to>
      <xdr:col>6</xdr:col>
      <xdr:colOff>38100</xdr:colOff>
      <xdr:row>37</xdr:row>
      <xdr:rowOff>123404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114531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5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130403</xdr:rowOff>
    </xdr:from>
    <xdr:to>
      <xdr:col>24</xdr:col>
      <xdr:colOff>63500</xdr:colOff>
      <xdr:row>57</xdr:row>
      <xdr:rowOff>136374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03053"/>
          <a:ext cx="8382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136374</xdr:rowOff>
    </xdr:from>
    <xdr:to>
      <xdr:col>19</xdr:col>
      <xdr:colOff>177800</xdr:colOff>
      <xdr:row>57</xdr:row>
      <xdr:rowOff>153426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9024"/>
          <a:ext cx="889000" cy="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97352</xdr:rowOff>
    </xdr:from>
    <xdr:to>
      <xdr:col>15</xdr:col>
      <xdr:colOff>50800</xdr:colOff>
      <xdr:row>57</xdr:row>
      <xdr:rowOff>153426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70002"/>
          <a:ext cx="889000" cy="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25534</xdr:rowOff>
    </xdr:from>
    <xdr:to>
      <xdr:col>15</xdr:col>
      <xdr:colOff>101600</xdr:colOff>
      <xdr:row>57</xdr:row>
      <xdr:rowOff>127134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143661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97352</xdr:rowOff>
    </xdr:from>
    <xdr:to>
      <xdr:col>10</xdr:col>
      <xdr:colOff>114300</xdr:colOff>
      <xdr:row>57</xdr:row>
      <xdr:rowOff>108066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0002"/>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32596</xdr:rowOff>
    </xdr:from>
    <xdr:to>
      <xdr:col>10</xdr:col>
      <xdr:colOff>165100</xdr:colOff>
      <xdr:row>57</xdr:row>
      <xdr:rowOff>134196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150723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39965</xdr:rowOff>
    </xdr:from>
    <xdr:to>
      <xdr:col>6</xdr:col>
      <xdr:colOff>38100</xdr:colOff>
      <xdr:row>57</xdr:row>
      <xdr:rowOff>141565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158092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79603</xdr:rowOff>
    </xdr:from>
    <xdr:to>
      <xdr:col>24</xdr:col>
      <xdr:colOff>114300</xdr:colOff>
      <xdr:row>58</xdr:row>
      <xdr:rowOff>9753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58030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85574</xdr:rowOff>
    </xdr:from>
    <xdr:to>
      <xdr:col>20</xdr:col>
      <xdr:colOff>38100</xdr:colOff>
      <xdr:row>58</xdr:row>
      <xdr:rowOff>15724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6851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5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102626</xdr:rowOff>
    </xdr:from>
    <xdr:to>
      <xdr:col>15</xdr:col>
      <xdr:colOff>101600</xdr:colOff>
      <xdr:row>58</xdr:row>
      <xdr:rowOff>32776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23903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6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46552</xdr:rowOff>
    </xdr:from>
    <xdr:to>
      <xdr:col>10</xdr:col>
      <xdr:colOff>165100</xdr:colOff>
      <xdr:row>57</xdr:row>
      <xdr:rowOff>148152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139279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1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57266</xdr:rowOff>
    </xdr:from>
    <xdr:to>
      <xdr:col>6</xdr:col>
      <xdr:colOff>38100</xdr:colOff>
      <xdr:row>57</xdr:row>
      <xdr:rowOff>158866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149993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2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66929</xdr:rowOff>
    </xdr:from>
    <xdr:to>
      <xdr:col>24</xdr:col>
      <xdr:colOff>63500</xdr:colOff>
      <xdr:row>74</xdr:row>
      <xdr:rowOff>168173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754229"/>
          <a:ext cx="838200" cy="10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66929</xdr:rowOff>
    </xdr:from>
    <xdr:to>
      <xdr:col>19</xdr:col>
      <xdr:colOff>177800</xdr:colOff>
      <xdr:row>75</xdr:row>
      <xdr:rowOff>48996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754229"/>
          <a:ext cx="889000" cy="15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48996</xdr:rowOff>
    </xdr:from>
    <xdr:to>
      <xdr:col>15</xdr:col>
      <xdr:colOff>50800</xdr:colOff>
      <xdr:row>76</xdr:row>
      <xdr:rowOff>10161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907746"/>
          <a:ext cx="889000" cy="1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92672</xdr:rowOff>
    </xdr:from>
    <xdr:to>
      <xdr:col>15</xdr:col>
      <xdr:colOff>101600</xdr:colOff>
      <xdr:row>77</xdr:row>
      <xdr:rowOff>22822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13949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123622</xdr:rowOff>
    </xdr:from>
    <xdr:to>
      <xdr:col>10</xdr:col>
      <xdr:colOff>114300</xdr:colOff>
      <xdr:row>76</xdr:row>
      <xdr:rowOff>10161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982372"/>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20396</xdr:rowOff>
    </xdr:from>
    <xdr:to>
      <xdr:col>10</xdr:col>
      <xdr:colOff>165100</xdr:colOff>
      <xdr:row>77</xdr:row>
      <xdr:rowOff>121996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113123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3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164795</xdr:rowOff>
    </xdr:from>
    <xdr:to>
      <xdr:col>6</xdr:col>
      <xdr:colOff>38100</xdr:colOff>
      <xdr:row>77</xdr:row>
      <xdr:rowOff>94945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86072</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28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117373</xdr:rowOff>
    </xdr:from>
    <xdr:to>
      <xdr:col>24</xdr:col>
      <xdr:colOff>114300</xdr:colOff>
      <xdr:row>75</xdr:row>
      <xdr:rowOff>47523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0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140250</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16129</xdr:rowOff>
    </xdr:from>
    <xdr:to>
      <xdr:col>20</xdr:col>
      <xdr:colOff>38100</xdr:colOff>
      <xdr:row>74</xdr:row>
      <xdr:rowOff>117729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7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134256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4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169646</xdr:rowOff>
    </xdr:from>
    <xdr:to>
      <xdr:col>15</xdr:col>
      <xdr:colOff>101600</xdr:colOff>
      <xdr:row>75</xdr:row>
      <xdr:rowOff>99796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116323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6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130810</xdr:rowOff>
    </xdr:from>
    <xdr:to>
      <xdr:col>10</xdr:col>
      <xdr:colOff>165100</xdr:colOff>
      <xdr:row>76</xdr:row>
      <xdr:rowOff>60961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89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77487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7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72822</xdr:rowOff>
    </xdr:from>
    <xdr:to>
      <xdr:col>6</xdr:col>
      <xdr:colOff>38100</xdr:colOff>
      <xdr:row>76</xdr:row>
      <xdr:rowOff>2972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19499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7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17356</xdr:rowOff>
    </xdr:from>
    <xdr:to>
      <xdr:col>24</xdr:col>
      <xdr:colOff>63500</xdr:colOff>
      <xdr:row>96</xdr:row>
      <xdr:rowOff>130524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76556"/>
          <a:ext cx="838200" cy="1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130524</xdr:rowOff>
    </xdr:from>
    <xdr:to>
      <xdr:col>19</xdr:col>
      <xdr:colOff>177800</xdr:colOff>
      <xdr:row>97</xdr:row>
      <xdr:rowOff>3770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89724"/>
          <a:ext cx="889000" cy="4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3770</xdr:rowOff>
    </xdr:from>
    <xdr:to>
      <xdr:col>15</xdr:col>
      <xdr:colOff>50800</xdr:colOff>
      <xdr:row>97</xdr:row>
      <xdr:rowOff>57665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34420"/>
          <a:ext cx="889000" cy="5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109365</xdr:rowOff>
    </xdr:from>
    <xdr:to>
      <xdr:col>15</xdr:col>
      <xdr:colOff>101600</xdr:colOff>
      <xdr:row>97</xdr:row>
      <xdr:rowOff>39515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55575</xdr:rowOff>
    </xdr:from>
    <xdr:to>
      <xdr:col>10</xdr:col>
      <xdr:colOff>114300</xdr:colOff>
      <xdr:row>97</xdr:row>
      <xdr:rowOff>57665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686225"/>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147847</xdr:rowOff>
    </xdr:from>
    <xdr:to>
      <xdr:col>10</xdr:col>
      <xdr:colOff>165100</xdr:colOff>
      <xdr:row>97</xdr:row>
      <xdr:rowOff>77997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94524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2696</xdr:rowOff>
    </xdr:from>
    <xdr:to>
      <xdr:col>6</xdr:col>
      <xdr:colOff>38100</xdr:colOff>
      <xdr:row>97</xdr:row>
      <xdr:rowOff>104296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120823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138006</xdr:rowOff>
    </xdr:from>
    <xdr:to>
      <xdr:col>24</xdr:col>
      <xdr:colOff>114300</xdr:colOff>
      <xdr:row>96</xdr:row>
      <xdr:rowOff>68156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160883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7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79724</xdr:rowOff>
    </xdr:from>
    <xdr:to>
      <xdr:col>20</xdr:col>
      <xdr:colOff>38100</xdr:colOff>
      <xdr:row>97</xdr:row>
      <xdr:rowOff>9874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3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124420</xdr:rowOff>
    </xdr:from>
    <xdr:to>
      <xdr:col>15</xdr:col>
      <xdr:colOff>101600</xdr:colOff>
      <xdr:row>97</xdr:row>
      <xdr:rowOff>54570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45697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7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6865</xdr:rowOff>
    </xdr:from>
    <xdr:to>
      <xdr:col>10</xdr:col>
      <xdr:colOff>165100</xdr:colOff>
      <xdr:row>97</xdr:row>
      <xdr:rowOff>108465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99592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3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4775</xdr:rowOff>
    </xdr:from>
    <xdr:to>
      <xdr:col>6</xdr:col>
      <xdr:colOff>38100</xdr:colOff>
      <xdr:row>97</xdr:row>
      <xdr:rowOff>106375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97502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60946</xdr:rowOff>
    </xdr:from>
    <xdr:to>
      <xdr:col>55</xdr:col>
      <xdr:colOff>0</xdr:colOff>
      <xdr:row>38</xdr:row>
      <xdr:rowOff>65815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76046"/>
          <a:ext cx="8382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150148</xdr:rowOff>
    </xdr:from>
    <xdr:to>
      <xdr:col>50</xdr:col>
      <xdr:colOff>114300</xdr:colOff>
      <xdr:row>38</xdr:row>
      <xdr:rowOff>65815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93798"/>
          <a:ext cx="889000" cy="8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150148</xdr:rowOff>
    </xdr:from>
    <xdr:to>
      <xdr:col>45</xdr:col>
      <xdr:colOff>177800</xdr:colOff>
      <xdr:row>38</xdr:row>
      <xdr:rowOff>113228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93798"/>
          <a:ext cx="889000" cy="13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23981</xdr:rowOff>
    </xdr:from>
    <xdr:to>
      <xdr:col>46</xdr:col>
      <xdr:colOff>38100</xdr:colOff>
      <xdr:row>37</xdr:row>
      <xdr:rowOff>125581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142108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4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113228</xdr:rowOff>
    </xdr:from>
    <xdr:to>
      <xdr:col>41</xdr:col>
      <xdr:colOff>50800</xdr:colOff>
      <xdr:row>38</xdr:row>
      <xdr:rowOff>115250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28328"/>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3118</xdr:rowOff>
    </xdr:from>
    <xdr:to>
      <xdr:col>41</xdr:col>
      <xdr:colOff>101600</xdr:colOff>
      <xdr:row>38</xdr:row>
      <xdr:rowOff>104718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121245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29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13903</xdr:rowOff>
    </xdr:from>
    <xdr:to>
      <xdr:col>36</xdr:col>
      <xdr:colOff>165100</xdr:colOff>
      <xdr:row>38</xdr:row>
      <xdr:rowOff>115503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132030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0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10146</xdr:rowOff>
    </xdr:from>
    <xdr:to>
      <xdr:col>55</xdr:col>
      <xdr:colOff>50800</xdr:colOff>
      <xdr:row>38</xdr:row>
      <xdr:rowOff>111746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140973</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1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15015</xdr:rowOff>
    </xdr:from>
    <xdr:to>
      <xdr:col>50</xdr:col>
      <xdr:colOff>165100</xdr:colOff>
      <xdr:row>38</xdr:row>
      <xdr:rowOff>116615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133142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3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99348</xdr:rowOff>
    </xdr:from>
    <xdr:to>
      <xdr:col>46</xdr:col>
      <xdr:colOff>38100</xdr:colOff>
      <xdr:row>38</xdr:row>
      <xdr:rowOff>29498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20625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53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62428</xdr:rowOff>
    </xdr:from>
    <xdr:to>
      <xdr:col>41</xdr:col>
      <xdr:colOff>101600</xdr:colOff>
      <xdr:row>38</xdr:row>
      <xdr:rowOff>164028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7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155155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67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64450</xdr:rowOff>
    </xdr:from>
    <xdr:to>
      <xdr:col>36</xdr:col>
      <xdr:colOff>165100</xdr:colOff>
      <xdr:row>38</xdr:row>
      <xdr:rowOff>166050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157177</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67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128454</xdr:rowOff>
    </xdr:from>
    <xdr:to>
      <xdr:col>55</xdr:col>
      <xdr:colOff>0</xdr:colOff>
      <xdr:row>59</xdr:row>
      <xdr:rowOff>10102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72554"/>
          <a:ext cx="838200" cy="5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10102</xdr:rowOff>
    </xdr:from>
    <xdr:to>
      <xdr:col>50</xdr:col>
      <xdr:colOff>114300</xdr:colOff>
      <xdr:row>59</xdr:row>
      <xdr:rowOff>14154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125652"/>
          <a:ext cx="8890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1089</xdr:rowOff>
    </xdr:from>
    <xdr:to>
      <xdr:col>45</xdr:col>
      <xdr:colOff>177800</xdr:colOff>
      <xdr:row>59</xdr:row>
      <xdr:rowOff>14154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45189"/>
          <a:ext cx="889000" cy="18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63281</xdr:rowOff>
    </xdr:from>
    <xdr:to>
      <xdr:col>46</xdr:col>
      <xdr:colOff>38100</xdr:colOff>
      <xdr:row>57</xdr:row>
      <xdr:rowOff>164881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3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9958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1089</xdr:rowOff>
    </xdr:from>
    <xdr:to>
      <xdr:col>41</xdr:col>
      <xdr:colOff>50800</xdr:colOff>
      <xdr:row>58</xdr:row>
      <xdr:rowOff>44476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45189"/>
          <a:ext cx="889000" cy="4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98834</xdr:rowOff>
    </xdr:from>
    <xdr:to>
      <xdr:col>41</xdr:col>
      <xdr:colOff>101600</xdr:colOff>
      <xdr:row>58</xdr:row>
      <xdr:rowOff>28984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45511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64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95343</xdr:rowOff>
    </xdr:from>
    <xdr:to>
      <xdr:col>36</xdr:col>
      <xdr:colOff>165100</xdr:colOff>
      <xdr:row>58</xdr:row>
      <xdr:rowOff>25493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42020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77654</xdr:rowOff>
    </xdr:from>
    <xdr:to>
      <xdr:col>55</xdr:col>
      <xdr:colOff>50800</xdr:colOff>
      <xdr:row>59</xdr:row>
      <xdr:rowOff>7804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164031</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3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130752</xdr:rowOff>
    </xdr:from>
    <xdr:to>
      <xdr:col>50</xdr:col>
      <xdr:colOff>165100</xdr:colOff>
      <xdr:row>59</xdr:row>
      <xdr:rowOff>60902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52029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1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134804</xdr:rowOff>
    </xdr:from>
    <xdr:to>
      <xdr:col>46</xdr:col>
      <xdr:colOff>38100</xdr:colOff>
      <xdr:row>59</xdr:row>
      <xdr:rowOff>64954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56081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1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121739</xdr:rowOff>
    </xdr:from>
    <xdr:to>
      <xdr:col>41</xdr:col>
      <xdr:colOff>101600</xdr:colOff>
      <xdr:row>58</xdr:row>
      <xdr:rowOff>51889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9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43016</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98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165126</xdr:rowOff>
    </xdr:from>
    <xdr:to>
      <xdr:col>36</xdr:col>
      <xdr:colOff>165100</xdr:colOff>
      <xdr:row>58</xdr:row>
      <xdr:rowOff>95276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86403</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03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132677</xdr:rowOff>
    </xdr:from>
    <xdr:to>
      <xdr:col>55</xdr:col>
      <xdr:colOff>0</xdr:colOff>
      <xdr:row>79</xdr:row>
      <xdr:rowOff>20427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05777"/>
          <a:ext cx="838200" cy="5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18290</xdr:rowOff>
    </xdr:from>
    <xdr:to>
      <xdr:col>50</xdr:col>
      <xdr:colOff>114300</xdr:colOff>
      <xdr:row>79</xdr:row>
      <xdr:rowOff>20427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62840"/>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30973</xdr:rowOff>
    </xdr:from>
    <xdr:to>
      <xdr:col>45</xdr:col>
      <xdr:colOff>177800</xdr:colOff>
      <xdr:row>79</xdr:row>
      <xdr:rowOff>18290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04073"/>
          <a:ext cx="889000" cy="1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30973</xdr:rowOff>
    </xdr:from>
    <xdr:to>
      <xdr:col>41</xdr:col>
      <xdr:colOff>50800</xdr:colOff>
      <xdr:row>78</xdr:row>
      <xdr:rowOff>70064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04073"/>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159566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169366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81877</xdr:rowOff>
    </xdr:from>
    <xdr:to>
      <xdr:col>55</xdr:col>
      <xdr:colOff>50800</xdr:colOff>
      <xdr:row>79</xdr:row>
      <xdr:rowOff>12027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4348</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141077</xdr:rowOff>
    </xdr:from>
    <xdr:to>
      <xdr:col>50</xdr:col>
      <xdr:colOff>165100</xdr:colOff>
      <xdr:row>79</xdr:row>
      <xdr:rowOff>71227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62354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6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138940</xdr:rowOff>
    </xdr:from>
    <xdr:to>
      <xdr:col>46</xdr:col>
      <xdr:colOff>38100</xdr:colOff>
      <xdr:row>79</xdr:row>
      <xdr:rowOff>69090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60217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6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151623</xdr:rowOff>
    </xdr:from>
    <xdr:to>
      <xdr:col>41</xdr:col>
      <xdr:colOff>101600</xdr:colOff>
      <xdr:row>78</xdr:row>
      <xdr:rowOff>81773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98300</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312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19264</xdr:rowOff>
    </xdr:from>
    <xdr:to>
      <xdr:col>36</xdr:col>
      <xdr:colOff>165100</xdr:colOff>
      <xdr:row>78</xdr:row>
      <xdr:rowOff>120864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137391</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31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145335</xdr:rowOff>
    </xdr:from>
    <xdr:to>
      <xdr:col>55</xdr:col>
      <xdr:colOff>0</xdr:colOff>
      <xdr:row>97</xdr:row>
      <xdr:rowOff>167052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7598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167052</xdr:rowOff>
    </xdr:from>
    <xdr:to>
      <xdr:col>50</xdr:col>
      <xdr:colOff>114300</xdr:colOff>
      <xdr:row>98</xdr:row>
      <xdr:rowOff>997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797702"/>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4217</xdr:rowOff>
    </xdr:from>
    <xdr:to>
      <xdr:col>45</xdr:col>
      <xdr:colOff>177800</xdr:colOff>
      <xdr:row>98</xdr:row>
      <xdr:rowOff>997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634867"/>
          <a:ext cx="889000" cy="16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165455</xdr:rowOff>
    </xdr:from>
    <xdr:to>
      <xdr:col>46</xdr:col>
      <xdr:colOff>38100</xdr:colOff>
      <xdr:row>95</xdr:row>
      <xdr:rowOff>95605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112132</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05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4217</xdr:rowOff>
    </xdr:from>
    <xdr:to>
      <xdr:col>41</xdr:col>
      <xdr:colOff>50800</xdr:colOff>
      <xdr:row>97</xdr:row>
      <xdr:rowOff>42507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34867"/>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136985</xdr:rowOff>
    </xdr:from>
    <xdr:to>
      <xdr:col>41</xdr:col>
      <xdr:colOff>101600</xdr:colOff>
      <xdr:row>96</xdr:row>
      <xdr:rowOff>67135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2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83662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9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149061</xdr:rowOff>
    </xdr:from>
    <xdr:to>
      <xdr:col>36</xdr:col>
      <xdr:colOff>165100</xdr:colOff>
      <xdr:row>96</xdr:row>
      <xdr:rowOff>79211</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95738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2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94535</xdr:rowOff>
    </xdr:from>
    <xdr:to>
      <xdr:col>55</xdr:col>
      <xdr:colOff>50800</xdr:colOff>
      <xdr:row>98</xdr:row>
      <xdr:rowOff>24685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72962</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116252</xdr:rowOff>
    </xdr:from>
    <xdr:to>
      <xdr:col>50</xdr:col>
      <xdr:colOff>165100</xdr:colOff>
      <xdr:row>98</xdr:row>
      <xdr:rowOff>46402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37529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3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121647</xdr:rowOff>
    </xdr:from>
    <xdr:to>
      <xdr:col>46</xdr:col>
      <xdr:colOff>38100</xdr:colOff>
      <xdr:row>98</xdr:row>
      <xdr:rowOff>51797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42924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4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124867</xdr:rowOff>
    </xdr:from>
    <xdr:to>
      <xdr:col>41</xdr:col>
      <xdr:colOff>101600</xdr:colOff>
      <xdr:row>97</xdr:row>
      <xdr:rowOff>55017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46144</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667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163157</xdr:rowOff>
    </xdr:from>
    <xdr:to>
      <xdr:col>36</xdr:col>
      <xdr:colOff>165100</xdr:colOff>
      <xdr:row>97</xdr:row>
      <xdr:rowOff>93307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84434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38964</xdr:rowOff>
    </xdr:from>
    <xdr:to>
      <xdr:col>85</xdr:col>
      <xdr:colOff>127000</xdr:colOff>
      <xdr:row>38</xdr:row>
      <xdr:rowOff>103905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039714"/>
          <a:ext cx="838200" cy="57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18506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3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103905</xdr:rowOff>
    </xdr:from>
    <xdr:to>
      <xdr:col>81</xdr:col>
      <xdr:colOff>50800</xdr:colOff>
      <xdr:row>38</xdr:row>
      <xdr:rowOff>158457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19005"/>
          <a:ext cx="889000" cy="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158457</xdr:rowOff>
    </xdr:from>
    <xdr:to>
      <xdr:col>76</xdr:col>
      <xdr:colOff>114300</xdr:colOff>
      <xdr:row>39</xdr:row>
      <xdr:rowOff>5950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73557"/>
          <a:ext cx="889000" cy="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75241</xdr:rowOff>
    </xdr:from>
    <xdr:to>
      <xdr:col>76</xdr:col>
      <xdr:colOff>165100</xdr:colOff>
      <xdr:row>39</xdr:row>
      <xdr:rowOff>5391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9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21918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164175</xdr:rowOff>
    </xdr:from>
    <xdr:to>
      <xdr:col>71</xdr:col>
      <xdr:colOff>177800</xdr:colOff>
      <xdr:row>39</xdr:row>
      <xdr:rowOff>5950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507825"/>
          <a:ext cx="889000" cy="18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77287</xdr:rowOff>
    </xdr:from>
    <xdr:to>
      <xdr:col>72</xdr:col>
      <xdr:colOff>38100</xdr:colOff>
      <xdr:row>39</xdr:row>
      <xdr:rowOff>7437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23964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6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92005</xdr:rowOff>
    </xdr:from>
    <xdr:to>
      <xdr:col>67</xdr:col>
      <xdr:colOff>101600</xdr:colOff>
      <xdr:row>39</xdr:row>
      <xdr:rowOff>22155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13282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6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159614</xdr:rowOff>
    </xdr:from>
    <xdr:to>
      <xdr:col>85</xdr:col>
      <xdr:colOff>177800</xdr:colOff>
      <xdr:row>35</xdr:row>
      <xdr:rowOff>89764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598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11041</xdr:rowOff>
    </xdr:from>
    <xdr:ext cx="599010"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84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53105</xdr:rowOff>
    </xdr:from>
    <xdr:to>
      <xdr:col>81</xdr:col>
      <xdr:colOff>101600</xdr:colOff>
      <xdr:row>38</xdr:row>
      <xdr:rowOff>154705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6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145832</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6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107657</xdr:rowOff>
    </xdr:from>
    <xdr:to>
      <xdr:col>76</xdr:col>
      <xdr:colOff>165100</xdr:colOff>
      <xdr:row>39</xdr:row>
      <xdr:rowOff>37807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28934</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7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126600</xdr:rowOff>
    </xdr:from>
    <xdr:to>
      <xdr:col>72</xdr:col>
      <xdr:colOff>38100</xdr:colOff>
      <xdr:row>39</xdr:row>
      <xdr:rowOff>56750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47877</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67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113375</xdr:rowOff>
    </xdr:from>
    <xdr:to>
      <xdr:col>67</xdr:col>
      <xdr:colOff>101600</xdr:colOff>
      <xdr:row>38</xdr:row>
      <xdr:rowOff>43525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45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60052</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23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98090</xdr:rowOff>
    </xdr:from>
    <xdr:to>
      <xdr:col>85</xdr:col>
      <xdr:colOff>127000</xdr:colOff>
      <xdr:row>76</xdr:row>
      <xdr:rowOff>103809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28290"/>
          <a:ext cx="8382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103809</xdr:rowOff>
    </xdr:from>
    <xdr:to>
      <xdr:col>81</xdr:col>
      <xdr:colOff>50800</xdr:colOff>
      <xdr:row>76</xdr:row>
      <xdr:rowOff>154566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34009"/>
          <a:ext cx="889000" cy="5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154566</xdr:rowOff>
    </xdr:from>
    <xdr:to>
      <xdr:col>76</xdr:col>
      <xdr:colOff>114300</xdr:colOff>
      <xdr:row>76</xdr:row>
      <xdr:rowOff>166503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84766"/>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88548</xdr:rowOff>
    </xdr:from>
    <xdr:to>
      <xdr:col>76</xdr:col>
      <xdr:colOff>165100</xdr:colOff>
      <xdr:row>77</xdr:row>
      <xdr:rowOff>18698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35225</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8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154436</xdr:rowOff>
    </xdr:from>
    <xdr:to>
      <xdr:col>71</xdr:col>
      <xdr:colOff>177800</xdr:colOff>
      <xdr:row>76</xdr:row>
      <xdr:rowOff>166503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84636"/>
          <a:ext cx="8890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98695</xdr:rowOff>
    </xdr:from>
    <xdr:to>
      <xdr:col>72</xdr:col>
      <xdr:colOff>38100</xdr:colOff>
      <xdr:row>77</xdr:row>
      <xdr:rowOff>28845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45373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90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103361</xdr:rowOff>
    </xdr:from>
    <xdr:to>
      <xdr:col>67</xdr:col>
      <xdr:colOff>101600</xdr:colOff>
      <xdr:row>77</xdr:row>
      <xdr:rowOff>33511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50038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9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47290</xdr:rowOff>
    </xdr:from>
    <xdr:to>
      <xdr:col>85</xdr:col>
      <xdr:colOff>177800</xdr:colOff>
      <xdr:row>76</xdr:row>
      <xdr:rowOff>148890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70167</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2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53009</xdr:rowOff>
    </xdr:from>
    <xdr:to>
      <xdr:col>81</xdr:col>
      <xdr:colOff>101600</xdr:colOff>
      <xdr:row>76</xdr:row>
      <xdr:rowOff>154609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171137</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85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103766</xdr:rowOff>
    </xdr:from>
    <xdr:to>
      <xdr:col>76</xdr:col>
      <xdr:colOff>165100</xdr:colOff>
      <xdr:row>77</xdr:row>
      <xdr:rowOff>33916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25043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322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115703</xdr:rowOff>
    </xdr:from>
    <xdr:to>
      <xdr:col>72</xdr:col>
      <xdr:colOff>38100</xdr:colOff>
      <xdr:row>77</xdr:row>
      <xdr:rowOff>45853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36980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32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103636</xdr:rowOff>
    </xdr:from>
    <xdr:to>
      <xdr:col>67</xdr:col>
      <xdr:colOff>101600</xdr:colOff>
      <xdr:row>77</xdr:row>
      <xdr:rowOff>33786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24913</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322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160519</xdr:rowOff>
    </xdr:from>
    <xdr:to>
      <xdr:col>85</xdr:col>
      <xdr:colOff>127000</xdr:colOff>
      <xdr:row>98</xdr:row>
      <xdr:rowOff>57297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91169"/>
          <a:ext cx="838200" cy="6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57297</xdr:rowOff>
    </xdr:from>
    <xdr:to>
      <xdr:col>81</xdr:col>
      <xdr:colOff>50800</xdr:colOff>
      <xdr:row>98</xdr:row>
      <xdr:rowOff>79428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59397"/>
          <a:ext cx="889000" cy="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48301</xdr:rowOff>
    </xdr:from>
    <xdr:to>
      <xdr:col>76</xdr:col>
      <xdr:colOff>114300</xdr:colOff>
      <xdr:row>98</xdr:row>
      <xdr:rowOff>79428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50401"/>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76411</xdr:rowOff>
    </xdr:from>
    <xdr:to>
      <xdr:col>76</xdr:col>
      <xdr:colOff>165100</xdr:colOff>
      <xdr:row>98</xdr:row>
      <xdr:rowOff>6561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23088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48301</xdr:rowOff>
    </xdr:from>
    <xdr:to>
      <xdr:col>71</xdr:col>
      <xdr:colOff>177800</xdr:colOff>
      <xdr:row>98</xdr:row>
      <xdr:rowOff>109660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50401"/>
          <a:ext cx="889000" cy="6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106069</xdr:rowOff>
    </xdr:from>
    <xdr:to>
      <xdr:col>72</xdr:col>
      <xdr:colOff>38100</xdr:colOff>
      <xdr:row>98</xdr:row>
      <xdr:rowOff>36219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3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52746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1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96997</xdr:rowOff>
    </xdr:from>
    <xdr:to>
      <xdr:col>67</xdr:col>
      <xdr:colOff>101600</xdr:colOff>
      <xdr:row>98</xdr:row>
      <xdr:rowOff>27147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43674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109719</xdr:rowOff>
    </xdr:from>
    <xdr:to>
      <xdr:col>85</xdr:col>
      <xdr:colOff>177800</xdr:colOff>
      <xdr:row>98</xdr:row>
      <xdr:rowOff>39869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4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88146</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1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6497</xdr:rowOff>
    </xdr:from>
    <xdr:to>
      <xdr:col>81</xdr:col>
      <xdr:colOff>101600</xdr:colOff>
      <xdr:row>98</xdr:row>
      <xdr:rowOff>108097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0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99224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90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28628</xdr:rowOff>
    </xdr:from>
    <xdr:to>
      <xdr:col>76</xdr:col>
      <xdr:colOff>165100</xdr:colOff>
      <xdr:row>98</xdr:row>
      <xdr:rowOff>130228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3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121355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2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168951</xdr:rowOff>
    </xdr:from>
    <xdr:to>
      <xdr:col>72</xdr:col>
      <xdr:colOff>38100</xdr:colOff>
      <xdr:row>98</xdr:row>
      <xdr:rowOff>99101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90228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9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58860</xdr:rowOff>
    </xdr:from>
    <xdr:to>
      <xdr:col>67</xdr:col>
      <xdr:colOff>101600</xdr:colOff>
      <xdr:row>98</xdr:row>
      <xdr:rowOff>160460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151587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20447</xdr:rowOff>
    </xdr:from>
    <xdr:to>
      <xdr:col>107</xdr:col>
      <xdr:colOff>101600</xdr:colOff>
      <xdr:row>37</xdr:row>
      <xdr:rowOff>122047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138574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28575</xdr:rowOff>
    </xdr:from>
    <xdr:to>
      <xdr:col>102</xdr:col>
      <xdr:colOff>165100</xdr:colOff>
      <xdr:row>38</xdr:row>
      <xdr:rowOff>130175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146702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171323</xdr:rowOff>
    </xdr:from>
    <xdr:to>
      <xdr:col>98</xdr:col>
      <xdr:colOff>38100</xdr:colOff>
      <xdr:row>38</xdr:row>
      <xdr:rowOff>101473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118000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74247</xdr:rowOff>
    </xdr:from>
    <xdr:to>
      <xdr:col>107</xdr:col>
      <xdr:colOff>101600</xdr:colOff>
      <xdr:row>58</xdr:row>
      <xdr:rowOff>4397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20924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77698</xdr:rowOff>
    </xdr:from>
    <xdr:to>
      <xdr:col>102</xdr:col>
      <xdr:colOff>165100</xdr:colOff>
      <xdr:row>58</xdr:row>
      <xdr:rowOff>7848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24375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83710</xdr:rowOff>
    </xdr:from>
    <xdr:to>
      <xdr:col>98</xdr:col>
      <xdr:colOff>38100</xdr:colOff>
      <xdr:row>58</xdr:row>
      <xdr:rowOff>13860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30387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70617</xdr:rowOff>
    </xdr:from>
    <xdr:to>
      <xdr:col>116</xdr:col>
      <xdr:colOff>63500</xdr:colOff>
      <xdr:row>74</xdr:row>
      <xdr:rowOff>106393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57917"/>
          <a:ext cx="8382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101629</xdr:rowOff>
    </xdr:from>
    <xdr:to>
      <xdr:col>111</xdr:col>
      <xdr:colOff>177800</xdr:colOff>
      <xdr:row>74</xdr:row>
      <xdr:rowOff>106393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617479"/>
          <a:ext cx="889000" cy="17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101629</xdr:rowOff>
    </xdr:from>
    <xdr:to>
      <xdr:col>107</xdr:col>
      <xdr:colOff>50800</xdr:colOff>
      <xdr:row>74</xdr:row>
      <xdr:rowOff>66635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617479"/>
          <a:ext cx="889000" cy="13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89343</xdr:rowOff>
    </xdr:from>
    <xdr:to>
      <xdr:col>107</xdr:col>
      <xdr:colOff>101600</xdr:colOff>
      <xdr:row>76</xdr:row>
      <xdr:rowOff>19493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10620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66635</xdr:rowOff>
    </xdr:from>
    <xdr:to>
      <xdr:col>102</xdr:col>
      <xdr:colOff>114300</xdr:colOff>
      <xdr:row>74</xdr:row>
      <xdr:rowOff>145488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753935"/>
          <a:ext cx="889000" cy="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98671</xdr:rowOff>
    </xdr:from>
    <xdr:to>
      <xdr:col>102</xdr:col>
      <xdr:colOff>165100</xdr:colOff>
      <xdr:row>76</xdr:row>
      <xdr:rowOff>28820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19947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110923</xdr:rowOff>
    </xdr:from>
    <xdr:to>
      <xdr:col>98</xdr:col>
      <xdr:colOff>38100</xdr:colOff>
      <xdr:row>76</xdr:row>
      <xdr:rowOff>41073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32200</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19817</xdr:rowOff>
    </xdr:from>
    <xdr:to>
      <xdr:col>116</xdr:col>
      <xdr:colOff>114300</xdr:colOff>
      <xdr:row>74</xdr:row>
      <xdr:rowOff>121417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42694</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55593</xdr:rowOff>
    </xdr:from>
    <xdr:to>
      <xdr:col>112</xdr:col>
      <xdr:colOff>38100</xdr:colOff>
      <xdr:row>74</xdr:row>
      <xdr:rowOff>157193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2270</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51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50829</xdr:rowOff>
    </xdr:from>
    <xdr:to>
      <xdr:col>107</xdr:col>
      <xdr:colOff>101600</xdr:colOff>
      <xdr:row>73</xdr:row>
      <xdr:rowOff>152429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6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168956</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34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15835</xdr:rowOff>
    </xdr:from>
    <xdr:to>
      <xdr:col>102</xdr:col>
      <xdr:colOff>165100</xdr:colOff>
      <xdr:row>74</xdr:row>
      <xdr:rowOff>117435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133962</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4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94688</xdr:rowOff>
    </xdr:from>
    <xdr:to>
      <xdr:col>98</xdr:col>
      <xdr:colOff>38100</xdr:colOff>
      <xdr:row>75</xdr:row>
      <xdr:rowOff>24838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41365</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55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維持補修費や繰出金において、類似団体を大きく上回っている。公共施設等総合管理計画をもとに、施設の統廃合等も視野に入れ維持管理経費の抑制に努めていく。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また、繰出金については、簡易水道事業や下水道事業に対する繰出金が大部分を占めており、一般会計からの繰出金に頼らない財政運営を進めていく必要がある。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2,314
2,295
58.11
3,759,245
3,391,899
343,524
2,005,589
1,680,949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103153</xdr:rowOff>
    </xdr:from>
    <xdr:to>
      <xdr:col>24</xdr:col>
      <xdr:colOff>63500</xdr:colOff>
      <xdr:row>36</xdr:row>
      <xdr:rowOff>120040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275353"/>
          <a:ext cx="8382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110096</xdr:rowOff>
    </xdr:from>
    <xdr:to>
      <xdr:col>19</xdr:col>
      <xdr:colOff>177800</xdr:colOff>
      <xdr:row>36</xdr:row>
      <xdr:rowOff>120040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28229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110096</xdr:rowOff>
    </xdr:from>
    <xdr:to>
      <xdr:col>15</xdr:col>
      <xdr:colOff>50800</xdr:colOff>
      <xdr:row>36</xdr:row>
      <xdr:rowOff>115583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28229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112617</xdr:rowOff>
    </xdr:from>
    <xdr:to>
      <xdr:col>15</xdr:col>
      <xdr:colOff>101600</xdr:colOff>
      <xdr:row>37</xdr:row>
      <xdr:rowOff>42767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2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33894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115583</xdr:rowOff>
    </xdr:from>
    <xdr:to>
      <xdr:col>10</xdr:col>
      <xdr:colOff>114300</xdr:colOff>
      <xdr:row>36</xdr:row>
      <xdr:rowOff>131928</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287783"/>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96444</xdr:rowOff>
    </xdr:from>
    <xdr:to>
      <xdr:col>10</xdr:col>
      <xdr:colOff>165100</xdr:colOff>
      <xdr:row>37</xdr:row>
      <xdr:rowOff>26594</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17721</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106302</xdr:rowOff>
    </xdr:from>
    <xdr:to>
      <xdr:col>6</xdr:col>
      <xdr:colOff>38100</xdr:colOff>
      <xdr:row>37</xdr:row>
      <xdr:rowOff>36452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7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27579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52353</xdr:rowOff>
    </xdr:from>
    <xdr:to>
      <xdr:col>24</xdr:col>
      <xdr:colOff>114300</xdr:colOff>
      <xdr:row>36</xdr:row>
      <xdr:rowOff>153953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75230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69240</xdr:rowOff>
    </xdr:from>
    <xdr:to>
      <xdr:col>20</xdr:col>
      <xdr:colOff>38100</xdr:colOff>
      <xdr:row>36</xdr:row>
      <xdr:rowOff>170840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15917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59296</xdr:rowOff>
    </xdr:from>
    <xdr:to>
      <xdr:col>15</xdr:col>
      <xdr:colOff>101600</xdr:colOff>
      <xdr:row>36</xdr:row>
      <xdr:rowOff>160896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5973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64783</xdr:rowOff>
    </xdr:from>
    <xdr:to>
      <xdr:col>10</xdr:col>
      <xdr:colOff>165100</xdr:colOff>
      <xdr:row>36</xdr:row>
      <xdr:rowOff>166383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1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81128</xdr:rowOff>
    </xdr:from>
    <xdr:to>
      <xdr:col>6</xdr:col>
      <xdr:colOff>38100</xdr:colOff>
      <xdr:row>37</xdr:row>
      <xdr:rowOff>11278</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27805</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168611</xdr:rowOff>
    </xdr:from>
    <xdr:to>
      <xdr:col>24</xdr:col>
      <xdr:colOff>63500</xdr:colOff>
      <xdr:row>58</xdr:row>
      <xdr:rowOff>50778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941261"/>
          <a:ext cx="838200" cy="5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50778</xdr:rowOff>
    </xdr:from>
    <xdr:to>
      <xdr:col>19</xdr:col>
      <xdr:colOff>177800</xdr:colOff>
      <xdr:row>58</xdr:row>
      <xdr:rowOff>68438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994878"/>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66178</xdr:rowOff>
    </xdr:from>
    <xdr:to>
      <xdr:col>15</xdr:col>
      <xdr:colOff>50800</xdr:colOff>
      <xdr:row>58</xdr:row>
      <xdr:rowOff>68438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10010278"/>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104259</xdr:rowOff>
    </xdr:from>
    <xdr:to>
      <xdr:col>15</xdr:col>
      <xdr:colOff>101600</xdr:colOff>
      <xdr:row>57</xdr:row>
      <xdr:rowOff>34409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50936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66178</xdr:rowOff>
    </xdr:from>
    <xdr:to>
      <xdr:col>10</xdr:col>
      <xdr:colOff>114300</xdr:colOff>
      <xdr:row>58</xdr:row>
      <xdr:rowOff>120009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010278"/>
          <a:ext cx="889000" cy="5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82678</xdr:rowOff>
    </xdr:from>
    <xdr:to>
      <xdr:col>10</xdr:col>
      <xdr:colOff>165100</xdr:colOff>
      <xdr:row>58</xdr:row>
      <xdr:rowOff>12828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29355</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3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83675</xdr:rowOff>
    </xdr:from>
    <xdr:to>
      <xdr:col>6</xdr:col>
      <xdr:colOff>38100</xdr:colOff>
      <xdr:row>58</xdr:row>
      <xdr:rowOff>13825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30352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3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117811</xdr:rowOff>
    </xdr:from>
    <xdr:to>
      <xdr:col>24</xdr:col>
      <xdr:colOff>114300</xdr:colOff>
      <xdr:row>58</xdr:row>
      <xdr:rowOff>47961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32738</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0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171428</xdr:rowOff>
    </xdr:from>
    <xdr:to>
      <xdr:col>20</xdr:col>
      <xdr:colOff>38100</xdr:colOff>
      <xdr:row>58</xdr:row>
      <xdr:rowOff>101578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92705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1003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17638</xdr:rowOff>
    </xdr:from>
    <xdr:to>
      <xdr:col>15</xdr:col>
      <xdr:colOff>101600</xdr:colOff>
      <xdr:row>58</xdr:row>
      <xdr:rowOff>119238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110365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1005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15378</xdr:rowOff>
    </xdr:from>
    <xdr:to>
      <xdr:col>10</xdr:col>
      <xdr:colOff>165100</xdr:colOff>
      <xdr:row>58</xdr:row>
      <xdr:rowOff>116978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108105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05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69209</xdr:rowOff>
    </xdr:from>
    <xdr:to>
      <xdr:col>6</xdr:col>
      <xdr:colOff>38100</xdr:colOff>
      <xdr:row>58</xdr:row>
      <xdr:rowOff>170809</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161936</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10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104628</xdr:rowOff>
    </xdr:from>
    <xdr:to>
      <xdr:col>24</xdr:col>
      <xdr:colOff>63500</xdr:colOff>
      <xdr:row>74</xdr:row>
      <xdr:rowOff>119697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791928"/>
          <a:ext cx="8382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66201</xdr:rowOff>
    </xdr:from>
    <xdr:to>
      <xdr:col>19</xdr:col>
      <xdr:colOff>177800</xdr:colOff>
      <xdr:row>74</xdr:row>
      <xdr:rowOff>104628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410601"/>
          <a:ext cx="889000" cy="3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66201</xdr:rowOff>
    </xdr:from>
    <xdr:to>
      <xdr:col>15</xdr:col>
      <xdr:colOff>50800</xdr:colOff>
      <xdr:row>75</xdr:row>
      <xdr:rowOff>99901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410601"/>
          <a:ext cx="889000" cy="54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155327</xdr:rowOff>
    </xdr:from>
    <xdr:to>
      <xdr:col>15</xdr:col>
      <xdr:colOff>101600</xdr:colOff>
      <xdr:row>75</xdr:row>
      <xdr:rowOff>85477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76604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99901</xdr:rowOff>
    </xdr:from>
    <xdr:to>
      <xdr:col>10</xdr:col>
      <xdr:colOff>114300</xdr:colOff>
      <xdr:row>75</xdr:row>
      <xdr:rowOff>109396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58651"/>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64321</xdr:rowOff>
    </xdr:from>
    <xdr:to>
      <xdr:col>10</xdr:col>
      <xdr:colOff>165100</xdr:colOff>
      <xdr:row>75</xdr:row>
      <xdr:rowOff>165922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157049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1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106776</xdr:rowOff>
    </xdr:from>
    <xdr:to>
      <xdr:col>6</xdr:col>
      <xdr:colOff>38100</xdr:colOff>
      <xdr:row>76</xdr:row>
      <xdr:rowOff>36926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28053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5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68897</xdr:rowOff>
    </xdr:from>
    <xdr:to>
      <xdr:col>24</xdr:col>
      <xdr:colOff>114300</xdr:colOff>
      <xdr:row>74</xdr:row>
      <xdr:rowOff>170497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91774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53828</xdr:rowOff>
    </xdr:from>
    <xdr:to>
      <xdr:col>20</xdr:col>
      <xdr:colOff>38100</xdr:colOff>
      <xdr:row>74</xdr:row>
      <xdr:rowOff>155428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51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15401</xdr:rowOff>
    </xdr:from>
    <xdr:to>
      <xdr:col>15</xdr:col>
      <xdr:colOff>101600</xdr:colOff>
      <xdr:row>72</xdr:row>
      <xdr:rowOff>117001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3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133528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13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49101</xdr:rowOff>
    </xdr:from>
    <xdr:to>
      <xdr:col>10</xdr:col>
      <xdr:colOff>165100</xdr:colOff>
      <xdr:row>75</xdr:row>
      <xdr:rowOff>150701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167228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8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58596</xdr:rowOff>
    </xdr:from>
    <xdr:to>
      <xdr:col>6</xdr:col>
      <xdr:colOff>38100</xdr:colOff>
      <xdr:row>75</xdr:row>
      <xdr:rowOff>160196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1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5273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69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159514</xdr:rowOff>
    </xdr:from>
    <xdr:to>
      <xdr:col>24</xdr:col>
      <xdr:colOff>63500</xdr:colOff>
      <xdr:row>95</xdr:row>
      <xdr:rowOff>170923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47264"/>
          <a:ext cx="838200" cy="1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86542</xdr:rowOff>
    </xdr:from>
    <xdr:to>
      <xdr:col>19</xdr:col>
      <xdr:colOff>177800</xdr:colOff>
      <xdr:row>95</xdr:row>
      <xdr:rowOff>170923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374292"/>
          <a:ext cx="889000" cy="8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86542</xdr:rowOff>
    </xdr:from>
    <xdr:to>
      <xdr:col>15</xdr:col>
      <xdr:colOff>50800</xdr:colOff>
      <xdr:row>96</xdr:row>
      <xdr:rowOff>24769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374292"/>
          <a:ext cx="889000" cy="10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23256</xdr:rowOff>
    </xdr:from>
    <xdr:to>
      <xdr:col>15</xdr:col>
      <xdr:colOff>101600</xdr:colOff>
      <xdr:row>95</xdr:row>
      <xdr:rowOff>124856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1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141383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08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24769</xdr:rowOff>
    </xdr:from>
    <xdr:to>
      <xdr:col>10</xdr:col>
      <xdr:colOff>114300</xdr:colOff>
      <xdr:row>96</xdr:row>
      <xdr:rowOff>89399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83969"/>
          <a:ext cx="889000" cy="6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87300</xdr:rowOff>
    </xdr:from>
    <xdr:to>
      <xdr:col>10</xdr:col>
      <xdr:colOff>165100</xdr:colOff>
      <xdr:row>96</xdr:row>
      <xdr:rowOff>17450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33977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15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126848</xdr:rowOff>
    </xdr:from>
    <xdr:to>
      <xdr:col>6</xdr:col>
      <xdr:colOff>38100</xdr:colOff>
      <xdr:row>96</xdr:row>
      <xdr:rowOff>56998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73525</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18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108714</xdr:rowOff>
    </xdr:from>
    <xdr:to>
      <xdr:col>24</xdr:col>
      <xdr:colOff>114300</xdr:colOff>
      <xdr:row>96</xdr:row>
      <xdr:rowOff>38864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131591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4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120123</xdr:rowOff>
    </xdr:from>
    <xdr:to>
      <xdr:col>20</xdr:col>
      <xdr:colOff>38100</xdr:colOff>
      <xdr:row>96</xdr:row>
      <xdr:rowOff>50273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41400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50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35742</xdr:rowOff>
    </xdr:from>
    <xdr:to>
      <xdr:col>15</xdr:col>
      <xdr:colOff>101600</xdr:colOff>
      <xdr:row>95</xdr:row>
      <xdr:rowOff>137342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3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128469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1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145419</xdr:rowOff>
    </xdr:from>
    <xdr:to>
      <xdr:col>10</xdr:col>
      <xdr:colOff>165100</xdr:colOff>
      <xdr:row>96</xdr:row>
      <xdr:rowOff>75569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66696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52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38599</xdr:rowOff>
    </xdr:from>
    <xdr:to>
      <xdr:col>6</xdr:col>
      <xdr:colOff>38100</xdr:colOff>
      <xdr:row>96</xdr:row>
      <xdr:rowOff>140199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9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131326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9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109398</xdr:rowOff>
    </xdr:from>
    <xdr:to>
      <xdr:col>46</xdr:col>
      <xdr:colOff>38100</xdr:colOff>
      <xdr:row>39</xdr:row>
      <xdr:rowOff>39548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56075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9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122124</xdr:rowOff>
    </xdr:from>
    <xdr:to>
      <xdr:col>41</xdr:col>
      <xdr:colOff>101600</xdr:colOff>
      <xdr:row>39</xdr:row>
      <xdr:rowOff>52274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68800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1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124943</xdr:rowOff>
    </xdr:from>
    <xdr:to>
      <xdr:col>36</xdr:col>
      <xdr:colOff>165100</xdr:colOff>
      <xdr:row>39</xdr:row>
      <xdr:rowOff>55093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71620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15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135761</xdr:rowOff>
    </xdr:from>
    <xdr:to>
      <xdr:col>55</xdr:col>
      <xdr:colOff>0</xdr:colOff>
      <xdr:row>58</xdr:row>
      <xdr:rowOff>142866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79861"/>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140758</xdr:rowOff>
    </xdr:from>
    <xdr:to>
      <xdr:col>50</xdr:col>
      <xdr:colOff>114300</xdr:colOff>
      <xdr:row>58</xdr:row>
      <xdr:rowOff>142866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84858"/>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140193</xdr:rowOff>
    </xdr:from>
    <xdr:to>
      <xdr:col>45</xdr:col>
      <xdr:colOff>177800</xdr:colOff>
      <xdr:row>58</xdr:row>
      <xdr:rowOff>140758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84293"/>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133362</xdr:rowOff>
    </xdr:from>
    <xdr:to>
      <xdr:col>46</xdr:col>
      <xdr:colOff>38100</xdr:colOff>
      <xdr:row>58</xdr:row>
      <xdr:rowOff>63512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80039</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140193</xdr:rowOff>
    </xdr:from>
    <xdr:to>
      <xdr:col>41</xdr:col>
      <xdr:colOff>50800</xdr:colOff>
      <xdr:row>58</xdr:row>
      <xdr:rowOff>143428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84293"/>
          <a:ext cx="889000" cy="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136680</xdr:rowOff>
    </xdr:from>
    <xdr:to>
      <xdr:col>41</xdr:col>
      <xdr:colOff>101600</xdr:colOff>
      <xdr:row>58</xdr:row>
      <xdr:rowOff>66830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83357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130231</xdr:rowOff>
    </xdr:from>
    <xdr:to>
      <xdr:col>36</xdr:col>
      <xdr:colOff>165100</xdr:colOff>
      <xdr:row>58</xdr:row>
      <xdr:rowOff>60381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76908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84961</xdr:rowOff>
    </xdr:from>
    <xdr:to>
      <xdr:col>55</xdr:col>
      <xdr:colOff>50800</xdr:colOff>
      <xdr:row>59</xdr:row>
      <xdr:rowOff>15111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171338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92066</xdr:rowOff>
    </xdr:from>
    <xdr:to>
      <xdr:col>50</xdr:col>
      <xdr:colOff>165100</xdr:colOff>
      <xdr:row>59</xdr:row>
      <xdr:rowOff>22216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3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13343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89958</xdr:rowOff>
    </xdr:from>
    <xdr:to>
      <xdr:col>46</xdr:col>
      <xdr:colOff>38100</xdr:colOff>
      <xdr:row>59</xdr:row>
      <xdr:rowOff>20108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11235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89393</xdr:rowOff>
    </xdr:from>
    <xdr:to>
      <xdr:col>41</xdr:col>
      <xdr:colOff>101600</xdr:colOff>
      <xdr:row>59</xdr:row>
      <xdr:rowOff>19543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10670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92628</xdr:rowOff>
    </xdr:from>
    <xdr:to>
      <xdr:col>36</xdr:col>
      <xdr:colOff>165100</xdr:colOff>
      <xdr:row>59</xdr:row>
      <xdr:rowOff>22778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3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13905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2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23191</xdr:rowOff>
    </xdr:from>
    <xdr:to>
      <xdr:col>55</xdr:col>
      <xdr:colOff>0</xdr:colOff>
      <xdr:row>78</xdr:row>
      <xdr:rowOff>44957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96291"/>
          <a:ext cx="8382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23191</xdr:rowOff>
    </xdr:from>
    <xdr:to>
      <xdr:col>50</xdr:col>
      <xdr:colOff>114300</xdr:colOff>
      <xdr:row>78</xdr:row>
      <xdr:rowOff>42011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96291"/>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42045</xdr:rowOff>
    </xdr:from>
    <xdr:to>
      <xdr:col>45</xdr:col>
      <xdr:colOff>177800</xdr:colOff>
      <xdr:row>78</xdr:row>
      <xdr:rowOff>42011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072245"/>
          <a:ext cx="889000" cy="34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80018</xdr:rowOff>
    </xdr:from>
    <xdr:to>
      <xdr:col>46</xdr:col>
      <xdr:colOff>38100</xdr:colOff>
      <xdr:row>78</xdr:row>
      <xdr:rowOff>10168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26695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26660</xdr:rowOff>
    </xdr:from>
    <xdr:to>
      <xdr:col>41</xdr:col>
      <xdr:colOff>50800</xdr:colOff>
      <xdr:row>76</xdr:row>
      <xdr:rowOff>42045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056860"/>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136857</xdr:rowOff>
    </xdr:from>
    <xdr:to>
      <xdr:col>41</xdr:col>
      <xdr:colOff>101600</xdr:colOff>
      <xdr:row>78</xdr:row>
      <xdr:rowOff>67007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58134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3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146115</xdr:rowOff>
    </xdr:from>
    <xdr:to>
      <xdr:col>36</xdr:col>
      <xdr:colOff>165100</xdr:colOff>
      <xdr:row>78</xdr:row>
      <xdr:rowOff>76265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67392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165607</xdr:rowOff>
    </xdr:from>
    <xdr:to>
      <xdr:col>55</xdr:col>
      <xdr:colOff>50800</xdr:colOff>
      <xdr:row>78</xdr:row>
      <xdr:rowOff>95757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144034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143841</xdr:rowOff>
    </xdr:from>
    <xdr:to>
      <xdr:col>50</xdr:col>
      <xdr:colOff>165100</xdr:colOff>
      <xdr:row>78</xdr:row>
      <xdr:rowOff>73991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65118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162661</xdr:rowOff>
    </xdr:from>
    <xdr:to>
      <xdr:col>46</xdr:col>
      <xdr:colOff>38100</xdr:colOff>
      <xdr:row>78</xdr:row>
      <xdr:rowOff>92811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83938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162695</xdr:rowOff>
    </xdr:from>
    <xdr:to>
      <xdr:col>41</xdr:col>
      <xdr:colOff>101600</xdr:colOff>
      <xdr:row>76</xdr:row>
      <xdr:rowOff>92845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2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109373</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79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147310</xdr:rowOff>
    </xdr:from>
    <xdr:to>
      <xdr:col>36</xdr:col>
      <xdr:colOff>165100</xdr:colOff>
      <xdr:row>76</xdr:row>
      <xdr:rowOff>77460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0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93988</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78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106480</xdr:rowOff>
    </xdr:from>
    <xdr:to>
      <xdr:col>55</xdr:col>
      <xdr:colOff>0</xdr:colOff>
      <xdr:row>97</xdr:row>
      <xdr:rowOff>153457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37130"/>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153457</xdr:rowOff>
    </xdr:from>
    <xdr:to>
      <xdr:col>50</xdr:col>
      <xdr:colOff>114300</xdr:colOff>
      <xdr:row>97</xdr:row>
      <xdr:rowOff>160679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84107"/>
          <a:ext cx="8890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92419</xdr:rowOff>
    </xdr:from>
    <xdr:to>
      <xdr:col>45</xdr:col>
      <xdr:colOff>177800</xdr:colOff>
      <xdr:row>97</xdr:row>
      <xdr:rowOff>160679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23069"/>
          <a:ext cx="889000" cy="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139858</xdr:rowOff>
    </xdr:from>
    <xdr:to>
      <xdr:col>46</xdr:col>
      <xdr:colOff>38100</xdr:colOff>
      <xdr:row>98</xdr:row>
      <xdr:rowOff>70008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7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61135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92419</xdr:rowOff>
    </xdr:from>
    <xdr:to>
      <xdr:col>41</xdr:col>
      <xdr:colOff>50800</xdr:colOff>
      <xdr:row>97</xdr:row>
      <xdr:rowOff>152820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23069"/>
          <a:ext cx="889000" cy="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149974</xdr:rowOff>
    </xdr:from>
    <xdr:to>
      <xdr:col>41</xdr:col>
      <xdr:colOff>101600</xdr:colOff>
      <xdr:row>98</xdr:row>
      <xdr:rowOff>80124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71251</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87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153178</xdr:rowOff>
    </xdr:from>
    <xdr:to>
      <xdr:col>36</xdr:col>
      <xdr:colOff>165100</xdr:colOff>
      <xdr:row>98</xdr:row>
      <xdr:rowOff>83328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8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74455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87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55680</xdr:rowOff>
    </xdr:from>
    <xdr:to>
      <xdr:col>55</xdr:col>
      <xdr:colOff>50800</xdr:colOff>
      <xdr:row>97</xdr:row>
      <xdr:rowOff>157280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78557</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3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102657</xdr:rowOff>
    </xdr:from>
    <xdr:to>
      <xdr:col>50</xdr:col>
      <xdr:colOff>165100</xdr:colOff>
      <xdr:row>98</xdr:row>
      <xdr:rowOff>32807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3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49334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50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109879</xdr:rowOff>
    </xdr:from>
    <xdr:to>
      <xdr:col>46</xdr:col>
      <xdr:colOff>38100</xdr:colOff>
      <xdr:row>98</xdr:row>
      <xdr:rowOff>40029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56556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51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41619</xdr:rowOff>
    </xdr:from>
    <xdr:to>
      <xdr:col>41</xdr:col>
      <xdr:colOff>101600</xdr:colOff>
      <xdr:row>97</xdr:row>
      <xdr:rowOff>143219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159746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44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102020</xdr:rowOff>
    </xdr:from>
    <xdr:to>
      <xdr:col>36</xdr:col>
      <xdr:colOff>165100</xdr:colOff>
      <xdr:row>98</xdr:row>
      <xdr:rowOff>32170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48697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50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26463</xdr:rowOff>
    </xdr:from>
    <xdr:to>
      <xdr:col>85</xdr:col>
      <xdr:colOff>127000</xdr:colOff>
      <xdr:row>38</xdr:row>
      <xdr:rowOff>33332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41563"/>
          <a:ext cx="8382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26463</xdr:rowOff>
    </xdr:from>
    <xdr:to>
      <xdr:col>81</xdr:col>
      <xdr:colOff>50800</xdr:colOff>
      <xdr:row>38</xdr:row>
      <xdr:rowOff>40453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41563"/>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14339</xdr:rowOff>
    </xdr:from>
    <xdr:to>
      <xdr:col>76</xdr:col>
      <xdr:colOff>114300</xdr:colOff>
      <xdr:row>38</xdr:row>
      <xdr:rowOff>40453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29439"/>
          <a:ext cx="889000" cy="2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69991</xdr:rowOff>
    </xdr:from>
    <xdr:to>
      <xdr:col>76</xdr:col>
      <xdr:colOff>165100</xdr:colOff>
      <xdr:row>38</xdr:row>
      <xdr:rowOff>141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14339</xdr:rowOff>
    </xdr:from>
    <xdr:to>
      <xdr:col>71</xdr:col>
      <xdr:colOff>177800</xdr:colOff>
      <xdr:row>38</xdr:row>
      <xdr:rowOff>19914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29439"/>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134529</xdr:rowOff>
    </xdr:from>
    <xdr:to>
      <xdr:col>72</xdr:col>
      <xdr:colOff>38100</xdr:colOff>
      <xdr:row>38</xdr:row>
      <xdr:rowOff>64678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81206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129046</xdr:rowOff>
    </xdr:from>
    <xdr:to>
      <xdr:col>67</xdr:col>
      <xdr:colOff>101600</xdr:colOff>
      <xdr:row>38</xdr:row>
      <xdr:rowOff>59196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75723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153982</xdr:rowOff>
    </xdr:from>
    <xdr:to>
      <xdr:col>85</xdr:col>
      <xdr:colOff>177800</xdr:colOff>
      <xdr:row>38</xdr:row>
      <xdr:rowOff>84133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76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132409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147113</xdr:rowOff>
    </xdr:from>
    <xdr:to>
      <xdr:col>81</xdr:col>
      <xdr:colOff>101600</xdr:colOff>
      <xdr:row>38</xdr:row>
      <xdr:rowOff>77264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07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68390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161103</xdr:rowOff>
    </xdr:from>
    <xdr:to>
      <xdr:col>76</xdr:col>
      <xdr:colOff>165100</xdr:colOff>
      <xdr:row>38</xdr:row>
      <xdr:rowOff>91253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82380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134989</xdr:rowOff>
    </xdr:from>
    <xdr:to>
      <xdr:col>72</xdr:col>
      <xdr:colOff>38100</xdr:colOff>
      <xdr:row>38</xdr:row>
      <xdr:rowOff>65139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56266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140564</xdr:rowOff>
    </xdr:from>
    <xdr:to>
      <xdr:col>67</xdr:col>
      <xdr:colOff>101600</xdr:colOff>
      <xdr:row>38</xdr:row>
      <xdr:rowOff>70714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61841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153530</xdr:rowOff>
    </xdr:from>
    <xdr:to>
      <xdr:col>85</xdr:col>
      <xdr:colOff>127000</xdr:colOff>
      <xdr:row>57</xdr:row>
      <xdr:rowOff>80748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54730"/>
          <a:ext cx="838200" cy="9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80748</xdr:rowOff>
    </xdr:from>
    <xdr:to>
      <xdr:col>81</xdr:col>
      <xdr:colOff>50800</xdr:colOff>
      <xdr:row>57</xdr:row>
      <xdr:rowOff>81030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53398"/>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75810</xdr:rowOff>
    </xdr:from>
    <xdr:to>
      <xdr:col>76</xdr:col>
      <xdr:colOff>114300</xdr:colOff>
      <xdr:row>57</xdr:row>
      <xdr:rowOff>81030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4846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145666</xdr:rowOff>
    </xdr:from>
    <xdr:to>
      <xdr:col>76</xdr:col>
      <xdr:colOff>165100</xdr:colOff>
      <xdr:row>56</xdr:row>
      <xdr:rowOff>75816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7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92343</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35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5142</xdr:rowOff>
    </xdr:from>
    <xdr:to>
      <xdr:col>71</xdr:col>
      <xdr:colOff>177800</xdr:colOff>
      <xdr:row>57</xdr:row>
      <xdr:rowOff>75810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77792"/>
          <a:ext cx="889000" cy="7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42391</xdr:rowOff>
    </xdr:from>
    <xdr:to>
      <xdr:col>72</xdr:col>
      <xdr:colOff>38100</xdr:colOff>
      <xdr:row>56</xdr:row>
      <xdr:rowOff>143991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160518</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41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41522</xdr:rowOff>
    </xdr:from>
    <xdr:to>
      <xdr:col>67</xdr:col>
      <xdr:colOff>101600</xdr:colOff>
      <xdr:row>56</xdr:row>
      <xdr:rowOff>143122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4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159649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1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102730</xdr:rowOff>
    </xdr:from>
    <xdr:to>
      <xdr:col>85</xdr:col>
      <xdr:colOff>177800</xdr:colOff>
      <xdr:row>57</xdr:row>
      <xdr:rowOff>32880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81157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29948</xdr:rowOff>
    </xdr:from>
    <xdr:to>
      <xdr:col>81</xdr:col>
      <xdr:colOff>101600</xdr:colOff>
      <xdr:row>57</xdr:row>
      <xdr:rowOff>131548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122675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9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30230</xdr:rowOff>
    </xdr:from>
    <xdr:to>
      <xdr:col>76</xdr:col>
      <xdr:colOff>165100</xdr:colOff>
      <xdr:row>57</xdr:row>
      <xdr:rowOff>131830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122957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9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25010</xdr:rowOff>
    </xdr:from>
    <xdr:to>
      <xdr:col>72</xdr:col>
      <xdr:colOff>38100</xdr:colOff>
      <xdr:row>57</xdr:row>
      <xdr:rowOff>126610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117737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9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125792</xdr:rowOff>
    </xdr:from>
    <xdr:to>
      <xdr:col>67</xdr:col>
      <xdr:colOff>101600</xdr:colOff>
      <xdr:row>57</xdr:row>
      <xdr:rowOff>55942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47069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81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38964</xdr:rowOff>
    </xdr:from>
    <xdr:to>
      <xdr:col>85</xdr:col>
      <xdr:colOff>127000</xdr:colOff>
      <xdr:row>78</xdr:row>
      <xdr:rowOff>103905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2897714"/>
          <a:ext cx="838200" cy="57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18505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9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103905</xdr:rowOff>
    </xdr:from>
    <xdr:to>
      <xdr:col>81</xdr:col>
      <xdr:colOff>50800</xdr:colOff>
      <xdr:row>78</xdr:row>
      <xdr:rowOff>158457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77005"/>
          <a:ext cx="889000" cy="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158457</xdr:rowOff>
    </xdr:from>
    <xdr:to>
      <xdr:col>76</xdr:col>
      <xdr:colOff>114300</xdr:colOff>
      <xdr:row>79</xdr:row>
      <xdr:rowOff>5950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31557"/>
          <a:ext cx="889000" cy="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75237</xdr:rowOff>
    </xdr:from>
    <xdr:to>
      <xdr:col>76</xdr:col>
      <xdr:colOff>165100</xdr:colOff>
      <xdr:row>79</xdr:row>
      <xdr:rowOff>5387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4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21914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164176</xdr:rowOff>
    </xdr:from>
    <xdr:to>
      <xdr:col>71</xdr:col>
      <xdr:colOff>177800</xdr:colOff>
      <xdr:row>79</xdr:row>
      <xdr:rowOff>5950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65826"/>
          <a:ext cx="889000" cy="1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77279</xdr:rowOff>
    </xdr:from>
    <xdr:to>
      <xdr:col>72</xdr:col>
      <xdr:colOff>38100</xdr:colOff>
      <xdr:row>79</xdr:row>
      <xdr:rowOff>7429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5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23956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92005</xdr:rowOff>
    </xdr:from>
    <xdr:to>
      <xdr:col>67</xdr:col>
      <xdr:colOff>101600</xdr:colOff>
      <xdr:row>79</xdr:row>
      <xdr:rowOff>22155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13282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159614</xdr:rowOff>
    </xdr:from>
    <xdr:to>
      <xdr:col>85</xdr:col>
      <xdr:colOff>177800</xdr:colOff>
      <xdr:row>75</xdr:row>
      <xdr:rowOff>89764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8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11041</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6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53105</xdr:rowOff>
    </xdr:from>
    <xdr:to>
      <xdr:col>81</xdr:col>
      <xdr:colOff>101600</xdr:colOff>
      <xdr:row>78</xdr:row>
      <xdr:rowOff>154705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145832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1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107657</xdr:rowOff>
    </xdr:from>
    <xdr:to>
      <xdr:col>76</xdr:col>
      <xdr:colOff>165100</xdr:colOff>
      <xdr:row>79</xdr:row>
      <xdr:rowOff>37807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8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28934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57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126600</xdr:rowOff>
    </xdr:from>
    <xdr:to>
      <xdr:col>72</xdr:col>
      <xdr:colOff>38100</xdr:colOff>
      <xdr:row>79</xdr:row>
      <xdr:rowOff>56750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47877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5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113376</xdr:rowOff>
    </xdr:from>
    <xdr:to>
      <xdr:col>67</xdr:col>
      <xdr:colOff>101600</xdr:colOff>
      <xdr:row>78</xdr:row>
      <xdr:rowOff>43526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60053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09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98090</xdr:rowOff>
    </xdr:from>
    <xdr:to>
      <xdr:col>85</xdr:col>
      <xdr:colOff>127000</xdr:colOff>
      <xdr:row>96</xdr:row>
      <xdr:rowOff>103809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57290"/>
          <a:ext cx="8382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103809</xdr:rowOff>
    </xdr:from>
    <xdr:to>
      <xdr:col>81</xdr:col>
      <xdr:colOff>50800</xdr:colOff>
      <xdr:row>96</xdr:row>
      <xdr:rowOff>154566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63009"/>
          <a:ext cx="889000" cy="5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154566</xdr:rowOff>
    </xdr:from>
    <xdr:to>
      <xdr:col>76</xdr:col>
      <xdr:colOff>114300</xdr:colOff>
      <xdr:row>96</xdr:row>
      <xdr:rowOff>166503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13766"/>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88548</xdr:rowOff>
    </xdr:from>
    <xdr:to>
      <xdr:col>76</xdr:col>
      <xdr:colOff>165100</xdr:colOff>
      <xdr:row>97</xdr:row>
      <xdr:rowOff>18698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35225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3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154436</xdr:rowOff>
    </xdr:from>
    <xdr:to>
      <xdr:col>71</xdr:col>
      <xdr:colOff>177800</xdr:colOff>
      <xdr:row>96</xdr:row>
      <xdr:rowOff>166503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13636"/>
          <a:ext cx="8890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98661</xdr:rowOff>
    </xdr:from>
    <xdr:to>
      <xdr:col>72</xdr:col>
      <xdr:colOff>38100</xdr:colOff>
      <xdr:row>97</xdr:row>
      <xdr:rowOff>28811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45338</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33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103360</xdr:rowOff>
    </xdr:from>
    <xdr:to>
      <xdr:col>67</xdr:col>
      <xdr:colOff>101600</xdr:colOff>
      <xdr:row>97</xdr:row>
      <xdr:rowOff>33510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50037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33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47290</xdr:rowOff>
    </xdr:from>
    <xdr:to>
      <xdr:col>85</xdr:col>
      <xdr:colOff>177800</xdr:colOff>
      <xdr:row>96</xdr:row>
      <xdr:rowOff>148890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70167</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5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53009</xdr:rowOff>
    </xdr:from>
    <xdr:to>
      <xdr:col>81</xdr:col>
      <xdr:colOff>101600</xdr:colOff>
      <xdr:row>96</xdr:row>
      <xdr:rowOff>154609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171136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28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103766</xdr:rowOff>
    </xdr:from>
    <xdr:to>
      <xdr:col>76</xdr:col>
      <xdr:colOff>165100</xdr:colOff>
      <xdr:row>97</xdr:row>
      <xdr:rowOff>33916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25043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65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115703</xdr:rowOff>
    </xdr:from>
    <xdr:to>
      <xdr:col>72</xdr:col>
      <xdr:colOff>38100</xdr:colOff>
      <xdr:row>97</xdr:row>
      <xdr:rowOff>45853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36980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66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103636</xdr:rowOff>
    </xdr:from>
    <xdr:to>
      <xdr:col>67</xdr:col>
      <xdr:colOff>101600</xdr:colOff>
      <xdr:row>97</xdr:row>
      <xdr:rowOff>33786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6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24913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65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118618</xdr:rowOff>
    </xdr:from>
    <xdr:to>
      <xdr:col>107</xdr:col>
      <xdr:colOff>101600</xdr:colOff>
      <xdr:row>37</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126238</xdr:rowOff>
    </xdr:from>
    <xdr:to>
      <xdr:col>98</xdr:col>
      <xdr:colOff>38100</xdr:colOff>
      <xdr:row>38</xdr:row>
      <xdr:rowOff>56388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72915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議会費、民生費、衛生費、土木費、災害復旧費、公債費で類似団体平均の数値を上回っている。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民生費については人口減少が進む中でも、障害、老人福祉費を中心として支出が高止まりしており、結果として一人当たりのコストが年々増加している。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土木費については類似団体平均を上回っているが、これは急峻な土地ゆえに道路や橋りょうに係る維持補修経費が大きくなっていることが原因である。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月の豪雨災害により村内各所に地滑り等の被害が発生し、多額の経費を要したものである。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までは大型の建設事業が多く行われた影響から実質単年度収支が赤字であり、財政調整基金の取り崩しも実施された。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以降は普通交付税増の影響もあり黒字決算となっており、繰上償還や財政調整基金・減債基金への積立等を実施した。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自主財源に乏しい本村では、今後の交付税額の減少も見据えた堅実な財政運営を目指していく必要がある。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3759245</v>
      </c>
      <c r="BO4" s="371"/>
      <c r="BP4" s="371"/>
      <c r="BQ4" s="371"/>
      <c r="BR4" s="371"/>
      <c r="BS4" s="371"/>
      <c r="BT4" s="371"/>
      <c r="BU4" s="372"/>
      <c r="BV4" s="370">
        <v>3255085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17.100000000000001</v>
      </c>
      <c r="CU4" s="377"/>
      <c r="CV4" s="377"/>
      <c r="CW4" s="377"/>
      <c r="CX4" s="377"/>
      <c r="CY4" s="377"/>
      <c r="CZ4" s="377"/>
      <c r="DA4" s="378"/>
      <c r="DB4" s="376">
        <v>19.8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3391899</v>
      </c>
      <c r="BO5" s="408"/>
      <c r="BP5" s="408"/>
      <c r="BQ5" s="408"/>
      <c r="BR5" s="408"/>
      <c r="BS5" s="408"/>
      <c r="BT5" s="408"/>
      <c r="BU5" s="409"/>
      <c r="BV5" s="407">
        <v>2831373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91.6</v>
      </c>
      <c r="CU5" s="405"/>
      <c r="CV5" s="405"/>
      <c r="CW5" s="405"/>
      <c r="CX5" s="405"/>
      <c r="CY5" s="405"/>
      <c r="CZ5" s="405"/>
      <c r="DA5" s="406"/>
      <c r="DB5" s="404">
        <v>86.2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367346</v>
      </c>
      <c r="BO6" s="408"/>
      <c r="BP6" s="408"/>
      <c r="BQ6" s="408"/>
      <c r="BR6" s="408"/>
      <c r="BS6" s="408"/>
      <c r="BT6" s="408"/>
      <c r="BU6" s="409"/>
      <c r="BV6" s="407">
        <v>423712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92.3</v>
      </c>
      <c r="CU6" s="445"/>
      <c r="CV6" s="445"/>
      <c r="CW6" s="445"/>
      <c r="CX6" s="445"/>
      <c r="CY6" s="445"/>
      <c r="CZ6" s="445"/>
      <c r="DA6" s="446"/>
      <c r="DB6" s="444">
        <v>88.9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23822</v>
      </c>
      <c r="BO7" s="408"/>
      <c r="BP7" s="408"/>
      <c r="BQ7" s="408"/>
      <c r="BR7" s="408"/>
      <c r="BS7" s="408"/>
      <c r="BT7" s="408"/>
      <c r="BU7" s="409"/>
      <c r="BV7" s="407">
        <v>13175</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2005589</v>
      </c>
      <c r="CU7" s="408"/>
      <c r="CV7" s="408"/>
      <c r="CW7" s="408"/>
      <c r="CX7" s="408"/>
      <c r="CY7" s="408"/>
      <c r="CZ7" s="408"/>
      <c r="DA7" s="409"/>
      <c r="DB7" s="407">
        <v>2071689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343524</v>
      </c>
      <c r="BO8" s="408"/>
      <c r="BP8" s="408"/>
      <c r="BQ8" s="408"/>
      <c r="BR8" s="408"/>
      <c r="BS8" s="408"/>
      <c r="BT8" s="408"/>
      <c r="BU8" s="409"/>
      <c r="BV8" s="407">
        <v>410537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0.13</v>
      </c>
      <c r="CU8" s="448"/>
      <c r="CV8" s="448"/>
      <c r="CW8" s="448"/>
      <c r="CX8" s="448"/>
      <c r="CY8" s="448"/>
      <c r="CZ8" s="448"/>
      <c r="DA8" s="449"/>
      <c r="DB8" s="447">
        <v>0.14000000000000001</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2215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-67013</v>
      </c>
      <c r="BO9" s="408"/>
      <c r="BP9" s="408"/>
      <c r="BQ9" s="408"/>
      <c r="BR9" s="408"/>
      <c r="BS9" s="408"/>
      <c r="BT9" s="408"/>
      <c r="BU9" s="409"/>
      <c r="BV9" s="407">
        <v>219184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13.4</v>
      </c>
      <c r="CU9" s="405"/>
      <c r="CV9" s="405"/>
      <c r="CW9" s="405"/>
      <c r="CX9" s="405"/>
      <c r="CY9" s="405"/>
      <c r="CZ9" s="405"/>
      <c r="DA9" s="406"/>
      <c r="DB9" s="404">
        <v>14.1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2665</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108384</v>
      </c>
      <c r="BO10" s="408"/>
      <c r="BP10" s="408"/>
      <c r="BQ10" s="408"/>
      <c r="BR10" s="408"/>
      <c r="BS10" s="408"/>
      <c r="BT10" s="408"/>
      <c r="BU10" s="409"/>
      <c r="BV10" s="407">
        <v>8222</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97049</v>
      </c>
      <c r="BO11" s="408"/>
      <c r="BP11" s="408"/>
      <c r="BQ11" s="408"/>
      <c r="BR11" s="408"/>
      <c r="BS11" s="408"/>
      <c r="BT11" s="408"/>
      <c r="BU11" s="409"/>
      <c r="BV11" s="407">
        <v>96792</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2314</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107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2295</v>
      </c>
      <c r="S13" s="492"/>
      <c r="T13" s="492"/>
      <c r="U13" s="492"/>
      <c r="V13" s="493"/>
      <c r="W13" s="423" t="s">
        <v>142</v>
      </c>
      <c r="X13" s="424"/>
      <c r="Y13" s="424"/>
      <c r="Z13" s="424"/>
      <c r="AA13" s="424"/>
      <c r="AB13" s="414"/>
      <c r="AC13" s="458">
        <v>230</v>
      </c>
      <c r="AD13" s="459"/>
      <c r="AE13" s="459"/>
      <c r="AF13" s="459"/>
      <c r="AG13" s="501"/>
      <c r="AH13" s="458">
        <v>252</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138420</v>
      </c>
      <c r="BO13" s="408"/>
      <c r="BP13" s="408"/>
      <c r="BQ13" s="408"/>
      <c r="BR13" s="408"/>
      <c r="BS13" s="408"/>
      <c r="BT13" s="408"/>
      <c r="BU13" s="409"/>
      <c r="BV13" s="407">
        <v>324198</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7.6</v>
      </c>
      <c r="CU13" s="405"/>
      <c r="CV13" s="405"/>
      <c r="CW13" s="405"/>
      <c r="CX13" s="405"/>
      <c r="CY13" s="405"/>
      <c r="CZ13" s="405"/>
      <c r="DA13" s="406"/>
      <c r="DB13" s="404">
        <v>8.9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2357</v>
      </c>
      <c r="S14" s="492"/>
      <c r="T14" s="492"/>
      <c r="U14" s="492"/>
      <c r="V14" s="493"/>
      <c r="W14" s="397"/>
      <c r="X14" s="398"/>
      <c r="Y14" s="398"/>
      <c r="Z14" s="398"/>
      <c r="AA14" s="398"/>
      <c r="AB14" s="387"/>
      <c r="AC14" s="494">
        <v>19.2</v>
      </c>
      <c r="AD14" s="495"/>
      <c r="AE14" s="495"/>
      <c r="AF14" s="495"/>
      <c r="AG14" s="496"/>
      <c r="AH14" s="494">
        <v>19.3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2342</v>
      </c>
      <c r="S15" s="492"/>
      <c r="T15" s="492"/>
      <c r="U15" s="492"/>
      <c r="V15" s="493"/>
      <c r="W15" s="423" t="s">
        <v>149</v>
      </c>
      <c r="X15" s="424"/>
      <c r="Y15" s="424"/>
      <c r="Z15" s="424"/>
      <c r="AA15" s="424"/>
      <c r="AB15" s="414"/>
      <c r="AC15" s="458">
        <v>315</v>
      </c>
      <c r="AD15" s="459"/>
      <c r="AE15" s="459"/>
      <c r="AF15" s="459"/>
      <c r="AG15" s="501"/>
      <c r="AH15" s="458">
        <v>367</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258642</v>
      </c>
      <c r="BO15" s="371"/>
      <c r="BP15" s="371"/>
      <c r="BQ15" s="371"/>
      <c r="BR15" s="371"/>
      <c r="BS15" s="371"/>
      <c r="BT15" s="371"/>
      <c r="BU15" s="372"/>
      <c r="BV15" s="370">
        <v>258249</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26.3</v>
      </c>
      <c r="AD16" s="495"/>
      <c r="AE16" s="495"/>
      <c r="AF16" s="495"/>
      <c r="AG16" s="496"/>
      <c r="AH16" s="494">
        <v>28.1</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1941258</v>
      </c>
      <c r="BO16" s="408"/>
      <c r="BP16" s="408"/>
      <c r="BQ16" s="408"/>
      <c r="BR16" s="408"/>
      <c r="BS16" s="408"/>
      <c r="BT16" s="408"/>
      <c r="BU16" s="409"/>
      <c r="BV16" s="407">
        <v>1961271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651</v>
      </c>
      <c r="AD17" s="459"/>
      <c r="AE17" s="459"/>
      <c r="AF17" s="459"/>
      <c r="AG17" s="501"/>
      <c r="AH17" s="458">
        <v>687</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306892</v>
      </c>
      <c r="BO17" s="408"/>
      <c r="BP17" s="408"/>
      <c r="BQ17" s="408"/>
      <c r="BR17" s="408"/>
      <c r="BS17" s="408"/>
      <c r="BT17" s="408"/>
      <c r="BU17" s="409"/>
      <c r="BV17" s="407">
        <v>305765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58.11</v>
      </c>
      <c r="M18" s="531"/>
      <c r="N18" s="531"/>
      <c r="O18" s="531"/>
      <c r="P18" s="531"/>
      <c r="Q18" s="531"/>
      <c r="R18" s="532"/>
      <c r="S18" s="532"/>
      <c r="T18" s="532"/>
      <c r="U18" s="532"/>
      <c r="V18" s="533"/>
      <c r="W18" s="425"/>
      <c r="X18" s="426"/>
      <c r="Y18" s="426"/>
      <c r="Z18" s="426"/>
      <c r="AA18" s="426"/>
      <c r="AB18" s="417"/>
      <c r="AC18" s="534">
        <v>54.4</v>
      </c>
      <c r="AD18" s="535"/>
      <c r="AE18" s="535"/>
      <c r="AF18" s="535"/>
      <c r="AG18" s="536"/>
      <c r="AH18" s="534">
        <v>52.6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1843379</v>
      </c>
      <c r="BO18" s="408"/>
      <c r="BP18" s="408"/>
      <c r="BQ18" s="408"/>
      <c r="BR18" s="408"/>
      <c r="BS18" s="408"/>
      <c r="BT18" s="408"/>
      <c r="BU18" s="409"/>
      <c r="BV18" s="407">
        <v>1794449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38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2774666</v>
      </c>
      <c r="BO19" s="408"/>
      <c r="BP19" s="408"/>
      <c r="BQ19" s="408"/>
      <c r="BR19" s="408"/>
      <c r="BS19" s="408"/>
      <c r="BT19" s="408"/>
      <c r="BU19" s="409"/>
      <c r="BV19" s="407">
        <v>2602505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965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1680949</v>
      </c>
      <c r="BO22" s="371"/>
      <c r="BP22" s="371"/>
      <c r="BQ22" s="371"/>
      <c r="BR22" s="371"/>
      <c r="BS22" s="371"/>
      <c r="BT22" s="371"/>
      <c r="BU22" s="372"/>
      <c r="BV22" s="370">
        <v>1889196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1586018</v>
      </c>
      <c r="BO23" s="408"/>
      <c r="BP23" s="408"/>
      <c r="BQ23" s="408"/>
      <c r="BR23" s="408"/>
      <c r="BS23" s="408"/>
      <c r="BT23" s="408"/>
      <c r="BU23" s="409"/>
      <c r="BV23" s="407">
        <v>1682461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6000</v>
      </c>
      <c r="R24" s="459"/>
      <c r="S24" s="459"/>
      <c r="T24" s="459"/>
      <c r="U24" s="459"/>
      <c r="V24" s="501"/>
      <c r="W24" s="553"/>
      <c r="X24" s="554"/>
      <c r="Y24" s="555"/>
      <c r="Z24" s="457" t="s">
        <v>174</v>
      </c>
      <c r="AA24" s="437"/>
      <c r="AB24" s="437"/>
      <c r="AC24" s="437"/>
      <c r="AD24" s="437"/>
      <c r="AE24" s="437"/>
      <c r="AF24" s="437"/>
      <c r="AG24" s="438"/>
      <c r="AH24" s="458">
        <v>40</v>
      </c>
      <c r="AI24" s="459"/>
      <c r="AJ24" s="459"/>
      <c r="AK24" s="459"/>
      <c r="AL24" s="501"/>
      <c r="AM24" s="458">
        <v>122240</v>
      </c>
      <c r="AN24" s="459"/>
      <c r="AO24" s="459"/>
      <c r="AP24" s="459"/>
      <c r="AQ24" s="459"/>
      <c r="AR24" s="501"/>
      <c r="AS24" s="458">
        <v>3056</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1590697</v>
      </c>
      <c r="BO24" s="408"/>
      <c r="BP24" s="408"/>
      <c r="BQ24" s="408"/>
      <c r="BR24" s="408"/>
      <c r="BS24" s="408"/>
      <c r="BT24" s="408"/>
      <c r="BU24" s="409"/>
      <c r="BV24" s="407">
        <v>1704215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5000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140</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37500</v>
      </c>
      <c r="BO25" s="371"/>
      <c r="BP25" s="371"/>
      <c r="BQ25" s="371"/>
      <c r="BR25" s="371"/>
      <c r="BS25" s="371"/>
      <c r="BT25" s="371"/>
      <c r="BU25" s="372"/>
      <c r="BV25" s="370" t="s">
        <v>140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4500</v>
      </c>
      <c r="R26" s="459"/>
      <c r="S26" s="459"/>
      <c r="T26" s="459"/>
      <c r="U26" s="459"/>
      <c r="V26" s="501"/>
      <c r="W26" s="553"/>
      <c r="X26" s="554"/>
      <c r="Y26" s="555"/>
      <c r="Z26" s="457" t="s">
        <v>181</v>
      </c>
      <c r="AA26" s="559"/>
      <c r="AB26" s="559"/>
      <c r="AC26" s="559"/>
      <c r="AD26" s="559"/>
      <c r="AE26" s="559"/>
      <c r="AF26" s="559"/>
      <c r="AG26" s="560"/>
      <c r="AH26" s="458">
        <v>1</v>
      </c>
      <c r="AI26" s="459"/>
      <c r="AJ26" s="459"/>
      <c r="AK26" s="459"/>
      <c r="AL26" s="501"/>
      <c r="AM26" s="458" t="s">
        <v>182</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2530</v>
      </c>
      <c r="R27" s="459"/>
      <c r="S27" s="459"/>
      <c r="T27" s="459"/>
      <c r="U27" s="459"/>
      <c r="V27" s="501"/>
      <c r="W27" s="553"/>
      <c r="X27" s="554"/>
      <c r="Y27" s="555"/>
      <c r="Z27" s="457" t="s">
        <v>185</v>
      </c>
      <c r="AA27" s="437"/>
      <c r="AB27" s="437"/>
      <c r="AC27" s="437"/>
      <c r="AD27" s="437"/>
      <c r="AE27" s="437"/>
      <c r="AF27" s="437"/>
      <c r="AG27" s="438"/>
      <c r="AH27" s="458" t="s">
        <v>140</v>
      </c>
      <c r="AI27" s="459"/>
      <c r="AJ27" s="459"/>
      <c r="AK27" s="459"/>
      <c r="AL27" s="501"/>
      <c r="AM27" s="458" t="s">
        <v>178</v>
      </c>
      <c r="AN27" s="459"/>
      <c r="AO27" s="459"/>
      <c r="AP27" s="459"/>
      <c r="AQ27" s="459"/>
      <c r="AR27" s="501"/>
      <c r="AS27" s="458" t="s">
        <v>132</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108805</v>
      </c>
      <c r="BO27" s="527"/>
      <c r="BP27" s="527"/>
      <c r="BQ27" s="527"/>
      <c r="BR27" s="527"/>
      <c r="BS27" s="527"/>
      <c r="BT27" s="527"/>
      <c r="BU27" s="528"/>
      <c r="BV27" s="526">
        <v>108798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1760</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140</v>
      </c>
      <c r="AN28" s="459"/>
      <c r="AO28" s="459"/>
      <c r="AP28" s="459"/>
      <c r="AQ28" s="459"/>
      <c r="AR28" s="501"/>
      <c r="AS28" s="458" t="s">
        <v>178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1299803</v>
      </c>
      <c r="BO28" s="371"/>
      <c r="BP28" s="371"/>
      <c r="BQ28" s="371"/>
      <c r="BR28" s="371"/>
      <c r="BS28" s="371"/>
      <c r="BT28" s="371"/>
      <c r="BU28" s="372"/>
      <c r="BV28" s="370">
        <v>1191419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7</v>
      </c>
      <c r="M29" s="459"/>
      <c r="N29" s="459"/>
      <c r="O29" s="459"/>
      <c r="P29" s="501"/>
      <c r="Q29" s="458">
        <v>1580</v>
      </c>
      <c r="R29" s="459"/>
      <c r="S29" s="459"/>
      <c r="T29" s="459"/>
      <c r="U29" s="459"/>
      <c r="V29" s="501"/>
      <c r="W29" s="556"/>
      <c r="X29" s="557"/>
      <c r="Y29" s="558"/>
      <c r="Z29" s="457" t="s">
        <v>191</v>
      </c>
      <c r="AA29" s="437"/>
      <c r="AB29" s="437"/>
      <c r="AC29" s="437"/>
      <c r="AD29" s="437"/>
      <c r="AE29" s="437"/>
      <c r="AF29" s="437"/>
      <c r="AG29" s="438"/>
      <c r="AH29" s="458">
        <v>40</v>
      </c>
      <c r="AI29" s="459"/>
      <c r="AJ29" s="459"/>
      <c r="AK29" s="459"/>
      <c r="AL29" s="501"/>
      <c r="AM29" s="458">
        <v>122240</v>
      </c>
      <c r="AN29" s="459"/>
      <c r="AO29" s="459"/>
      <c r="AP29" s="459"/>
      <c r="AQ29" s="459"/>
      <c r="AR29" s="501"/>
      <c r="AS29" s="458">
        <v>3056</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1022494</v>
      </c>
      <c r="BO29" s="408"/>
      <c r="BP29" s="408"/>
      <c r="BQ29" s="408"/>
      <c r="BR29" s="408"/>
      <c r="BS29" s="408"/>
      <c r="BT29" s="408"/>
      <c r="BU29" s="409"/>
      <c r="BV29" s="407">
        <v>1018989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94.3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764601</v>
      </c>
      <c r="BO30" s="527"/>
      <c r="BP30" s="527"/>
      <c r="BQ30" s="527"/>
      <c r="BR30" s="527"/>
      <c r="BS30" s="527"/>
      <c r="BT30" s="527"/>
      <c r="BU30" s="528"/>
      <c r="BV30" s="526">
        <v>750538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IF('各会計、関係団体の財政状況及び健全化判断比率'!B31="","",'各会計、関係団体の財政状況及び健全化判断比率'!B31)</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長野広域連合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小川村土地開発公社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小川村営バス事業特別会計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IF('各会計、関係団体の財政状況及び健全化判断比率'!B32="","",'各会計、関係団体の財政状況及び健全化判断比率'!B32)</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（一般会計）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小川村農林公社みらい</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（老人福祉施設等運営事業特別会計）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（長野地域ふるさと事業特別会計）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（ごみ処理施設事業特別会計）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長野県市町村自治振興組合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長野県後期高齢者医療広域連合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長野県市町村総合事務組合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9b55f6hQ/kUapZgZDM5yPRU8H9P5YsSHiTFKt+jZc8Lcb/VhmNPa4H3lqD0DV16U/qBtoclYzUByUhQIbl+UJA==" saltValue="EfyiXPkLp3u78FB5wl6BD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1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562</v>
      </c>
      <c r="D34" s="1151"/>
      <c r="E34" s="1152"/>
      <c r="F34" s="32">
        <v>8.2100000000000009</v>
      </c>
      <c r="G34" s="33">
        <v>5.89</v>
      </c>
      <c r="H34" s="33">
        <v>9.9700000000000006</v>
      </c>
      <c r="I34" s="33">
        <v>19.79</v>
      </c>
      <c r="J34" s="34">
        <v>17.100000000000001</v>
      </c>
      <c r="K34" s="22"/>
      <c r="L34" s="22"/>
      <c r="M34" s="22"/>
      <c r="N34" s="22"/>
      <c r="O34" s="22"/>
      <c r="P34" s="22"/>
    </row>
    <row r="35" spans="1:16" ht="39" customHeight="1" x14ac:dyDescent="0.15">
      <c r="A35" s="22"/>
      <c r="B35" s="35"/>
      <c r="C35" s="1145" t="s">
        <v>563</v>
      </c>
      <c r="D35" s="1146"/>
      <c r="E35" s="1147"/>
      <c r="F35" s="36">
        <v>1.54</v>
      </c>
      <c r="G35" s="37">
        <v>1.24</v>
      </c>
      <c r="H35" s="37">
        <v>1.74</v>
      </c>
      <c r="I35" s="37">
        <v>1.92</v>
      </c>
      <c r="J35" s="38">
        <v>1.56</v>
      </c>
      <c r="K35" s="22"/>
      <c r="L35" s="22"/>
      <c r="M35" s="22"/>
      <c r="N35" s="22"/>
      <c r="O35" s="22"/>
      <c r="P35" s="22"/>
    </row>
    <row r="36" spans="1:16" ht="39" customHeight="1" x14ac:dyDescent="0.15">
      <c r="A36" s="22"/>
      <c r="B36" s="35"/>
      <c r="C36" s="1145" t="s">
        <v>564</v>
      </c>
      <c r="D36" s="1146"/>
      <c r="E36" s="1147"/>
      <c r="F36" s="36">
        <v>0.92</v>
      </c>
      <c r="G36" s="37">
        <v>1.17</v>
      </c>
      <c r="H36" s="37">
        <v>0.55000000000000004</v>
      </c>
      <c r="I36" s="37">
        <v>0.72</v>
      </c>
      <c r="J36" s="38">
        <v>1.25</v>
      </c>
      <c r="K36" s="22"/>
      <c r="L36" s="22"/>
      <c r="M36" s="22"/>
      <c r="N36" s="22"/>
      <c r="O36" s="22"/>
      <c r="P36" s="22"/>
    </row>
    <row r="37" spans="1:16" ht="39" customHeight="1" x14ac:dyDescent="0.15">
      <c r="A37" s="22"/>
      <c r="B37" s="35"/>
      <c r="C37" s="1145" t="s">
        <v>565</v>
      </c>
      <c r="D37" s="1146"/>
      <c r="E37" s="1147"/>
      <c r="F37" s="36">
        <v>0.22</v>
      </c>
      <c r="G37" s="37">
        <v>0.09</v>
      </c>
      <c r="H37" s="37">
        <v>0.14000000000000001</v>
      </c>
      <c r="I37" s="37">
        <v>0.11</v>
      </c>
      <c r="J37" s="38">
        <v>0.08</v>
      </c>
      <c r="K37" s="22"/>
      <c r="L37" s="22"/>
      <c r="M37" s="22"/>
      <c r="N37" s="22"/>
      <c r="O37" s="22"/>
      <c r="P37" s="22"/>
    </row>
    <row r="38" spans="1:16" ht="39" customHeight="1" x14ac:dyDescent="0.15">
      <c r="A38" s="22"/>
      <c r="B38" s="35"/>
      <c r="C38" s="1145" t="s">
        <v>566</v>
      </c>
      <c r="D38" s="1146"/>
      <c r="E38" s="1147"/>
      <c r="F38" s="36">
        <v>0.13</v>
      </c>
      <c r="G38" s="37">
        <v>0.09</v>
      </c>
      <c r="H38" s="37">
        <v>0.02</v>
      </c>
      <c r="I38" s="37">
        <v>0.02</v>
      </c>
      <c r="J38" s="38">
        <v>0.03</v>
      </c>
      <c r="K38" s="22"/>
      <c r="L38" s="22"/>
      <c r="M38" s="22"/>
      <c r="N38" s="22"/>
      <c r="O38" s="22"/>
      <c r="P38" s="22"/>
    </row>
    <row r="39" spans="1:16" ht="39" customHeight="1" x14ac:dyDescent="0.15">
      <c r="A39" s="22"/>
      <c r="B39" s="35"/>
      <c r="C39" s="1145" t="s">
        <v>567</v>
      </c>
      <c r="D39" s="1146"/>
      <c r="E39" s="1147"/>
      <c r="F39" s="36">
        <v>0.06</v>
      </c>
      <c r="G39" s="37">
        <v>0.12</v>
      </c>
      <c r="H39" s="37">
        <v>0.02</v>
      </c>
      <c r="I39" s="37">
        <v>0.01</v>
      </c>
      <c r="J39" s="38">
        <v>0.02</v>
      </c>
      <c r="K39" s="22"/>
      <c r="L39" s="22"/>
      <c r="M39" s="22"/>
      <c r="N39" s="22"/>
      <c r="O39" s="22"/>
      <c r="P39" s="22"/>
    </row>
    <row r="40" spans="1:16" ht="39" customHeight="1" x14ac:dyDescent="0.15">
      <c r="A40" s="22"/>
      <c r="B40" s="35"/>
      <c r="C40" s="1145" t="s">
        <v>568</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570</v>
      </c>
      <c r="D43" s="1149"/>
      <c r="E43" s="1150"/>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5DOlGTi52SKoA9BmzDyKcQgZQbDOAhK6Reb7XLwYGfO124BLkBykH0vd0aSXst0CqvqmlNbwDKmNBGpqXiYQ==" saltValue="1w9SZVKggU38JfdnCAYR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13"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291</v>
      </c>
      <c r="L45" s="60">
        <v>337</v>
      </c>
      <c r="M45" s="60">
        <v>343</v>
      </c>
      <c r="N45" s="60">
        <v>294</v>
      </c>
      <c r="O45" s="61">
        <v>292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15">
      <c r="A48" s="48"/>
      <c r="B48" s="1155"/>
      <c r="C48" s="1156"/>
      <c r="D48" s="62"/>
      <c r="E48" s="1161" t="s">
        <v>15</v>
      </c>
      <c r="F48" s="1161"/>
      <c r="G48" s="1161"/>
      <c r="H48" s="1161"/>
      <c r="I48" s="1161"/>
      <c r="J48" s="1162"/>
      <c r="K48" s="63">
        <v>201</v>
      </c>
      <c r="L48" s="64">
        <v>192</v>
      </c>
      <c r="M48" s="64">
        <v>192</v>
      </c>
      <c r="N48" s="64">
        <v>191</v>
      </c>
      <c r="O48" s="65">
        <v>198</v>
      </c>
      <c r="P48" s="48"/>
      <c r="Q48" s="48"/>
      <c r="R48" s="48"/>
      <c r="S48" s="48"/>
      <c r="T48" s="48"/>
      <c r="U48" s="48"/>
    </row>
    <row r="49" spans="1:21" ht="30.75" customHeight="1" x14ac:dyDescent="0.15">
      <c r="A49" s="48"/>
      <c r="B49" s="1155"/>
      <c r="C49" s="1156"/>
      <c r="D49" s="62"/>
      <c r="E49" s="1161" t="s">
        <v>16</v>
      </c>
      <c r="F49" s="1161"/>
      <c r="G49" s="1161"/>
      <c r="H49" s="1161"/>
      <c r="I49" s="1161"/>
      <c r="J49" s="1162"/>
      <c r="K49" s="63">
        <v>0</v>
      </c>
      <c r="L49" s="64">
        <v>3</v>
      </c>
      <c r="M49" s="64">
        <v>5</v>
      </c>
      <c r="N49" s="64">
        <v>5</v>
      </c>
      <c r="O49" s="65">
        <v>4</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513</v>
      </c>
      <c r="L50" s="64" t="s">
        <v>513</v>
      </c>
      <c r="M50" s="64" t="s">
        <v>513</v>
      </c>
      <c r="N50" s="64" t="s">
        <v>513</v>
      </c>
      <c r="O50" s="65" t="s">
        <v>513</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t="s">
        <v>513</v>
      </c>
      <c r="O51" s="65" t="s">
        <v>513</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359</v>
      </c>
      <c r="L52" s="64">
        <v>378</v>
      </c>
      <c r="M52" s="64">
        <v>387</v>
      </c>
      <c r="N52" s="64">
        <v>376</v>
      </c>
      <c r="O52" s="65">
        <v>387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133</v>
      </c>
      <c r="L53" s="69">
        <v>154</v>
      </c>
      <c r="M53" s="69">
        <v>153</v>
      </c>
      <c r="N53" s="69">
        <v>114</v>
      </c>
      <c r="O53" s="70">
        <v>107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rYwYF9PnRFLoRXsRQxJl326ntPAp6vCaDFFbtv1J7Fze6e+vRJNNmfHIUU1w674ZOwMrXE7gR6RBYCT0RQczg==" saltValue="EBGd0Vnx8JB7sBNyHZWai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62" zoomScaleNormal="62"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84" t="s">
        <v>32</v>
      </c>
      <c r="C41" s="1185"/>
      <c r="D41" s="105"/>
      <c r="E41" s="1190" t="s">
        <v>33</v>
      </c>
      <c r="F41" s="1190"/>
      <c r="G41" s="1190"/>
      <c r="H41" s="1191"/>
      <c r="I41" s="355">
        <v>2251</v>
      </c>
      <c r="J41" s="356">
        <v>2334</v>
      </c>
      <c r="K41" s="356">
        <v>2128</v>
      </c>
      <c r="L41" s="356">
        <v>1889</v>
      </c>
      <c r="M41" s="357">
        <v>1681</v>
      </c>
    </row>
    <row r="42" spans="2:13" ht="27.75" customHeight="1" x14ac:dyDescent="0.15">
      <c r="B42" s="1186"/>
      <c r="C42" s="1187"/>
      <c r="D42" s="106"/>
      <c r="E42" s="1192" t="s">
        <v>34</v>
      </c>
      <c r="F42" s="1192"/>
      <c r="G42" s="1192"/>
      <c r="H42" s="1193"/>
      <c r="I42" s="358" t="s">
        <v>513</v>
      </c>
      <c r="J42" s="359" t="s">
        <v>513</v>
      </c>
      <c r="K42" s="359" t="s">
        <v>513</v>
      </c>
      <c r="L42" s="359" t="s">
        <v>513</v>
      </c>
      <c r="M42" s="360" t="s">
        <v>513</v>
      </c>
    </row>
    <row r="43" spans="2:13" ht="27.75" customHeight="1" x14ac:dyDescent="0.15">
      <c r="B43" s="1186"/>
      <c r="C43" s="1187"/>
      <c r="D43" s="106"/>
      <c r="E43" s="1192" t="s">
        <v>35</v>
      </c>
      <c r="F43" s="1192"/>
      <c r="G43" s="1192"/>
      <c r="H43" s="1193"/>
      <c r="I43" s="358">
        <v>1521</v>
      </c>
      <c r="J43" s="359">
        <v>1484</v>
      </c>
      <c r="K43" s="359">
        <v>1383</v>
      </c>
      <c r="L43" s="359">
        <v>1274</v>
      </c>
      <c r="M43" s="360">
        <v>1218</v>
      </c>
    </row>
    <row r="44" spans="2:13" ht="27.75" customHeight="1" x14ac:dyDescent="0.15">
      <c r="B44" s="1186"/>
      <c r="C44" s="1187"/>
      <c r="D44" s="106"/>
      <c r="E44" s="1192" t="s">
        <v>36</v>
      </c>
      <c r="F44" s="1192"/>
      <c r="G44" s="1192"/>
      <c r="H44" s="1193"/>
      <c r="I44" s="358">
        <v>60</v>
      </c>
      <c r="J44" s="359">
        <v>67</v>
      </c>
      <c r="K44" s="359">
        <v>55</v>
      </c>
      <c r="L44" s="359">
        <v>59</v>
      </c>
      <c r="M44" s="360">
        <v>56</v>
      </c>
    </row>
    <row r="45" spans="2:13" ht="27.75" customHeight="1" x14ac:dyDescent="0.15">
      <c r="B45" s="1186"/>
      <c r="C45" s="1187"/>
      <c r="D45" s="106"/>
      <c r="E45" s="1192" t="s">
        <v>37</v>
      </c>
      <c r="F45" s="1192"/>
      <c r="G45" s="1192"/>
      <c r="H45" s="1193"/>
      <c r="I45" s="358">
        <v>653</v>
      </c>
      <c r="J45" s="359">
        <v>635</v>
      </c>
      <c r="K45" s="359">
        <v>629</v>
      </c>
      <c r="L45" s="359">
        <v>624</v>
      </c>
      <c r="M45" s="360">
        <v>616</v>
      </c>
    </row>
    <row r="46" spans="2:13" ht="27.75" customHeight="1" x14ac:dyDescent="0.15">
      <c r="B46" s="1186"/>
      <c r="C46" s="1187"/>
      <c r="D46" s="107"/>
      <c r="E46" s="1192" t="s">
        <v>38</v>
      </c>
      <c r="F46" s="1192"/>
      <c r="G46" s="1192"/>
      <c r="H46" s="1193"/>
      <c r="I46" s="358" t="s">
        <v>513</v>
      </c>
      <c r="J46" s="359" t="s">
        <v>513</v>
      </c>
      <c r="K46" s="359" t="s">
        <v>513</v>
      </c>
      <c r="L46" s="359" t="s">
        <v>513</v>
      </c>
      <c r="M46" s="360" t="s">
        <v>513</v>
      </c>
    </row>
    <row r="47" spans="2:13" ht="27.75" customHeight="1" x14ac:dyDescent="0.15">
      <c r="B47" s="1186"/>
      <c r="C47" s="1187"/>
      <c r="D47" s="108"/>
      <c r="E47" s="1194" t="s">
        <v>39</v>
      </c>
      <c r="F47" s="1195"/>
      <c r="G47" s="1195"/>
      <c r="H47" s="1196"/>
      <c r="I47" s="358" t="s">
        <v>513</v>
      </c>
      <c r="J47" s="359" t="s">
        <v>513</v>
      </c>
      <c r="K47" s="359" t="s">
        <v>513</v>
      </c>
      <c r="L47" s="359" t="s">
        <v>513</v>
      </c>
      <c r="M47" s="360" t="s">
        <v>513</v>
      </c>
    </row>
    <row r="48" spans="2:13" ht="27.75" customHeight="1" x14ac:dyDescent="0.15">
      <c r="B48" s="1186"/>
      <c r="C48" s="1187"/>
      <c r="D48" s="106"/>
      <c r="E48" s="1192" t="s">
        <v>40</v>
      </c>
      <c r="F48" s="1192"/>
      <c r="G48" s="1192"/>
      <c r="H48" s="1193"/>
      <c r="I48" s="358" t="s">
        <v>513</v>
      </c>
      <c r="J48" s="359" t="s">
        <v>513</v>
      </c>
      <c r="K48" s="359" t="s">
        <v>513</v>
      </c>
      <c r="L48" s="359" t="s">
        <v>513</v>
      </c>
      <c r="M48" s="360" t="s">
        <v>513</v>
      </c>
    </row>
    <row r="49" spans="2:13" ht="27.75" customHeight="1" x14ac:dyDescent="0.15">
      <c r="B49" s="1188"/>
      <c r="C49" s="1189"/>
      <c r="D49" s="106"/>
      <c r="E49" s="1192" t="s">
        <v>41</v>
      </c>
      <c r="F49" s="1192"/>
      <c r="G49" s="1192"/>
      <c r="H49" s="1193"/>
      <c r="I49" s="358" t="s">
        <v>513</v>
      </c>
      <c r="J49" s="359" t="s">
        <v>513</v>
      </c>
      <c r="K49" s="359" t="s">
        <v>513</v>
      </c>
      <c r="L49" s="359" t="s">
        <v>513</v>
      </c>
      <c r="M49" s="360" t="s">
        <v>513</v>
      </c>
    </row>
    <row r="50" spans="2:13" ht="27.75" customHeight="1" x14ac:dyDescent="0.15">
      <c r="B50" s="1197" t="s">
        <v>42</v>
      </c>
      <c r="C50" s="1198"/>
      <c r="D50" s="109"/>
      <c r="E50" s="1192" t="s">
        <v>43</v>
      </c>
      <c r="F50" s="1192"/>
      <c r="G50" s="1192"/>
      <c r="H50" s="1193"/>
      <c r="I50" s="358">
        <v>3044</v>
      </c>
      <c r="J50" s="359">
        <v>3021</v>
      </c>
      <c r="K50" s="359">
        <v>3065</v>
      </c>
      <c r="L50" s="359">
        <v>3118</v>
      </c>
      <c r="M50" s="360">
        <v>3258</v>
      </c>
    </row>
    <row r="51" spans="2:13" ht="27.75" customHeight="1" x14ac:dyDescent="0.15">
      <c r="B51" s="1186"/>
      <c r="C51" s="1187"/>
      <c r="D51" s="106"/>
      <c r="E51" s="1192" t="s">
        <v>44</v>
      </c>
      <c r="F51" s="1192"/>
      <c r="G51" s="1192"/>
      <c r="H51" s="1193"/>
      <c r="I51" s="358">
        <v>86</v>
      </c>
      <c r="J51" s="359">
        <v>75</v>
      </c>
      <c r="K51" s="359">
        <v>63</v>
      </c>
      <c r="L51" s="359">
        <v>51</v>
      </c>
      <c r="M51" s="360">
        <v>39</v>
      </c>
    </row>
    <row r="52" spans="2:13" ht="27.75" customHeight="1" x14ac:dyDescent="0.15">
      <c r="B52" s="1188"/>
      <c r="C52" s="1189"/>
      <c r="D52" s="106"/>
      <c r="E52" s="1192" t="s">
        <v>45</v>
      </c>
      <c r="F52" s="1192"/>
      <c r="G52" s="1192"/>
      <c r="H52" s="1193"/>
      <c r="I52" s="358">
        <v>3175</v>
      </c>
      <c r="J52" s="359">
        <v>3268</v>
      </c>
      <c r="K52" s="359">
        <v>3041</v>
      </c>
      <c r="L52" s="359">
        <v>2836</v>
      </c>
      <c r="M52" s="360">
        <v>2732</v>
      </c>
    </row>
    <row r="53" spans="2:13" ht="27.75" customHeight="1" thickBot="1" x14ac:dyDescent="0.2">
      <c r="B53" s="1199" t="s">
        <v>46</v>
      </c>
      <c r="C53" s="1200"/>
      <c r="D53" s="110"/>
      <c r="E53" s="1201" t="s">
        <v>47</v>
      </c>
      <c r="F53" s="1201"/>
      <c r="G53" s="1201"/>
      <c r="H53" s="1202"/>
      <c r="I53" s="361">
        <v>-1820</v>
      </c>
      <c r="J53" s="362">
        <v>-1844</v>
      </c>
      <c r="K53" s="362">
        <v>-1973</v>
      </c>
      <c r="L53" s="362">
        <v>-2158</v>
      </c>
      <c r="M53" s="363">
        <v>-2457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I/4WwArgRpLuZCfzhJwaX6aRvOKXzWnFsh37SFtGPEw+QFb3E9Qk+5TRlvezAABPcMGg/nCfWrHAPSVu/b/65g==" saltValue="IMPMS4ebwp5RClgM+Gv4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2" zoomScale="50" zoomScaleNormal="5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50</v>
      </c>
      <c r="D55" s="1211"/>
      <c r="E55" s="1212"/>
      <c r="F55" s="122">
        <v>1183</v>
      </c>
      <c r="G55" s="122">
        <v>1191</v>
      </c>
      <c r="H55" s="123">
        <v>1300</v>
      </c>
    </row>
    <row r="56" spans="2:8" ht="52.5" customHeight="1" x14ac:dyDescent="0.15">
      <c r="B56" s="124"/>
      <c r="C56" s="1213" t="s">
        <v>51</v>
      </c>
      <c r="D56" s="1213"/>
      <c r="E56" s="1214"/>
      <c r="F56" s="125">
        <v>969</v>
      </c>
      <c r="G56" s="125">
        <v>1019</v>
      </c>
      <c r="H56" s="126">
        <v>1022</v>
      </c>
    </row>
    <row r="57" spans="2:8" ht="53.25" customHeight="1" x14ac:dyDescent="0.15">
      <c r="B57" s="124"/>
      <c r="C57" s="1215" t="s">
        <v>52</v>
      </c>
      <c r="D57" s="1215"/>
      <c r="E57" s="1216"/>
      <c r="F57" s="127">
        <v>759</v>
      </c>
      <c r="G57" s="127">
        <v>751</v>
      </c>
      <c r="H57" s="128">
        <v>765</v>
      </c>
    </row>
    <row r="58" spans="2:8" ht="45.75" customHeight="1" x14ac:dyDescent="0.15">
      <c r="B58" s="129"/>
      <c r="C58" s="1203" t="s">
        <v>593</v>
      </c>
      <c r="D58" s="1204"/>
      <c r="E58" s="1205"/>
      <c r="F58" s="130">
        <v>309</v>
      </c>
      <c r="G58" s="130">
        <v>314</v>
      </c>
      <c r="H58" s="131">
        <v>318</v>
      </c>
    </row>
    <row r="59" spans="2:8" ht="45.75" customHeight="1" x14ac:dyDescent="0.15">
      <c r="B59" s="129"/>
      <c r="C59" s="1203" t="s">
        <v>594</v>
      </c>
      <c r="D59" s="1204"/>
      <c r="E59" s="1205"/>
      <c r="F59" s="130">
        <v>226</v>
      </c>
      <c r="G59" s="130">
        <v>226</v>
      </c>
      <c r="H59" s="131">
        <v>226</v>
      </c>
    </row>
    <row r="60" spans="2:8" ht="45.75" customHeight="1" x14ac:dyDescent="0.15">
      <c r="B60" s="129"/>
      <c r="C60" s="1203" t="s">
        <v>595</v>
      </c>
      <c r="D60" s="1204"/>
      <c r="E60" s="1205"/>
      <c r="F60" s="130">
        <v>146</v>
      </c>
      <c r="G60" s="130">
        <v>146</v>
      </c>
      <c r="H60" s="131">
        <v>146</v>
      </c>
    </row>
    <row r="61" spans="2:8" ht="45.75" customHeight="1" x14ac:dyDescent="0.15">
      <c r="B61" s="129"/>
      <c r="C61" s="1203" t="s">
        <v>596</v>
      </c>
      <c r="D61" s="1204"/>
      <c r="E61" s="1205"/>
      <c r="F61" s="130">
        <v>23</v>
      </c>
      <c r="G61" s="130">
        <v>23</v>
      </c>
      <c r="H61" s="131">
        <v>26</v>
      </c>
    </row>
    <row r="62" spans="2:8" ht="45.75" customHeight="1" thickBot="1" x14ac:dyDescent="0.2">
      <c r="B62" s="132"/>
      <c r="C62" s="1206" t="s">
        <v>597</v>
      </c>
      <c r="D62" s="1207"/>
      <c r="E62" s="1208"/>
      <c r="F62" s="133">
        <v>28</v>
      </c>
      <c r="G62" s="133">
        <v>21</v>
      </c>
      <c r="H62" s="134">
        <v>17</v>
      </c>
    </row>
    <row r="63" spans="2:8" ht="52.5" customHeight="1" thickBot="1" x14ac:dyDescent="0.2">
      <c r="B63" s="135"/>
      <c r="C63" s="1209" t="s">
        <v>53</v>
      </c>
      <c r="D63" s="1209"/>
      <c r="E63" s="1210"/>
      <c r="F63" s="136">
        <v>2912</v>
      </c>
      <c r="G63" s="136">
        <v>2961</v>
      </c>
      <c r="H63" s="137">
        <v>3087</v>
      </c>
    </row>
    <row r="64" spans="2:8" x14ac:dyDescent="0.15"/>
  </sheetData>
  <sheetProtection algorithmName="SHA-512" hashValue="4ll0qBfxwEcGv0gnklmjqnPgNuVB8CKNUcQ0Ra5W4L0Jm5WDjeatFlzLVwAHvgqxc/b8eigL89ZWqf9Uqp5Usw==" saltValue="5UJmfirnqPFAWShvGm+b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207476</v>
      </c>
      <c r="E3" s="156"/>
      <c r="F3" s="157">
        <v>271581</v>
      </c>
      <c r="G3" s="158"/>
      <c r="H3" s="159"/>
    </row>
    <row r="4" spans="1:8" x14ac:dyDescent="0.15">
      <c r="A4" s="160"/>
      <c r="B4" s="161"/>
      <c r="C4" s="162"/>
      <c r="D4" s="163">
        <v>154170</v>
      </c>
      <c r="E4" s="164"/>
      <c r="F4" s="165">
        <v>117844</v>
      </c>
      <c r="G4" s="166"/>
      <c r="H4" s="167"/>
    </row>
    <row r="5" spans="1:8" x14ac:dyDescent="0.15">
      <c r="A5" s="148" t="s">
        <v>547</v>
      </c>
      <c r="B5" s="153"/>
      <c r="C5" s="154"/>
      <c r="D5" s="155">
        <v>247333</v>
      </c>
      <c r="E5" s="156"/>
      <c r="F5" s="157">
        <v>268375</v>
      </c>
      <c r="G5" s="158"/>
      <c r="H5" s="159"/>
    </row>
    <row r="6" spans="1:8" x14ac:dyDescent="0.15">
      <c r="A6" s="160"/>
      <c r="B6" s="161"/>
      <c r="C6" s="162"/>
      <c r="D6" s="163">
        <v>195295</v>
      </c>
      <c r="E6" s="164"/>
      <c r="F6" s="165">
        <v>119602</v>
      </c>
      <c r="G6" s="166"/>
      <c r="H6" s="167"/>
    </row>
    <row r="7" spans="1:8" x14ac:dyDescent="0.15">
      <c r="A7" s="148" t="s">
        <v>548</v>
      </c>
      <c r="B7" s="153"/>
      <c r="C7" s="154"/>
      <c r="D7" s="155">
        <v>77831</v>
      </c>
      <c r="E7" s="156"/>
      <c r="F7" s="157">
        <v>301035</v>
      </c>
      <c r="G7" s="158"/>
      <c r="H7" s="159"/>
    </row>
    <row r="8" spans="1:8" x14ac:dyDescent="0.15">
      <c r="A8" s="160"/>
      <c r="B8" s="161"/>
      <c r="C8" s="162"/>
      <c r="D8" s="163">
        <v>55251</v>
      </c>
      <c r="E8" s="164"/>
      <c r="F8" s="165">
        <v>154376</v>
      </c>
      <c r="G8" s="166"/>
      <c r="H8" s="167"/>
    </row>
    <row r="9" spans="1:8" x14ac:dyDescent="0.15">
      <c r="A9" s="148" t="s">
        <v>549</v>
      </c>
      <c r="B9" s="153"/>
      <c r="C9" s="154"/>
      <c r="D9" s="155">
        <v>81553</v>
      </c>
      <c r="E9" s="156"/>
      <c r="F9" s="157">
        <v>330026</v>
      </c>
      <c r="G9" s="158"/>
      <c r="H9" s="159"/>
    </row>
    <row r="10" spans="1:8" x14ac:dyDescent="0.15">
      <c r="A10" s="160"/>
      <c r="B10" s="161"/>
      <c r="C10" s="162"/>
      <c r="D10" s="163">
        <v>66482</v>
      </c>
      <c r="E10" s="164"/>
      <c r="F10" s="165">
        <v>141075</v>
      </c>
      <c r="G10" s="166"/>
      <c r="H10" s="167"/>
    </row>
    <row r="11" spans="1:8" x14ac:dyDescent="0.15">
      <c r="A11" s="148" t="s">
        <v>550</v>
      </c>
      <c r="B11" s="153"/>
      <c r="C11" s="154"/>
      <c r="D11" s="155">
        <v>130331</v>
      </c>
      <c r="E11" s="156"/>
      <c r="F11" s="157">
        <v>278179</v>
      </c>
      <c r="G11" s="158"/>
      <c r="H11" s="159"/>
    </row>
    <row r="12" spans="1:8" x14ac:dyDescent="0.15">
      <c r="A12" s="160"/>
      <c r="B12" s="161"/>
      <c r="C12" s="168"/>
      <c r="D12" s="163">
        <v>110425</v>
      </c>
      <c r="E12" s="164"/>
      <c r="F12" s="165">
        <v>122182</v>
      </c>
      <c r="G12" s="166"/>
      <c r="H12" s="167"/>
    </row>
    <row r="13" spans="1:8" x14ac:dyDescent="0.15">
      <c r="A13" s="148"/>
      <c r="B13" s="153"/>
      <c r="C13" s="169"/>
      <c r="D13" s="170">
        <v>148905</v>
      </c>
      <c r="E13" s="171"/>
      <c r="F13" s="172">
        <v>289839</v>
      </c>
      <c r="G13" s="173"/>
      <c r="H13" s="159"/>
    </row>
    <row r="14" spans="1:8" x14ac:dyDescent="0.15">
      <c r="A14" s="160"/>
      <c r="B14" s="161"/>
      <c r="C14" s="162"/>
      <c r="D14" s="163">
        <v>116325</v>
      </c>
      <c r="E14" s="164"/>
      <c r="F14" s="165">
        <v>131016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8.2799999999999994</v>
      </c>
      <c r="C19" s="174">
        <f>ROUND(VALUE(SUBSTITUTE(実質収支比率等に係る経年分析!G$48,"▲","-")),2)</f>
        <v>6.01</v>
      </c>
      <c r="D19" s="174">
        <f>ROUND(VALUE(SUBSTITUTE(実質収支比率等に係る経年分析!H$48,"▲","-")),2)</f>
        <v>9.99</v>
      </c>
      <c r="E19" s="174">
        <f>ROUND(VALUE(SUBSTITUTE(実質収支比率等に係る経年分析!I$48,"▲","-")),2)</f>
        <v>19.82</v>
      </c>
      <c r="F19" s="174">
        <f>ROUND(VALUE(SUBSTITUTE(実質収支比率等に係る経年分析!J$48,"▲","-")),2)</f>
        <v>17.13</v>
      </c>
    </row>
    <row r="20" spans="1:11" x14ac:dyDescent="0.15">
      <c r="A20" s="174" t="s">
        <v>57</v>
      </c>
      <c r="B20" s="174">
        <f>ROUND(VALUE(SUBSTITUTE(実質収支比率等に係る経年分析!F$47,"▲","-")),2)</f>
        <v>64.56</v>
      </c>
      <c r="C20" s="174">
        <f>ROUND(VALUE(SUBSTITUTE(実質収支比率等に係る経年分析!G$47,"▲","-")),2)</f>
        <v>63.5</v>
      </c>
      <c r="D20" s="174">
        <f>ROUND(VALUE(SUBSTITUTE(実質収支比率等に係る経年分析!H$47,"▲","-")),2)</f>
        <v>61.8</v>
      </c>
      <c r="E20" s="174">
        <f>ROUND(VALUE(SUBSTITUTE(実質収支比率等に係る経年分析!I$47,"▲","-")),2)</f>
        <v>57.51</v>
      </c>
      <c r="F20" s="174">
        <f>ROUND(VALUE(SUBSTITUTE(実質収支比率等に係る経年分析!J$47,"▲","-")),2)</f>
        <v>64.81</v>
      </c>
    </row>
    <row r="21" spans="1:11" x14ac:dyDescent="0.15">
      <c r="A21" s="174" t="s">
        <v>58</v>
      </c>
      <c r="B21" s="174">
        <f>IF(ISNUMBER(VALUE(SUBSTITUTE(実質収支比率等に係る経年分析!F$49,"▲","-"))),ROUND(VALUE(SUBSTITUTE(実質収支比率等に係る経年分析!F$49,"▲","-")),2),NA())</f>
        <v>-4.6900000000000004</v>
      </c>
      <c r="C21" s="174">
        <f>IF(ISNUMBER(VALUE(SUBSTITUTE(実質収支比率等に係る経年分析!G$49,"▲","-"))),ROUND(VALUE(SUBSTITUTE(実質収支比率等に係る経年分析!G$49,"▲","-")),2),NA())</f>
        <v>-4.09</v>
      </c>
      <c r="D21" s="174">
        <f>IF(ISNUMBER(VALUE(SUBSTITUTE(実質収支比率等に係る経年分析!H$49,"▲","-"))),ROUND(VALUE(SUBSTITUTE(実質収支比率等に係る経年分析!H$49,"▲","-")),2),NA())</f>
        <v>5.76</v>
      </c>
      <c r="E21" s="174">
        <f>IF(ISNUMBER(VALUE(SUBSTITUTE(実質収支比率等に係る経年分析!I$49,"▲","-"))),ROUND(VALUE(SUBSTITUTE(実質収支比率等に係る経年分析!I$49,"▲","-")),2),NA())</f>
        <v>15.65</v>
      </c>
      <c r="F21" s="174">
        <f>IF(ISNUMBER(VALUE(SUBSTITUTE(実質収支比率等に係る経年分析!J$49,"▲","-"))),ROUND(VALUE(SUBSTITUTE(実質収支比率等に係る経年分析!J$49,"▲","-")),2),NA())</f>
        <v>6.9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小川村営バス事業特別会計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0.14000000000000001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0.08</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0.55000000000000004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1.25</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1.56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8.2100000000000009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5.89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9.9700000000000006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19.79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17.100000000000001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359</v>
      </c>
      <c r="E42" s="176"/>
      <c r="F42" s="176"/>
      <c r="G42" s="176">
        <f>'実質公債費比率（分子）の構造'!L$52</f>
        <v>378</v>
      </c>
      <c r="H42" s="176"/>
      <c r="I42" s="176"/>
      <c r="J42" s="176">
        <f>'実質公債費比率（分子）の構造'!M$52</f>
        <v>387</v>
      </c>
      <c r="K42" s="176"/>
      <c r="L42" s="176"/>
      <c r="M42" s="176">
        <f>'実質公債費比率（分子）の構造'!N$52</f>
        <v>376</v>
      </c>
      <c r="N42" s="176"/>
      <c r="O42" s="176"/>
      <c r="P42" s="176">
        <f>'実質公債費比率（分子）の構造'!O$52</f>
        <v>387</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0</v>
      </c>
      <c r="C45" s="176"/>
      <c r="D45" s="176"/>
      <c r="E45" s="176">
        <f>'実質公債費比率（分子）の構造'!L$49</f>
        <v>3</v>
      </c>
      <c r="F45" s="176"/>
      <c r="G45" s="176"/>
      <c r="H45" s="176">
        <f>'実質公債費比率（分子）の構造'!M$49</f>
        <v>5</v>
      </c>
      <c r="I45" s="176"/>
      <c r="J45" s="176"/>
      <c r="K45" s="176">
        <f>'実質公債費比率（分子）の構造'!N$49</f>
        <v>5</v>
      </c>
      <c r="L45" s="176"/>
      <c r="M45" s="176"/>
      <c r="N45" s="176">
        <f>'実質公債費比率（分子）の構造'!O$49</f>
        <v>4</v>
      </c>
      <c r="O45" s="176"/>
      <c r="P45" s="176"/>
    </row>
    <row r="46" spans="1:16" x14ac:dyDescent="0.15">
      <c r="A46" s="176" t="s">
        <v>69</v>
      </c>
      <c r="B46" s="176">
        <f>'実質公債費比率（分子）の構造'!K$48</f>
        <v>201</v>
      </c>
      <c r="C46" s="176"/>
      <c r="D46" s="176"/>
      <c r="E46" s="176">
        <f>'実質公債費比率（分子）の構造'!L$48</f>
        <v>192</v>
      </c>
      <c r="F46" s="176"/>
      <c r="G46" s="176"/>
      <c r="H46" s="176">
        <f>'実質公債費比率（分子）の構造'!M$48</f>
        <v>192</v>
      </c>
      <c r="I46" s="176"/>
      <c r="J46" s="176"/>
      <c r="K46" s="176">
        <f>'実質公債費比率（分子）の構造'!N$48</f>
        <v>191</v>
      </c>
      <c r="L46" s="176"/>
      <c r="M46" s="176"/>
      <c r="N46" s="176">
        <f>'実質公債費比率（分子）の構造'!O$48</f>
        <v>198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291</v>
      </c>
      <c r="C49" s="176"/>
      <c r="D49" s="176"/>
      <c r="E49" s="176">
        <f>'実質公債費比率（分子）の構造'!L$45</f>
        <v>337</v>
      </c>
      <c r="F49" s="176"/>
      <c r="G49" s="176"/>
      <c r="H49" s="176">
        <f>'実質公債費比率（分子）の構造'!M$45</f>
        <v>343</v>
      </c>
      <c r="I49" s="176"/>
      <c r="J49" s="176"/>
      <c r="K49" s="176">
        <f>'実質公債費比率（分子）の構造'!N$45</f>
        <v>294</v>
      </c>
      <c r="L49" s="176"/>
      <c r="M49" s="176"/>
      <c r="N49" s="176">
        <f>'実質公債費比率（分子）の構造'!O$45</f>
        <v>292</v>
      </c>
      <c r="O49" s="176"/>
      <c r="P49" s="176"/>
    </row>
    <row r="50" spans="1:16" x14ac:dyDescent="0.15">
      <c r="A50" s="176" t="s">
        <v>73</v>
      </c>
      <c r="B50" s="176" t="e">
        <f>NA()</f>
        <v>#N/A</v>
      </c>
      <c r="C50" s="176">
        <f>IF(ISNUMBER('実質公債費比率（分子）の構造'!K$53),'実質公債費比率（分子）の構造'!K$53,NA())</f>
        <v>133</v>
      </c>
      <c r="D50" s="176" t="e">
        <f>NA()</f>
        <v>#N/A</v>
      </c>
      <c r="E50" s="176" t="e">
        <f>NA()</f>
        <v>#N/A</v>
      </c>
      <c r="F50" s="176">
        <f>IF(ISNUMBER('実質公債費比率（分子）の構造'!L$53),'実質公債費比率（分子）の構造'!L$53,NA())</f>
        <v>154</v>
      </c>
      <c r="G50" s="176" t="e">
        <f>NA()</f>
        <v>#N/A</v>
      </c>
      <c r="H50" s="176" t="e">
        <f>NA()</f>
        <v>#N/A</v>
      </c>
      <c r="I50" s="176">
        <f>IF(ISNUMBER('実質公債費比率（分子）の構造'!M$53),'実質公債費比率（分子）の構造'!M$53,NA())</f>
        <v>153</v>
      </c>
      <c r="J50" s="176" t="e">
        <f>NA()</f>
        <v>#N/A</v>
      </c>
      <c r="K50" s="176" t="e">
        <f>NA()</f>
        <v>#N/A</v>
      </c>
      <c r="L50" s="176">
        <f>IF(ISNUMBER('実質公債費比率（分子）の構造'!N$53),'実質公債費比率（分子）の構造'!N$53,NA())</f>
        <v>114</v>
      </c>
      <c r="M50" s="176" t="e">
        <f>NA()</f>
        <v>#N/A</v>
      </c>
      <c r="N50" s="176" t="e">
        <f>NA()</f>
        <v>#N/A</v>
      </c>
      <c r="O50" s="176">
        <f>IF(ISNUMBER('実質公債費比率（分子）の構造'!O$53),'実質公債費比率（分子）の構造'!O$53,NA())</f>
        <v>107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3175</v>
      </c>
      <c r="E56" s="175"/>
      <c r="F56" s="175"/>
      <c r="G56" s="175">
        <f>'将来負担比率（分子）の構造'!J$52</f>
        <v>3268</v>
      </c>
      <c r="H56" s="175"/>
      <c r="I56" s="175"/>
      <c r="J56" s="175">
        <f>'将来負担比率（分子）の構造'!K$52</f>
        <v>3041</v>
      </c>
      <c r="K56" s="175"/>
      <c r="L56" s="175"/>
      <c r="M56" s="175">
        <f>'将来負担比率（分子）の構造'!L$52</f>
        <v>2836</v>
      </c>
      <c r="N56" s="175"/>
      <c r="O56" s="175"/>
      <c r="P56" s="175">
        <f>'将来負担比率（分子）の構造'!M$52</f>
        <v>2732</v>
      </c>
    </row>
    <row r="57" spans="1:16" x14ac:dyDescent="0.15">
      <c r="A57" s="175" t="s">
        <v>44</v>
      </c>
      <c r="B57" s="175"/>
      <c r="C57" s="175"/>
      <c r="D57" s="175">
        <f>'将来負担比率（分子）の構造'!I$51</f>
        <v>86</v>
      </c>
      <c r="E57" s="175"/>
      <c r="F57" s="175"/>
      <c r="G57" s="175">
        <f>'将来負担比率（分子）の構造'!J$51</f>
        <v>75</v>
      </c>
      <c r="H57" s="175"/>
      <c r="I57" s="175"/>
      <c r="J57" s="175">
        <f>'将来負担比率（分子）の構造'!K$51</f>
        <v>63</v>
      </c>
      <c r="K57" s="175"/>
      <c r="L57" s="175"/>
      <c r="M57" s="175">
        <f>'将来負担比率（分子）の構造'!L$51</f>
        <v>51</v>
      </c>
      <c r="N57" s="175"/>
      <c r="O57" s="175"/>
      <c r="P57" s="175">
        <f>'将来負担比率（分子）の構造'!M$51</f>
        <v>39</v>
      </c>
    </row>
    <row r="58" spans="1:16" x14ac:dyDescent="0.15">
      <c r="A58" s="175" t="s">
        <v>43</v>
      </c>
      <c r="B58" s="175"/>
      <c r="C58" s="175"/>
      <c r="D58" s="175">
        <f>'将来負担比率（分子）の構造'!I$50</f>
        <v>3044</v>
      </c>
      <c r="E58" s="175"/>
      <c r="F58" s="175"/>
      <c r="G58" s="175">
        <f>'将来負担比率（分子）の構造'!J$50</f>
        <v>3021</v>
      </c>
      <c r="H58" s="175"/>
      <c r="I58" s="175"/>
      <c r="J58" s="175">
        <f>'将来負担比率（分子）の構造'!K$50</f>
        <v>3065</v>
      </c>
      <c r="K58" s="175"/>
      <c r="L58" s="175"/>
      <c r="M58" s="175">
        <f>'将来負担比率（分子）の構造'!L$50</f>
        <v>3118</v>
      </c>
      <c r="N58" s="175"/>
      <c r="O58" s="175"/>
      <c r="P58" s="175">
        <f>'将来負担比率（分子）の構造'!M$50</f>
        <v>3258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653</v>
      </c>
      <c r="C62" s="175"/>
      <c r="D62" s="175"/>
      <c r="E62" s="175">
        <f>'将来負担比率（分子）の構造'!J$45</f>
        <v>635</v>
      </c>
      <c r="F62" s="175"/>
      <c r="G62" s="175"/>
      <c r="H62" s="175">
        <f>'将来負担比率（分子）の構造'!K$45</f>
        <v>629</v>
      </c>
      <c r="I62" s="175"/>
      <c r="J62" s="175"/>
      <c r="K62" s="175">
        <f>'将来負担比率（分子）の構造'!L$45</f>
        <v>624</v>
      </c>
      <c r="L62" s="175"/>
      <c r="M62" s="175"/>
      <c r="N62" s="175">
        <f>'将来負担比率（分子）の構造'!M$45</f>
        <v>616</v>
      </c>
      <c r="O62" s="175"/>
      <c r="P62" s="175"/>
    </row>
    <row r="63" spans="1:16" x14ac:dyDescent="0.15">
      <c r="A63" s="175" t="s">
        <v>36</v>
      </c>
      <c r="B63" s="175">
        <f>'将来負担比率（分子）の構造'!I$44</f>
        <v>60</v>
      </c>
      <c r="C63" s="175"/>
      <c r="D63" s="175"/>
      <c r="E63" s="175">
        <f>'将来負担比率（分子）の構造'!J$44</f>
        <v>67</v>
      </c>
      <c r="F63" s="175"/>
      <c r="G63" s="175"/>
      <c r="H63" s="175">
        <f>'将来負担比率（分子）の構造'!K$44</f>
        <v>55</v>
      </c>
      <c r="I63" s="175"/>
      <c r="J63" s="175"/>
      <c r="K63" s="175">
        <f>'将来負担比率（分子）の構造'!L$44</f>
        <v>59</v>
      </c>
      <c r="L63" s="175"/>
      <c r="M63" s="175"/>
      <c r="N63" s="175">
        <f>'将来負担比率（分子）の構造'!M$44</f>
        <v>56</v>
      </c>
      <c r="O63" s="175"/>
      <c r="P63" s="175"/>
    </row>
    <row r="64" spans="1:16" x14ac:dyDescent="0.15">
      <c r="A64" s="175" t="s">
        <v>35</v>
      </c>
      <c r="B64" s="175">
        <f>'将来負担比率（分子）の構造'!I$43</f>
        <v>1521</v>
      </c>
      <c r="C64" s="175"/>
      <c r="D64" s="175"/>
      <c r="E64" s="175">
        <f>'将来負担比率（分子）の構造'!J$43</f>
        <v>1484</v>
      </c>
      <c r="F64" s="175"/>
      <c r="G64" s="175"/>
      <c r="H64" s="175">
        <f>'将来負担比率（分子）の構造'!K$43</f>
        <v>1383</v>
      </c>
      <c r="I64" s="175"/>
      <c r="J64" s="175"/>
      <c r="K64" s="175">
        <f>'将来負担比率（分子）の構造'!L$43</f>
        <v>1274</v>
      </c>
      <c r="L64" s="175"/>
      <c r="M64" s="175"/>
      <c r="N64" s="175">
        <f>'将来負担比率（分子）の構造'!M$43</f>
        <v>1218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2251</v>
      </c>
      <c r="C66" s="175"/>
      <c r="D66" s="175"/>
      <c r="E66" s="175">
        <f>'将来負担比率（分子）の構造'!J$41</f>
        <v>2334</v>
      </c>
      <c r="F66" s="175"/>
      <c r="G66" s="175"/>
      <c r="H66" s="175">
        <f>'将来負担比率（分子）の構造'!K$41</f>
        <v>2128</v>
      </c>
      <c r="I66" s="175"/>
      <c r="J66" s="175"/>
      <c r="K66" s="175">
        <f>'将来負担比率（分子）の構造'!L$41</f>
        <v>1889</v>
      </c>
      <c r="L66" s="175"/>
      <c r="M66" s="175"/>
      <c r="N66" s="175">
        <f>'将来負担比率（分子）の構造'!M$41</f>
        <v>1681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1183</v>
      </c>
      <c r="C72" s="179">
        <f>基金残高に係る経年分析!G55</f>
        <v>1191</v>
      </c>
      <c r="D72" s="179">
        <f>基金残高に係る経年分析!H55</f>
        <v>1300</v>
      </c>
    </row>
    <row r="73" spans="1:16" x14ac:dyDescent="0.15">
      <c r="A73" s="178" t="s">
        <v>80</v>
      </c>
      <c r="B73" s="179">
        <f>基金残高に係る経年分析!F56</f>
        <v>969</v>
      </c>
      <c r="C73" s="179">
        <f>基金残高に係る経年分析!G56</f>
        <v>1019</v>
      </c>
      <c r="D73" s="179">
        <f>基金残高に係る経年分析!H56</f>
        <v>1022</v>
      </c>
    </row>
    <row r="74" spans="1:16" x14ac:dyDescent="0.15">
      <c r="A74" s="178" t="s">
        <v>81</v>
      </c>
      <c r="B74" s="179">
        <f>基金残高に係る経年分析!F57</f>
        <v>759</v>
      </c>
      <c r="C74" s="179">
        <f>基金残高に係る経年分析!G57</f>
        <v>751</v>
      </c>
      <c r="D74" s="179">
        <f>基金残高に係る経年分析!H57</f>
        <v>765</v>
      </c>
    </row>
  </sheetData>
  <sheetProtection algorithmName="SHA-512" hashValue="GfT7LpCIamz4Fv42XdooxuN9EsiqLtxJBXrUYpmfl+s6gJ3VX9IImOw+EtEmUSAe73cyl9Lh2Epi3NG2PWeTkw==" saltValue="4LZv64ZCYy5xrenbG/RC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187156</v>
      </c>
      <c r="S5" s="613"/>
      <c r="T5" s="613"/>
      <c r="U5" s="613"/>
      <c r="V5" s="613"/>
      <c r="W5" s="613"/>
      <c r="X5" s="613"/>
      <c r="Y5" s="614"/>
      <c r="Z5" s="615">
        <v>5</v>
      </c>
      <c r="AA5" s="615"/>
      <c r="AB5" s="615"/>
      <c r="AC5" s="615"/>
      <c r="AD5" s="616">
        <v>187156</v>
      </c>
      <c r="AE5" s="616"/>
      <c r="AF5" s="616"/>
      <c r="AG5" s="616"/>
      <c r="AH5" s="616"/>
      <c r="AI5" s="616"/>
      <c r="AJ5" s="616"/>
      <c r="AK5" s="616"/>
      <c r="AL5" s="617">
        <v>9.4</v>
      </c>
      <c r="AM5" s="618"/>
      <c r="AN5" s="618"/>
      <c r="AO5" s="619"/>
      <c r="AP5" s="609" t="s">
        <v>232</v>
      </c>
      <c r="AQ5" s="610"/>
      <c r="AR5" s="610"/>
      <c r="AS5" s="610"/>
      <c r="AT5" s="610"/>
      <c r="AU5" s="610"/>
      <c r="AV5" s="610"/>
      <c r="AW5" s="610"/>
      <c r="AX5" s="610"/>
      <c r="AY5" s="610"/>
      <c r="AZ5" s="610"/>
      <c r="BA5" s="610"/>
      <c r="BB5" s="610"/>
      <c r="BC5" s="610"/>
      <c r="BD5" s="610"/>
      <c r="BE5" s="610"/>
      <c r="BF5" s="611"/>
      <c r="BG5" s="623">
        <v>187156</v>
      </c>
      <c r="BH5" s="624"/>
      <c r="BI5" s="624"/>
      <c r="BJ5" s="624"/>
      <c r="BK5" s="624"/>
      <c r="BL5" s="624"/>
      <c r="BM5" s="624"/>
      <c r="BN5" s="625"/>
      <c r="BO5" s="626">
        <v>100</v>
      </c>
      <c r="BP5" s="626"/>
      <c r="BQ5" s="626"/>
      <c r="BR5" s="626"/>
      <c r="BS5" s="627" t="s">
        <v>233</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225</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61668</v>
      </c>
      <c r="S6" s="624"/>
      <c r="T6" s="624"/>
      <c r="U6" s="624"/>
      <c r="V6" s="624"/>
      <c r="W6" s="624"/>
      <c r="X6" s="624"/>
      <c r="Y6" s="625"/>
      <c r="Z6" s="626">
        <v>1.6</v>
      </c>
      <c r="AA6" s="626"/>
      <c r="AB6" s="626"/>
      <c r="AC6" s="626"/>
      <c r="AD6" s="627">
        <v>61668</v>
      </c>
      <c r="AE6" s="627"/>
      <c r="AF6" s="627"/>
      <c r="AG6" s="627"/>
      <c r="AH6" s="627"/>
      <c r="AI6" s="627"/>
      <c r="AJ6" s="627"/>
      <c r="AK6" s="627"/>
      <c r="AL6" s="628">
        <v>3.1</v>
      </c>
      <c r="AM6" s="629"/>
      <c r="AN6" s="629"/>
      <c r="AO6" s="630"/>
      <c r="AP6" s="620" t="s">
        <v>238</v>
      </c>
      <c r="AQ6" s="621"/>
      <c r="AR6" s="621"/>
      <c r="AS6" s="621"/>
      <c r="AT6" s="621"/>
      <c r="AU6" s="621"/>
      <c r="AV6" s="621"/>
      <c r="AW6" s="621"/>
      <c r="AX6" s="621"/>
      <c r="AY6" s="621"/>
      <c r="AZ6" s="621"/>
      <c r="BA6" s="621"/>
      <c r="BB6" s="621"/>
      <c r="BC6" s="621"/>
      <c r="BD6" s="621"/>
      <c r="BE6" s="621"/>
      <c r="BF6" s="622"/>
      <c r="BG6" s="623">
        <v>187156</v>
      </c>
      <c r="BH6" s="624"/>
      <c r="BI6" s="624"/>
      <c r="BJ6" s="624"/>
      <c r="BK6" s="624"/>
      <c r="BL6" s="624"/>
      <c r="BM6" s="624"/>
      <c r="BN6" s="625"/>
      <c r="BO6" s="626">
        <v>100</v>
      </c>
      <c r="BP6" s="626"/>
      <c r="BQ6" s="626"/>
      <c r="BR6" s="626"/>
      <c r="BS6" s="627" t="s">
        <v>140</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44612</v>
      </c>
      <c r="CS6" s="624"/>
      <c r="CT6" s="624"/>
      <c r="CU6" s="624"/>
      <c r="CV6" s="624"/>
      <c r="CW6" s="624"/>
      <c r="CX6" s="624"/>
      <c r="CY6" s="625"/>
      <c r="CZ6" s="617">
        <v>1.3</v>
      </c>
      <c r="DA6" s="618"/>
      <c r="DB6" s="618"/>
      <c r="DC6" s="634"/>
      <c r="DD6" s="632" t="s">
        <v>140</v>
      </c>
      <c r="DE6" s="624"/>
      <c r="DF6" s="624"/>
      <c r="DG6" s="624"/>
      <c r="DH6" s="624"/>
      <c r="DI6" s="624"/>
      <c r="DJ6" s="624"/>
      <c r="DK6" s="624"/>
      <c r="DL6" s="624"/>
      <c r="DM6" s="624"/>
      <c r="DN6" s="624"/>
      <c r="DO6" s="624"/>
      <c r="DP6" s="625"/>
      <c r="DQ6" s="632">
        <v>44612</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78</v>
      </c>
      <c r="S7" s="624"/>
      <c r="T7" s="624"/>
      <c r="U7" s="624"/>
      <c r="V7" s="624"/>
      <c r="W7" s="624"/>
      <c r="X7" s="624"/>
      <c r="Y7" s="625"/>
      <c r="Z7" s="626">
        <v>0</v>
      </c>
      <c r="AA7" s="626"/>
      <c r="AB7" s="626"/>
      <c r="AC7" s="626"/>
      <c r="AD7" s="627">
        <v>78</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87565</v>
      </c>
      <c r="BH7" s="624"/>
      <c r="BI7" s="624"/>
      <c r="BJ7" s="624"/>
      <c r="BK7" s="624"/>
      <c r="BL7" s="624"/>
      <c r="BM7" s="624"/>
      <c r="BN7" s="625"/>
      <c r="BO7" s="626">
        <v>46.8</v>
      </c>
      <c r="BP7" s="626"/>
      <c r="BQ7" s="626"/>
      <c r="BR7" s="626"/>
      <c r="BS7" s="627" t="s">
        <v>140</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580677</v>
      </c>
      <c r="CS7" s="624"/>
      <c r="CT7" s="624"/>
      <c r="CU7" s="624"/>
      <c r="CV7" s="624"/>
      <c r="CW7" s="624"/>
      <c r="CX7" s="624"/>
      <c r="CY7" s="625"/>
      <c r="CZ7" s="626">
        <v>17.100000000000001</v>
      </c>
      <c r="DA7" s="626"/>
      <c r="DB7" s="626"/>
      <c r="DC7" s="626"/>
      <c r="DD7" s="632">
        <v>632</v>
      </c>
      <c r="DE7" s="624"/>
      <c r="DF7" s="624"/>
      <c r="DG7" s="624"/>
      <c r="DH7" s="624"/>
      <c r="DI7" s="624"/>
      <c r="DJ7" s="624"/>
      <c r="DK7" s="624"/>
      <c r="DL7" s="624"/>
      <c r="DM7" s="624"/>
      <c r="DN7" s="624"/>
      <c r="DO7" s="624"/>
      <c r="DP7" s="625"/>
      <c r="DQ7" s="632">
        <v>455626</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956</v>
      </c>
      <c r="S8" s="624"/>
      <c r="T8" s="624"/>
      <c r="U8" s="624"/>
      <c r="V8" s="624"/>
      <c r="W8" s="624"/>
      <c r="X8" s="624"/>
      <c r="Y8" s="625"/>
      <c r="Z8" s="626">
        <v>0</v>
      </c>
      <c r="AA8" s="626"/>
      <c r="AB8" s="626"/>
      <c r="AC8" s="626"/>
      <c r="AD8" s="627">
        <v>956</v>
      </c>
      <c r="AE8" s="627"/>
      <c r="AF8" s="627"/>
      <c r="AG8" s="627"/>
      <c r="AH8" s="627"/>
      <c r="AI8" s="627"/>
      <c r="AJ8" s="627"/>
      <c r="AK8" s="627"/>
      <c r="AL8" s="628">
        <v>0</v>
      </c>
      <c r="AM8" s="629"/>
      <c r="AN8" s="629"/>
      <c r="AO8" s="630"/>
      <c r="AP8" s="620" t="s">
        <v>244</v>
      </c>
      <c r="AQ8" s="621"/>
      <c r="AR8" s="621"/>
      <c r="AS8" s="621"/>
      <c r="AT8" s="621"/>
      <c r="AU8" s="621"/>
      <c r="AV8" s="621"/>
      <c r="AW8" s="621"/>
      <c r="AX8" s="621"/>
      <c r="AY8" s="621"/>
      <c r="AZ8" s="621"/>
      <c r="BA8" s="621"/>
      <c r="BB8" s="621"/>
      <c r="BC8" s="621"/>
      <c r="BD8" s="621"/>
      <c r="BE8" s="621"/>
      <c r="BF8" s="622"/>
      <c r="BG8" s="623">
        <v>4082</v>
      </c>
      <c r="BH8" s="624"/>
      <c r="BI8" s="624"/>
      <c r="BJ8" s="624"/>
      <c r="BK8" s="624"/>
      <c r="BL8" s="624"/>
      <c r="BM8" s="624"/>
      <c r="BN8" s="625"/>
      <c r="BO8" s="626">
        <v>2.2000000000000002</v>
      </c>
      <c r="BP8" s="626"/>
      <c r="BQ8" s="626"/>
      <c r="BR8" s="626"/>
      <c r="BS8" s="627" t="s">
        <v>140</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588623</v>
      </c>
      <c r="CS8" s="624"/>
      <c r="CT8" s="624"/>
      <c r="CU8" s="624"/>
      <c r="CV8" s="624"/>
      <c r="CW8" s="624"/>
      <c r="CX8" s="624"/>
      <c r="CY8" s="625"/>
      <c r="CZ8" s="626">
        <v>17.399999999999999</v>
      </c>
      <c r="DA8" s="626"/>
      <c r="DB8" s="626"/>
      <c r="DC8" s="626"/>
      <c r="DD8" s="632">
        <v>15928</v>
      </c>
      <c r="DE8" s="624"/>
      <c r="DF8" s="624"/>
      <c r="DG8" s="624"/>
      <c r="DH8" s="624"/>
      <c r="DI8" s="624"/>
      <c r="DJ8" s="624"/>
      <c r="DK8" s="624"/>
      <c r="DL8" s="624"/>
      <c r="DM8" s="624"/>
      <c r="DN8" s="624"/>
      <c r="DO8" s="624"/>
      <c r="DP8" s="625"/>
      <c r="DQ8" s="632">
        <v>361094</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689</v>
      </c>
      <c r="S9" s="624"/>
      <c r="T9" s="624"/>
      <c r="U9" s="624"/>
      <c r="V9" s="624"/>
      <c r="W9" s="624"/>
      <c r="X9" s="624"/>
      <c r="Y9" s="625"/>
      <c r="Z9" s="626">
        <v>0</v>
      </c>
      <c r="AA9" s="626"/>
      <c r="AB9" s="626"/>
      <c r="AC9" s="626"/>
      <c r="AD9" s="627">
        <v>689</v>
      </c>
      <c r="AE9" s="627"/>
      <c r="AF9" s="627"/>
      <c r="AG9" s="627"/>
      <c r="AH9" s="627"/>
      <c r="AI9" s="627"/>
      <c r="AJ9" s="627"/>
      <c r="AK9" s="627"/>
      <c r="AL9" s="628">
        <v>0</v>
      </c>
      <c r="AM9" s="629"/>
      <c r="AN9" s="629"/>
      <c r="AO9" s="630"/>
      <c r="AP9" s="620" t="s">
        <v>247</v>
      </c>
      <c r="AQ9" s="621"/>
      <c r="AR9" s="621"/>
      <c r="AS9" s="621"/>
      <c r="AT9" s="621"/>
      <c r="AU9" s="621"/>
      <c r="AV9" s="621"/>
      <c r="AW9" s="621"/>
      <c r="AX9" s="621"/>
      <c r="AY9" s="621"/>
      <c r="AZ9" s="621"/>
      <c r="BA9" s="621"/>
      <c r="BB9" s="621"/>
      <c r="BC9" s="621"/>
      <c r="BD9" s="621"/>
      <c r="BE9" s="621"/>
      <c r="BF9" s="622"/>
      <c r="BG9" s="623">
        <v>75255</v>
      </c>
      <c r="BH9" s="624"/>
      <c r="BI9" s="624"/>
      <c r="BJ9" s="624"/>
      <c r="BK9" s="624"/>
      <c r="BL9" s="624"/>
      <c r="BM9" s="624"/>
      <c r="BN9" s="625"/>
      <c r="BO9" s="626">
        <v>40.200000000000003</v>
      </c>
      <c r="BP9" s="626"/>
      <c r="BQ9" s="626"/>
      <c r="BR9" s="626"/>
      <c r="BS9" s="627" t="s">
        <v>140</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250295</v>
      </c>
      <c r="CS9" s="624"/>
      <c r="CT9" s="624"/>
      <c r="CU9" s="624"/>
      <c r="CV9" s="624"/>
      <c r="CW9" s="624"/>
      <c r="CX9" s="624"/>
      <c r="CY9" s="625"/>
      <c r="CZ9" s="626">
        <v>7.4</v>
      </c>
      <c r="DA9" s="626"/>
      <c r="DB9" s="626"/>
      <c r="DC9" s="626"/>
      <c r="DD9" s="632">
        <v>2163</v>
      </c>
      <c r="DE9" s="624"/>
      <c r="DF9" s="624"/>
      <c r="DG9" s="624"/>
      <c r="DH9" s="624"/>
      <c r="DI9" s="624"/>
      <c r="DJ9" s="624"/>
      <c r="DK9" s="624"/>
      <c r="DL9" s="624"/>
      <c r="DM9" s="624"/>
      <c r="DN9" s="624"/>
      <c r="DO9" s="624"/>
      <c r="DP9" s="625"/>
      <c r="DQ9" s="632">
        <v>212203</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140</v>
      </c>
      <c r="AA10" s="626"/>
      <c r="AB10" s="626"/>
      <c r="AC10" s="626"/>
      <c r="AD10" s="627" t="s">
        <v>140</v>
      </c>
      <c r="AE10" s="627"/>
      <c r="AF10" s="627"/>
      <c r="AG10" s="627"/>
      <c r="AH10" s="627"/>
      <c r="AI10" s="627"/>
      <c r="AJ10" s="627"/>
      <c r="AK10" s="627"/>
      <c r="AL10" s="628" t="s">
        <v>140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4944</v>
      </c>
      <c r="BH10" s="624"/>
      <c r="BI10" s="624"/>
      <c r="BJ10" s="624"/>
      <c r="BK10" s="624"/>
      <c r="BL10" s="624"/>
      <c r="BM10" s="624"/>
      <c r="BN10" s="625"/>
      <c r="BO10" s="626">
        <v>2.6</v>
      </c>
      <c r="BP10" s="626"/>
      <c r="BQ10" s="626"/>
      <c r="BR10" s="626"/>
      <c r="BS10" s="627" t="s">
        <v>140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140</v>
      </c>
      <c r="CS10" s="624"/>
      <c r="CT10" s="624"/>
      <c r="CU10" s="624"/>
      <c r="CV10" s="624"/>
      <c r="CW10" s="624"/>
      <c r="CX10" s="624"/>
      <c r="CY10" s="625"/>
      <c r="CZ10" s="626" t="s">
        <v>140</v>
      </c>
      <c r="DA10" s="626"/>
      <c r="DB10" s="626"/>
      <c r="DC10" s="626"/>
      <c r="DD10" s="632" t="s">
        <v>140</v>
      </c>
      <c r="DE10" s="624"/>
      <c r="DF10" s="624"/>
      <c r="DG10" s="624"/>
      <c r="DH10" s="624"/>
      <c r="DI10" s="624"/>
      <c r="DJ10" s="624"/>
      <c r="DK10" s="624"/>
      <c r="DL10" s="624"/>
      <c r="DM10" s="624"/>
      <c r="DN10" s="624"/>
      <c r="DO10" s="624"/>
      <c r="DP10" s="625"/>
      <c r="DQ10" s="632" t="s">
        <v>140</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55398</v>
      </c>
      <c r="S11" s="624"/>
      <c r="T11" s="624"/>
      <c r="U11" s="624"/>
      <c r="V11" s="624"/>
      <c r="W11" s="624"/>
      <c r="X11" s="624"/>
      <c r="Y11" s="625"/>
      <c r="Z11" s="628">
        <v>1.5</v>
      </c>
      <c r="AA11" s="629"/>
      <c r="AB11" s="629"/>
      <c r="AC11" s="635"/>
      <c r="AD11" s="632">
        <v>55398</v>
      </c>
      <c r="AE11" s="624"/>
      <c r="AF11" s="624"/>
      <c r="AG11" s="624"/>
      <c r="AH11" s="624"/>
      <c r="AI11" s="624"/>
      <c r="AJ11" s="624"/>
      <c r="AK11" s="625"/>
      <c r="AL11" s="628">
        <v>2.8</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3284</v>
      </c>
      <c r="BH11" s="624"/>
      <c r="BI11" s="624"/>
      <c r="BJ11" s="624"/>
      <c r="BK11" s="624"/>
      <c r="BL11" s="624"/>
      <c r="BM11" s="624"/>
      <c r="BN11" s="625"/>
      <c r="BO11" s="626">
        <v>1.8</v>
      </c>
      <c r="BP11" s="626"/>
      <c r="BQ11" s="626"/>
      <c r="BR11" s="626"/>
      <c r="BS11" s="627" t="s">
        <v>140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146017</v>
      </c>
      <c r="CS11" s="624"/>
      <c r="CT11" s="624"/>
      <c r="CU11" s="624"/>
      <c r="CV11" s="624"/>
      <c r="CW11" s="624"/>
      <c r="CX11" s="624"/>
      <c r="CY11" s="625"/>
      <c r="CZ11" s="626">
        <v>4.3</v>
      </c>
      <c r="DA11" s="626"/>
      <c r="DB11" s="626"/>
      <c r="DC11" s="626"/>
      <c r="DD11" s="632">
        <v>12603</v>
      </c>
      <c r="DE11" s="624"/>
      <c r="DF11" s="624"/>
      <c r="DG11" s="624"/>
      <c r="DH11" s="624"/>
      <c r="DI11" s="624"/>
      <c r="DJ11" s="624"/>
      <c r="DK11" s="624"/>
      <c r="DL11" s="624"/>
      <c r="DM11" s="624"/>
      <c r="DN11" s="624"/>
      <c r="DO11" s="624"/>
      <c r="DP11" s="625"/>
      <c r="DQ11" s="632">
        <v>126561</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140</v>
      </c>
      <c r="S12" s="624"/>
      <c r="T12" s="624"/>
      <c r="U12" s="624"/>
      <c r="V12" s="624"/>
      <c r="W12" s="624"/>
      <c r="X12" s="624"/>
      <c r="Y12" s="625"/>
      <c r="Z12" s="626" t="s">
        <v>140</v>
      </c>
      <c r="AA12" s="626"/>
      <c r="AB12" s="626"/>
      <c r="AC12" s="626"/>
      <c r="AD12" s="627" t="s">
        <v>140</v>
      </c>
      <c r="AE12" s="627"/>
      <c r="AF12" s="627"/>
      <c r="AG12" s="627"/>
      <c r="AH12" s="627"/>
      <c r="AI12" s="627"/>
      <c r="AJ12" s="627"/>
      <c r="AK12" s="627"/>
      <c r="AL12" s="628" t="s">
        <v>140</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76012</v>
      </c>
      <c r="BH12" s="624"/>
      <c r="BI12" s="624"/>
      <c r="BJ12" s="624"/>
      <c r="BK12" s="624"/>
      <c r="BL12" s="624"/>
      <c r="BM12" s="624"/>
      <c r="BN12" s="625"/>
      <c r="BO12" s="626">
        <v>40.6</v>
      </c>
      <c r="BP12" s="626"/>
      <c r="BQ12" s="626"/>
      <c r="BR12" s="626"/>
      <c r="BS12" s="627" t="s">
        <v>140</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103822</v>
      </c>
      <c r="CS12" s="624"/>
      <c r="CT12" s="624"/>
      <c r="CU12" s="624"/>
      <c r="CV12" s="624"/>
      <c r="CW12" s="624"/>
      <c r="CX12" s="624"/>
      <c r="CY12" s="625"/>
      <c r="CZ12" s="626">
        <v>3.1</v>
      </c>
      <c r="DA12" s="626"/>
      <c r="DB12" s="626"/>
      <c r="DC12" s="626"/>
      <c r="DD12" s="632">
        <v>10472</v>
      </c>
      <c r="DE12" s="624"/>
      <c r="DF12" s="624"/>
      <c r="DG12" s="624"/>
      <c r="DH12" s="624"/>
      <c r="DI12" s="624"/>
      <c r="DJ12" s="624"/>
      <c r="DK12" s="624"/>
      <c r="DL12" s="624"/>
      <c r="DM12" s="624"/>
      <c r="DN12" s="624"/>
      <c r="DO12" s="624"/>
      <c r="DP12" s="625"/>
      <c r="DQ12" s="632">
        <v>94237</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140</v>
      </c>
      <c r="AA13" s="626"/>
      <c r="AB13" s="626"/>
      <c r="AC13" s="626"/>
      <c r="AD13" s="627" t="s">
        <v>140</v>
      </c>
      <c r="AE13" s="627"/>
      <c r="AF13" s="627"/>
      <c r="AG13" s="627"/>
      <c r="AH13" s="627"/>
      <c r="AI13" s="627"/>
      <c r="AJ13" s="627"/>
      <c r="AK13" s="627"/>
      <c r="AL13" s="628" t="s">
        <v>140</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76012</v>
      </c>
      <c r="BH13" s="624"/>
      <c r="BI13" s="624"/>
      <c r="BJ13" s="624"/>
      <c r="BK13" s="624"/>
      <c r="BL13" s="624"/>
      <c r="BM13" s="624"/>
      <c r="BN13" s="625"/>
      <c r="BO13" s="626">
        <v>40.6</v>
      </c>
      <c r="BP13" s="626"/>
      <c r="BQ13" s="626"/>
      <c r="BR13" s="626"/>
      <c r="BS13" s="627" t="s">
        <v>140</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511758</v>
      </c>
      <c r="CS13" s="624"/>
      <c r="CT13" s="624"/>
      <c r="CU13" s="624"/>
      <c r="CV13" s="624"/>
      <c r="CW13" s="624"/>
      <c r="CX13" s="624"/>
      <c r="CY13" s="625"/>
      <c r="CZ13" s="626">
        <v>15.1</v>
      </c>
      <c r="DA13" s="626"/>
      <c r="DB13" s="626"/>
      <c r="DC13" s="626"/>
      <c r="DD13" s="632">
        <v>235204</v>
      </c>
      <c r="DE13" s="624"/>
      <c r="DF13" s="624"/>
      <c r="DG13" s="624"/>
      <c r="DH13" s="624"/>
      <c r="DI13" s="624"/>
      <c r="DJ13" s="624"/>
      <c r="DK13" s="624"/>
      <c r="DL13" s="624"/>
      <c r="DM13" s="624"/>
      <c r="DN13" s="624"/>
      <c r="DO13" s="624"/>
      <c r="DP13" s="625"/>
      <c r="DQ13" s="632">
        <v>349990</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140</v>
      </c>
      <c r="S14" s="624"/>
      <c r="T14" s="624"/>
      <c r="U14" s="624"/>
      <c r="V14" s="624"/>
      <c r="W14" s="624"/>
      <c r="X14" s="624"/>
      <c r="Y14" s="625"/>
      <c r="Z14" s="626" t="s">
        <v>140</v>
      </c>
      <c r="AA14" s="626"/>
      <c r="AB14" s="626"/>
      <c r="AC14" s="626"/>
      <c r="AD14" s="627" t="s">
        <v>140</v>
      </c>
      <c r="AE14" s="627"/>
      <c r="AF14" s="627"/>
      <c r="AG14" s="627"/>
      <c r="AH14" s="627"/>
      <c r="AI14" s="627"/>
      <c r="AJ14" s="627"/>
      <c r="AK14" s="627"/>
      <c r="AL14" s="628" t="s">
        <v>140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12836</v>
      </c>
      <c r="BH14" s="624"/>
      <c r="BI14" s="624"/>
      <c r="BJ14" s="624"/>
      <c r="BK14" s="624"/>
      <c r="BL14" s="624"/>
      <c r="BM14" s="624"/>
      <c r="BN14" s="625"/>
      <c r="BO14" s="626">
        <v>6.9</v>
      </c>
      <c r="BP14" s="626"/>
      <c r="BQ14" s="626"/>
      <c r="BR14" s="626"/>
      <c r="BS14" s="627" t="s">
        <v>140</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110882</v>
      </c>
      <c r="CS14" s="624"/>
      <c r="CT14" s="624"/>
      <c r="CU14" s="624"/>
      <c r="CV14" s="624"/>
      <c r="CW14" s="624"/>
      <c r="CX14" s="624"/>
      <c r="CY14" s="625"/>
      <c r="CZ14" s="626">
        <v>3.3</v>
      </c>
      <c r="DA14" s="626"/>
      <c r="DB14" s="626"/>
      <c r="DC14" s="626"/>
      <c r="DD14" s="632" t="s">
        <v>140</v>
      </c>
      <c r="DE14" s="624"/>
      <c r="DF14" s="624"/>
      <c r="DG14" s="624"/>
      <c r="DH14" s="624"/>
      <c r="DI14" s="624"/>
      <c r="DJ14" s="624"/>
      <c r="DK14" s="624"/>
      <c r="DL14" s="624"/>
      <c r="DM14" s="624"/>
      <c r="DN14" s="624"/>
      <c r="DO14" s="624"/>
      <c r="DP14" s="625"/>
      <c r="DQ14" s="632">
        <v>104383</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140</v>
      </c>
      <c r="AA15" s="626"/>
      <c r="AB15" s="626"/>
      <c r="AC15" s="626"/>
      <c r="AD15" s="627" t="s">
        <v>140</v>
      </c>
      <c r="AE15" s="627"/>
      <c r="AF15" s="627"/>
      <c r="AG15" s="627"/>
      <c r="AH15" s="627"/>
      <c r="AI15" s="627"/>
      <c r="AJ15" s="627"/>
      <c r="AK15" s="627"/>
      <c r="AL15" s="628" t="s">
        <v>140</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10743</v>
      </c>
      <c r="BH15" s="624"/>
      <c r="BI15" s="624"/>
      <c r="BJ15" s="624"/>
      <c r="BK15" s="624"/>
      <c r="BL15" s="624"/>
      <c r="BM15" s="624"/>
      <c r="BN15" s="625"/>
      <c r="BO15" s="626">
        <v>5.7</v>
      </c>
      <c r="BP15" s="626"/>
      <c r="BQ15" s="626"/>
      <c r="BR15" s="626"/>
      <c r="BS15" s="627" t="s">
        <v>140</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246141</v>
      </c>
      <c r="CS15" s="624"/>
      <c r="CT15" s="624"/>
      <c r="CU15" s="624"/>
      <c r="CV15" s="624"/>
      <c r="CW15" s="624"/>
      <c r="CX15" s="624"/>
      <c r="CY15" s="625"/>
      <c r="CZ15" s="626">
        <v>7.3</v>
      </c>
      <c r="DA15" s="626"/>
      <c r="DB15" s="626"/>
      <c r="DC15" s="626"/>
      <c r="DD15" s="632">
        <v>24585</v>
      </c>
      <c r="DE15" s="624"/>
      <c r="DF15" s="624"/>
      <c r="DG15" s="624"/>
      <c r="DH15" s="624"/>
      <c r="DI15" s="624"/>
      <c r="DJ15" s="624"/>
      <c r="DK15" s="624"/>
      <c r="DL15" s="624"/>
      <c r="DM15" s="624"/>
      <c r="DN15" s="624"/>
      <c r="DO15" s="624"/>
      <c r="DP15" s="625"/>
      <c r="DQ15" s="632">
        <v>203798</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3936</v>
      </c>
      <c r="S16" s="624"/>
      <c r="T16" s="624"/>
      <c r="U16" s="624"/>
      <c r="V16" s="624"/>
      <c r="W16" s="624"/>
      <c r="X16" s="624"/>
      <c r="Y16" s="625"/>
      <c r="Z16" s="626">
        <v>0.1</v>
      </c>
      <c r="AA16" s="626"/>
      <c r="AB16" s="626"/>
      <c r="AC16" s="626"/>
      <c r="AD16" s="627">
        <v>3936</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140</v>
      </c>
      <c r="BP16" s="626"/>
      <c r="BQ16" s="626"/>
      <c r="BR16" s="626"/>
      <c r="BS16" s="627" t="s">
        <v>140</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419852</v>
      </c>
      <c r="CS16" s="624"/>
      <c r="CT16" s="624"/>
      <c r="CU16" s="624"/>
      <c r="CV16" s="624"/>
      <c r="CW16" s="624"/>
      <c r="CX16" s="624"/>
      <c r="CY16" s="625"/>
      <c r="CZ16" s="626">
        <v>12.4</v>
      </c>
      <c r="DA16" s="626"/>
      <c r="DB16" s="626"/>
      <c r="DC16" s="626"/>
      <c r="DD16" s="632" t="s">
        <v>140</v>
      </c>
      <c r="DE16" s="624"/>
      <c r="DF16" s="624"/>
      <c r="DG16" s="624"/>
      <c r="DH16" s="624"/>
      <c r="DI16" s="624"/>
      <c r="DJ16" s="624"/>
      <c r="DK16" s="624"/>
      <c r="DL16" s="624"/>
      <c r="DM16" s="624"/>
      <c r="DN16" s="624"/>
      <c r="DO16" s="624"/>
      <c r="DP16" s="625"/>
      <c r="DQ16" s="632">
        <v>83684</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3045</v>
      </c>
      <c r="S17" s="624"/>
      <c r="T17" s="624"/>
      <c r="U17" s="624"/>
      <c r="V17" s="624"/>
      <c r="W17" s="624"/>
      <c r="X17" s="624"/>
      <c r="Y17" s="625"/>
      <c r="Z17" s="626">
        <v>0.1</v>
      </c>
      <c r="AA17" s="626"/>
      <c r="AB17" s="626"/>
      <c r="AC17" s="626"/>
      <c r="AD17" s="627">
        <v>3045</v>
      </c>
      <c r="AE17" s="627"/>
      <c r="AF17" s="627"/>
      <c r="AG17" s="627"/>
      <c r="AH17" s="627"/>
      <c r="AI17" s="627"/>
      <c r="AJ17" s="627"/>
      <c r="AK17" s="627"/>
      <c r="AL17" s="628">
        <v>0.2</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140</v>
      </c>
      <c r="BP17" s="626"/>
      <c r="BQ17" s="626"/>
      <c r="BR17" s="626"/>
      <c r="BS17" s="627" t="s">
        <v>140</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389220</v>
      </c>
      <c r="CS17" s="624"/>
      <c r="CT17" s="624"/>
      <c r="CU17" s="624"/>
      <c r="CV17" s="624"/>
      <c r="CW17" s="624"/>
      <c r="CX17" s="624"/>
      <c r="CY17" s="625"/>
      <c r="CZ17" s="626">
        <v>11.5</v>
      </c>
      <c r="DA17" s="626"/>
      <c r="DB17" s="626"/>
      <c r="DC17" s="626"/>
      <c r="DD17" s="632" t="s">
        <v>140</v>
      </c>
      <c r="DE17" s="624"/>
      <c r="DF17" s="624"/>
      <c r="DG17" s="624"/>
      <c r="DH17" s="624"/>
      <c r="DI17" s="624"/>
      <c r="DJ17" s="624"/>
      <c r="DK17" s="624"/>
      <c r="DL17" s="624"/>
      <c r="DM17" s="624"/>
      <c r="DN17" s="624"/>
      <c r="DO17" s="624"/>
      <c r="DP17" s="625"/>
      <c r="DQ17" s="632">
        <v>371132</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724</v>
      </c>
      <c r="S18" s="624"/>
      <c r="T18" s="624"/>
      <c r="U18" s="624"/>
      <c r="V18" s="624"/>
      <c r="W18" s="624"/>
      <c r="X18" s="624"/>
      <c r="Y18" s="625"/>
      <c r="Z18" s="626">
        <v>0</v>
      </c>
      <c r="AA18" s="626"/>
      <c r="AB18" s="626"/>
      <c r="AC18" s="626"/>
      <c r="AD18" s="627">
        <v>724</v>
      </c>
      <c r="AE18" s="627"/>
      <c r="AF18" s="627"/>
      <c r="AG18" s="627"/>
      <c r="AH18" s="627"/>
      <c r="AI18" s="627"/>
      <c r="AJ18" s="627"/>
      <c r="AK18" s="627"/>
      <c r="AL18" s="628">
        <v>0</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140</v>
      </c>
      <c r="BP18" s="626"/>
      <c r="BQ18" s="626"/>
      <c r="BR18" s="626"/>
      <c r="BS18" s="627" t="s">
        <v>140</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140</v>
      </c>
      <c r="DA18" s="626"/>
      <c r="DB18" s="626"/>
      <c r="DC18" s="626"/>
      <c r="DD18" s="632" t="s">
        <v>140</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724</v>
      </c>
      <c r="S19" s="624"/>
      <c r="T19" s="624"/>
      <c r="U19" s="624"/>
      <c r="V19" s="624"/>
      <c r="W19" s="624"/>
      <c r="X19" s="624"/>
      <c r="Y19" s="625"/>
      <c r="Z19" s="626">
        <v>0</v>
      </c>
      <c r="AA19" s="626"/>
      <c r="AB19" s="626"/>
      <c r="AC19" s="626"/>
      <c r="AD19" s="627">
        <v>724</v>
      </c>
      <c r="AE19" s="627"/>
      <c r="AF19" s="627"/>
      <c r="AG19" s="627"/>
      <c r="AH19" s="627"/>
      <c r="AI19" s="627"/>
      <c r="AJ19" s="627"/>
      <c r="AK19" s="627"/>
      <c r="AL19" s="628">
        <v>0</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t="s">
        <v>140</v>
      </c>
      <c r="BH19" s="624"/>
      <c r="BI19" s="624"/>
      <c r="BJ19" s="624"/>
      <c r="BK19" s="624"/>
      <c r="BL19" s="624"/>
      <c r="BM19" s="624"/>
      <c r="BN19" s="625"/>
      <c r="BO19" s="626" t="s">
        <v>140</v>
      </c>
      <c r="BP19" s="626"/>
      <c r="BQ19" s="626"/>
      <c r="BR19" s="626"/>
      <c r="BS19" s="627" t="s">
        <v>140</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140</v>
      </c>
      <c r="DA19" s="626"/>
      <c r="DB19" s="626"/>
      <c r="DC19" s="626"/>
      <c r="DD19" s="632" t="s">
        <v>140</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t="s">
        <v>140</v>
      </c>
      <c r="S20" s="624"/>
      <c r="T20" s="624"/>
      <c r="U20" s="624"/>
      <c r="V20" s="624"/>
      <c r="W20" s="624"/>
      <c r="X20" s="624"/>
      <c r="Y20" s="625"/>
      <c r="Z20" s="626" t="s">
        <v>140</v>
      </c>
      <c r="AA20" s="626"/>
      <c r="AB20" s="626"/>
      <c r="AC20" s="626"/>
      <c r="AD20" s="627" t="s">
        <v>140</v>
      </c>
      <c r="AE20" s="627"/>
      <c r="AF20" s="627"/>
      <c r="AG20" s="627"/>
      <c r="AH20" s="627"/>
      <c r="AI20" s="627"/>
      <c r="AJ20" s="627"/>
      <c r="AK20" s="627"/>
      <c r="AL20" s="628" t="s">
        <v>140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t="s">
        <v>140</v>
      </c>
      <c r="BH20" s="624"/>
      <c r="BI20" s="624"/>
      <c r="BJ20" s="624"/>
      <c r="BK20" s="624"/>
      <c r="BL20" s="624"/>
      <c r="BM20" s="624"/>
      <c r="BN20" s="625"/>
      <c r="BO20" s="626" t="s">
        <v>140</v>
      </c>
      <c r="BP20" s="626"/>
      <c r="BQ20" s="626"/>
      <c r="BR20" s="626"/>
      <c r="BS20" s="627" t="s">
        <v>140</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3391899</v>
      </c>
      <c r="CS20" s="624"/>
      <c r="CT20" s="624"/>
      <c r="CU20" s="624"/>
      <c r="CV20" s="624"/>
      <c r="CW20" s="624"/>
      <c r="CX20" s="624"/>
      <c r="CY20" s="625"/>
      <c r="CZ20" s="626">
        <v>100</v>
      </c>
      <c r="DA20" s="626"/>
      <c r="DB20" s="626"/>
      <c r="DC20" s="626"/>
      <c r="DD20" s="632">
        <v>301587</v>
      </c>
      <c r="DE20" s="624"/>
      <c r="DF20" s="624"/>
      <c r="DG20" s="624"/>
      <c r="DH20" s="624"/>
      <c r="DI20" s="624"/>
      <c r="DJ20" s="624"/>
      <c r="DK20" s="624"/>
      <c r="DL20" s="624"/>
      <c r="DM20" s="624"/>
      <c r="DN20" s="624"/>
      <c r="DO20" s="624"/>
      <c r="DP20" s="625"/>
      <c r="DQ20" s="632">
        <v>2407320</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1917005</v>
      </c>
      <c r="S21" s="624"/>
      <c r="T21" s="624"/>
      <c r="U21" s="624"/>
      <c r="V21" s="624"/>
      <c r="W21" s="624"/>
      <c r="X21" s="624"/>
      <c r="Y21" s="625"/>
      <c r="Z21" s="626">
        <v>51</v>
      </c>
      <c r="AA21" s="626"/>
      <c r="AB21" s="626"/>
      <c r="AC21" s="626"/>
      <c r="AD21" s="627">
        <v>1682616</v>
      </c>
      <c r="AE21" s="627"/>
      <c r="AF21" s="627"/>
      <c r="AG21" s="627"/>
      <c r="AH21" s="627"/>
      <c r="AI21" s="627"/>
      <c r="AJ21" s="627"/>
      <c r="AK21" s="627"/>
      <c r="AL21" s="628">
        <v>84.2</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140</v>
      </c>
      <c r="BH21" s="624"/>
      <c r="BI21" s="624"/>
      <c r="BJ21" s="624"/>
      <c r="BK21" s="624"/>
      <c r="BL21" s="624"/>
      <c r="BM21" s="624"/>
      <c r="BN21" s="625"/>
      <c r="BO21" s="626" t="s">
        <v>140</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1682616</v>
      </c>
      <c r="S22" s="624"/>
      <c r="T22" s="624"/>
      <c r="U22" s="624"/>
      <c r="V22" s="624"/>
      <c r="W22" s="624"/>
      <c r="X22" s="624"/>
      <c r="Y22" s="625"/>
      <c r="Z22" s="626">
        <v>44.8</v>
      </c>
      <c r="AA22" s="626"/>
      <c r="AB22" s="626"/>
      <c r="AC22" s="626"/>
      <c r="AD22" s="627">
        <v>1682616</v>
      </c>
      <c r="AE22" s="627"/>
      <c r="AF22" s="627"/>
      <c r="AG22" s="627"/>
      <c r="AH22" s="627"/>
      <c r="AI22" s="627"/>
      <c r="AJ22" s="627"/>
      <c r="AK22" s="627"/>
      <c r="AL22" s="628">
        <v>84.2</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140</v>
      </c>
      <c r="BP22" s="626"/>
      <c r="BQ22" s="626"/>
      <c r="BR22" s="626"/>
      <c r="BS22" s="627" t="s">
        <v>140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234388</v>
      </c>
      <c r="S23" s="624"/>
      <c r="T23" s="624"/>
      <c r="U23" s="624"/>
      <c r="V23" s="624"/>
      <c r="W23" s="624"/>
      <c r="X23" s="624"/>
      <c r="Y23" s="625"/>
      <c r="Z23" s="626">
        <v>6.2</v>
      </c>
      <c r="AA23" s="626"/>
      <c r="AB23" s="626"/>
      <c r="AC23" s="626"/>
      <c r="AD23" s="627" t="s">
        <v>140</v>
      </c>
      <c r="AE23" s="627"/>
      <c r="AF23" s="627"/>
      <c r="AG23" s="627"/>
      <c r="AH23" s="627"/>
      <c r="AI23" s="627"/>
      <c r="AJ23" s="627"/>
      <c r="AK23" s="627"/>
      <c r="AL23" s="628" t="s">
        <v>140</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140</v>
      </c>
      <c r="BP23" s="626"/>
      <c r="BQ23" s="626"/>
      <c r="BR23" s="626"/>
      <c r="BS23" s="627" t="s">
        <v>140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1</v>
      </c>
      <c r="S24" s="624"/>
      <c r="T24" s="624"/>
      <c r="U24" s="624"/>
      <c r="V24" s="624"/>
      <c r="W24" s="624"/>
      <c r="X24" s="624"/>
      <c r="Y24" s="625"/>
      <c r="Z24" s="626">
        <v>0</v>
      </c>
      <c r="AA24" s="626"/>
      <c r="AB24" s="626"/>
      <c r="AC24" s="626"/>
      <c r="AD24" s="627" t="s">
        <v>140</v>
      </c>
      <c r="AE24" s="627"/>
      <c r="AF24" s="627"/>
      <c r="AG24" s="627"/>
      <c r="AH24" s="627"/>
      <c r="AI24" s="627"/>
      <c r="AJ24" s="627"/>
      <c r="AK24" s="627"/>
      <c r="AL24" s="628" t="s">
        <v>140</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140</v>
      </c>
      <c r="BP24" s="626"/>
      <c r="BQ24" s="626"/>
      <c r="BR24" s="626"/>
      <c r="BS24" s="627" t="s">
        <v>140</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1115913</v>
      </c>
      <c r="CS24" s="613"/>
      <c r="CT24" s="613"/>
      <c r="CU24" s="613"/>
      <c r="CV24" s="613"/>
      <c r="CW24" s="613"/>
      <c r="CX24" s="613"/>
      <c r="CY24" s="614"/>
      <c r="CZ24" s="617">
        <v>32.9</v>
      </c>
      <c r="DA24" s="618"/>
      <c r="DB24" s="618"/>
      <c r="DC24" s="634"/>
      <c r="DD24" s="655">
        <v>908539</v>
      </c>
      <c r="DE24" s="613"/>
      <c r="DF24" s="613"/>
      <c r="DG24" s="613"/>
      <c r="DH24" s="613"/>
      <c r="DI24" s="613"/>
      <c r="DJ24" s="613"/>
      <c r="DK24" s="614"/>
      <c r="DL24" s="655">
        <v>807478</v>
      </c>
      <c r="DM24" s="613"/>
      <c r="DN24" s="613"/>
      <c r="DO24" s="613"/>
      <c r="DP24" s="613"/>
      <c r="DQ24" s="613"/>
      <c r="DR24" s="613"/>
      <c r="DS24" s="613"/>
      <c r="DT24" s="613"/>
      <c r="DU24" s="613"/>
      <c r="DV24" s="614"/>
      <c r="DW24" s="617">
        <v>40.1</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2230655</v>
      </c>
      <c r="S25" s="624"/>
      <c r="T25" s="624"/>
      <c r="U25" s="624"/>
      <c r="V25" s="624"/>
      <c r="W25" s="624"/>
      <c r="X25" s="624"/>
      <c r="Y25" s="625"/>
      <c r="Z25" s="626">
        <v>59.3</v>
      </c>
      <c r="AA25" s="626"/>
      <c r="AB25" s="626"/>
      <c r="AC25" s="626"/>
      <c r="AD25" s="627">
        <v>1996266</v>
      </c>
      <c r="AE25" s="627"/>
      <c r="AF25" s="627"/>
      <c r="AG25" s="627"/>
      <c r="AH25" s="627"/>
      <c r="AI25" s="627"/>
      <c r="AJ25" s="627"/>
      <c r="AK25" s="627"/>
      <c r="AL25" s="628">
        <v>99.9</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140</v>
      </c>
      <c r="BP25" s="626"/>
      <c r="BQ25" s="626"/>
      <c r="BR25" s="626"/>
      <c r="BS25" s="627" t="s">
        <v>140</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530606</v>
      </c>
      <c r="CS25" s="656"/>
      <c r="CT25" s="656"/>
      <c r="CU25" s="656"/>
      <c r="CV25" s="656"/>
      <c r="CW25" s="656"/>
      <c r="CX25" s="656"/>
      <c r="CY25" s="657"/>
      <c r="CZ25" s="628">
        <v>15.6</v>
      </c>
      <c r="DA25" s="653"/>
      <c r="DB25" s="653"/>
      <c r="DC25" s="658"/>
      <c r="DD25" s="632">
        <v>493204</v>
      </c>
      <c r="DE25" s="656"/>
      <c r="DF25" s="656"/>
      <c r="DG25" s="656"/>
      <c r="DH25" s="656"/>
      <c r="DI25" s="656"/>
      <c r="DJ25" s="656"/>
      <c r="DK25" s="657"/>
      <c r="DL25" s="632">
        <v>490092</v>
      </c>
      <c r="DM25" s="656"/>
      <c r="DN25" s="656"/>
      <c r="DO25" s="656"/>
      <c r="DP25" s="656"/>
      <c r="DQ25" s="656"/>
      <c r="DR25" s="656"/>
      <c r="DS25" s="656"/>
      <c r="DT25" s="656"/>
      <c r="DU25" s="656"/>
      <c r="DV25" s="657"/>
      <c r="DW25" s="628">
        <v>24.3</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t="s">
        <v>140</v>
      </c>
      <c r="S26" s="624"/>
      <c r="T26" s="624"/>
      <c r="U26" s="624"/>
      <c r="V26" s="624"/>
      <c r="W26" s="624"/>
      <c r="X26" s="624"/>
      <c r="Y26" s="625"/>
      <c r="Z26" s="626" t="s">
        <v>140</v>
      </c>
      <c r="AA26" s="626"/>
      <c r="AB26" s="626"/>
      <c r="AC26" s="626"/>
      <c r="AD26" s="627" t="s">
        <v>140</v>
      </c>
      <c r="AE26" s="627"/>
      <c r="AF26" s="627"/>
      <c r="AG26" s="627"/>
      <c r="AH26" s="627"/>
      <c r="AI26" s="627"/>
      <c r="AJ26" s="627"/>
      <c r="AK26" s="627"/>
      <c r="AL26" s="628" t="s">
        <v>140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140</v>
      </c>
      <c r="BP26" s="626"/>
      <c r="BQ26" s="626"/>
      <c r="BR26" s="626"/>
      <c r="BS26" s="627" t="s">
        <v>140</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229039</v>
      </c>
      <c r="CS26" s="624"/>
      <c r="CT26" s="624"/>
      <c r="CU26" s="624"/>
      <c r="CV26" s="624"/>
      <c r="CW26" s="624"/>
      <c r="CX26" s="624"/>
      <c r="CY26" s="625"/>
      <c r="CZ26" s="628">
        <v>6.8</v>
      </c>
      <c r="DA26" s="653"/>
      <c r="DB26" s="653"/>
      <c r="DC26" s="658"/>
      <c r="DD26" s="632">
        <v>215669</v>
      </c>
      <c r="DE26" s="624"/>
      <c r="DF26" s="624"/>
      <c r="DG26" s="624"/>
      <c r="DH26" s="624"/>
      <c r="DI26" s="624"/>
      <c r="DJ26" s="624"/>
      <c r="DK26" s="625"/>
      <c r="DL26" s="632" t="s">
        <v>140</v>
      </c>
      <c r="DM26" s="624"/>
      <c r="DN26" s="624"/>
      <c r="DO26" s="624"/>
      <c r="DP26" s="624"/>
      <c r="DQ26" s="624"/>
      <c r="DR26" s="624"/>
      <c r="DS26" s="624"/>
      <c r="DT26" s="624"/>
      <c r="DU26" s="624"/>
      <c r="DV26" s="625"/>
      <c r="DW26" s="628" t="s">
        <v>140</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970</v>
      </c>
      <c r="S27" s="624"/>
      <c r="T27" s="624"/>
      <c r="U27" s="624"/>
      <c r="V27" s="624"/>
      <c r="W27" s="624"/>
      <c r="X27" s="624"/>
      <c r="Y27" s="625"/>
      <c r="Z27" s="626">
        <v>0</v>
      </c>
      <c r="AA27" s="626"/>
      <c r="AB27" s="626"/>
      <c r="AC27" s="626"/>
      <c r="AD27" s="627" t="s">
        <v>140</v>
      </c>
      <c r="AE27" s="627"/>
      <c r="AF27" s="627"/>
      <c r="AG27" s="627"/>
      <c r="AH27" s="627"/>
      <c r="AI27" s="627"/>
      <c r="AJ27" s="627"/>
      <c r="AK27" s="627"/>
      <c r="AL27" s="628" t="s">
        <v>140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187156</v>
      </c>
      <c r="BH27" s="624"/>
      <c r="BI27" s="624"/>
      <c r="BJ27" s="624"/>
      <c r="BK27" s="624"/>
      <c r="BL27" s="624"/>
      <c r="BM27" s="624"/>
      <c r="BN27" s="625"/>
      <c r="BO27" s="626">
        <v>100</v>
      </c>
      <c r="BP27" s="626"/>
      <c r="BQ27" s="626"/>
      <c r="BR27" s="626"/>
      <c r="BS27" s="627" t="s">
        <v>140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196087</v>
      </c>
      <c r="CS27" s="656"/>
      <c r="CT27" s="656"/>
      <c r="CU27" s="656"/>
      <c r="CV27" s="656"/>
      <c r="CW27" s="656"/>
      <c r="CX27" s="656"/>
      <c r="CY27" s="657"/>
      <c r="CZ27" s="628">
        <v>5.8</v>
      </c>
      <c r="DA27" s="653"/>
      <c r="DB27" s="653"/>
      <c r="DC27" s="658"/>
      <c r="DD27" s="632">
        <v>44203</v>
      </c>
      <c r="DE27" s="656"/>
      <c r="DF27" s="656"/>
      <c r="DG27" s="656"/>
      <c r="DH27" s="656"/>
      <c r="DI27" s="656"/>
      <c r="DJ27" s="656"/>
      <c r="DK27" s="657"/>
      <c r="DL27" s="632">
        <v>43303</v>
      </c>
      <c r="DM27" s="656"/>
      <c r="DN27" s="656"/>
      <c r="DO27" s="656"/>
      <c r="DP27" s="656"/>
      <c r="DQ27" s="656"/>
      <c r="DR27" s="656"/>
      <c r="DS27" s="656"/>
      <c r="DT27" s="656"/>
      <c r="DU27" s="656"/>
      <c r="DV27" s="657"/>
      <c r="DW27" s="628">
        <v>2.2000000000000002</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58714</v>
      </c>
      <c r="S28" s="624"/>
      <c r="T28" s="624"/>
      <c r="U28" s="624"/>
      <c r="V28" s="624"/>
      <c r="W28" s="624"/>
      <c r="X28" s="624"/>
      <c r="Y28" s="625"/>
      <c r="Z28" s="626">
        <v>1.6</v>
      </c>
      <c r="AA28" s="626"/>
      <c r="AB28" s="626"/>
      <c r="AC28" s="626"/>
      <c r="AD28" s="627" t="s">
        <v>140</v>
      </c>
      <c r="AE28" s="627"/>
      <c r="AF28" s="627"/>
      <c r="AG28" s="627"/>
      <c r="AH28" s="627"/>
      <c r="AI28" s="627"/>
      <c r="AJ28" s="627"/>
      <c r="AK28" s="627"/>
      <c r="AL28" s="628" t="s">
        <v>140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389220</v>
      </c>
      <c r="CS28" s="624"/>
      <c r="CT28" s="624"/>
      <c r="CU28" s="624"/>
      <c r="CV28" s="624"/>
      <c r="CW28" s="624"/>
      <c r="CX28" s="624"/>
      <c r="CY28" s="625"/>
      <c r="CZ28" s="628">
        <v>11.5</v>
      </c>
      <c r="DA28" s="653"/>
      <c r="DB28" s="653"/>
      <c r="DC28" s="658"/>
      <c r="DD28" s="632">
        <v>371132</v>
      </c>
      <c r="DE28" s="624"/>
      <c r="DF28" s="624"/>
      <c r="DG28" s="624"/>
      <c r="DH28" s="624"/>
      <c r="DI28" s="624"/>
      <c r="DJ28" s="624"/>
      <c r="DK28" s="625"/>
      <c r="DL28" s="632">
        <v>274083</v>
      </c>
      <c r="DM28" s="624"/>
      <c r="DN28" s="624"/>
      <c r="DO28" s="624"/>
      <c r="DP28" s="624"/>
      <c r="DQ28" s="624"/>
      <c r="DR28" s="624"/>
      <c r="DS28" s="624"/>
      <c r="DT28" s="624"/>
      <c r="DU28" s="624"/>
      <c r="DV28" s="625"/>
      <c r="DW28" s="628">
        <v>13.6</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1935</v>
      </c>
      <c r="S29" s="624"/>
      <c r="T29" s="624"/>
      <c r="U29" s="624"/>
      <c r="V29" s="624"/>
      <c r="W29" s="624"/>
      <c r="X29" s="624"/>
      <c r="Y29" s="625"/>
      <c r="Z29" s="626">
        <v>0.1</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389220</v>
      </c>
      <c r="CS29" s="656"/>
      <c r="CT29" s="656"/>
      <c r="CU29" s="656"/>
      <c r="CV29" s="656"/>
      <c r="CW29" s="656"/>
      <c r="CX29" s="656"/>
      <c r="CY29" s="657"/>
      <c r="CZ29" s="628">
        <v>11.5</v>
      </c>
      <c r="DA29" s="653"/>
      <c r="DB29" s="653"/>
      <c r="DC29" s="658"/>
      <c r="DD29" s="632">
        <v>371132</v>
      </c>
      <c r="DE29" s="656"/>
      <c r="DF29" s="656"/>
      <c r="DG29" s="656"/>
      <c r="DH29" s="656"/>
      <c r="DI29" s="656"/>
      <c r="DJ29" s="656"/>
      <c r="DK29" s="657"/>
      <c r="DL29" s="632">
        <v>274083</v>
      </c>
      <c r="DM29" s="656"/>
      <c r="DN29" s="656"/>
      <c r="DO29" s="656"/>
      <c r="DP29" s="656"/>
      <c r="DQ29" s="656"/>
      <c r="DR29" s="656"/>
      <c r="DS29" s="656"/>
      <c r="DT29" s="656"/>
      <c r="DU29" s="656"/>
      <c r="DV29" s="657"/>
      <c r="DW29" s="628">
        <v>13.6</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565270</v>
      </c>
      <c r="S30" s="624"/>
      <c r="T30" s="624"/>
      <c r="U30" s="624"/>
      <c r="V30" s="624"/>
      <c r="W30" s="624"/>
      <c r="X30" s="624"/>
      <c r="Y30" s="625"/>
      <c r="Z30" s="626">
        <v>15</v>
      </c>
      <c r="AA30" s="626"/>
      <c r="AB30" s="626"/>
      <c r="AC30" s="626"/>
      <c r="AD30" s="627" t="s">
        <v>140</v>
      </c>
      <c r="AE30" s="627"/>
      <c r="AF30" s="627"/>
      <c r="AG30" s="627"/>
      <c r="AH30" s="627"/>
      <c r="AI30" s="627"/>
      <c r="AJ30" s="627"/>
      <c r="AK30" s="627"/>
      <c r="AL30" s="628" t="s">
        <v>140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386328</v>
      </c>
      <c r="CS30" s="624"/>
      <c r="CT30" s="624"/>
      <c r="CU30" s="624"/>
      <c r="CV30" s="624"/>
      <c r="CW30" s="624"/>
      <c r="CX30" s="624"/>
      <c r="CY30" s="625"/>
      <c r="CZ30" s="628">
        <v>11.4</v>
      </c>
      <c r="DA30" s="653"/>
      <c r="DB30" s="653"/>
      <c r="DC30" s="658"/>
      <c r="DD30" s="632">
        <v>369193</v>
      </c>
      <c r="DE30" s="624"/>
      <c r="DF30" s="624"/>
      <c r="DG30" s="624"/>
      <c r="DH30" s="624"/>
      <c r="DI30" s="624"/>
      <c r="DJ30" s="624"/>
      <c r="DK30" s="625"/>
      <c r="DL30" s="632">
        <v>272144</v>
      </c>
      <c r="DM30" s="624"/>
      <c r="DN30" s="624"/>
      <c r="DO30" s="624"/>
      <c r="DP30" s="624"/>
      <c r="DQ30" s="624"/>
      <c r="DR30" s="624"/>
      <c r="DS30" s="624"/>
      <c r="DT30" s="624"/>
      <c r="DU30" s="624"/>
      <c r="DV30" s="625"/>
      <c r="DW30" s="628">
        <v>13.5</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140</v>
      </c>
      <c r="AA31" s="626"/>
      <c r="AB31" s="626"/>
      <c r="AC31" s="626"/>
      <c r="AD31" s="627" t="s">
        <v>140</v>
      </c>
      <c r="AE31" s="627"/>
      <c r="AF31" s="627"/>
      <c r="AG31" s="627"/>
      <c r="AH31" s="627"/>
      <c r="AI31" s="627"/>
      <c r="AJ31" s="627"/>
      <c r="AK31" s="627"/>
      <c r="AL31" s="628" t="s">
        <v>140</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99.8</v>
      </c>
      <c r="BH31" s="667"/>
      <c r="BI31" s="667"/>
      <c r="BJ31" s="667"/>
      <c r="BK31" s="667"/>
      <c r="BL31" s="667"/>
      <c r="BM31" s="618">
        <v>98.5</v>
      </c>
      <c r="BN31" s="667"/>
      <c r="BO31" s="667"/>
      <c r="BP31" s="667"/>
      <c r="BQ31" s="668"/>
      <c r="BR31" s="670">
        <v>99.9</v>
      </c>
      <c r="BS31" s="667"/>
      <c r="BT31" s="667"/>
      <c r="BU31" s="667"/>
      <c r="BV31" s="667"/>
      <c r="BW31" s="667"/>
      <c r="BX31" s="618">
        <v>98.3</v>
      </c>
      <c r="BY31" s="667"/>
      <c r="BZ31" s="667"/>
      <c r="CA31" s="667"/>
      <c r="CB31" s="668"/>
      <c r="CD31" s="663"/>
      <c r="CE31" s="664"/>
      <c r="CF31" s="620" t="s">
        <v>318</v>
      </c>
      <c r="CG31" s="621"/>
      <c r="CH31" s="621"/>
      <c r="CI31" s="621"/>
      <c r="CJ31" s="621"/>
      <c r="CK31" s="621"/>
      <c r="CL31" s="621"/>
      <c r="CM31" s="621"/>
      <c r="CN31" s="621"/>
      <c r="CO31" s="621"/>
      <c r="CP31" s="621"/>
      <c r="CQ31" s="622"/>
      <c r="CR31" s="623">
        <v>2892</v>
      </c>
      <c r="CS31" s="656"/>
      <c r="CT31" s="656"/>
      <c r="CU31" s="656"/>
      <c r="CV31" s="656"/>
      <c r="CW31" s="656"/>
      <c r="CX31" s="656"/>
      <c r="CY31" s="657"/>
      <c r="CZ31" s="628">
        <v>0.1</v>
      </c>
      <c r="DA31" s="653"/>
      <c r="DB31" s="653"/>
      <c r="DC31" s="658"/>
      <c r="DD31" s="632">
        <v>1939</v>
      </c>
      <c r="DE31" s="656"/>
      <c r="DF31" s="656"/>
      <c r="DG31" s="656"/>
      <c r="DH31" s="656"/>
      <c r="DI31" s="656"/>
      <c r="DJ31" s="656"/>
      <c r="DK31" s="657"/>
      <c r="DL31" s="632">
        <v>1939</v>
      </c>
      <c r="DM31" s="656"/>
      <c r="DN31" s="656"/>
      <c r="DO31" s="656"/>
      <c r="DP31" s="656"/>
      <c r="DQ31" s="656"/>
      <c r="DR31" s="656"/>
      <c r="DS31" s="656"/>
      <c r="DT31" s="656"/>
      <c r="DU31" s="656"/>
      <c r="DV31" s="657"/>
      <c r="DW31" s="628">
        <v>0.1</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146583</v>
      </c>
      <c r="S32" s="624"/>
      <c r="T32" s="624"/>
      <c r="U32" s="624"/>
      <c r="V32" s="624"/>
      <c r="W32" s="624"/>
      <c r="X32" s="624"/>
      <c r="Y32" s="625"/>
      <c r="Z32" s="626">
        <v>3.9</v>
      </c>
      <c r="AA32" s="626"/>
      <c r="AB32" s="626"/>
      <c r="AC32" s="626"/>
      <c r="AD32" s="627" t="s">
        <v>140</v>
      </c>
      <c r="AE32" s="627"/>
      <c r="AF32" s="627"/>
      <c r="AG32" s="627"/>
      <c r="AH32" s="627"/>
      <c r="AI32" s="627"/>
      <c r="AJ32" s="627"/>
      <c r="AK32" s="627"/>
      <c r="AL32" s="628" t="s">
        <v>140</v>
      </c>
      <c r="AM32" s="629"/>
      <c r="AN32" s="629"/>
      <c r="AO32" s="630"/>
      <c r="AP32" s="673"/>
      <c r="AQ32" s="674"/>
      <c r="AR32" s="674"/>
      <c r="AS32" s="674"/>
      <c r="AT32" s="678"/>
      <c r="AU32" s="214" t="s">
        <v>320</v>
      </c>
      <c r="AX32" s="620" t="s">
        <v>321</v>
      </c>
      <c r="AY32" s="621"/>
      <c r="AZ32" s="621"/>
      <c r="BA32" s="621"/>
      <c r="BB32" s="621"/>
      <c r="BC32" s="621"/>
      <c r="BD32" s="621"/>
      <c r="BE32" s="621"/>
      <c r="BF32" s="622"/>
      <c r="BG32" s="680">
        <v>99.8</v>
      </c>
      <c r="BH32" s="656"/>
      <c r="BI32" s="656"/>
      <c r="BJ32" s="656"/>
      <c r="BK32" s="656"/>
      <c r="BL32" s="656"/>
      <c r="BM32" s="629">
        <v>99.8</v>
      </c>
      <c r="BN32" s="656"/>
      <c r="BO32" s="656"/>
      <c r="BP32" s="656"/>
      <c r="BQ32" s="669"/>
      <c r="BR32" s="680">
        <v>99.9</v>
      </c>
      <c r="BS32" s="656"/>
      <c r="BT32" s="656"/>
      <c r="BU32" s="656"/>
      <c r="BV32" s="656"/>
      <c r="BW32" s="656"/>
      <c r="BX32" s="629">
        <v>99.6</v>
      </c>
      <c r="BY32" s="656"/>
      <c r="BZ32" s="656"/>
      <c r="CA32" s="656"/>
      <c r="CB32" s="669"/>
      <c r="CD32" s="665"/>
      <c r="CE32" s="666"/>
      <c r="CF32" s="620" t="s">
        <v>322</v>
      </c>
      <c r="CG32" s="621"/>
      <c r="CH32" s="621"/>
      <c r="CI32" s="621"/>
      <c r="CJ32" s="621"/>
      <c r="CK32" s="621"/>
      <c r="CL32" s="621"/>
      <c r="CM32" s="621"/>
      <c r="CN32" s="621"/>
      <c r="CO32" s="621"/>
      <c r="CP32" s="621"/>
      <c r="CQ32" s="622"/>
      <c r="CR32" s="623" t="s">
        <v>140</v>
      </c>
      <c r="CS32" s="624"/>
      <c r="CT32" s="624"/>
      <c r="CU32" s="624"/>
      <c r="CV32" s="624"/>
      <c r="CW32" s="624"/>
      <c r="CX32" s="624"/>
      <c r="CY32" s="625"/>
      <c r="CZ32" s="628" t="s">
        <v>140</v>
      </c>
      <c r="DA32" s="653"/>
      <c r="DB32" s="653"/>
      <c r="DC32" s="658"/>
      <c r="DD32" s="632" t="s">
        <v>140</v>
      </c>
      <c r="DE32" s="624"/>
      <c r="DF32" s="624"/>
      <c r="DG32" s="624"/>
      <c r="DH32" s="624"/>
      <c r="DI32" s="624"/>
      <c r="DJ32" s="624"/>
      <c r="DK32" s="625"/>
      <c r="DL32" s="632" t="s">
        <v>140</v>
      </c>
      <c r="DM32" s="624"/>
      <c r="DN32" s="624"/>
      <c r="DO32" s="624"/>
      <c r="DP32" s="624"/>
      <c r="DQ32" s="624"/>
      <c r="DR32" s="624"/>
      <c r="DS32" s="624"/>
      <c r="DT32" s="624"/>
      <c r="DU32" s="624"/>
      <c r="DV32" s="625"/>
      <c r="DW32" s="628" t="s">
        <v>140</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18527</v>
      </c>
      <c r="S33" s="624"/>
      <c r="T33" s="624"/>
      <c r="U33" s="624"/>
      <c r="V33" s="624"/>
      <c r="W33" s="624"/>
      <c r="X33" s="624"/>
      <c r="Y33" s="625"/>
      <c r="Z33" s="626">
        <v>0.5</v>
      </c>
      <c r="AA33" s="626"/>
      <c r="AB33" s="626"/>
      <c r="AC33" s="626"/>
      <c r="AD33" s="627" t="s">
        <v>140</v>
      </c>
      <c r="AE33" s="627"/>
      <c r="AF33" s="627"/>
      <c r="AG33" s="627"/>
      <c r="AH33" s="627"/>
      <c r="AI33" s="627"/>
      <c r="AJ33" s="627"/>
      <c r="AK33" s="627"/>
      <c r="AL33" s="628" t="s">
        <v>140</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99.8</v>
      </c>
      <c r="BH33" s="682"/>
      <c r="BI33" s="682"/>
      <c r="BJ33" s="682"/>
      <c r="BK33" s="682"/>
      <c r="BL33" s="682"/>
      <c r="BM33" s="683">
        <v>96.6</v>
      </c>
      <c r="BN33" s="682"/>
      <c r="BO33" s="682"/>
      <c r="BP33" s="682"/>
      <c r="BQ33" s="684"/>
      <c r="BR33" s="681">
        <v>99.8</v>
      </c>
      <c r="BS33" s="682"/>
      <c r="BT33" s="682"/>
      <c r="BU33" s="682"/>
      <c r="BV33" s="682"/>
      <c r="BW33" s="682"/>
      <c r="BX33" s="683">
        <v>96.2</v>
      </c>
      <c r="BY33" s="682"/>
      <c r="BZ33" s="682"/>
      <c r="CA33" s="682"/>
      <c r="CB33" s="684"/>
      <c r="CD33" s="620" t="s">
        <v>325</v>
      </c>
      <c r="CE33" s="621"/>
      <c r="CF33" s="621"/>
      <c r="CG33" s="621"/>
      <c r="CH33" s="621"/>
      <c r="CI33" s="621"/>
      <c r="CJ33" s="621"/>
      <c r="CK33" s="621"/>
      <c r="CL33" s="621"/>
      <c r="CM33" s="621"/>
      <c r="CN33" s="621"/>
      <c r="CO33" s="621"/>
      <c r="CP33" s="621"/>
      <c r="CQ33" s="622"/>
      <c r="CR33" s="623">
        <v>1554547</v>
      </c>
      <c r="CS33" s="656"/>
      <c r="CT33" s="656"/>
      <c r="CU33" s="656"/>
      <c r="CV33" s="656"/>
      <c r="CW33" s="656"/>
      <c r="CX33" s="656"/>
      <c r="CY33" s="657"/>
      <c r="CZ33" s="628">
        <v>45.8</v>
      </c>
      <c r="DA33" s="653"/>
      <c r="DB33" s="653"/>
      <c r="DC33" s="658"/>
      <c r="DD33" s="632">
        <v>1288715</v>
      </c>
      <c r="DE33" s="656"/>
      <c r="DF33" s="656"/>
      <c r="DG33" s="656"/>
      <c r="DH33" s="656"/>
      <c r="DI33" s="656"/>
      <c r="DJ33" s="656"/>
      <c r="DK33" s="657"/>
      <c r="DL33" s="632">
        <v>1035901</v>
      </c>
      <c r="DM33" s="656"/>
      <c r="DN33" s="656"/>
      <c r="DO33" s="656"/>
      <c r="DP33" s="656"/>
      <c r="DQ33" s="656"/>
      <c r="DR33" s="656"/>
      <c r="DS33" s="656"/>
      <c r="DT33" s="656"/>
      <c r="DU33" s="656"/>
      <c r="DV33" s="657"/>
      <c r="DW33" s="628">
        <v>51.4</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34545</v>
      </c>
      <c r="S34" s="624"/>
      <c r="T34" s="624"/>
      <c r="U34" s="624"/>
      <c r="V34" s="624"/>
      <c r="W34" s="624"/>
      <c r="X34" s="624"/>
      <c r="Y34" s="625"/>
      <c r="Z34" s="626">
        <v>0.9</v>
      </c>
      <c r="AA34" s="626"/>
      <c r="AB34" s="626"/>
      <c r="AC34" s="626"/>
      <c r="AD34" s="627" t="s">
        <v>140</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441266</v>
      </c>
      <c r="CS34" s="624"/>
      <c r="CT34" s="624"/>
      <c r="CU34" s="624"/>
      <c r="CV34" s="624"/>
      <c r="CW34" s="624"/>
      <c r="CX34" s="624"/>
      <c r="CY34" s="625"/>
      <c r="CZ34" s="628">
        <v>13</v>
      </c>
      <c r="DA34" s="653"/>
      <c r="DB34" s="653"/>
      <c r="DC34" s="658"/>
      <c r="DD34" s="632">
        <v>348263</v>
      </c>
      <c r="DE34" s="624"/>
      <c r="DF34" s="624"/>
      <c r="DG34" s="624"/>
      <c r="DH34" s="624"/>
      <c r="DI34" s="624"/>
      <c r="DJ34" s="624"/>
      <c r="DK34" s="625"/>
      <c r="DL34" s="632">
        <v>317483</v>
      </c>
      <c r="DM34" s="624"/>
      <c r="DN34" s="624"/>
      <c r="DO34" s="624"/>
      <c r="DP34" s="624"/>
      <c r="DQ34" s="624"/>
      <c r="DR34" s="624"/>
      <c r="DS34" s="624"/>
      <c r="DT34" s="624"/>
      <c r="DU34" s="624"/>
      <c r="DV34" s="625"/>
      <c r="DW34" s="628">
        <v>15.8</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26525</v>
      </c>
      <c r="S35" s="624"/>
      <c r="T35" s="624"/>
      <c r="U35" s="624"/>
      <c r="V35" s="624"/>
      <c r="W35" s="624"/>
      <c r="X35" s="624"/>
      <c r="Y35" s="625"/>
      <c r="Z35" s="626">
        <v>0.7</v>
      </c>
      <c r="AA35" s="626"/>
      <c r="AB35" s="626"/>
      <c r="AC35" s="626"/>
      <c r="AD35" s="627" t="s">
        <v>140</v>
      </c>
      <c r="AE35" s="627"/>
      <c r="AF35" s="627"/>
      <c r="AG35" s="627"/>
      <c r="AH35" s="627"/>
      <c r="AI35" s="627"/>
      <c r="AJ35" s="627"/>
      <c r="AK35" s="627"/>
      <c r="AL35" s="628" t="s">
        <v>140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133651</v>
      </c>
      <c r="CS35" s="656"/>
      <c r="CT35" s="656"/>
      <c r="CU35" s="656"/>
      <c r="CV35" s="656"/>
      <c r="CW35" s="656"/>
      <c r="CX35" s="656"/>
      <c r="CY35" s="657"/>
      <c r="CZ35" s="628">
        <v>3.9</v>
      </c>
      <c r="DA35" s="653"/>
      <c r="DB35" s="653"/>
      <c r="DC35" s="658"/>
      <c r="DD35" s="632">
        <v>99814</v>
      </c>
      <c r="DE35" s="656"/>
      <c r="DF35" s="656"/>
      <c r="DG35" s="656"/>
      <c r="DH35" s="656"/>
      <c r="DI35" s="656"/>
      <c r="DJ35" s="656"/>
      <c r="DK35" s="657"/>
      <c r="DL35" s="632">
        <v>94230</v>
      </c>
      <c r="DM35" s="656"/>
      <c r="DN35" s="656"/>
      <c r="DO35" s="656"/>
      <c r="DP35" s="656"/>
      <c r="DQ35" s="656"/>
      <c r="DR35" s="656"/>
      <c r="DS35" s="656"/>
      <c r="DT35" s="656"/>
      <c r="DU35" s="656"/>
      <c r="DV35" s="657"/>
      <c r="DW35" s="628">
        <v>4.7</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423712</v>
      </c>
      <c r="S36" s="624"/>
      <c r="T36" s="624"/>
      <c r="U36" s="624"/>
      <c r="V36" s="624"/>
      <c r="W36" s="624"/>
      <c r="X36" s="624"/>
      <c r="Y36" s="625"/>
      <c r="Z36" s="626">
        <v>11.3</v>
      </c>
      <c r="AA36" s="626"/>
      <c r="AB36" s="626"/>
      <c r="AC36" s="626"/>
      <c r="AD36" s="627" t="s">
        <v>140</v>
      </c>
      <c r="AE36" s="627"/>
      <c r="AF36" s="627"/>
      <c r="AG36" s="627"/>
      <c r="AH36" s="627"/>
      <c r="AI36" s="627"/>
      <c r="AJ36" s="627"/>
      <c r="AK36" s="627"/>
      <c r="AL36" s="628" t="s">
        <v>140</v>
      </c>
      <c r="AM36" s="629"/>
      <c r="AN36" s="629"/>
      <c r="AO36" s="630"/>
      <c r="AP36" s="222"/>
      <c r="AQ36" s="689" t="s">
        <v>333</v>
      </c>
      <c r="AR36" s="690"/>
      <c r="AS36" s="690"/>
      <c r="AT36" s="690"/>
      <c r="AU36" s="690"/>
      <c r="AV36" s="690"/>
      <c r="AW36" s="690"/>
      <c r="AX36" s="690"/>
      <c r="AY36" s="691"/>
      <c r="AZ36" s="612">
        <v>382064</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23199</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445089</v>
      </c>
      <c r="CS36" s="624"/>
      <c r="CT36" s="624"/>
      <c r="CU36" s="624"/>
      <c r="CV36" s="624"/>
      <c r="CW36" s="624"/>
      <c r="CX36" s="624"/>
      <c r="CY36" s="625"/>
      <c r="CZ36" s="628">
        <v>13.1</v>
      </c>
      <c r="DA36" s="653"/>
      <c r="DB36" s="653"/>
      <c r="DC36" s="658"/>
      <c r="DD36" s="632">
        <v>375050</v>
      </c>
      <c r="DE36" s="624"/>
      <c r="DF36" s="624"/>
      <c r="DG36" s="624"/>
      <c r="DH36" s="624"/>
      <c r="DI36" s="624"/>
      <c r="DJ36" s="624"/>
      <c r="DK36" s="625"/>
      <c r="DL36" s="632">
        <v>268600</v>
      </c>
      <c r="DM36" s="624"/>
      <c r="DN36" s="624"/>
      <c r="DO36" s="624"/>
      <c r="DP36" s="624"/>
      <c r="DQ36" s="624"/>
      <c r="DR36" s="624"/>
      <c r="DS36" s="624"/>
      <c r="DT36" s="624"/>
      <c r="DU36" s="624"/>
      <c r="DV36" s="625"/>
      <c r="DW36" s="628">
        <v>13.3</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73728</v>
      </c>
      <c r="S37" s="624"/>
      <c r="T37" s="624"/>
      <c r="U37" s="624"/>
      <c r="V37" s="624"/>
      <c r="W37" s="624"/>
      <c r="X37" s="624"/>
      <c r="Y37" s="625"/>
      <c r="Z37" s="626">
        <v>2</v>
      </c>
      <c r="AA37" s="626"/>
      <c r="AB37" s="626"/>
      <c r="AC37" s="626"/>
      <c r="AD37" s="627">
        <v>1108</v>
      </c>
      <c r="AE37" s="627"/>
      <c r="AF37" s="627"/>
      <c r="AG37" s="627"/>
      <c r="AH37" s="627"/>
      <c r="AI37" s="627"/>
      <c r="AJ37" s="627"/>
      <c r="AK37" s="627"/>
      <c r="AL37" s="628">
        <v>0.1</v>
      </c>
      <c r="AM37" s="629"/>
      <c r="AN37" s="629"/>
      <c r="AO37" s="630"/>
      <c r="AQ37" s="686" t="s">
        <v>337</v>
      </c>
      <c r="AR37" s="687"/>
      <c r="AS37" s="687"/>
      <c r="AT37" s="687"/>
      <c r="AU37" s="687"/>
      <c r="AV37" s="687"/>
      <c r="AW37" s="687"/>
      <c r="AX37" s="687"/>
      <c r="AY37" s="688"/>
      <c r="AZ37" s="623">
        <v>131420</v>
      </c>
      <c r="BA37" s="624"/>
      <c r="BB37" s="624"/>
      <c r="BC37" s="624"/>
      <c r="BD37" s="656"/>
      <c r="BE37" s="656"/>
      <c r="BF37" s="669"/>
      <c r="BG37" s="620" t="s">
        <v>338</v>
      </c>
      <c r="BH37" s="621"/>
      <c r="BI37" s="621"/>
      <c r="BJ37" s="621"/>
      <c r="BK37" s="621"/>
      <c r="BL37" s="621"/>
      <c r="BM37" s="621"/>
      <c r="BN37" s="621"/>
      <c r="BO37" s="621"/>
      <c r="BP37" s="621"/>
      <c r="BQ37" s="621"/>
      <c r="BR37" s="621"/>
      <c r="BS37" s="621"/>
      <c r="BT37" s="621"/>
      <c r="BU37" s="622"/>
      <c r="BV37" s="623">
        <v>17839</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19342</v>
      </c>
      <c r="CS37" s="656"/>
      <c r="CT37" s="656"/>
      <c r="CU37" s="656"/>
      <c r="CV37" s="656"/>
      <c r="CW37" s="656"/>
      <c r="CX37" s="656"/>
      <c r="CY37" s="657"/>
      <c r="CZ37" s="628">
        <v>0.6</v>
      </c>
      <c r="DA37" s="653"/>
      <c r="DB37" s="653"/>
      <c r="DC37" s="658"/>
      <c r="DD37" s="632">
        <v>19342</v>
      </c>
      <c r="DE37" s="656"/>
      <c r="DF37" s="656"/>
      <c r="DG37" s="656"/>
      <c r="DH37" s="656"/>
      <c r="DI37" s="656"/>
      <c r="DJ37" s="656"/>
      <c r="DK37" s="657"/>
      <c r="DL37" s="632">
        <v>19342</v>
      </c>
      <c r="DM37" s="656"/>
      <c r="DN37" s="656"/>
      <c r="DO37" s="656"/>
      <c r="DP37" s="656"/>
      <c r="DQ37" s="656"/>
      <c r="DR37" s="656"/>
      <c r="DS37" s="656"/>
      <c r="DT37" s="656"/>
      <c r="DU37" s="656"/>
      <c r="DV37" s="657"/>
      <c r="DW37" s="628">
        <v>1</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178081</v>
      </c>
      <c r="S38" s="624"/>
      <c r="T38" s="624"/>
      <c r="U38" s="624"/>
      <c r="V38" s="624"/>
      <c r="W38" s="624"/>
      <c r="X38" s="624"/>
      <c r="Y38" s="625"/>
      <c r="Z38" s="626">
        <v>4.7</v>
      </c>
      <c r="AA38" s="626"/>
      <c r="AB38" s="626"/>
      <c r="AC38" s="626"/>
      <c r="AD38" s="627" t="s">
        <v>140</v>
      </c>
      <c r="AE38" s="627"/>
      <c r="AF38" s="627"/>
      <c r="AG38" s="627"/>
      <c r="AH38" s="627"/>
      <c r="AI38" s="627"/>
      <c r="AJ38" s="627"/>
      <c r="AK38" s="627"/>
      <c r="AL38" s="628" t="s">
        <v>140</v>
      </c>
      <c r="AM38" s="629"/>
      <c r="AN38" s="629"/>
      <c r="AO38" s="630"/>
      <c r="AQ38" s="686" t="s">
        <v>341</v>
      </c>
      <c r="AR38" s="687"/>
      <c r="AS38" s="687"/>
      <c r="AT38" s="687"/>
      <c r="AU38" s="687"/>
      <c r="AV38" s="687"/>
      <c r="AW38" s="687"/>
      <c r="AX38" s="687"/>
      <c r="AY38" s="688"/>
      <c r="AZ38" s="623">
        <v>92240</v>
      </c>
      <c r="BA38" s="624"/>
      <c r="BB38" s="624"/>
      <c r="BC38" s="624"/>
      <c r="BD38" s="656"/>
      <c r="BE38" s="656"/>
      <c r="BF38" s="669"/>
      <c r="BG38" s="620" t="s">
        <v>342</v>
      </c>
      <c r="BH38" s="621"/>
      <c r="BI38" s="621"/>
      <c r="BJ38" s="621"/>
      <c r="BK38" s="621"/>
      <c r="BL38" s="621"/>
      <c r="BM38" s="621"/>
      <c r="BN38" s="621"/>
      <c r="BO38" s="621"/>
      <c r="BP38" s="621"/>
      <c r="BQ38" s="621"/>
      <c r="BR38" s="621"/>
      <c r="BS38" s="621"/>
      <c r="BT38" s="621"/>
      <c r="BU38" s="622"/>
      <c r="BV38" s="623">
        <v>362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382064</v>
      </c>
      <c r="CS38" s="624"/>
      <c r="CT38" s="624"/>
      <c r="CU38" s="624"/>
      <c r="CV38" s="624"/>
      <c r="CW38" s="624"/>
      <c r="CX38" s="624"/>
      <c r="CY38" s="625"/>
      <c r="CZ38" s="628">
        <v>11.3</v>
      </c>
      <c r="DA38" s="653"/>
      <c r="DB38" s="653"/>
      <c r="DC38" s="658"/>
      <c r="DD38" s="632">
        <v>355588</v>
      </c>
      <c r="DE38" s="624"/>
      <c r="DF38" s="624"/>
      <c r="DG38" s="624"/>
      <c r="DH38" s="624"/>
      <c r="DI38" s="624"/>
      <c r="DJ38" s="624"/>
      <c r="DK38" s="625"/>
      <c r="DL38" s="632">
        <v>355588</v>
      </c>
      <c r="DM38" s="624"/>
      <c r="DN38" s="624"/>
      <c r="DO38" s="624"/>
      <c r="DP38" s="624"/>
      <c r="DQ38" s="624"/>
      <c r="DR38" s="624"/>
      <c r="DS38" s="624"/>
      <c r="DT38" s="624"/>
      <c r="DU38" s="624"/>
      <c r="DV38" s="625"/>
      <c r="DW38" s="628">
        <v>17.7</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140</v>
      </c>
      <c r="AA39" s="626"/>
      <c r="AB39" s="626"/>
      <c r="AC39" s="626"/>
      <c r="AD39" s="627" t="s">
        <v>140</v>
      </c>
      <c r="AE39" s="627"/>
      <c r="AF39" s="627"/>
      <c r="AG39" s="627"/>
      <c r="AH39" s="627"/>
      <c r="AI39" s="627"/>
      <c r="AJ39" s="627"/>
      <c r="AK39" s="627"/>
      <c r="AL39" s="628" t="s">
        <v>140</v>
      </c>
      <c r="AM39" s="629"/>
      <c r="AN39" s="629"/>
      <c r="AO39" s="630"/>
      <c r="AQ39" s="686" t="s">
        <v>345</v>
      </c>
      <c r="AR39" s="687"/>
      <c r="AS39" s="687"/>
      <c r="AT39" s="687"/>
      <c r="AU39" s="687"/>
      <c r="AV39" s="687"/>
      <c r="AW39" s="687"/>
      <c r="AX39" s="687"/>
      <c r="AY39" s="688"/>
      <c r="AZ39" s="623" t="s">
        <v>140</v>
      </c>
      <c r="BA39" s="624"/>
      <c r="BB39" s="624"/>
      <c r="BC39" s="624"/>
      <c r="BD39" s="656"/>
      <c r="BE39" s="656"/>
      <c r="BF39" s="669"/>
      <c r="BG39" s="620" t="s">
        <v>346</v>
      </c>
      <c r="BH39" s="621"/>
      <c r="BI39" s="621"/>
      <c r="BJ39" s="621"/>
      <c r="BK39" s="621"/>
      <c r="BL39" s="621"/>
      <c r="BM39" s="621"/>
      <c r="BN39" s="621"/>
      <c r="BO39" s="621"/>
      <c r="BP39" s="621"/>
      <c r="BQ39" s="621"/>
      <c r="BR39" s="621"/>
      <c r="BS39" s="621"/>
      <c r="BT39" s="621"/>
      <c r="BU39" s="622"/>
      <c r="BV39" s="623">
        <v>523</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152477</v>
      </c>
      <c r="CS39" s="656"/>
      <c r="CT39" s="656"/>
      <c r="CU39" s="656"/>
      <c r="CV39" s="656"/>
      <c r="CW39" s="656"/>
      <c r="CX39" s="656"/>
      <c r="CY39" s="657"/>
      <c r="CZ39" s="628">
        <v>4.5</v>
      </c>
      <c r="DA39" s="653"/>
      <c r="DB39" s="653"/>
      <c r="DC39" s="658"/>
      <c r="DD39" s="632">
        <v>110000</v>
      </c>
      <c r="DE39" s="656"/>
      <c r="DF39" s="656"/>
      <c r="DG39" s="656"/>
      <c r="DH39" s="656"/>
      <c r="DI39" s="656"/>
      <c r="DJ39" s="656"/>
      <c r="DK39" s="657"/>
      <c r="DL39" s="632" t="s">
        <v>140</v>
      </c>
      <c r="DM39" s="656"/>
      <c r="DN39" s="656"/>
      <c r="DO39" s="656"/>
      <c r="DP39" s="656"/>
      <c r="DQ39" s="656"/>
      <c r="DR39" s="656"/>
      <c r="DS39" s="656"/>
      <c r="DT39" s="656"/>
      <c r="DU39" s="656"/>
      <c r="DV39" s="657"/>
      <c r="DW39" s="628" t="s">
        <v>140</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16081</v>
      </c>
      <c r="S40" s="624"/>
      <c r="T40" s="624"/>
      <c r="U40" s="624"/>
      <c r="V40" s="624"/>
      <c r="W40" s="624"/>
      <c r="X40" s="624"/>
      <c r="Y40" s="625"/>
      <c r="Z40" s="626">
        <v>0.4</v>
      </c>
      <c r="AA40" s="626"/>
      <c r="AB40" s="626"/>
      <c r="AC40" s="626"/>
      <c r="AD40" s="627" t="s">
        <v>140</v>
      </c>
      <c r="AE40" s="627"/>
      <c r="AF40" s="627"/>
      <c r="AG40" s="627"/>
      <c r="AH40" s="627"/>
      <c r="AI40" s="627"/>
      <c r="AJ40" s="627"/>
      <c r="AK40" s="627"/>
      <c r="AL40" s="628" t="s">
        <v>140</v>
      </c>
      <c r="AM40" s="629"/>
      <c r="AN40" s="629"/>
      <c r="AO40" s="630"/>
      <c r="AQ40" s="686" t="s">
        <v>349</v>
      </c>
      <c r="AR40" s="687"/>
      <c r="AS40" s="687"/>
      <c r="AT40" s="687"/>
      <c r="AU40" s="687"/>
      <c r="AV40" s="687"/>
      <c r="AW40" s="687"/>
      <c r="AX40" s="687"/>
      <c r="AY40" s="688"/>
      <c r="AZ40" s="623" t="s">
        <v>140</v>
      </c>
      <c r="BA40" s="624"/>
      <c r="BB40" s="624"/>
      <c r="BC40" s="624"/>
      <c r="BD40" s="656"/>
      <c r="BE40" s="656"/>
      <c r="BF40" s="669"/>
      <c r="BG40" s="673" t="s">
        <v>350</v>
      </c>
      <c r="BH40" s="674"/>
      <c r="BI40" s="674"/>
      <c r="BJ40" s="674"/>
      <c r="BK40" s="674"/>
      <c r="BL40" s="223"/>
      <c r="BM40" s="621" t="s">
        <v>351</v>
      </c>
      <c r="BN40" s="621"/>
      <c r="BO40" s="621"/>
      <c r="BP40" s="621"/>
      <c r="BQ40" s="621"/>
      <c r="BR40" s="621"/>
      <c r="BS40" s="621"/>
      <c r="BT40" s="621"/>
      <c r="BU40" s="622"/>
      <c r="BV40" s="623">
        <v>79</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t="s">
        <v>140</v>
      </c>
      <c r="CS40" s="624"/>
      <c r="CT40" s="624"/>
      <c r="CU40" s="624"/>
      <c r="CV40" s="624"/>
      <c r="CW40" s="624"/>
      <c r="CX40" s="624"/>
      <c r="CY40" s="625"/>
      <c r="CZ40" s="628" t="s">
        <v>140</v>
      </c>
      <c r="DA40" s="653"/>
      <c r="DB40" s="653"/>
      <c r="DC40" s="658"/>
      <c r="DD40" s="632" t="s">
        <v>140</v>
      </c>
      <c r="DE40" s="624"/>
      <c r="DF40" s="624"/>
      <c r="DG40" s="624"/>
      <c r="DH40" s="624"/>
      <c r="DI40" s="624"/>
      <c r="DJ40" s="624"/>
      <c r="DK40" s="625"/>
      <c r="DL40" s="632" t="s">
        <v>140</v>
      </c>
      <c r="DM40" s="624"/>
      <c r="DN40" s="624"/>
      <c r="DO40" s="624"/>
      <c r="DP40" s="624"/>
      <c r="DQ40" s="624"/>
      <c r="DR40" s="624"/>
      <c r="DS40" s="624"/>
      <c r="DT40" s="624"/>
      <c r="DU40" s="624"/>
      <c r="DV40" s="625"/>
      <c r="DW40" s="628" t="s">
        <v>140</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3759245</v>
      </c>
      <c r="S41" s="696"/>
      <c r="T41" s="696"/>
      <c r="U41" s="696"/>
      <c r="V41" s="696"/>
      <c r="W41" s="696"/>
      <c r="X41" s="696"/>
      <c r="Y41" s="700"/>
      <c r="Z41" s="701">
        <v>100</v>
      </c>
      <c r="AA41" s="701"/>
      <c r="AB41" s="701"/>
      <c r="AC41" s="701"/>
      <c r="AD41" s="702">
        <v>1997374</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31927</v>
      </c>
      <c r="BA41" s="624"/>
      <c r="BB41" s="624"/>
      <c r="BC41" s="624"/>
      <c r="BD41" s="656"/>
      <c r="BE41" s="656"/>
      <c r="BF41" s="669"/>
      <c r="BG41" s="673"/>
      <c r="BH41" s="674"/>
      <c r="BI41" s="674"/>
      <c r="BJ41" s="674"/>
      <c r="BK41" s="674"/>
      <c r="BL41" s="223"/>
      <c r="BM41" s="621" t="s">
        <v>355</v>
      </c>
      <c r="BN41" s="621"/>
      <c r="BO41" s="621"/>
      <c r="BP41" s="621"/>
      <c r="BQ41" s="621"/>
      <c r="BR41" s="621"/>
      <c r="BS41" s="621"/>
      <c r="BT41" s="621"/>
      <c r="BU41" s="622"/>
      <c r="BV41" s="623" t="s">
        <v>178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178</v>
      </c>
      <c r="CS41" s="656"/>
      <c r="CT41" s="656"/>
      <c r="CU41" s="656"/>
      <c r="CV41" s="656"/>
      <c r="CW41" s="656"/>
      <c r="CX41" s="656"/>
      <c r="CY41" s="657"/>
      <c r="CZ41" s="628" t="s">
        <v>233</v>
      </c>
      <c r="DA41" s="653"/>
      <c r="DB41" s="653"/>
      <c r="DC41" s="658"/>
      <c r="DD41" s="632" t="s">
        <v>178</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126477</v>
      </c>
      <c r="BA42" s="696"/>
      <c r="BB42" s="696"/>
      <c r="BC42" s="696"/>
      <c r="BD42" s="682"/>
      <c r="BE42" s="682"/>
      <c r="BF42" s="684"/>
      <c r="BG42" s="675"/>
      <c r="BH42" s="676"/>
      <c r="BI42" s="676"/>
      <c r="BJ42" s="676"/>
      <c r="BK42" s="676"/>
      <c r="BL42" s="224"/>
      <c r="BM42" s="645" t="s">
        <v>358</v>
      </c>
      <c r="BN42" s="645"/>
      <c r="BO42" s="645"/>
      <c r="BP42" s="645"/>
      <c r="BQ42" s="645"/>
      <c r="BR42" s="645"/>
      <c r="BS42" s="645"/>
      <c r="BT42" s="645"/>
      <c r="BU42" s="646"/>
      <c r="BV42" s="695">
        <v>348</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721439</v>
      </c>
      <c r="CS42" s="656"/>
      <c r="CT42" s="656"/>
      <c r="CU42" s="656"/>
      <c r="CV42" s="656"/>
      <c r="CW42" s="656"/>
      <c r="CX42" s="656"/>
      <c r="CY42" s="657"/>
      <c r="CZ42" s="628">
        <v>21.3</v>
      </c>
      <c r="DA42" s="653"/>
      <c r="DB42" s="653"/>
      <c r="DC42" s="658"/>
      <c r="DD42" s="632">
        <v>210066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t="s">
        <v>178</v>
      </c>
      <c r="CS43" s="656"/>
      <c r="CT43" s="656"/>
      <c r="CU43" s="656"/>
      <c r="CV43" s="656"/>
      <c r="CW43" s="656"/>
      <c r="CX43" s="656"/>
      <c r="CY43" s="657"/>
      <c r="CZ43" s="628" t="s">
        <v>178</v>
      </c>
      <c r="DA43" s="653"/>
      <c r="DB43" s="653"/>
      <c r="DC43" s="658"/>
      <c r="DD43" s="632" t="s">
        <v>233</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301587</v>
      </c>
      <c r="CS44" s="624"/>
      <c r="CT44" s="624"/>
      <c r="CU44" s="624"/>
      <c r="CV44" s="624"/>
      <c r="CW44" s="624"/>
      <c r="CX44" s="624"/>
      <c r="CY44" s="625"/>
      <c r="CZ44" s="628">
        <v>8.9</v>
      </c>
      <c r="DA44" s="629"/>
      <c r="DB44" s="629"/>
      <c r="DC44" s="635"/>
      <c r="DD44" s="632">
        <v>126382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46064</v>
      </c>
      <c r="CS45" s="656"/>
      <c r="CT45" s="656"/>
      <c r="CU45" s="656"/>
      <c r="CV45" s="656"/>
      <c r="CW45" s="656"/>
      <c r="CX45" s="656"/>
      <c r="CY45" s="657"/>
      <c r="CZ45" s="628">
        <v>1.4</v>
      </c>
      <c r="DA45" s="653"/>
      <c r="DB45" s="653"/>
      <c r="DC45" s="658"/>
      <c r="DD45" s="632">
        <v>1565</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255523</v>
      </c>
      <c r="CS46" s="624"/>
      <c r="CT46" s="624"/>
      <c r="CU46" s="624"/>
      <c r="CV46" s="624"/>
      <c r="CW46" s="624"/>
      <c r="CX46" s="624"/>
      <c r="CY46" s="625"/>
      <c r="CZ46" s="628">
        <v>7.5</v>
      </c>
      <c r="DA46" s="629"/>
      <c r="DB46" s="629"/>
      <c r="DC46" s="635"/>
      <c r="DD46" s="632">
        <v>124817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419852</v>
      </c>
      <c r="CS47" s="656"/>
      <c r="CT47" s="656"/>
      <c r="CU47" s="656"/>
      <c r="CV47" s="656"/>
      <c r="CW47" s="656"/>
      <c r="CX47" s="656"/>
      <c r="CY47" s="657"/>
      <c r="CZ47" s="628">
        <v>12.4</v>
      </c>
      <c r="DA47" s="653"/>
      <c r="DB47" s="653"/>
      <c r="DC47" s="658"/>
      <c r="DD47" s="632">
        <v>83684</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368</v>
      </c>
      <c r="CG48" s="621"/>
      <c r="CH48" s="621"/>
      <c r="CI48" s="621"/>
      <c r="CJ48" s="621"/>
      <c r="CK48" s="621"/>
      <c r="CL48" s="621"/>
      <c r="CM48" s="621"/>
      <c r="CN48" s="621"/>
      <c r="CO48" s="621"/>
      <c r="CP48" s="621"/>
      <c r="CQ48" s="622"/>
      <c r="CR48" s="623" t="s">
        <v>178</v>
      </c>
      <c r="CS48" s="624"/>
      <c r="CT48" s="624"/>
      <c r="CU48" s="624"/>
      <c r="CV48" s="624"/>
      <c r="CW48" s="624"/>
      <c r="CX48" s="624"/>
      <c r="CY48" s="625"/>
      <c r="CZ48" s="628" t="s">
        <v>233</v>
      </c>
      <c r="DA48" s="629"/>
      <c r="DB48" s="629"/>
      <c r="DC48" s="635"/>
      <c r="DD48" s="632" t="s">
        <v>178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3391899</v>
      </c>
      <c r="CS49" s="682"/>
      <c r="CT49" s="682"/>
      <c r="CU49" s="682"/>
      <c r="CV49" s="682"/>
      <c r="CW49" s="682"/>
      <c r="CX49" s="682"/>
      <c r="CY49" s="711"/>
      <c r="CZ49" s="703">
        <v>100</v>
      </c>
      <c r="DA49" s="712"/>
      <c r="DB49" s="712"/>
      <c r="DC49" s="713"/>
      <c r="DD49" s="714">
        <v>2407320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2AG0CgRIjfx9N3XKMxgy4MbCfykhCS+fVihPZ+emNZtZ5Dlyc0GLJ2YRJa1+98FM8MOfNOq/+OzFKUpKr/0GA==" saltValue="z8SG+IEUllOfNYOPgV0ye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2" zoomScale="70" zoomScaleNormal="25" zoomScaleSheetLayoutView="70" workbookViewId="0">
      <selection activeCell="BJ73" sqref="BJ7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3725</v>
      </c>
      <c r="R7" s="753"/>
      <c r="S7" s="753"/>
      <c r="T7" s="753"/>
      <c r="U7" s="753"/>
      <c r="V7" s="753">
        <v>3358</v>
      </c>
      <c r="W7" s="753"/>
      <c r="X7" s="753"/>
      <c r="Y7" s="753"/>
      <c r="Z7" s="753"/>
      <c r="AA7" s="753">
        <v>367</v>
      </c>
      <c r="AB7" s="753"/>
      <c r="AC7" s="753"/>
      <c r="AD7" s="753"/>
      <c r="AE7" s="754"/>
      <c r="AF7" s="755">
        <v>343</v>
      </c>
      <c r="AG7" s="756"/>
      <c r="AH7" s="756"/>
      <c r="AI7" s="756"/>
      <c r="AJ7" s="757"/>
      <c r="AK7" s="758"/>
      <c r="AL7" s="759"/>
      <c r="AM7" s="759"/>
      <c r="AN7" s="759"/>
      <c r="AO7" s="759"/>
      <c r="AP7" s="759">
        <v>1681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-1</v>
      </c>
      <c r="CI7" s="744"/>
      <c r="CJ7" s="744"/>
      <c r="CK7" s="744"/>
      <c r="CL7" s="745"/>
      <c r="CM7" s="743">
        <v>29</v>
      </c>
      <c r="CN7" s="744"/>
      <c r="CO7" s="744"/>
      <c r="CP7" s="744"/>
      <c r="CQ7" s="745"/>
      <c r="CR7" s="743">
        <v>5</v>
      </c>
      <c r="CS7" s="744"/>
      <c r="CT7" s="744"/>
      <c r="CU7" s="744"/>
      <c r="CV7" s="745"/>
      <c r="CW7" s="743">
        <v>0</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15">
      <c r="A8" s="238">
        <v>2</v>
      </c>
      <c r="B8" s="780" t="s">
        <v>393</v>
      </c>
      <c r="C8" s="781"/>
      <c r="D8" s="781"/>
      <c r="E8" s="781"/>
      <c r="F8" s="781"/>
      <c r="G8" s="781"/>
      <c r="H8" s="781"/>
      <c r="I8" s="781"/>
      <c r="J8" s="781"/>
      <c r="K8" s="781"/>
      <c r="L8" s="781"/>
      <c r="M8" s="781"/>
      <c r="N8" s="781"/>
      <c r="O8" s="781"/>
      <c r="P8" s="782"/>
      <c r="Q8" s="783">
        <v>34</v>
      </c>
      <c r="R8" s="784"/>
      <c r="S8" s="784"/>
      <c r="T8" s="784"/>
      <c r="U8" s="784"/>
      <c r="V8" s="784">
        <v>33</v>
      </c>
      <c r="W8" s="784"/>
      <c r="X8" s="784"/>
      <c r="Y8" s="784"/>
      <c r="Z8" s="784"/>
      <c r="AA8" s="784">
        <v>1</v>
      </c>
      <c r="AB8" s="784"/>
      <c r="AC8" s="784"/>
      <c r="AD8" s="784"/>
      <c r="AE8" s="785"/>
      <c r="AF8" s="786">
        <v>1</v>
      </c>
      <c r="AG8" s="787"/>
      <c r="AH8" s="787"/>
      <c r="AI8" s="787"/>
      <c r="AJ8" s="788"/>
      <c r="AK8" s="769"/>
      <c r="AL8" s="770"/>
      <c r="AM8" s="770"/>
      <c r="AN8" s="770"/>
      <c r="AO8" s="770"/>
      <c r="AP8" s="770" t="s">
        <v>590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592</v>
      </c>
      <c r="BT8" s="774"/>
      <c r="BU8" s="774"/>
      <c r="BV8" s="774"/>
      <c r="BW8" s="774"/>
      <c r="BX8" s="774"/>
      <c r="BY8" s="774"/>
      <c r="BZ8" s="774"/>
      <c r="CA8" s="774"/>
      <c r="CB8" s="774"/>
      <c r="CC8" s="774"/>
      <c r="CD8" s="774"/>
      <c r="CE8" s="774"/>
      <c r="CF8" s="774"/>
      <c r="CG8" s="775"/>
      <c r="CH8" s="776">
        <v>1</v>
      </c>
      <c r="CI8" s="777"/>
      <c r="CJ8" s="777"/>
      <c r="CK8" s="777"/>
      <c r="CL8" s="778"/>
      <c r="CM8" s="776">
        <v>11</v>
      </c>
      <c r="CN8" s="777"/>
      <c r="CO8" s="777"/>
      <c r="CP8" s="777"/>
      <c r="CQ8" s="778"/>
      <c r="CR8" s="776">
        <v>1</v>
      </c>
      <c r="CS8" s="777"/>
      <c r="CT8" s="777"/>
      <c r="CU8" s="777"/>
      <c r="CV8" s="778"/>
      <c r="CW8" s="776">
        <v>27</v>
      </c>
      <c r="CX8" s="777"/>
      <c r="CY8" s="777"/>
      <c r="CZ8" s="777"/>
      <c r="DA8" s="778"/>
      <c r="DB8" s="776">
        <v>0</v>
      </c>
      <c r="DC8" s="777"/>
      <c r="DD8" s="777"/>
      <c r="DE8" s="777"/>
      <c r="DF8" s="778"/>
      <c r="DG8" s="776">
        <v>0</v>
      </c>
      <c r="DH8" s="777"/>
      <c r="DI8" s="777"/>
      <c r="DJ8" s="777"/>
      <c r="DK8" s="778"/>
      <c r="DL8" s="776">
        <v>0</v>
      </c>
      <c r="DM8" s="777"/>
      <c r="DN8" s="777"/>
      <c r="DO8" s="777"/>
      <c r="DP8" s="778"/>
      <c r="DQ8" s="776">
        <v>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344</v>
      </c>
      <c r="AG23" s="793"/>
      <c r="AH23" s="793"/>
      <c r="AI23" s="793"/>
      <c r="AJ23" s="796"/>
      <c r="AK23" s="797"/>
      <c r="AL23" s="798"/>
      <c r="AM23" s="798"/>
      <c r="AN23" s="798"/>
      <c r="AO23" s="798"/>
      <c r="AP23" s="793"/>
      <c r="AQ23" s="793"/>
      <c r="AR23" s="793"/>
      <c r="AS23" s="793"/>
      <c r="AT23" s="793"/>
      <c r="AU23" s="809"/>
      <c r="AV23" s="809"/>
      <c r="AW23" s="809"/>
      <c r="AX23" s="809"/>
      <c r="AY23" s="810"/>
      <c r="AZ23" s="811" t="s">
        <v>178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394</v>
      </c>
      <c r="R28" s="823"/>
      <c r="S28" s="823"/>
      <c r="T28" s="823"/>
      <c r="U28" s="823"/>
      <c r="V28" s="823">
        <v>363</v>
      </c>
      <c r="W28" s="823"/>
      <c r="X28" s="823"/>
      <c r="Y28" s="823"/>
      <c r="Z28" s="823"/>
      <c r="AA28" s="823">
        <v>31</v>
      </c>
      <c r="AB28" s="823"/>
      <c r="AC28" s="823"/>
      <c r="AD28" s="823"/>
      <c r="AE28" s="824"/>
      <c r="AF28" s="825">
        <v>31</v>
      </c>
      <c r="AG28" s="823"/>
      <c r="AH28" s="823"/>
      <c r="AI28" s="823"/>
      <c r="AJ28" s="826"/>
      <c r="AK28" s="827">
        <v>32</v>
      </c>
      <c r="AL28" s="828"/>
      <c r="AM28" s="828"/>
      <c r="AN28" s="828"/>
      <c r="AO28" s="828"/>
      <c r="AP28" s="828">
        <v>0</v>
      </c>
      <c r="AQ28" s="828"/>
      <c r="AR28" s="828"/>
      <c r="AS28" s="828"/>
      <c r="AT28" s="828"/>
      <c r="AU28" s="828">
        <v>0</v>
      </c>
      <c r="AV28" s="828"/>
      <c r="AW28" s="828"/>
      <c r="AX28" s="828"/>
      <c r="AY28" s="828"/>
      <c r="AZ28" s="829" t="s">
        <v>598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470</v>
      </c>
      <c r="R29" s="784"/>
      <c r="S29" s="784"/>
      <c r="T29" s="784"/>
      <c r="U29" s="784"/>
      <c r="V29" s="784">
        <v>445</v>
      </c>
      <c r="W29" s="784"/>
      <c r="X29" s="784"/>
      <c r="Y29" s="784"/>
      <c r="Z29" s="784"/>
      <c r="AA29" s="784">
        <v>25</v>
      </c>
      <c r="AB29" s="784"/>
      <c r="AC29" s="784"/>
      <c r="AD29" s="784"/>
      <c r="AE29" s="785"/>
      <c r="AF29" s="786">
        <v>25</v>
      </c>
      <c r="AG29" s="787"/>
      <c r="AH29" s="787"/>
      <c r="AI29" s="787"/>
      <c r="AJ29" s="788"/>
      <c r="AK29" s="834">
        <v>70</v>
      </c>
      <c r="AL29" s="830"/>
      <c r="AM29" s="830"/>
      <c r="AN29" s="830"/>
      <c r="AO29" s="830"/>
      <c r="AP29" s="830">
        <v>0</v>
      </c>
      <c r="AQ29" s="830"/>
      <c r="AR29" s="830"/>
      <c r="AS29" s="830"/>
      <c r="AT29" s="830"/>
      <c r="AU29" s="830">
        <v>0</v>
      </c>
      <c r="AV29" s="830"/>
      <c r="AW29" s="830"/>
      <c r="AX29" s="830"/>
      <c r="AY29" s="830"/>
      <c r="AZ29" s="831" t="s">
        <v>598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42</v>
      </c>
      <c r="R30" s="784"/>
      <c r="S30" s="784"/>
      <c r="T30" s="784"/>
      <c r="U30" s="784"/>
      <c r="V30" s="784">
        <v>42</v>
      </c>
      <c r="W30" s="784"/>
      <c r="X30" s="784"/>
      <c r="Y30" s="784"/>
      <c r="Z30" s="784"/>
      <c r="AA30" s="784">
        <v>0</v>
      </c>
      <c r="AB30" s="784"/>
      <c r="AC30" s="784"/>
      <c r="AD30" s="784"/>
      <c r="AE30" s="785"/>
      <c r="AF30" s="786" t="s">
        <v>178</v>
      </c>
      <c r="AG30" s="787"/>
      <c r="AH30" s="787"/>
      <c r="AI30" s="787"/>
      <c r="AJ30" s="788"/>
      <c r="AK30" s="834">
        <v>13</v>
      </c>
      <c r="AL30" s="830"/>
      <c r="AM30" s="830"/>
      <c r="AN30" s="830"/>
      <c r="AO30" s="830"/>
      <c r="AP30" s="830">
        <v>0</v>
      </c>
      <c r="AQ30" s="830"/>
      <c r="AR30" s="830"/>
      <c r="AS30" s="830"/>
      <c r="AT30" s="830"/>
      <c r="AU30" s="830">
        <v>0</v>
      </c>
      <c r="AV30" s="830"/>
      <c r="AW30" s="830"/>
      <c r="AX30" s="830"/>
      <c r="AY30" s="830"/>
      <c r="AZ30" s="831" t="s">
        <v>598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272</v>
      </c>
      <c r="R31" s="784"/>
      <c r="S31" s="784"/>
      <c r="T31" s="784"/>
      <c r="U31" s="784"/>
      <c r="V31" s="784">
        <v>271</v>
      </c>
      <c r="W31" s="784"/>
      <c r="X31" s="784"/>
      <c r="Y31" s="784"/>
      <c r="Z31" s="784"/>
      <c r="AA31" s="784">
        <v>1</v>
      </c>
      <c r="AB31" s="784"/>
      <c r="AC31" s="784"/>
      <c r="AD31" s="784"/>
      <c r="AE31" s="785"/>
      <c r="AF31" s="786">
        <v>1</v>
      </c>
      <c r="AG31" s="787"/>
      <c r="AH31" s="787"/>
      <c r="AI31" s="787"/>
      <c r="AJ31" s="788"/>
      <c r="AK31" s="834">
        <v>92</v>
      </c>
      <c r="AL31" s="830"/>
      <c r="AM31" s="830"/>
      <c r="AN31" s="830"/>
      <c r="AO31" s="830"/>
      <c r="AP31" s="830">
        <v>728</v>
      </c>
      <c r="AQ31" s="830"/>
      <c r="AR31" s="830"/>
      <c r="AS31" s="830"/>
      <c r="AT31" s="830"/>
      <c r="AU31" s="830">
        <v>647</v>
      </c>
      <c r="AV31" s="830"/>
      <c r="AW31" s="830"/>
      <c r="AX31" s="830"/>
      <c r="AY31" s="830"/>
      <c r="AZ31" s="831" t="s">
        <v>598</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254</v>
      </c>
      <c r="R32" s="784"/>
      <c r="S32" s="784"/>
      <c r="T32" s="784"/>
      <c r="U32" s="784"/>
      <c r="V32" s="784">
        <v>252</v>
      </c>
      <c r="W32" s="784"/>
      <c r="X32" s="784"/>
      <c r="Y32" s="784"/>
      <c r="Z32" s="784"/>
      <c r="AA32" s="784">
        <v>2</v>
      </c>
      <c r="AB32" s="784"/>
      <c r="AC32" s="784"/>
      <c r="AD32" s="784"/>
      <c r="AE32" s="785"/>
      <c r="AF32" s="786">
        <v>2</v>
      </c>
      <c r="AG32" s="787"/>
      <c r="AH32" s="787"/>
      <c r="AI32" s="787"/>
      <c r="AJ32" s="788"/>
      <c r="AK32" s="834">
        <v>131</v>
      </c>
      <c r="AL32" s="830"/>
      <c r="AM32" s="830"/>
      <c r="AN32" s="830"/>
      <c r="AO32" s="830"/>
      <c r="AP32" s="830">
        <v>627</v>
      </c>
      <c r="AQ32" s="830"/>
      <c r="AR32" s="830"/>
      <c r="AS32" s="830"/>
      <c r="AT32" s="830"/>
      <c r="AU32" s="830">
        <v>571</v>
      </c>
      <c r="AV32" s="830"/>
      <c r="AW32" s="830"/>
      <c r="AX32" s="830"/>
      <c r="AY32" s="830"/>
      <c r="AZ32" s="831" t="s">
        <v>598</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59</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178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399</v>
      </c>
      <c r="R66" s="734"/>
      <c r="S66" s="734"/>
      <c r="T66" s="734"/>
      <c r="U66" s="735"/>
      <c r="V66" s="733" t="s">
        <v>400</v>
      </c>
      <c r="W66" s="734"/>
      <c r="X66" s="734"/>
      <c r="Y66" s="734"/>
      <c r="Z66" s="735"/>
      <c r="AA66" s="733" t="s">
        <v>401</v>
      </c>
      <c r="AB66" s="734"/>
      <c r="AC66" s="734"/>
      <c r="AD66" s="734"/>
      <c r="AE66" s="735"/>
      <c r="AF66" s="854" t="s">
        <v>402</v>
      </c>
      <c r="AG66" s="815"/>
      <c r="AH66" s="815"/>
      <c r="AI66" s="815"/>
      <c r="AJ66" s="855"/>
      <c r="AK66" s="733" t="s">
        <v>403</v>
      </c>
      <c r="AL66" s="728"/>
      <c r="AM66" s="728"/>
      <c r="AN66" s="728"/>
      <c r="AO66" s="729"/>
      <c r="AP66" s="733" t="s">
        <v>404</v>
      </c>
      <c r="AQ66" s="734"/>
      <c r="AR66" s="734"/>
      <c r="AS66" s="734"/>
      <c r="AT66" s="735"/>
      <c r="AU66" s="733" t="s">
        <v>417</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550</v>
      </c>
      <c r="R69" s="830"/>
      <c r="S69" s="830"/>
      <c r="T69" s="830"/>
      <c r="U69" s="830"/>
      <c r="V69" s="830">
        <v>398</v>
      </c>
      <c r="W69" s="830"/>
      <c r="X69" s="830"/>
      <c r="Y69" s="830"/>
      <c r="Z69" s="830"/>
      <c r="AA69" s="830">
        <v>152</v>
      </c>
      <c r="AB69" s="830"/>
      <c r="AC69" s="830"/>
      <c r="AD69" s="830"/>
      <c r="AE69" s="830"/>
      <c r="AF69" s="830">
        <v>152</v>
      </c>
      <c r="AG69" s="830"/>
      <c r="AH69" s="830"/>
      <c r="AI69" s="830"/>
      <c r="AJ69" s="830"/>
      <c r="AK69" s="877" t="s">
        <v>590</v>
      </c>
      <c r="AL69" s="878"/>
      <c r="AM69" s="878"/>
      <c r="AN69" s="878"/>
      <c r="AO69" s="834"/>
      <c r="AP69" s="877" t="s">
        <v>513</v>
      </c>
      <c r="AQ69" s="878"/>
      <c r="AR69" s="878"/>
      <c r="AS69" s="878"/>
      <c r="AT69" s="834"/>
      <c r="AU69" s="877" t="s">
        <v>513</v>
      </c>
      <c r="AV69" s="878"/>
      <c r="AW69" s="878"/>
      <c r="AX69" s="878"/>
      <c r="AY69" s="834"/>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629</v>
      </c>
      <c r="R70" s="830"/>
      <c r="S70" s="830"/>
      <c r="T70" s="830"/>
      <c r="U70" s="830"/>
      <c r="V70" s="830">
        <v>591</v>
      </c>
      <c r="W70" s="830"/>
      <c r="X70" s="830"/>
      <c r="Y70" s="830"/>
      <c r="Z70" s="830"/>
      <c r="AA70" s="830">
        <v>37</v>
      </c>
      <c r="AB70" s="830"/>
      <c r="AC70" s="830"/>
      <c r="AD70" s="830"/>
      <c r="AE70" s="830"/>
      <c r="AF70" s="830">
        <v>135</v>
      </c>
      <c r="AG70" s="830"/>
      <c r="AH70" s="830"/>
      <c r="AI70" s="830"/>
      <c r="AJ70" s="830"/>
      <c r="AK70" s="877" t="s">
        <v>513</v>
      </c>
      <c r="AL70" s="878"/>
      <c r="AM70" s="878"/>
      <c r="AN70" s="878"/>
      <c r="AO70" s="834"/>
      <c r="AP70" s="877">
        <v>74</v>
      </c>
      <c r="AQ70" s="878"/>
      <c r="AR70" s="878"/>
      <c r="AS70" s="878"/>
      <c r="AT70" s="834"/>
      <c r="AU70" s="877">
        <v>1</v>
      </c>
      <c r="AV70" s="878"/>
      <c r="AW70" s="878"/>
      <c r="AX70" s="878"/>
      <c r="AY70" s="834"/>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11</v>
      </c>
      <c r="R71" s="830"/>
      <c r="S71" s="830"/>
      <c r="T71" s="830"/>
      <c r="U71" s="830"/>
      <c r="V71" s="830">
        <v>4</v>
      </c>
      <c r="W71" s="830"/>
      <c r="X71" s="830"/>
      <c r="Y71" s="830"/>
      <c r="Z71" s="830"/>
      <c r="AA71" s="830">
        <v>7</v>
      </c>
      <c r="AB71" s="830"/>
      <c r="AC71" s="830"/>
      <c r="AD71" s="830"/>
      <c r="AE71" s="830"/>
      <c r="AF71" s="830">
        <v>6</v>
      </c>
      <c r="AG71" s="830"/>
      <c r="AH71" s="830"/>
      <c r="AI71" s="830"/>
      <c r="AJ71" s="830"/>
      <c r="AK71" s="877" t="s">
        <v>513</v>
      </c>
      <c r="AL71" s="878"/>
      <c r="AM71" s="878"/>
      <c r="AN71" s="878"/>
      <c r="AO71" s="834"/>
      <c r="AP71" s="877" t="s">
        <v>513</v>
      </c>
      <c r="AQ71" s="878"/>
      <c r="AR71" s="878"/>
      <c r="AS71" s="878"/>
      <c r="AT71" s="834"/>
      <c r="AU71" s="877" t="s">
        <v>513</v>
      </c>
      <c r="AV71" s="878"/>
      <c r="AW71" s="878"/>
      <c r="AX71" s="878"/>
      <c r="AY71" s="834"/>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581</v>
      </c>
      <c r="C72" s="874"/>
      <c r="D72" s="874"/>
      <c r="E72" s="874"/>
      <c r="F72" s="874"/>
      <c r="G72" s="874"/>
      <c r="H72" s="874"/>
      <c r="I72" s="874"/>
      <c r="J72" s="874"/>
      <c r="K72" s="874"/>
      <c r="L72" s="874"/>
      <c r="M72" s="874"/>
      <c r="N72" s="874"/>
      <c r="O72" s="874"/>
      <c r="P72" s="875"/>
      <c r="Q72" s="876">
        <v>4963</v>
      </c>
      <c r="R72" s="830"/>
      <c r="S72" s="830"/>
      <c r="T72" s="830"/>
      <c r="U72" s="830"/>
      <c r="V72" s="830">
        <v>4270</v>
      </c>
      <c r="W72" s="830"/>
      <c r="X72" s="830"/>
      <c r="Y72" s="830"/>
      <c r="Z72" s="830"/>
      <c r="AA72" s="830">
        <v>693</v>
      </c>
      <c r="AB72" s="830"/>
      <c r="AC72" s="830"/>
      <c r="AD72" s="830"/>
      <c r="AE72" s="830"/>
      <c r="AF72" s="830">
        <v>693</v>
      </c>
      <c r="AG72" s="830"/>
      <c r="AH72" s="830"/>
      <c r="AI72" s="830"/>
      <c r="AJ72" s="830"/>
      <c r="AK72" s="877" t="s">
        <v>513</v>
      </c>
      <c r="AL72" s="878"/>
      <c r="AM72" s="878"/>
      <c r="AN72" s="878"/>
      <c r="AO72" s="834"/>
      <c r="AP72" s="877">
        <v>18433</v>
      </c>
      <c r="AQ72" s="878"/>
      <c r="AR72" s="878"/>
      <c r="AS72" s="878"/>
      <c r="AT72" s="834"/>
      <c r="AU72" s="877">
        <v>258</v>
      </c>
      <c r="AV72" s="878"/>
      <c r="AW72" s="878"/>
      <c r="AX72" s="878"/>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582</v>
      </c>
      <c r="C73" s="874"/>
      <c r="D73" s="874"/>
      <c r="E73" s="874"/>
      <c r="F73" s="874"/>
      <c r="G73" s="874"/>
      <c r="H73" s="874"/>
      <c r="I73" s="874"/>
      <c r="J73" s="874"/>
      <c r="K73" s="874"/>
      <c r="L73" s="874"/>
      <c r="M73" s="874"/>
      <c r="N73" s="874"/>
      <c r="O73" s="874"/>
      <c r="P73" s="875"/>
      <c r="Q73" s="876">
        <v>1833</v>
      </c>
      <c r="R73" s="830"/>
      <c r="S73" s="830"/>
      <c r="T73" s="830"/>
      <c r="U73" s="830"/>
      <c r="V73" s="830">
        <v>1780</v>
      </c>
      <c r="W73" s="830"/>
      <c r="X73" s="830"/>
      <c r="Y73" s="830"/>
      <c r="Z73" s="830"/>
      <c r="AA73" s="830">
        <v>53</v>
      </c>
      <c r="AB73" s="830"/>
      <c r="AC73" s="830"/>
      <c r="AD73" s="830"/>
      <c r="AE73" s="830"/>
      <c r="AF73" s="830">
        <v>53</v>
      </c>
      <c r="AG73" s="830"/>
      <c r="AH73" s="830"/>
      <c r="AI73" s="830"/>
      <c r="AJ73" s="830"/>
      <c r="AK73" s="877" t="s">
        <v>513</v>
      </c>
      <c r="AL73" s="878"/>
      <c r="AM73" s="878"/>
      <c r="AN73" s="878"/>
      <c r="AO73" s="834"/>
      <c r="AP73" s="877" t="s">
        <v>513</v>
      </c>
      <c r="AQ73" s="878"/>
      <c r="AR73" s="878"/>
      <c r="AS73" s="878"/>
      <c r="AT73" s="834"/>
      <c r="AU73" s="877" t="s">
        <v>513</v>
      </c>
      <c r="AV73" s="878"/>
      <c r="AW73" s="878"/>
      <c r="AX73" s="878"/>
      <c r="AY73" s="834"/>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583</v>
      </c>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77"/>
      <c r="AL74" s="878"/>
      <c r="AM74" s="878"/>
      <c r="AN74" s="878"/>
      <c r="AO74" s="834"/>
      <c r="AP74" s="877"/>
      <c r="AQ74" s="878"/>
      <c r="AR74" s="878"/>
      <c r="AS74" s="878"/>
      <c r="AT74" s="834"/>
      <c r="AU74" s="877"/>
      <c r="AV74" s="878"/>
      <c r="AW74" s="878"/>
      <c r="AX74" s="878"/>
      <c r="AY74" s="834"/>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578</v>
      </c>
      <c r="C75" s="874"/>
      <c r="D75" s="874"/>
      <c r="E75" s="874"/>
      <c r="F75" s="874"/>
      <c r="G75" s="874"/>
      <c r="H75" s="874"/>
      <c r="I75" s="874"/>
      <c r="J75" s="874"/>
      <c r="K75" s="874"/>
      <c r="L75" s="874"/>
      <c r="M75" s="874"/>
      <c r="N75" s="874"/>
      <c r="O75" s="874"/>
      <c r="P75" s="875"/>
      <c r="Q75" s="879">
        <v>239</v>
      </c>
      <c r="R75" s="878"/>
      <c r="S75" s="878"/>
      <c r="T75" s="878"/>
      <c r="U75" s="834"/>
      <c r="V75" s="877">
        <v>188</v>
      </c>
      <c r="W75" s="878"/>
      <c r="X75" s="878"/>
      <c r="Y75" s="878"/>
      <c r="Z75" s="834"/>
      <c r="AA75" s="877">
        <v>50</v>
      </c>
      <c r="AB75" s="878"/>
      <c r="AC75" s="878"/>
      <c r="AD75" s="878"/>
      <c r="AE75" s="834"/>
      <c r="AF75" s="877">
        <v>50</v>
      </c>
      <c r="AG75" s="878"/>
      <c r="AH75" s="878"/>
      <c r="AI75" s="878"/>
      <c r="AJ75" s="834"/>
      <c r="AK75" s="877" t="s">
        <v>513</v>
      </c>
      <c r="AL75" s="878"/>
      <c r="AM75" s="878"/>
      <c r="AN75" s="878"/>
      <c r="AO75" s="834"/>
      <c r="AP75" s="877" t="s">
        <v>513</v>
      </c>
      <c r="AQ75" s="878"/>
      <c r="AR75" s="878"/>
      <c r="AS75" s="878"/>
      <c r="AT75" s="834"/>
      <c r="AU75" s="877" t="s">
        <v>513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584</v>
      </c>
      <c r="C76" s="874"/>
      <c r="D76" s="874"/>
      <c r="E76" s="874"/>
      <c r="F76" s="874"/>
      <c r="G76" s="874"/>
      <c r="H76" s="874"/>
      <c r="I76" s="874"/>
      <c r="J76" s="874"/>
      <c r="K76" s="874"/>
      <c r="L76" s="874"/>
      <c r="M76" s="874"/>
      <c r="N76" s="874"/>
      <c r="O76" s="874"/>
      <c r="P76" s="875"/>
      <c r="Q76" s="879">
        <v>307348</v>
      </c>
      <c r="R76" s="878"/>
      <c r="S76" s="878"/>
      <c r="T76" s="878"/>
      <c r="U76" s="834"/>
      <c r="V76" s="877">
        <v>292047</v>
      </c>
      <c r="W76" s="878"/>
      <c r="X76" s="878"/>
      <c r="Y76" s="878"/>
      <c r="Z76" s="834"/>
      <c r="AA76" s="877">
        <v>15301</v>
      </c>
      <c r="AB76" s="878"/>
      <c r="AC76" s="878"/>
      <c r="AD76" s="878"/>
      <c r="AE76" s="834"/>
      <c r="AF76" s="877">
        <v>15301</v>
      </c>
      <c r="AG76" s="878"/>
      <c r="AH76" s="878"/>
      <c r="AI76" s="878"/>
      <c r="AJ76" s="834"/>
      <c r="AK76" s="877" t="s">
        <v>513</v>
      </c>
      <c r="AL76" s="878"/>
      <c r="AM76" s="878"/>
      <c r="AN76" s="878"/>
      <c r="AO76" s="834"/>
      <c r="AP76" s="877" t="s">
        <v>513</v>
      </c>
      <c r="AQ76" s="878"/>
      <c r="AR76" s="878"/>
      <c r="AS76" s="878"/>
      <c r="AT76" s="834"/>
      <c r="AU76" s="877" t="s">
        <v>513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585</v>
      </c>
      <c r="C77" s="874"/>
      <c r="D77" s="874"/>
      <c r="E77" s="874"/>
      <c r="F77" s="874"/>
      <c r="G77" s="874"/>
      <c r="H77" s="874"/>
      <c r="I77" s="874"/>
      <c r="J77" s="874"/>
      <c r="K77" s="874"/>
      <c r="L77" s="874"/>
      <c r="M77" s="874"/>
      <c r="N77" s="874"/>
      <c r="O77" s="874"/>
      <c r="P77" s="875"/>
      <c r="Q77" s="879"/>
      <c r="R77" s="878"/>
      <c r="S77" s="878"/>
      <c r="T77" s="878"/>
      <c r="U77" s="834"/>
      <c r="V77" s="877"/>
      <c r="W77" s="878"/>
      <c r="X77" s="878"/>
      <c r="Y77" s="878"/>
      <c r="Z77" s="834"/>
      <c r="AA77" s="877"/>
      <c r="AB77" s="878"/>
      <c r="AC77" s="878"/>
      <c r="AD77" s="878"/>
      <c r="AE77" s="834"/>
      <c r="AF77" s="877"/>
      <c r="AG77" s="878"/>
      <c r="AH77" s="878"/>
      <c r="AI77" s="878"/>
      <c r="AJ77" s="834"/>
      <c r="AK77" s="877"/>
      <c r="AL77" s="878"/>
      <c r="AM77" s="878"/>
      <c r="AN77" s="878"/>
      <c r="AO77" s="834"/>
      <c r="AP77" s="877"/>
      <c r="AQ77" s="878"/>
      <c r="AR77" s="878"/>
      <c r="AS77" s="878"/>
      <c r="AT77" s="834"/>
      <c r="AU77" s="877"/>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578</v>
      </c>
      <c r="C78" s="874"/>
      <c r="D78" s="874"/>
      <c r="E78" s="874"/>
      <c r="F78" s="874"/>
      <c r="G78" s="874"/>
      <c r="H78" s="874"/>
      <c r="I78" s="874"/>
      <c r="J78" s="874"/>
      <c r="K78" s="874"/>
      <c r="L78" s="874"/>
      <c r="M78" s="874"/>
      <c r="N78" s="874"/>
      <c r="O78" s="874"/>
      <c r="P78" s="875"/>
      <c r="Q78" s="876">
        <v>6552</v>
      </c>
      <c r="R78" s="830"/>
      <c r="S78" s="830"/>
      <c r="T78" s="830"/>
      <c r="U78" s="830"/>
      <c r="V78" s="830">
        <v>6149</v>
      </c>
      <c r="W78" s="830"/>
      <c r="X78" s="830"/>
      <c r="Y78" s="830"/>
      <c r="Z78" s="830"/>
      <c r="AA78" s="830">
        <v>403</v>
      </c>
      <c r="AB78" s="830"/>
      <c r="AC78" s="830"/>
      <c r="AD78" s="830"/>
      <c r="AE78" s="830"/>
      <c r="AF78" s="830">
        <v>403</v>
      </c>
      <c r="AG78" s="830"/>
      <c r="AH78" s="830"/>
      <c r="AI78" s="830"/>
      <c r="AJ78" s="830"/>
      <c r="AK78" s="877" t="s">
        <v>590</v>
      </c>
      <c r="AL78" s="878"/>
      <c r="AM78" s="878"/>
      <c r="AN78" s="878"/>
      <c r="AO78" s="834"/>
      <c r="AP78" s="877" t="s">
        <v>590</v>
      </c>
      <c r="AQ78" s="878"/>
      <c r="AR78" s="878"/>
      <c r="AS78" s="878"/>
      <c r="AT78" s="834"/>
      <c r="AU78" s="877" t="s">
        <v>590</v>
      </c>
      <c r="AV78" s="878"/>
      <c r="AW78" s="878"/>
      <c r="AX78" s="878"/>
      <c r="AY78" s="834"/>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586</v>
      </c>
      <c r="C79" s="874"/>
      <c r="D79" s="874"/>
      <c r="E79" s="874"/>
      <c r="F79" s="874"/>
      <c r="G79" s="874"/>
      <c r="H79" s="874"/>
      <c r="I79" s="874"/>
      <c r="J79" s="874"/>
      <c r="K79" s="874"/>
      <c r="L79" s="874"/>
      <c r="M79" s="874"/>
      <c r="N79" s="874"/>
      <c r="O79" s="874"/>
      <c r="P79" s="875"/>
      <c r="Q79" s="876">
        <v>13</v>
      </c>
      <c r="R79" s="830"/>
      <c r="S79" s="830"/>
      <c r="T79" s="830"/>
      <c r="U79" s="830"/>
      <c r="V79" s="830">
        <v>13</v>
      </c>
      <c r="W79" s="830"/>
      <c r="X79" s="830"/>
      <c r="Y79" s="830"/>
      <c r="Z79" s="830"/>
      <c r="AA79" s="830">
        <v>0</v>
      </c>
      <c r="AB79" s="830"/>
      <c r="AC79" s="830"/>
      <c r="AD79" s="830"/>
      <c r="AE79" s="830"/>
      <c r="AF79" s="830">
        <v>0</v>
      </c>
      <c r="AG79" s="830"/>
      <c r="AH79" s="830"/>
      <c r="AI79" s="830"/>
      <c r="AJ79" s="830"/>
      <c r="AK79" s="877" t="s">
        <v>590</v>
      </c>
      <c r="AL79" s="878"/>
      <c r="AM79" s="878"/>
      <c r="AN79" s="878"/>
      <c r="AO79" s="834"/>
      <c r="AP79" s="877" t="s">
        <v>590</v>
      </c>
      <c r="AQ79" s="878"/>
      <c r="AR79" s="878"/>
      <c r="AS79" s="878"/>
      <c r="AT79" s="834"/>
      <c r="AU79" s="877" t="s">
        <v>590</v>
      </c>
      <c r="AV79" s="878"/>
      <c r="AW79" s="878"/>
      <c r="AX79" s="878"/>
      <c r="AY79" s="834"/>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587</v>
      </c>
      <c r="C80" s="874"/>
      <c r="D80" s="874"/>
      <c r="E80" s="874"/>
      <c r="F80" s="874"/>
      <c r="G80" s="874"/>
      <c r="H80" s="874"/>
      <c r="I80" s="874"/>
      <c r="J80" s="874"/>
      <c r="K80" s="874"/>
      <c r="L80" s="874"/>
      <c r="M80" s="874"/>
      <c r="N80" s="874"/>
      <c r="O80" s="874"/>
      <c r="P80" s="875"/>
      <c r="Q80" s="876">
        <v>77</v>
      </c>
      <c r="R80" s="830"/>
      <c r="S80" s="830"/>
      <c r="T80" s="830"/>
      <c r="U80" s="830"/>
      <c r="V80" s="830">
        <v>53</v>
      </c>
      <c r="W80" s="830"/>
      <c r="X80" s="830"/>
      <c r="Y80" s="830"/>
      <c r="Z80" s="830"/>
      <c r="AA80" s="830">
        <v>24</v>
      </c>
      <c r="AB80" s="830"/>
      <c r="AC80" s="830"/>
      <c r="AD80" s="830"/>
      <c r="AE80" s="830"/>
      <c r="AF80" s="830">
        <v>21</v>
      </c>
      <c r="AG80" s="830"/>
      <c r="AH80" s="830"/>
      <c r="AI80" s="830"/>
      <c r="AJ80" s="830"/>
      <c r="AK80" s="877" t="s">
        <v>590</v>
      </c>
      <c r="AL80" s="878"/>
      <c r="AM80" s="878"/>
      <c r="AN80" s="878"/>
      <c r="AO80" s="834"/>
      <c r="AP80" s="877" t="s">
        <v>590</v>
      </c>
      <c r="AQ80" s="878"/>
      <c r="AR80" s="878"/>
      <c r="AS80" s="878"/>
      <c r="AT80" s="834"/>
      <c r="AU80" s="877" t="s">
        <v>590</v>
      </c>
      <c r="AV80" s="878"/>
      <c r="AW80" s="878"/>
      <c r="AX80" s="878"/>
      <c r="AY80" s="834"/>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588</v>
      </c>
      <c r="C81" s="874"/>
      <c r="D81" s="874"/>
      <c r="E81" s="874"/>
      <c r="F81" s="874"/>
      <c r="G81" s="874"/>
      <c r="H81" s="874"/>
      <c r="I81" s="874"/>
      <c r="J81" s="874"/>
      <c r="K81" s="874"/>
      <c r="L81" s="874"/>
      <c r="M81" s="874"/>
      <c r="N81" s="874"/>
      <c r="O81" s="874"/>
      <c r="P81" s="875"/>
      <c r="Q81" s="876">
        <v>0</v>
      </c>
      <c r="R81" s="830"/>
      <c r="S81" s="830"/>
      <c r="T81" s="830"/>
      <c r="U81" s="830"/>
      <c r="V81" s="830">
        <v>0</v>
      </c>
      <c r="W81" s="830"/>
      <c r="X81" s="830"/>
      <c r="Y81" s="830"/>
      <c r="Z81" s="830"/>
      <c r="AA81" s="830">
        <v>0</v>
      </c>
      <c r="AB81" s="830"/>
      <c r="AC81" s="830"/>
      <c r="AD81" s="830"/>
      <c r="AE81" s="830"/>
      <c r="AF81" s="830" t="s">
        <v>590</v>
      </c>
      <c r="AG81" s="830"/>
      <c r="AH81" s="830"/>
      <c r="AI81" s="830"/>
      <c r="AJ81" s="830"/>
      <c r="AK81" s="877" t="s">
        <v>590</v>
      </c>
      <c r="AL81" s="878"/>
      <c r="AM81" s="878"/>
      <c r="AN81" s="878"/>
      <c r="AO81" s="834"/>
      <c r="AP81" s="877" t="s">
        <v>590</v>
      </c>
      <c r="AQ81" s="878"/>
      <c r="AR81" s="878"/>
      <c r="AS81" s="878"/>
      <c r="AT81" s="834"/>
      <c r="AU81" s="877" t="s">
        <v>590</v>
      </c>
      <c r="AV81" s="878"/>
      <c r="AW81" s="878"/>
      <c r="AX81" s="878"/>
      <c r="AY81" s="834"/>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589</v>
      </c>
      <c r="C82" s="874"/>
      <c r="D82" s="874"/>
      <c r="E82" s="874"/>
      <c r="F82" s="874"/>
      <c r="G82" s="874"/>
      <c r="H82" s="874"/>
      <c r="I82" s="874"/>
      <c r="J82" s="874"/>
      <c r="K82" s="874"/>
      <c r="L82" s="874"/>
      <c r="M82" s="874"/>
      <c r="N82" s="874"/>
      <c r="O82" s="874"/>
      <c r="P82" s="875"/>
      <c r="Q82" s="876">
        <v>201</v>
      </c>
      <c r="R82" s="830"/>
      <c r="S82" s="830"/>
      <c r="T82" s="830"/>
      <c r="U82" s="830"/>
      <c r="V82" s="830">
        <v>206</v>
      </c>
      <c r="W82" s="830"/>
      <c r="X82" s="830"/>
      <c r="Y82" s="830"/>
      <c r="Z82" s="830"/>
      <c r="AA82" s="830">
        <v>4</v>
      </c>
      <c r="AB82" s="830"/>
      <c r="AC82" s="830"/>
      <c r="AD82" s="830"/>
      <c r="AE82" s="830"/>
      <c r="AF82" s="830">
        <v>4</v>
      </c>
      <c r="AG82" s="830"/>
      <c r="AH82" s="830"/>
      <c r="AI82" s="830"/>
      <c r="AJ82" s="830"/>
      <c r="AK82" s="877" t="s">
        <v>590</v>
      </c>
      <c r="AL82" s="878"/>
      <c r="AM82" s="878"/>
      <c r="AN82" s="878"/>
      <c r="AO82" s="834"/>
      <c r="AP82" s="877" t="s">
        <v>590</v>
      </c>
      <c r="AQ82" s="878"/>
      <c r="AR82" s="878"/>
      <c r="AS82" s="878"/>
      <c r="AT82" s="834"/>
      <c r="AU82" s="877" t="s">
        <v>590</v>
      </c>
      <c r="AV82" s="878"/>
      <c r="AW82" s="878"/>
      <c r="AX82" s="878"/>
      <c r="AY82" s="834"/>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312</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312</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312</v>
      </c>
      <c r="DR109" s="893"/>
      <c r="DS109" s="893"/>
      <c r="DT109" s="893"/>
      <c r="DU109" s="894"/>
      <c r="DV109" s="892" t="s">
        <v>429</v>
      </c>
      <c r="DW109" s="893"/>
      <c r="DX109" s="893"/>
      <c r="DY109" s="893"/>
      <c r="DZ109" s="895"/>
    </row>
    <row r="110" spans="1:131" s="230" customFormat="1" ht="26.25" customHeight="1" x14ac:dyDescent="0.15">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342951</v>
      </c>
      <c r="AB110" s="900"/>
      <c r="AC110" s="900"/>
      <c r="AD110" s="900"/>
      <c r="AE110" s="901"/>
      <c r="AF110" s="902">
        <v>293519</v>
      </c>
      <c r="AG110" s="900"/>
      <c r="AH110" s="900"/>
      <c r="AI110" s="900"/>
      <c r="AJ110" s="901"/>
      <c r="AK110" s="902">
        <v>292171</v>
      </c>
      <c r="AL110" s="900"/>
      <c r="AM110" s="900"/>
      <c r="AN110" s="900"/>
      <c r="AO110" s="901"/>
      <c r="AP110" s="903">
        <v>17.8</v>
      </c>
      <c r="AQ110" s="904"/>
      <c r="AR110" s="904"/>
      <c r="AS110" s="904"/>
      <c r="AT110" s="905"/>
      <c r="AU110" s="906" t="s">
        <v>75</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2128359</v>
      </c>
      <c r="BR110" s="931"/>
      <c r="BS110" s="931"/>
      <c r="BT110" s="931"/>
      <c r="BU110" s="931"/>
      <c r="BV110" s="931">
        <v>1889196</v>
      </c>
      <c r="BW110" s="931"/>
      <c r="BX110" s="931"/>
      <c r="BY110" s="931"/>
      <c r="BZ110" s="931"/>
      <c r="CA110" s="931">
        <v>1680949</v>
      </c>
      <c r="CB110" s="931"/>
      <c r="CC110" s="931"/>
      <c r="CD110" s="931"/>
      <c r="CE110" s="931"/>
      <c r="CF110" s="944">
        <v>102.7</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178</v>
      </c>
      <c r="DH110" s="931"/>
      <c r="DI110" s="931"/>
      <c r="DJ110" s="931"/>
      <c r="DK110" s="931"/>
      <c r="DL110" s="931" t="s">
        <v>178</v>
      </c>
      <c r="DM110" s="931"/>
      <c r="DN110" s="931"/>
      <c r="DO110" s="931"/>
      <c r="DP110" s="931"/>
      <c r="DQ110" s="931" t="s">
        <v>178</v>
      </c>
      <c r="DR110" s="931"/>
      <c r="DS110" s="931"/>
      <c r="DT110" s="931"/>
      <c r="DU110" s="931"/>
      <c r="DV110" s="932" t="s">
        <v>178</v>
      </c>
      <c r="DW110" s="932"/>
      <c r="DX110" s="932"/>
      <c r="DY110" s="932"/>
      <c r="DZ110" s="933"/>
    </row>
    <row r="111" spans="1:131" s="230" customFormat="1" ht="26.25" customHeight="1" x14ac:dyDescent="0.15">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178</v>
      </c>
      <c r="AB111" s="938"/>
      <c r="AC111" s="938"/>
      <c r="AD111" s="938"/>
      <c r="AE111" s="939"/>
      <c r="AF111" s="940" t="s">
        <v>178</v>
      </c>
      <c r="AG111" s="938"/>
      <c r="AH111" s="938"/>
      <c r="AI111" s="938"/>
      <c r="AJ111" s="939"/>
      <c r="AK111" s="940" t="s">
        <v>178</v>
      </c>
      <c r="AL111" s="938"/>
      <c r="AM111" s="938"/>
      <c r="AN111" s="938"/>
      <c r="AO111" s="939"/>
      <c r="AP111" s="941" t="s">
        <v>178</v>
      </c>
      <c r="AQ111" s="942"/>
      <c r="AR111" s="942"/>
      <c r="AS111" s="942"/>
      <c r="AT111" s="943"/>
      <c r="AU111" s="908"/>
      <c r="AV111" s="909"/>
      <c r="AW111" s="909"/>
      <c r="AX111" s="909"/>
      <c r="AY111" s="909"/>
      <c r="AZ111" s="922" t="s">
        <v>436</v>
      </c>
      <c r="BA111" s="923"/>
      <c r="BB111" s="923"/>
      <c r="BC111" s="923"/>
      <c r="BD111" s="923"/>
      <c r="BE111" s="923"/>
      <c r="BF111" s="923"/>
      <c r="BG111" s="923"/>
      <c r="BH111" s="923"/>
      <c r="BI111" s="923"/>
      <c r="BJ111" s="923"/>
      <c r="BK111" s="923"/>
      <c r="BL111" s="923"/>
      <c r="BM111" s="923"/>
      <c r="BN111" s="923"/>
      <c r="BO111" s="923"/>
      <c r="BP111" s="924"/>
      <c r="BQ111" s="925" t="s">
        <v>178</v>
      </c>
      <c r="BR111" s="926"/>
      <c r="BS111" s="926"/>
      <c r="BT111" s="926"/>
      <c r="BU111" s="926"/>
      <c r="BV111" s="926" t="s">
        <v>178</v>
      </c>
      <c r="BW111" s="926"/>
      <c r="BX111" s="926"/>
      <c r="BY111" s="926"/>
      <c r="BZ111" s="926"/>
      <c r="CA111" s="926" t="s">
        <v>178</v>
      </c>
      <c r="CB111" s="926"/>
      <c r="CC111" s="926"/>
      <c r="CD111" s="926"/>
      <c r="CE111" s="926"/>
      <c r="CF111" s="920" t="s">
        <v>178</v>
      </c>
      <c r="CG111" s="921"/>
      <c r="CH111" s="921"/>
      <c r="CI111" s="921"/>
      <c r="CJ111" s="921"/>
      <c r="CK111" s="948"/>
      <c r="CL111" s="949"/>
      <c r="CM111" s="922" t="s">
        <v>437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178</v>
      </c>
      <c r="DH111" s="926"/>
      <c r="DI111" s="926"/>
      <c r="DJ111" s="926"/>
      <c r="DK111" s="926"/>
      <c r="DL111" s="926" t="s">
        <v>178</v>
      </c>
      <c r="DM111" s="926"/>
      <c r="DN111" s="926"/>
      <c r="DO111" s="926"/>
      <c r="DP111" s="926"/>
      <c r="DQ111" s="926" t="s">
        <v>178</v>
      </c>
      <c r="DR111" s="926"/>
      <c r="DS111" s="926"/>
      <c r="DT111" s="926"/>
      <c r="DU111" s="926"/>
      <c r="DV111" s="927" t="s">
        <v>178</v>
      </c>
      <c r="DW111" s="927"/>
      <c r="DX111" s="927"/>
      <c r="DY111" s="927"/>
      <c r="DZ111" s="928"/>
    </row>
    <row r="112" spans="1:131" s="230" customFormat="1" ht="26.25" customHeight="1" x14ac:dyDescent="0.15">
      <c r="A112" s="952" t="s">
        <v>438</v>
      </c>
      <c r="B112" s="953"/>
      <c r="C112" s="923" t="s">
        <v>439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178</v>
      </c>
      <c r="AB112" s="959"/>
      <c r="AC112" s="959"/>
      <c r="AD112" s="959"/>
      <c r="AE112" s="960"/>
      <c r="AF112" s="961" t="s">
        <v>178</v>
      </c>
      <c r="AG112" s="959"/>
      <c r="AH112" s="959"/>
      <c r="AI112" s="959"/>
      <c r="AJ112" s="960"/>
      <c r="AK112" s="961" t="s">
        <v>178</v>
      </c>
      <c r="AL112" s="959"/>
      <c r="AM112" s="959"/>
      <c r="AN112" s="959"/>
      <c r="AO112" s="960"/>
      <c r="AP112" s="962" t="s">
        <v>178</v>
      </c>
      <c r="AQ112" s="963"/>
      <c r="AR112" s="963"/>
      <c r="AS112" s="963"/>
      <c r="AT112" s="964"/>
      <c r="AU112" s="908"/>
      <c r="AV112" s="909"/>
      <c r="AW112" s="909"/>
      <c r="AX112" s="909"/>
      <c r="AY112" s="909"/>
      <c r="AZ112" s="922" t="s">
        <v>440</v>
      </c>
      <c r="BA112" s="923"/>
      <c r="BB112" s="923"/>
      <c r="BC112" s="923"/>
      <c r="BD112" s="923"/>
      <c r="BE112" s="923"/>
      <c r="BF112" s="923"/>
      <c r="BG112" s="923"/>
      <c r="BH112" s="923"/>
      <c r="BI112" s="923"/>
      <c r="BJ112" s="923"/>
      <c r="BK112" s="923"/>
      <c r="BL112" s="923"/>
      <c r="BM112" s="923"/>
      <c r="BN112" s="923"/>
      <c r="BO112" s="923"/>
      <c r="BP112" s="924"/>
      <c r="BQ112" s="925">
        <v>1383366</v>
      </c>
      <c r="BR112" s="926"/>
      <c r="BS112" s="926"/>
      <c r="BT112" s="926"/>
      <c r="BU112" s="926"/>
      <c r="BV112" s="926">
        <v>1274109</v>
      </c>
      <c r="BW112" s="926"/>
      <c r="BX112" s="926"/>
      <c r="BY112" s="926"/>
      <c r="BZ112" s="926"/>
      <c r="CA112" s="926">
        <v>1218121</v>
      </c>
      <c r="CB112" s="926"/>
      <c r="CC112" s="926"/>
      <c r="CD112" s="926"/>
      <c r="CE112" s="926"/>
      <c r="CF112" s="920">
        <v>74.400000000000006</v>
      </c>
      <c r="CG112" s="921"/>
      <c r="CH112" s="921"/>
      <c r="CI112" s="921"/>
      <c r="CJ112" s="921"/>
      <c r="CK112" s="948"/>
      <c r="CL112" s="949"/>
      <c r="CM112" s="922" t="s">
        <v>441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178</v>
      </c>
      <c r="DH112" s="926"/>
      <c r="DI112" s="926"/>
      <c r="DJ112" s="926"/>
      <c r="DK112" s="926"/>
      <c r="DL112" s="926" t="s">
        <v>178</v>
      </c>
      <c r="DM112" s="926"/>
      <c r="DN112" s="926"/>
      <c r="DO112" s="926"/>
      <c r="DP112" s="926"/>
      <c r="DQ112" s="926" t="s">
        <v>178</v>
      </c>
      <c r="DR112" s="926"/>
      <c r="DS112" s="926"/>
      <c r="DT112" s="926"/>
      <c r="DU112" s="926"/>
      <c r="DV112" s="927" t="s">
        <v>178</v>
      </c>
      <c r="DW112" s="927"/>
      <c r="DX112" s="927"/>
      <c r="DY112" s="927"/>
      <c r="DZ112" s="928"/>
    </row>
    <row r="113" spans="1:130" s="230" customFormat="1" ht="26.25" customHeight="1" x14ac:dyDescent="0.15">
      <c r="A113" s="954"/>
      <c r="B113" s="955"/>
      <c r="C113" s="923" t="s">
        <v>442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192288</v>
      </c>
      <c r="AB113" s="938"/>
      <c r="AC113" s="938"/>
      <c r="AD113" s="938"/>
      <c r="AE113" s="939"/>
      <c r="AF113" s="940">
        <v>190708</v>
      </c>
      <c r="AG113" s="938"/>
      <c r="AH113" s="938"/>
      <c r="AI113" s="938"/>
      <c r="AJ113" s="939"/>
      <c r="AK113" s="940">
        <v>197505</v>
      </c>
      <c r="AL113" s="938"/>
      <c r="AM113" s="938"/>
      <c r="AN113" s="938"/>
      <c r="AO113" s="939"/>
      <c r="AP113" s="941">
        <v>12.1</v>
      </c>
      <c r="AQ113" s="942"/>
      <c r="AR113" s="942"/>
      <c r="AS113" s="942"/>
      <c r="AT113" s="943"/>
      <c r="AU113" s="908"/>
      <c r="AV113" s="909"/>
      <c r="AW113" s="909"/>
      <c r="AX113" s="909"/>
      <c r="AY113" s="909"/>
      <c r="AZ113" s="922" t="s">
        <v>443</v>
      </c>
      <c r="BA113" s="923"/>
      <c r="BB113" s="923"/>
      <c r="BC113" s="923"/>
      <c r="BD113" s="923"/>
      <c r="BE113" s="923"/>
      <c r="BF113" s="923"/>
      <c r="BG113" s="923"/>
      <c r="BH113" s="923"/>
      <c r="BI113" s="923"/>
      <c r="BJ113" s="923"/>
      <c r="BK113" s="923"/>
      <c r="BL113" s="923"/>
      <c r="BM113" s="923"/>
      <c r="BN113" s="923"/>
      <c r="BO113" s="923"/>
      <c r="BP113" s="924"/>
      <c r="BQ113" s="925">
        <v>55394</v>
      </c>
      <c r="BR113" s="926"/>
      <c r="BS113" s="926"/>
      <c r="BT113" s="926"/>
      <c r="BU113" s="926"/>
      <c r="BV113" s="926">
        <v>59401</v>
      </c>
      <c r="BW113" s="926"/>
      <c r="BX113" s="926"/>
      <c r="BY113" s="926"/>
      <c r="BZ113" s="926"/>
      <c r="CA113" s="926">
        <v>56485</v>
      </c>
      <c r="CB113" s="926"/>
      <c r="CC113" s="926"/>
      <c r="CD113" s="926"/>
      <c r="CE113" s="926"/>
      <c r="CF113" s="920">
        <v>3.5</v>
      </c>
      <c r="CG113" s="921"/>
      <c r="CH113" s="921"/>
      <c r="CI113" s="921"/>
      <c r="CJ113" s="921"/>
      <c r="CK113" s="948"/>
      <c r="CL113" s="949"/>
      <c r="CM113" s="922" t="s">
        <v>444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178</v>
      </c>
      <c r="DH113" s="959"/>
      <c r="DI113" s="959"/>
      <c r="DJ113" s="959"/>
      <c r="DK113" s="960"/>
      <c r="DL113" s="961" t="s">
        <v>178</v>
      </c>
      <c r="DM113" s="959"/>
      <c r="DN113" s="959"/>
      <c r="DO113" s="959"/>
      <c r="DP113" s="960"/>
      <c r="DQ113" s="961" t="s">
        <v>178</v>
      </c>
      <c r="DR113" s="959"/>
      <c r="DS113" s="959"/>
      <c r="DT113" s="959"/>
      <c r="DU113" s="960"/>
      <c r="DV113" s="962" t="s">
        <v>178</v>
      </c>
      <c r="DW113" s="963"/>
      <c r="DX113" s="963"/>
      <c r="DY113" s="963"/>
      <c r="DZ113" s="964"/>
    </row>
    <row r="114" spans="1:130" s="230" customFormat="1" ht="26.25" customHeight="1" x14ac:dyDescent="0.15">
      <c r="A114" s="954"/>
      <c r="B114" s="955"/>
      <c r="C114" s="923" t="s">
        <v>445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4503</v>
      </c>
      <c r="AB114" s="959"/>
      <c r="AC114" s="959"/>
      <c r="AD114" s="959"/>
      <c r="AE114" s="960"/>
      <c r="AF114" s="961">
        <v>4837</v>
      </c>
      <c r="AG114" s="959"/>
      <c r="AH114" s="959"/>
      <c r="AI114" s="959"/>
      <c r="AJ114" s="960"/>
      <c r="AK114" s="961">
        <v>3895</v>
      </c>
      <c r="AL114" s="959"/>
      <c r="AM114" s="959"/>
      <c r="AN114" s="959"/>
      <c r="AO114" s="960"/>
      <c r="AP114" s="962">
        <v>0.2</v>
      </c>
      <c r="AQ114" s="963"/>
      <c r="AR114" s="963"/>
      <c r="AS114" s="963"/>
      <c r="AT114" s="964"/>
      <c r="AU114" s="908"/>
      <c r="AV114" s="909"/>
      <c r="AW114" s="909"/>
      <c r="AX114" s="909"/>
      <c r="AY114" s="909"/>
      <c r="AZ114" s="922" t="s">
        <v>446</v>
      </c>
      <c r="BA114" s="923"/>
      <c r="BB114" s="923"/>
      <c r="BC114" s="923"/>
      <c r="BD114" s="923"/>
      <c r="BE114" s="923"/>
      <c r="BF114" s="923"/>
      <c r="BG114" s="923"/>
      <c r="BH114" s="923"/>
      <c r="BI114" s="923"/>
      <c r="BJ114" s="923"/>
      <c r="BK114" s="923"/>
      <c r="BL114" s="923"/>
      <c r="BM114" s="923"/>
      <c r="BN114" s="923"/>
      <c r="BO114" s="923"/>
      <c r="BP114" s="924"/>
      <c r="BQ114" s="925">
        <v>629181</v>
      </c>
      <c r="BR114" s="926"/>
      <c r="BS114" s="926"/>
      <c r="BT114" s="926"/>
      <c r="BU114" s="926"/>
      <c r="BV114" s="926">
        <v>624426</v>
      </c>
      <c r="BW114" s="926"/>
      <c r="BX114" s="926"/>
      <c r="BY114" s="926"/>
      <c r="BZ114" s="926"/>
      <c r="CA114" s="926">
        <v>616306</v>
      </c>
      <c r="CB114" s="926"/>
      <c r="CC114" s="926"/>
      <c r="CD114" s="926"/>
      <c r="CE114" s="926"/>
      <c r="CF114" s="920">
        <v>37.6</v>
      </c>
      <c r="CG114" s="921"/>
      <c r="CH114" s="921"/>
      <c r="CI114" s="921"/>
      <c r="CJ114" s="921"/>
      <c r="CK114" s="948"/>
      <c r="CL114" s="949"/>
      <c r="CM114" s="922" t="s">
        <v>447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178</v>
      </c>
      <c r="DH114" s="959"/>
      <c r="DI114" s="959"/>
      <c r="DJ114" s="959"/>
      <c r="DK114" s="960"/>
      <c r="DL114" s="961" t="s">
        <v>178</v>
      </c>
      <c r="DM114" s="959"/>
      <c r="DN114" s="959"/>
      <c r="DO114" s="959"/>
      <c r="DP114" s="960"/>
      <c r="DQ114" s="961" t="s">
        <v>178</v>
      </c>
      <c r="DR114" s="959"/>
      <c r="DS114" s="959"/>
      <c r="DT114" s="959"/>
      <c r="DU114" s="960"/>
      <c r="DV114" s="962" t="s">
        <v>178</v>
      </c>
      <c r="DW114" s="963"/>
      <c r="DX114" s="963"/>
      <c r="DY114" s="963"/>
      <c r="DZ114" s="964"/>
    </row>
    <row r="115" spans="1:130" s="230" customFormat="1" ht="26.25" customHeight="1" x14ac:dyDescent="0.15">
      <c r="A115" s="954"/>
      <c r="B115" s="955"/>
      <c r="C115" s="923" t="s">
        <v>448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178</v>
      </c>
      <c r="AB115" s="938"/>
      <c r="AC115" s="938"/>
      <c r="AD115" s="938"/>
      <c r="AE115" s="939"/>
      <c r="AF115" s="940" t="s">
        <v>178</v>
      </c>
      <c r="AG115" s="938"/>
      <c r="AH115" s="938"/>
      <c r="AI115" s="938"/>
      <c r="AJ115" s="939"/>
      <c r="AK115" s="940" t="s">
        <v>178</v>
      </c>
      <c r="AL115" s="938"/>
      <c r="AM115" s="938"/>
      <c r="AN115" s="938"/>
      <c r="AO115" s="939"/>
      <c r="AP115" s="941" t="s">
        <v>178</v>
      </c>
      <c r="AQ115" s="942"/>
      <c r="AR115" s="942"/>
      <c r="AS115" s="942"/>
      <c r="AT115" s="943"/>
      <c r="AU115" s="908"/>
      <c r="AV115" s="909"/>
      <c r="AW115" s="909"/>
      <c r="AX115" s="909"/>
      <c r="AY115" s="909"/>
      <c r="AZ115" s="922" t="s">
        <v>449</v>
      </c>
      <c r="BA115" s="923"/>
      <c r="BB115" s="923"/>
      <c r="BC115" s="923"/>
      <c r="BD115" s="923"/>
      <c r="BE115" s="923"/>
      <c r="BF115" s="923"/>
      <c r="BG115" s="923"/>
      <c r="BH115" s="923"/>
      <c r="BI115" s="923"/>
      <c r="BJ115" s="923"/>
      <c r="BK115" s="923"/>
      <c r="BL115" s="923"/>
      <c r="BM115" s="923"/>
      <c r="BN115" s="923"/>
      <c r="BO115" s="923"/>
      <c r="BP115" s="924"/>
      <c r="BQ115" s="925" t="s">
        <v>178</v>
      </c>
      <c r="BR115" s="926"/>
      <c r="BS115" s="926"/>
      <c r="BT115" s="926"/>
      <c r="BU115" s="926"/>
      <c r="BV115" s="926" t="s">
        <v>178</v>
      </c>
      <c r="BW115" s="926"/>
      <c r="BX115" s="926"/>
      <c r="BY115" s="926"/>
      <c r="BZ115" s="926"/>
      <c r="CA115" s="926" t="s">
        <v>178</v>
      </c>
      <c r="CB115" s="926"/>
      <c r="CC115" s="926"/>
      <c r="CD115" s="926"/>
      <c r="CE115" s="926"/>
      <c r="CF115" s="920" t="s">
        <v>178</v>
      </c>
      <c r="CG115" s="921"/>
      <c r="CH115" s="921"/>
      <c r="CI115" s="921"/>
      <c r="CJ115" s="921"/>
      <c r="CK115" s="948"/>
      <c r="CL115" s="949"/>
      <c r="CM115" s="922" t="s">
        <v>450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178</v>
      </c>
      <c r="DH115" s="959"/>
      <c r="DI115" s="959"/>
      <c r="DJ115" s="959"/>
      <c r="DK115" s="960"/>
      <c r="DL115" s="961" t="s">
        <v>178</v>
      </c>
      <c r="DM115" s="959"/>
      <c r="DN115" s="959"/>
      <c r="DO115" s="959"/>
      <c r="DP115" s="960"/>
      <c r="DQ115" s="961" t="s">
        <v>178</v>
      </c>
      <c r="DR115" s="959"/>
      <c r="DS115" s="959"/>
      <c r="DT115" s="959"/>
      <c r="DU115" s="960"/>
      <c r="DV115" s="962" t="s">
        <v>178</v>
      </c>
      <c r="DW115" s="963"/>
      <c r="DX115" s="963"/>
      <c r="DY115" s="963"/>
      <c r="DZ115" s="964"/>
    </row>
    <row r="116" spans="1:130" s="230" customFormat="1" ht="26.25" customHeight="1" x14ac:dyDescent="0.15">
      <c r="A116" s="956"/>
      <c r="B116" s="957"/>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v>
      </c>
      <c r="AB116" s="959"/>
      <c r="AC116" s="959"/>
      <c r="AD116" s="959"/>
      <c r="AE116" s="960"/>
      <c r="AF116" s="961" t="s">
        <v>178</v>
      </c>
      <c r="AG116" s="959"/>
      <c r="AH116" s="959"/>
      <c r="AI116" s="959"/>
      <c r="AJ116" s="960"/>
      <c r="AK116" s="961" t="s">
        <v>178</v>
      </c>
      <c r="AL116" s="959"/>
      <c r="AM116" s="959"/>
      <c r="AN116" s="959"/>
      <c r="AO116" s="960"/>
      <c r="AP116" s="962" t="s">
        <v>178</v>
      </c>
      <c r="AQ116" s="963"/>
      <c r="AR116" s="963"/>
      <c r="AS116" s="963"/>
      <c r="AT116" s="964"/>
      <c r="AU116" s="908"/>
      <c r="AV116" s="909"/>
      <c r="AW116" s="909"/>
      <c r="AX116" s="909"/>
      <c r="AY116" s="909"/>
      <c r="AZ116" s="967" t="s">
        <v>452</v>
      </c>
      <c r="BA116" s="968"/>
      <c r="BB116" s="968"/>
      <c r="BC116" s="968"/>
      <c r="BD116" s="968"/>
      <c r="BE116" s="968"/>
      <c r="BF116" s="968"/>
      <c r="BG116" s="968"/>
      <c r="BH116" s="968"/>
      <c r="BI116" s="968"/>
      <c r="BJ116" s="968"/>
      <c r="BK116" s="968"/>
      <c r="BL116" s="968"/>
      <c r="BM116" s="968"/>
      <c r="BN116" s="968"/>
      <c r="BO116" s="968"/>
      <c r="BP116" s="969"/>
      <c r="BQ116" s="925" t="s">
        <v>178</v>
      </c>
      <c r="BR116" s="926"/>
      <c r="BS116" s="926"/>
      <c r="BT116" s="926"/>
      <c r="BU116" s="926"/>
      <c r="BV116" s="926" t="s">
        <v>178</v>
      </c>
      <c r="BW116" s="926"/>
      <c r="BX116" s="926"/>
      <c r="BY116" s="926"/>
      <c r="BZ116" s="926"/>
      <c r="CA116" s="926" t="s">
        <v>178</v>
      </c>
      <c r="CB116" s="926"/>
      <c r="CC116" s="926"/>
      <c r="CD116" s="926"/>
      <c r="CE116" s="926"/>
      <c r="CF116" s="920" t="s">
        <v>178</v>
      </c>
      <c r="CG116" s="921"/>
      <c r="CH116" s="921"/>
      <c r="CI116" s="921"/>
      <c r="CJ116" s="921"/>
      <c r="CK116" s="948"/>
      <c r="CL116" s="949"/>
      <c r="CM116" s="922" t="s">
        <v>453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178</v>
      </c>
      <c r="DH116" s="959"/>
      <c r="DI116" s="959"/>
      <c r="DJ116" s="959"/>
      <c r="DK116" s="960"/>
      <c r="DL116" s="961" t="s">
        <v>178</v>
      </c>
      <c r="DM116" s="959"/>
      <c r="DN116" s="959"/>
      <c r="DO116" s="959"/>
      <c r="DP116" s="960"/>
      <c r="DQ116" s="961" t="s">
        <v>178</v>
      </c>
      <c r="DR116" s="959"/>
      <c r="DS116" s="959"/>
      <c r="DT116" s="959"/>
      <c r="DU116" s="960"/>
      <c r="DV116" s="962" t="s">
        <v>178</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454</v>
      </c>
      <c r="Z117" s="894"/>
      <c r="AA117" s="978">
        <v>539750</v>
      </c>
      <c r="AB117" s="979"/>
      <c r="AC117" s="979"/>
      <c r="AD117" s="979"/>
      <c r="AE117" s="980"/>
      <c r="AF117" s="981">
        <v>489064</v>
      </c>
      <c r="AG117" s="979"/>
      <c r="AH117" s="979"/>
      <c r="AI117" s="979"/>
      <c r="AJ117" s="980"/>
      <c r="AK117" s="981">
        <v>493571</v>
      </c>
      <c r="AL117" s="979"/>
      <c r="AM117" s="979"/>
      <c r="AN117" s="979"/>
      <c r="AO117" s="980"/>
      <c r="AP117" s="982"/>
      <c r="AQ117" s="983"/>
      <c r="AR117" s="983"/>
      <c r="AS117" s="983"/>
      <c r="AT117" s="984"/>
      <c r="AU117" s="908"/>
      <c r="AV117" s="909"/>
      <c r="AW117" s="909"/>
      <c r="AX117" s="909"/>
      <c r="AY117" s="909"/>
      <c r="AZ117" s="974" t="s">
        <v>455</v>
      </c>
      <c r="BA117" s="975"/>
      <c r="BB117" s="975"/>
      <c r="BC117" s="975"/>
      <c r="BD117" s="975"/>
      <c r="BE117" s="975"/>
      <c r="BF117" s="975"/>
      <c r="BG117" s="975"/>
      <c r="BH117" s="975"/>
      <c r="BI117" s="975"/>
      <c r="BJ117" s="975"/>
      <c r="BK117" s="975"/>
      <c r="BL117" s="975"/>
      <c r="BM117" s="975"/>
      <c r="BN117" s="975"/>
      <c r="BO117" s="975"/>
      <c r="BP117" s="976"/>
      <c r="BQ117" s="925" t="s">
        <v>178</v>
      </c>
      <c r="BR117" s="926"/>
      <c r="BS117" s="926"/>
      <c r="BT117" s="926"/>
      <c r="BU117" s="926"/>
      <c r="BV117" s="926" t="s">
        <v>178</v>
      </c>
      <c r="BW117" s="926"/>
      <c r="BX117" s="926"/>
      <c r="BY117" s="926"/>
      <c r="BZ117" s="926"/>
      <c r="CA117" s="926" t="s">
        <v>178</v>
      </c>
      <c r="CB117" s="926"/>
      <c r="CC117" s="926"/>
      <c r="CD117" s="926"/>
      <c r="CE117" s="926"/>
      <c r="CF117" s="920" t="s">
        <v>178</v>
      </c>
      <c r="CG117" s="921"/>
      <c r="CH117" s="921"/>
      <c r="CI117" s="921"/>
      <c r="CJ117" s="921"/>
      <c r="CK117" s="948"/>
      <c r="CL117" s="949"/>
      <c r="CM117" s="922" t="s">
        <v>456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178</v>
      </c>
      <c r="DH117" s="959"/>
      <c r="DI117" s="959"/>
      <c r="DJ117" s="959"/>
      <c r="DK117" s="960"/>
      <c r="DL117" s="961" t="s">
        <v>178</v>
      </c>
      <c r="DM117" s="959"/>
      <c r="DN117" s="959"/>
      <c r="DO117" s="959"/>
      <c r="DP117" s="960"/>
      <c r="DQ117" s="961" t="s">
        <v>178</v>
      </c>
      <c r="DR117" s="959"/>
      <c r="DS117" s="959"/>
      <c r="DT117" s="959"/>
      <c r="DU117" s="960"/>
      <c r="DV117" s="962" t="s">
        <v>178</v>
      </c>
      <c r="DW117" s="963"/>
      <c r="DX117" s="963"/>
      <c r="DY117" s="963"/>
      <c r="DZ117" s="964"/>
    </row>
    <row r="118" spans="1:130" s="230" customFormat="1" ht="26.25" customHeight="1" x14ac:dyDescent="0.15">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312</v>
      </c>
      <c r="AL118" s="893"/>
      <c r="AM118" s="893"/>
      <c r="AN118" s="893"/>
      <c r="AO118" s="894"/>
      <c r="AP118" s="970" t="s">
        <v>429</v>
      </c>
      <c r="AQ118" s="971"/>
      <c r="AR118" s="971"/>
      <c r="AS118" s="971"/>
      <c r="AT118" s="972"/>
      <c r="AU118" s="908"/>
      <c r="AV118" s="909"/>
      <c r="AW118" s="909"/>
      <c r="AX118" s="909"/>
      <c r="AY118" s="909"/>
      <c r="AZ118" s="973" t="s">
        <v>457</v>
      </c>
      <c r="BA118" s="965"/>
      <c r="BB118" s="965"/>
      <c r="BC118" s="965"/>
      <c r="BD118" s="965"/>
      <c r="BE118" s="965"/>
      <c r="BF118" s="965"/>
      <c r="BG118" s="965"/>
      <c r="BH118" s="965"/>
      <c r="BI118" s="965"/>
      <c r="BJ118" s="965"/>
      <c r="BK118" s="965"/>
      <c r="BL118" s="965"/>
      <c r="BM118" s="965"/>
      <c r="BN118" s="965"/>
      <c r="BO118" s="965"/>
      <c r="BP118" s="966"/>
      <c r="BQ118" s="999" t="s">
        <v>178</v>
      </c>
      <c r="BR118" s="1000"/>
      <c r="BS118" s="1000"/>
      <c r="BT118" s="1000"/>
      <c r="BU118" s="1000"/>
      <c r="BV118" s="1000" t="s">
        <v>178</v>
      </c>
      <c r="BW118" s="1000"/>
      <c r="BX118" s="1000"/>
      <c r="BY118" s="1000"/>
      <c r="BZ118" s="1000"/>
      <c r="CA118" s="1000" t="s">
        <v>178</v>
      </c>
      <c r="CB118" s="1000"/>
      <c r="CC118" s="1000"/>
      <c r="CD118" s="1000"/>
      <c r="CE118" s="1000"/>
      <c r="CF118" s="920" t="s">
        <v>178</v>
      </c>
      <c r="CG118" s="921"/>
      <c r="CH118" s="921"/>
      <c r="CI118" s="921"/>
      <c r="CJ118" s="921"/>
      <c r="CK118" s="948"/>
      <c r="CL118" s="949"/>
      <c r="CM118" s="922" t="s">
        <v>458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459</v>
      </c>
      <c r="DH118" s="959"/>
      <c r="DI118" s="959"/>
      <c r="DJ118" s="959"/>
      <c r="DK118" s="960"/>
      <c r="DL118" s="961" t="s">
        <v>460</v>
      </c>
      <c r="DM118" s="959"/>
      <c r="DN118" s="959"/>
      <c r="DO118" s="959"/>
      <c r="DP118" s="960"/>
      <c r="DQ118" s="961" t="s">
        <v>178</v>
      </c>
      <c r="DR118" s="959"/>
      <c r="DS118" s="959"/>
      <c r="DT118" s="959"/>
      <c r="DU118" s="960"/>
      <c r="DV118" s="962" t="s">
        <v>178</v>
      </c>
      <c r="DW118" s="963"/>
      <c r="DX118" s="963"/>
      <c r="DY118" s="963"/>
      <c r="DZ118" s="964"/>
    </row>
    <row r="119" spans="1:130" s="230" customFormat="1" ht="26.25" customHeight="1" x14ac:dyDescent="0.15">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460</v>
      </c>
      <c r="AB119" s="900"/>
      <c r="AC119" s="900"/>
      <c r="AD119" s="900"/>
      <c r="AE119" s="901"/>
      <c r="AF119" s="902" t="s">
        <v>178</v>
      </c>
      <c r="AG119" s="900"/>
      <c r="AH119" s="900"/>
      <c r="AI119" s="900"/>
      <c r="AJ119" s="901"/>
      <c r="AK119" s="902" t="s">
        <v>460</v>
      </c>
      <c r="AL119" s="900"/>
      <c r="AM119" s="900"/>
      <c r="AN119" s="900"/>
      <c r="AO119" s="901"/>
      <c r="AP119" s="903" t="s">
        <v>459</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461</v>
      </c>
      <c r="BP119" s="1005"/>
      <c r="BQ119" s="999">
        <v>4196300</v>
      </c>
      <c r="BR119" s="1000"/>
      <c r="BS119" s="1000"/>
      <c r="BT119" s="1000"/>
      <c r="BU119" s="1000"/>
      <c r="BV119" s="1000">
        <v>3847132</v>
      </c>
      <c r="BW119" s="1000"/>
      <c r="BX119" s="1000"/>
      <c r="BY119" s="1000"/>
      <c r="BZ119" s="1000"/>
      <c r="CA119" s="1000">
        <v>3571861</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178</v>
      </c>
      <c r="DH119" s="986"/>
      <c r="DI119" s="986"/>
      <c r="DJ119" s="986"/>
      <c r="DK119" s="987"/>
      <c r="DL119" s="985" t="s">
        <v>460</v>
      </c>
      <c r="DM119" s="986"/>
      <c r="DN119" s="986"/>
      <c r="DO119" s="986"/>
      <c r="DP119" s="987"/>
      <c r="DQ119" s="985" t="s">
        <v>463</v>
      </c>
      <c r="DR119" s="986"/>
      <c r="DS119" s="986"/>
      <c r="DT119" s="986"/>
      <c r="DU119" s="987"/>
      <c r="DV119" s="988" t="s">
        <v>459</v>
      </c>
      <c r="DW119" s="989"/>
      <c r="DX119" s="989"/>
      <c r="DY119" s="989"/>
      <c r="DZ119" s="990"/>
    </row>
    <row r="120" spans="1:130" s="230" customFormat="1" ht="26.25" customHeight="1" x14ac:dyDescent="0.15">
      <c r="A120" s="1057"/>
      <c r="B120" s="949"/>
      <c r="C120" s="922" t="s">
        <v>437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463</v>
      </c>
      <c r="AB120" s="959"/>
      <c r="AC120" s="959"/>
      <c r="AD120" s="959"/>
      <c r="AE120" s="960"/>
      <c r="AF120" s="961" t="s">
        <v>178</v>
      </c>
      <c r="AG120" s="959"/>
      <c r="AH120" s="959"/>
      <c r="AI120" s="959"/>
      <c r="AJ120" s="960"/>
      <c r="AK120" s="961" t="s">
        <v>178</v>
      </c>
      <c r="AL120" s="959"/>
      <c r="AM120" s="959"/>
      <c r="AN120" s="959"/>
      <c r="AO120" s="960"/>
      <c r="AP120" s="962" t="s">
        <v>178</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3064983</v>
      </c>
      <c r="BR120" s="931"/>
      <c r="BS120" s="931"/>
      <c r="BT120" s="931"/>
      <c r="BU120" s="931"/>
      <c r="BV120" s="931">
        <v>3118346</v>
      </c>
      <c r="BW120" s="931"/>
      <c r="BX120" s="931"/>
      <c r="BY120" s="931"/>
      <c r="BZ120" s="931"/>
      <c r="CA120" s="931">
        <v>3257770</v>
      </c>
      <c r="CB120" s="931"/>
      <c r="CC120" s="931"/>
      <c r="CD120" s="931"/>
      <c r="CE120" s="931"/>
      <c r="CF120" s="944">
        <v>199</v>
      </c>
      <c r="CG120" s="945"/>
      <c r="CH120" s="945"/>
      <c r="CI120" s="945"/>
      <c r="CJ120" s="945"/>
      <c r="CK120" s="1006" t="s">
        <v>466</v>
      </c>
      <c r="CL120" s="1007"/>
      <c r="CM120" s="1007"/>
      <c r="CN120" s="1007"/>
      <c r="CO120" s="1008"/>
      <c r="CP120" s="1014" t="s">
        <v>467</v>
      </c>
      <c r="CQ120" s="1015"/>
      <c r="CR120" s="1015"/>
      <c r="CS120" s="1015"/>
      <c r="CT120" s="1015"/>
      <c r="CU120" s="1015"/>
      <c r="CV120" s="1015"/>
      <c r="CW120" s="1015"/>
      <c r="CX120" s="1015"/>
      <c r="CY120" s="1015"/>
      <c r="CZ120" s="1015"/>
      <c r="DA120" s="1015"/>
      <c r="DB120" s="1015"/>
      <c r="DC120" s="1015"/>
      <c r="DD120" s="1015"/>
      <c r="DE120" s="1015"/>
      <c r="DF120" s="1016"/>
      <c r="DG120" s="930">
        <v>645763</v>
      </c>
      <c r="DH120" s="931"/>
      <c r="DI120" s="931"/>
      <c r="DJ120" s="931"/>
      <c r="DK120" s="931"/>
      <c r="DL120" s="931">
        <v>652553</v>
      </c>
      <c r="DM120" s="931"/>
      <c r="DN120" s="931"/>
      <c r="DO120" s="931"/>
      <c r="DP120" s="931"/>
      <c r="DQ120" s="931">
        <v>647380</v>
      </c>
      <c r="DR120" s="931"/>
      <c r="DS120" s="931"/>
      <c r="DT120" s="931"/>
      <c r="DU120" s="931"/>
      <c r="DV120" s="932">
        <v>39.5</v>
      </c>
      <c r="DW120" s="932"/>
      <c r="DX120" s="932"/>
      <c r="DY120" s="932"/>
      <c r="DZ120" s="933"/>
    </row>
    <row r="121" spans="1:130" s="230" customFormat="1" ht="26.25" customHeight="1" x14ac:dyDescent="0.15">
      <c r="A121" s="1057"/>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460</v>
      </c>
      <c r="AB121" s="959"/>
      <c r="AC121" s="959"/>
      <c r="AD121" s="959"/>
      <c r="AE121" s="960"/>
      <c r="AF121" s="961" t="s">
        <v>463</v>
      </c>
      <c r="AG121" s="959"/>
      <c r="AH121" s="959"/>
      <c r="AI121" s="959"/>
      <c r="AJ121" s="960"/>
      <c r="AK121" s="961" t="s">
        <v>463</v>
      </c>
      <c r="AL121" s="959"/>
      <c r="AM121" s="959"/>
      <c r="AN121" s="959"/>
      <c r="AO121" s="960"/>
      <c r="AP121" s="962" t="s">
        <v>460</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63325</v>
      </c>
      <c r="BR121" s="926"/>
      <c r="BS121" s="926"/>
      <c r="BT121" s="926"/>
      <c r="BU121" s="926"/>
      <c r="BV121" s="926">
        <v>51434</v>
      </c>
      <c r="BW121" s="926"/>
      <c r="BX121" s="926"/>
      <c r="BY121" s="926"/>
      <c r="BZ121" s="926"/>
      <c r="CA121" s="926">
        <v>39306</v>
      </c>
      <c r="CB121" s="926"/>
      <c r="CC121" s="926"/>
      <c r="CD121" s="926"/>
      <c r="CE121" s="926"/>
      <c r="CF121" s="920">
        <v>2.4</v>
      </c>
      <c r="CG121" s="921"/>
      <c r="CH121" s="921"/>
      <c r="CI121" s="921"/>
      <c r="CJ121" s="921"/>
      <c r="CK121" s="1009"/>
      <c r="CL121" s="1010"/>
      <c r="CM121" s="1010"/>
      <c r="CN121" s="1010"/>
      <c r="CO121" s="1011"/>
      <c r="CP121" s="1019" t="s">
        <v>470</v>
      </c>
      <c r="CQ121" s="1020"/>
      <c r="CR121" s="1020"/>
      <c r="CS121" s="1020"/>
      <c r="CT121" s="1020"/>
      <c r="CU121" s="1020"/>
      <c r="CV121" s="1020"/>
      <c r="CW121" s="1020"/>
      <c r="CX121" s="1020"/>
      <c r="CY121" s="1020"/>
      <c r="CZ121" s="1020"/>
      <c r="DA121" s="1020"/>
      <c r="DB121" s="1020"/>
      <c r="DC121" s="1020"/>
      <c r="DD121" s="1020"/>
      <c r="DE121" s="1020"/>
      <c r="DF121" s="1021"/>
      <c r="DG121" s="925">
        <v>737603</v>
      </c>
      <c r="DH121" s="926"/>
      <c r="DI121" s="926"/>
      <c r="DJ121" s="926"/>
      <c r="DK121" s="926"/>
      <c r="DL121" s="926">
        <v>621556</v>
      </c>
      <c r="DM121" s="926"/>
      <c r="DN121" s="926"/>
      <c r="DO121" s="926"/>
      <c r="DP121" s="926"/>
      <c r="DQ121" s="926">
        <v>570741</v>
      </c>
      <c r="DR121" s="926"/>
      <c r="DS121" s="926"/>
      <c r="DT121" s="926"/>
      <c r="DU121" s="926"/>
      <c r="DV121" s="927">
        <v>34.9</v>
      </c>
      <c r="DW121" s="927"/>
      <c r="DX121" s="927"/>
      <c r="DY121" s="927"/>
      <c r="DZ121" s="928"/>
    </row>
    <row r="122" spans="1:130" s="230" customFormat="1" ht="26.25" customHeight="1" x14ac:dyDescent="0.15">
      <c r="A122" s="1057"/>
      <c r="B122" s="949"/>
      <c r="C122" s="922" t="s">
        <v>447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459</v>
      </c>
      <c r="AB122" s="959"/>
      <c r="AC122" s="959"/>
      <c r="AD122" s="959"/>
      <c r="AE122" s="960"/>
      <c r="AF122" s="961" t="s">
        <v>460</v>
      </c>
      <c r="AG122" s="959"/>
      <c r="AH122" s="959"/>
      <c r="AI122" s="959"/>
      <c r="AJ122" s="960"/>
      <c r="AK122" s="961" t="s">
        <v>459</v>
      </c>
      <c r="AL122" s="959"/>
      <c r="AM122" s="959"/>
      <c r="AN122" s="959"/>
      <c r="AO122" s="960"/>
      <c r="AP122" s="962" t="s">
        <v>471</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3040761</v>
      </c>
      <c r="BR122" s="1000"/>
      <c r="BS122" s="1000"/>
      <c r="BT122" s="1000"/>
      <c r="BU122" s="1000"/>
      <c r="BV122" s="1000">
        <v>2835551</v>
      </c>
      <c r="BW122" s="1000"/>
      <c r="BX122" s="1000"/>
      <c r="BY122" s="1000"/>
      <c r="BZ122" s="1000"/>
      <c r="CA122" s="1000">
        <v>2732137</v>
      </c>
      <c r="CB122" s="1000"/>
      <c r="CC122" s="1000"/>
      <c r="CD122" s="1000"/>
      <c r="CE122" s="1000"/>
      <c r="CF122" s="1017">
        <v>166.9</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t="s">
        <v>471</v>
      </c>
      <c r="DH122" s="926"/>
      <c r="DI122" s="926"/>
      <c r="DJ122" s="926"/>
      <c r="DK122" s="926"/>
      <c r="DL122" s="926" t="s">
        <v>460</v>
      </c>
      <c r="DM122" s="926"/>
      <c r="DN122" s="926"/>
      <c r="DO122" s="926"/>
      <c r="DP122" s="926"/>
      <c r="DQ122" s="926" t="s">
        <v>460</v>
      </c>
      <c r="DR122" s="926"/>
      <c r="DS122" s="926"/>
      <c r="DT122" s="926"/>
      <c r="DU122" s="926"/>
      <c r="DV122" s="927" t="s">
        <v>460</v>
      </c>
      <c r="DW122" s="927"/>
      <c r="DX122" s="927"/>
      <c r="DY122" s="927"/>
      <c r="DZ122" s="928"/>
    </row>
    <row r="123" spans="1:130" s="230" customFormat="1" ht="26.25" customHeight="1" x14ac:dyDescent="0.15">
      <c r="A123" s="1057"/>
      <c r="B123" s="949"/>
      <c r="C123" s="922" t="s">
        <v>453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459</v>
      </c>
      <c r="AB123" s="959"/>
      <c r="AC123" s="959"/>
      <c r="AD123" s="959"/>
      <c r="AE123" s="960"/>
      <c r="AF123" s="961" t="s">
        <v>460</v>
      </c>
      <c r="AG123" s="959"/>
      <c r="AH123" s="959"/>
      <c r="AI123" s="959"/>
      <c r="AJ123" s="960"/>
      <c r="AK123" s="961" t="s">
        <v>460</v>
      </c>
      <c r="AL123" s="959"/>
      <c r="AM123" s="959"/>
      <c r="AN123" s="959"/>
      <c r="AO123" s="960"/>
      <c r="AP123" s="962" t="s">
        <v>178</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474</v>
      </c>
      <c r="BP123" s="1005"/>
      <c r="BQ123" s="1063">
        <v>6169069</v>
      </c>
      <c r="BR123" s="1064"/>
      <c r="BS123" s="1064"/>
      <c r="BT123" s="1064"/>
      <c r="BU123" s="1064"/>
      <c r="BV123" s="1064">
        <v>6005331</v>
      </c>
      <c r="BW123" s="1064"/>
      <c r="BX123" s="1064"/>
      <c r="BY123" s="1064"/>
      <c r="BZ123" s="1064"/>
      <c r="CA123" s="1064">
        <v>6029213</v>
      </c>
      <c r="CB123" s="1064"/>
      <c r="CC123" s="1064"/>
      <c r="CD123" s="1064"/>
      <c r="CE123" s="1064"/>
      <c r="CF123" s="1001"/>
      <c r="CG123" s="1002"/>
      <c r="CH123" s="1002"/>
      <c r="CI123" s="1002"/>
      <c r="CJ123" s="1003"/>
      <c r="CK123" s="1009"/>
      <c r="CL123" s="1010"/>
      <c r="CM123" s="1010"/>
      <c r="CN123" s="1010"/>
      <c r="CO123" s="1011"/>
      <c r="CP123" s="1019" t="s">
        <v>409</v>
      </c>
      <c r="CQ123" s="1020"/>
      <c r="CR123" s="1020"/>
      <c r="CS123" s="1020"/>
      <c r="CT123" s="1020"/>
      <c r="CU123" s="1020"/>
      <c r="CV123" s="1020"/>
      <c r="CW123" s="1020"/>
      <c r="CX123" s="1020"/>
      <c r="CY123" s="1020"/>
      <c r="CZ123" s="1020"/>
      <c r="DA123" s="1020"/>
      <c r="DB123" s="1020"/>
      <c r="DC123" s="1020"/>
      <c r="DD123" s="1020"/>
      <c r="DE123" s="1020"/>
      <c r="DF123" s="1021"/>
      <c r="DG123" s="958" t="s">
        <v>475</v>
      </c>
      <c r="DH123" s="959"/>
      <c r="DI123" s="959"/>
      <c r="DJ123" s="959"/>
      <c r="DK123" s="960"/>
      <c r="DL123" s="961" t="s">
        <v>475</v>
      </c>
      <c r="DM123" s="959"/>
      <c r="DN123" s="959"/>
      <c r="DO123" s="959"/>
      <c r="DP123" s="960"/>
      <c r="DQ123" s="961" t="s">
        <v>178</v>
      </c>
      <c r="DR123" s="959"/>
      <c r="DS123" s="959"/>
      <c r="DT123" s="959"/>
      <c r="DU123" s="960"/>
      <c r="DV123" s="962" t="s">
        <v>459</v>
      </c>
      <c r="DW123" s="963"/>
      <c r="DX123" s="963"/>
      <c r="DY123" s="963"/>
      <c r="DZ123" s="964"/>
    </row>
    <row r="124" spans="1:130" s="230" customFormat="1" ht="26.25" customHeight="1" thickBot="1" x14ac:dyDescent="0.2">
      <c r="A124" s="1057"/>
      <c r="B124" s="949"/>
      <c r="C124" s="922" t="s">
        <v>456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178</v>
      </c>
      <c r="AB124" s="959"/>
      <c r="AC124" s="959"/>
      <c r="AD124" s="959"/>
      <c r="AE124" s="960"/>
      <c r="AF124" s="961" t="s">
        <v>459</v>
      </c>
      <c r="AG124" s="959"/>
      <c r="AH124" s="959"/>
      <c r="AI124" s="959"/>
      <c r="AJ124" s="960"/>
      <c r="AK124" s="961" t="s">
        <v>178</v>
      </c>
      <c r="AL124" s="959"/>
      <c r="AM124" s="959"/>
      <c r="AN124" s="959"/>
      <c r="AO124" s="960"/>
      <c r="AP124" s="962" t="s">
        <v>459</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463</v>
      </c>
      <c r="BR124" s="1027"/>
      <c r="BS124" s="1027"/>
      <c r="BT124" s="1027"/>
      <c r="BU124" s="1027"/>
      <c r="BV124" s="1027" t="s">
        <v>178</v>
      </c>
      <c r="BW124" s="1027"/>
      <c r="BX124" s="1027"/>
      <c r="BY124" s="1027"/>
      <c r="BZ124" s="1027"/>
      <c r="CA124" s="1027" t="s">
        <v>460</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178</v>
      </c>
      <c r="DH124" s="986"/>
      <c r="DI124" s="986"/>
      <c r="DJ124" s="986"/>
      <c r="DK124" s="987"/>
      <c r="DL124" s="985" t="s">
        <v>178</v>
      </c>
      <c r="DM124" s="986"/>
      <c r="DN124" s="986"/>
      <c r="DO124" s="986"/>
      <c r="DP124" s="987"/>
      <c r="DQ124" s="985" t="s">
        <v>178</v>
      </c>
      <c r="DR124" s="986"/>
      <c r="DS124" s="986"/>
      <c r="DT124" s="986"/>
      <c r="DU124" s="987"/>
      <c r="DV124" s="988" t="s">
        <v>475</v>
      </c>
      <c r="DW124" s="989"/>
      <c r="DX124" s="989"/>
      <c r="DY124" s="989"/>
      <c r="DZ124" s="990"/>
    </row>
    <row r="125" spans="1:130" s="230" customFormat="1" ht="26.25" customHeight="1" x14ac:dyDescent="0.15">
      <c r="A125" s="1057"/>
      <c r="B125" s="949"/>
      <c r="C125" s="922" t="s">
        <v>458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178</v>
      </c>
      <c r="AB125" s="959"/>
      <c r="AC125" s="959"/>
      <c r="AD125" s="959"/>
      <c r="AE125" s="960"/>
      <c r="AF125" s="961" t="s">
        <v>178</v>
      </c>
      <c r="AG125" s="959"/>
      <c r="AH125" s="959"/>
      <c r="AI125" s="959"/>
      <c r="AJ125" s="960"/>
      <c r="AK125" s="961" t="s">
        <v>460</v>
      </c>
      <c r="AL125" s="959"/>
      <c r="AM125" s="959"/>
      <c r="AN125" s="959"/>
      <c r="AO125" s="960"/>
      <c r="AP125" s="962" t="s">
        <v>475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178</v>
      </c>
      <c r="DH125" s="931"/>
      <c r="DI125" s="931"/>
      <c r="DJ125" s="931"/>
      <c r="DK125" s="931"/>
      <c r="DL125" s="931" t="s">
        <v>178</v>
      </c>
      <c r="DM125" s="931"/>
      <c r="DN125" s="931"/>
      <c r="DO125" s="931"/>
      <c r="DP125" s="931"/>
      <c r="DQ125" s="931" t="s">
        <v>475</v>
      </c>
      <c r="DR125" s="931"/>
      <c r="DS125" s="931"/>
      <c r="DT125" s="931"/>
      <c r="DU125" s="931"/>
      <c r="DV125" s="932" t="s">
        <v>475</v>
      </c>
      <c r="DW125" s="932"/>
      <c r="DX125" s="932"/>
      <c r="DY125" s="932"/>
      <c r="DZ125" s="933"/>
    </row>
    <row r="126" spans="1:130" s="230" customFormat="1" ht="26.25" customHeight="1" thickBot="1" x14ac:dyDescent="0.2">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460</v>
      </c>
      <c r="AB126" s="959"/>
      <c r="AC126" s="959"/>
      <c r="AD126" s="959"/>
      <c r="AE126" s="960"/>
      <c r="AF126" s="961" t="s">
        <v>178</v>
      </c>
      <c r="AG126" s="959"/>
      <c r="AH126" s="959"/>
      <c r="AI126" s="959"/>
      <c r="AJ126" s="960"/>
      <c r="AK126" s="961" t="s">
        <v>475</v>
      </c>
      <c r="AL126" s="959"/>
      <c r="AM126" s="959"/>
      <c r="AN126" s="959"/>
      <c r="AO126" s="960"/>
      <c r="AP126" s="962" t="s">
        <v>475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460</v>
      </c>
      <c r="DH126" s="926"/>
      <c r="DI126" s="926"/>
      <c r="DJ126" s="926"/>
      <c r="DK126" s="926"/>
      <c r="DL126" s="926" t="s">
        <v>178</v>
      </c>
      <c r="DM126" s="926"/>
      <c r="DN126" s="926"/>
      <c r="DO126" s="926"/>
      <c r="DP126" s="926"/>
      <c r="DQ126" s="926" t="s">
        <v>460</v>
      </c>
      <c r="DR126" s="926"/>
      <c r="DS126" s="926"/>
      <c r="DT126" s="926"/>
      <c r="DU126" s="926"/>
      <c r="DV126" s="927" t="s">
        <v>475</v>
      </c>
      <c r="DW126" s="927"/>
      <c r="DX126" s="927"/>
      <c r="DY126" s="927"/>
      <c r="DZ126" s="928"/>
    </row>
    <row r="127" spans="1:130" s="230" customFormat="1" ht="26.25" customHeight="1" x14ac:dyDescent="0.15">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178</v>
      </c>
      <c r="AB127" s="959"/>
      <c r="AC127" s="959"/>
      <c r="AD127" s="959"/>
      <c r="AE127" s="960"/>
      <c r="AF127" s="961" t="s">
        <v>178</v>
      </c>
      <c r="AG127" s="959"/>
      <c r="AH127" s="959"/>
      <c r="AI127" s="959"/>
      <c r="AJ127" s="960"/>
      <c r="AK127" s="961" t="s">
        <v>460</v>
      </c>
      <c r="AL127" s="959"/>
      <c r="AM127" s="959"/>
      <c r="AN127" s="959"/>
      <c r="AO127" s="960"/>
      <c r="AP127" s="962" t="s">
        <v>178</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475</v>
      </c>
      <c r="DH127" s="926"/>
      <c r="DI127" s="926"/>
      <c r="DJ127" s="926"/>
      <c r="DK127" s="926"/>
      <c r="DL127" s="926" t="s">
        <v>475</v>
      </c>
      <c r="DM127" s="926"/>
      <c r="DN127" s="926"/>
      <c r="DO127" s="926"/>
      <c r="DP127" s="926"/>
      <c r="DQ127" s="926" t="s">
        <v>178</v>
      </c>
      <c r="DR127" s="926"/>
      <c r="DS127" s="926"/>
      <c r="DT127" s="926"/>
      <c r="DU127" s="926"/>
      <c r="DV127" s="927" t="s">
        <v>178</v>
      </c>
      <c r="DW127" s="927"/>
      <c r="DX127" s="927"/>
      <c r="DY127" s="927"/>
      <c r="DZ127" s="928"/>
    </row>
    <row r="128" spans="1:130" s="230" customFormat="1" ht="26.25" customHeight="1" thickBot="1" x14ac:dyDescent="0.2">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v>12476</v>
      </c>
      <c r="AB128" s="1046"/>
      <c r="AC128" s="1046"/>
      <c r="AD128" s="1046"/>
      <c r="AE128" s="1047"/>
      <c r="AF128" s="1048">
        <v>23490</v>
      </c>
      <c r="AG128" s="1046"/>
      <c r="AH128" s="1046"/>
      <c r="AI128" s="1046"/>
      <c r="AJ128" s="1047"/>
      <c r="AK128" s="1048">
        <v>18131</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178</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491</v>
      </c>
      <c r="DH128" s="1038"/>
      <c r="DI128" s="1038"/>
      <c r="DJ128" s="1038"/>
      <c r="DK128" s="1038"/>
      <c r="DL128" s="1038" t="s">
        <v>463</v>
      </c>
      <c r="DM128" s="1038"/>
      <c r="DN128" s="1038"/>
      <c r="DO128" s="1038"/>
      <c r="DP128" s="1038"/>
      <c r="DQ128" s="1038" t="s">
        <v>491</v>
      </c>
      <c r="DR128" s="1038"/>
      <c r="DS128" s="1038"/>
      <c r="DT128" s="1038"/>
      <c r="DU128" s="1038"/>
      <c r="DV128" s="1039" t="s">
        <v>491</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1914634</v>
      </c>
      <c r="AB129" s="959"/>
      <c r="AC129" s="959"/>
      <c r="AD129" s="959"/>
      <c r="AE129" s="960"/>
      <c r="AF129" s="961">
        <v>2071689</v>
      </c>
      <c r="AG129" s="959"/>
      <c r="AH129" s="959"/>
      <c r="AI129" s="959"/>
      <c r="AJ129" s="960"/>
      <c r="AK129" s="961">
        <v>2005589</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463</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374714</v>
      </c>
      <c r="AB130" s="959"/>
      <c r="AC130" s="959"/>
      <c r="AD130" s="959"/>
      <c r="AE130" s="960"/>
      <c r="AF130" s="961">
        <v>352994</v>
      </c>
      <c r="AG130" s="959"/>
      <c r="AH130" s="959"/>
      <c r="AI130" s="959"/>
      <c r="AJ130" s="960"/>
      <c r="AK130" s="961">
        <v>368478</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7.6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1539920</v>
      </c>
      <c r="AB131" s="986"/>
      <c r="AC131" s="986"/>
      <c r="AD131" s="986"/>
      <c r="AE131" s="987"/>
      <c r="AF131" s="985">
        <v>1718695</v>
      </c>
      <c r="AG131" s="986"/>
      <c r="AH131" s="986"/>
      <c r="AI131" s="986"/>
      <c r="AJ131" s="987"/>
      <c r="AK131" s="985">
        <v>1637111</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t="s">
        <v>491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9.9070081559999998</v>
      </c>
      <c r="AB132" s="1097"/>
      <c r="AC132" s="1097"/>
      <c r="AD132" s="1097"/>
      <c r="AE132" s="1098"/>
      <c r="AF132" s="1099">
        <v>6.5503187010000001</v>
      </c>
      <c r="AG132" s="1097"/>
      <c r="AH132" s="1097"/>
      <c r="AI132" s="1097"/>
      <c r="AJ132" s="1098"/>
      <c r="AK132" s="1099">
        <v>6.5335826340000001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9.6999999999999993</v>
      </c>
      <c r="AB133" s="1080"/>
      <c r="AC133" s="1080"/>
      <c r="AD133" s="1080"/>
      <c r="AE133" s="1081"/>
      <c r="AF133" s="1079">
        <v>8.9</v>
      </c>
      <c r="AG133" s="1080"/>
      <c r="AH133" s="1080"/>
      <c r="AI133" s="1080"/>
      <c r="AJ133" s="1081"/>
      <c r="AK133" s="1079">
        <v>7.6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M53bKZmfd09MpYn8Fmzp7BftaNeh/6mCIMyn46TajIsD5vvvTiYevb0vdWAa6gIIrKCVhDj0fdzHC13ZuUVBw==" saltValue="Y9vy6w41et6aLthR8TUd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D32" zoomScale="90" zoomScaleNormal="85" zoomScaleSheetLayoutView="90" workbookViewId="0">
      <selection activeCell="DG51" sqref="DG5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vFWmzfnd/uy1GbHcLgbkGh4I3kXVqQK5kSD15/ogsH8J8gKvhV5xsDWNFTvuBAZU78TGafB4lebZEIGuq3H/w==" saltValue="+uFYhEfbT51nYGH5+EH7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58"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UfdrBwRLOCgo/+Y7E7sbb6kXmJyhn/xE6ZFiroQkJi6ykXaJe4lC3GRDQH+JTlD4UlrQPLSO5ZjDovDyhJhXg==" saltValue="A+HbaNrX2zZPKc/0D5nmy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3" zoomScaleSheetLayoutView="73"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530606</v>
      </c>
      <c r="AP9" s="281">
        <v>229303</v>
      </c>
      <c r="AQ9" s="282">
        <v>202156</v>
      </c>
      <c r="AR9" s="283">
        <v>13.4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12970</v>
      </c>
      <c r="AP10" s="284">
        <v>5605</v>
      </c>
      <c r="AQ10" s="285">
        <v>28749</v>
      </c>
      <c r="AR10" s="286">
        <v>-80.5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t="s">
        <v>513</v>
      </c>
      <c r="AP11" s="284" t="s">
        <v>513</v>
      </c>
      <c r="AQ11" s="285">
        <v>267</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513</v>
      </c>
      <c r="AP12" s="284" t="s">
        <v>513</v>
      </c>
      <c r="AQ12" s="285" t="s">
        <v>513</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9416</v>
      </c>
      <c r="AP13" s="284">
        <v>4069</v>
      </c>
      <c r="AQ13" s="285">
        <v>7660</v>
      </c>
      <c r="AR13" s="286">
        <v>-46.9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t="s">
        <v>513</v>
      </c>
      <c r="AP14" s="284" t="s">
        <v>513</v>
      </c>
      <c r="AQ14" s="285">
        <v>3562</v>
      </c>
      <c r="AR14" s="286" t="s">
        <v>513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-25079</v>
      </c>
      <c r="AP15" s="284">
        <v>-10838</v>
      </c>
      <c r="AQ15" s="285">
        <v>-14691</v>
      </c>
      <c r="AR15" s="286">
        <v>-26.2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527913</v>
      </c>
      <c r="AP16" s="284">
        <v>228139</v>
      </c>
      <c r="AQ16" s="285">
        <v>227703</v>
      </c>
      <c r="AR16" s="286">
        <v>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17.29</v>
      </c>
      <c r="AP21" s="298">
        <v>19.649999999999999</v>
      </c>
      <c r="AQ21" s="299">
        <v>-2.36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94.3</v>
      </c>
      <c r="AP22" s="303">
        <v>95</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292171</v>
      </c>
      <c r="AP32" s="312">
        <v>126262</v>
      </c>
      <c r="AQ32" s="313">
        <v>121678</v>
      </c>
      <c r="AR32" s="314">
        <v>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513</v>
      </c>
      <c r="AP34" s="312" t="s">
        <v>513</v>
      </c>
      <c r="AQ34" s="313" t="s">
        <v>513</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197505</v>
      </c>
      <c r="AP35" s="312">
        <v>85352</v>
      </c>
      <c r="AQ35" s="313">
        <v>32449</v>
      </c>
      <c r="AR35" s="314">
        <v>163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3895</v>
      </c>
      <c r="AP36" s="312">
        <v>1683</v>
      </c>
      <c r="AQ36" s="313">
        <v>2852</v>
      </c>
      <c r="AR36" s="314">
        <v>-41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t="s">
        <v>513</v>
      </c>
      <c r="AP37" s="312" t="s">
        <v>513</v>
      </c>
      <c r="AQ37" s="313">
        <v>591</v>
      </c>
      <c r="AR37" s="314" t="s">
        <v>513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t="s">
        <v>513</v>
      </c>
      <c r="AP38" s="315" t="s">
        <v>513</v>
      </c>
      <c r="AQ38" s="316">
        <v>14</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-18131</v>
      </c>
      <c r="AP39" s="312">
        <v>-7835</v>
      </c>
      <c r="AQ39" s="313">
        <v>-2546</v>
      </c>
      <c r="AR39" s="314">
        <v>207.7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-368478</v>
      </c>
      <c r="AP40" s="312">
        <v>-159239</v>
      </c>
      <c r="AQ40" s="313">
        <v>-115284</v>
      </c>
      <c r="AR40" s="314">
        <v>38.1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106962</v>
      </c>
      <c r="AP41" s="312">
        <v>46224</v>
      </c>
      <c r="AQ41" s="313">
        <v>39754</v>
      </c>
      <c r="AR41" s="314">
        <v>16.3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526367</v>
      </c>
      <c r="AN51" s="334">
        <v>207476</v>
      </c>
      <c r="AO51" s="335">
        <v>-9.6</v>
      </c>
      <c r="AP51" s="336">
        <v>271581</v>
      </c>
      <c r="AQ51" s="337">
        <v>-6.7</v>
      </c>
      <c r="AR51" s="338">
        <v>-2.9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391130</v>
      </c>
      <c r="AN52" s="342">
        <v>154170</v>
      </c>
      <c r="AO52" s="343">
        <v>50.2</v>
      </c>
      <c r="AP52" s="344">
        <v>117844</v>
      </c>
      <c r="AQ52" s="345">
        <v>-1</v>
      </c>
      <c r="AR52" s="346">
        <v>51.2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602997</v>
      </c>
      <c r="AN53" s="334">
        <v>247333</v>
      </c>
      <c r="AO53" s="335">
        <v>19.2</v>
      </c>
      <c r="AP53" s="336">
        <v>268375</v>
      </c>
      <c r="AQ53" s="337">
        <v>-1.2</v>
      </c>
      <c r="AR53" s="338">
        <v>20.399999999999999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476130</v>
      </c>
      <c r="AN54" s="342">
        <v>195295</v>
      </c>
      <c r="AO54" s="343">
        <v>26.7</v>
      </c>
      <c r="AP54" s="344">
        <v>119602</v>
      </c>
      <c r="AQ54" s="345">
        <v>1.5</v>
      </c>
      <c r="AR54" s="346">
        <v>25.2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186017</v>
      </c>
      <c r="AN55" s="334">
        <v>77831</v>
      </c>
      <c r="AO55" s="335">
        <v>-68.5</v>
      </c>
      <c r="AP55" s="336">
        <v>301035</v>
      </c>
      <c r="AQ55" s="337">
        <v>12.2</v>
      </c>
      <c r="AR55" s="338">
        <v>-80.7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132051</v>
      </c>
      <c r="AN56" s="342">
        <v>55251</v>
      </c>
      <c r="AO56" s="343">
        <v>-71.7</v>
      </c>
      <c r="AP56" s="344">
        <v>154376</v>
      </c>
      <c r="AQ56" s="345">
        <v>29.1</v>
      </c>
      <c r="AR56" s="346">
        <v>-100.8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192220</v>
      </c>
      <c r="AN57" s="334">
        <v>81553</v>
      </c>
      <c r="AO57" s="335">
        <v>4.8</v>
      </c>
      <c r="AP57" s="336">
        <v>330026</v>
      </c>
      <c r="AQ57" s="337">
        <v>9.6</v>
      </c>
      <c r="AR57" s="338">
        <v>-4.8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156697</v>
      </c>
      <c r="AN58" s="342">
        <v>66482</v>
      </c>
      <c r="AO58" s="343">
        <v>20.3</v>
      </c>
      <c r="AP58" s="344">
        <v>141075</v>
      </c>
      <c r="AQ58" s="345">
        <v>-8.6</v>
      </c>
      <c r="AR58" s="346">
        <v>28.9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301587</v>
      </c>
      <c r="AN59" s="334">
        <v>130331</v>
      </c>
      <c r="AO59" s="335">
        <v>59.8</v>
      </c>
      <c r="AP59" s="336">
        <v>278179</v>
      </c>
      <c r="AQ59" s="337">
        <v>-15.7</v>
      </c>
      <c r="AR59" s="338">
        <v>75.5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255523</v>
      </c>
      <c r="AN60" s="342">
        <v>110425</v>
      </c>
      <c r="AO60" s="343">
        <v>66.099999999999994</v>
      </c>
      <c r="AP60" s="344">
        <v>122182</v>
      </c>
      <c r="AQ60" s="345">
        <v>-13.4</v>
      </c>
      <c r="AR60" s="346">
        <v>79.5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361838</v>
      </c>
      <c r="AN61" s="349">
        <v>148905</v>
      </c>
      <c r="AO61" s="350">
        <v>1.1000000000000001</v>
      </c>
      <c r="AP61" s="351">
        <v>289839</v>
      </c>
      <c r="AQ61" s="352">
        <v>-0.4</v>
      </c>
      <c r="AR61" s="338">
        <v>1.5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282306</v>
      </c>
      <c r="AN62" s="342">
        <v>116325</v>
      </c>
      <c r="AO62" s="343">
        <v>18.3</v>
      </c>
      <c r="AP62" s="344">
        <v>131016</v>
      </c>
      <c r="AQ62" s="345">
        <v>1.5</v>
      </c>
      <c r="AR62" s="346">
        <v>16.8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ESB5J8dzJP2bgZu5wz9xW7DUMqnz2yvTG8WK7wIyT9ZRVnCFxJ541z0aMUzwzlPLnnfU2LTy4rM59BqYcUQ2Q==" saltValue="7YzLlEcC0swvkwo6StPa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H79"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1" spans="125:125" ht="13.5" hidden="1" customHeight="1" x14ac:dyDescent="0.15">
      <c r="DU121" s="259"/>
    </row>
  </sheetData>
  <sheetProtection algorithmName="SHA-512" hashValue="39hdV+V/RSMurO6dPK2EvLsZn7xYG7i8sHgtR2BPG1UQsqY+9jhmpzFpa4X3DmQaKDtty8usMyJdr/VQ2WKQCw==" saltValue="eGGkW0z7pWmdJGgMhFSq3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BL99" sqref="BL99"/>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vXfdYSAFLHi6zf3/+2aHkrq3T3MfFR08Rt7pbpX2TEll4llAbtxIsiKFzStJfkMPvf94j8D5FH8ztSKXmQWfdw==" saltValue="swGLIpBa90aObUgUprH2j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64.56</v>
      </c>
      <c r="G47" s="12">
        <v>63.5</v>
      </c>
      <c r="H47" s="12">
        <v>61.8</v>
      </c>
      <c r="I47" s="12">
        <v>57.51</v>
      </c>
      <c r="J47" s="13">
        <v>64.81</v>
      </c>
    </row>
    <row r="48" spans="2:10" ht="57.75" customHeight="1" x14ac:dyDescent="0.15">
      <c r="B48" s="14"/>
      <c r="C48" s="1141" t="s">
        <v>4</v>
      </c>
      <c r="D48" s="1141"/>
      <c r="E48" s="1142"/>
      <c r="F48" s="15">
        <v>8.2799999999999994</v>
      </c>
      <c r="G48" s="16">
        <v>6.01</v>
      </c>
      <c r="H48" s="16">
        <v>9.99</v>
      </c>
      <c r="I48" s="16">
        <v>19.82</v>
      </c>
      <c r="J48" s="17">
        <v>17.13</v>
      </c>
    </row>
    <row r="49" spans="2:10" ht="57.75" customHeight="1" thickBot="1" x14ac:dyDescent="0.2">
      <c r="B49" s="18"/>
      <c r="C49" s="1143" t="s">
        <v>5</v>
      </c>
      <c r="D49" s="1143"/>
      <c r="E49" s="1144"/>
      <c r="F49" s="19" t="s">
        <v>560</v>
      </c>
      <c r="G49" s="20" t="s">
        <v>561</v>
      </c>
      <c r="H49" s="20">
        <v>5.76</v>
      </c>
      <c r="I49" s="20">
        <v>15.65</v>
      </c>
      <c r="J49" s="21">
        <v>6.9</v>
      </c>
    </row>
    <row r="50" spans="2:10" x14ac:dyDescent="0.15"/>
  </sheetData>
  <sheetProtection algorithmName="SHA-512" hashValue="+hGALpV6h4rH+gb20KiqM3A6pFm8WjnQ/LYLm05rqIBcVfwwac0N/l9IhqcwkUx07vduzBRjtR8S4zZ1n4w+Zg==" saltValue="/pkWj3w7Fy4lLC9zOTsB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2024-03-21T02:57:29Z</cp:lastPrinted>
  <dcterms:created xsi:type="dcterms:W3CDTF">2024-03-14T02:38:04Z</dcterms:created>
  <dcterms:modified xsi:type="dcterms:W3CDTF">2024-03-22T09:20:35Z</dcterms:modified>
  <cp:category/>
</cp:coreProperties>
</file>