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C34" i="10"/>
  <c r="C35" i="10" s="1"/>
  <c r="U34" i="10" s="1"/>
  <c r="U35" i="10" s="1"/>
  <c r="U36" i="10" s="1"/>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<sst xmlns="http://schemas.openxmlformats.org/spreadsheetml/2006/main" count="1151" uniqueCount="623">
  <si>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</si>
  <si>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</si>
  <si>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</si>
  <si>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</si>
  <si>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</si>
  <si>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</si>
  <si>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</si>
  <si>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</si>
  <si>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</si>
  <si>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</si>
  <si>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</si>
  <si>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</si>
  <si>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</si>
  <si>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</si>
  <si>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</si>
  <si>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</si>
  <si>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</si>
  <si>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</si>
  <si>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</si>
  <si>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</si>
  <si>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</si>
  <si>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</si>
  <si>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</si>
  <si>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</si>
  <si>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</si>
  <si>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</si>
  <si>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</si>
  <si>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</si>
  <si>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</si>
  <si>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</si>
  <si>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</si>
  <si>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</si>
  <si>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</si>
  <si>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</si>
  <si>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</si>
  <si>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</si>
  <si>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</si>
  <si>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</si>
  <si>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</si>
  <si>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</si>
  <si>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</si>
  <si>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</si>
  <si>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</si>
  <si>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</si>
  <si>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</si>
  <si>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</si>
  <si>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</si>
  <si>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</si>
  <si>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</si>
  <si>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</si>
  <si>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</si>
  <si>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</si>
  <si>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</si>
  <si>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</si>
  <si>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</si>
  <si>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</si>
  <si>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</si>
  <si>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</si>
  <si>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</si>
  <si>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</si>
  <si>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</si>
  <si>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</si>
  <si>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</si>
  <si>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</si>
  <si>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</si>
  <si>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</si>
  <si>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</si>
  <si>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</si>
  <si>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</si>
  <si>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</si>
  <si>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</si>
  <si>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</si>
  <si>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</si>
  <si>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</si>
  <si>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</si>
  <si>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</si>
  <si>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</si>
  <si>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</si>
  <si>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</si>
  <si>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</si>
  <si>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</si>
  <si>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</si>
  <si>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</si>
  <si>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</si>
  <si>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</si>
  <si>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</si>
  <si>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</si>
  <si>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</si>
  <si>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</si>
  <si>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</si>
  <si>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</si>
  <si>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</si>
  <si>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</si>
  <si>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</si>
  <si>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</si>
  <si>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</si>
  <si>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</si>
  <si>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</si>
  <si>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山ノ内町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</si>
  <si>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</si>
  <si>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</si>
  <si>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</si>
  <si>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</si>
  <si>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</si>
  <si>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</si>
  <si>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</si>
  <si>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</si>
  <si>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</si>
  <si>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</si>
  <si>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</si>
  <si>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</si>
  <si>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</si>
  <si>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</si>
  <si>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</si>
  <si>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</si>
  <si>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</si>
  <si>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</si>
  <si>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</si>
  <si>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</si>
  <si>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</si>
  <si>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</si>
  <si>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</si>
  <si>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</si>
  <si>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</si>
  <si>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</si>
  <si>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</si>
  <si>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</si>
  <si>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</si>
  <si>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</si>
  <si>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</si>
  <si>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</si>
  <si>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</si>
  <si>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</si>
  <si>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</si>
  <si>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</si>
  <si>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</si>
  <si>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</si>
  <si>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</si>
  <si>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</si>
  <si>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</si>
  <si>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</si>
  <si>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</si>
  <si>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</si>
  <si>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</si>
  <si>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</si>
  <si>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</si>
  <si>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</si>
  <si>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</si>
  <si>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</si>
  <si>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</si>
  <si>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</si>
  <si>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</si>
  <si>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</si>
  <si>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</si>
  <si>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</si>
  <si>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</si>
  <si>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</si>
  <si>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</si>
  <si>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</si>
  <si>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</si>
  <si>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</si>
  <si>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</si>
  <si>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</si>
  <si>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</si>
  <si>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</si>
  <si>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</si>
  <si>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</si>
  <si>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</si>
  <si>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</si>
  <si>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</si>
  <si>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</si>
  <si>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</si>
  <si>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</si>
  <si>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</si>
  <si>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</si>
  <si>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</si>
  <si>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</si>
  <si>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</si>
  <si>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</si>
  <si>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</si>
  <si>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</si>
  <si>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</si>
  <si>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</si>
  <si>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</si>
  <si>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</si>
  <si>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</si>
  <si>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</si>
  <si>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</si>
  <si>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</si>
  <si>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</si>
  <si>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</si>
  <si>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</si>
  <si>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</si>
  <si>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</si>
  <si>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</si>
  <si>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</si>
  <si>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</si>
  <si>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</si>
  <si>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</si>
  <si>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</si>
  <si>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</si>
  <si>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</si>
  <si>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</si>
  <si>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</si>
  <si>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</si>
  <si>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</si>
  <si>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</si>
  <si>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</si>
  <si>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</si>
  <si>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</si>
  <si>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長野県山ノ内町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</si>
  <si>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</si>
  <si>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</si>
  <si>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</si>
  <si>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</si>
  <si>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</si>
  <si>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</si>
  <si>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</si>
  <si>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</si>
  <si>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</si>
  <si>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</si>
  <si>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</si>
  <si>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</si>
  <si>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</si>
  <si>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</si>
  <si>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</si>
  <si>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</si>
  <si>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</si>
  <si>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</si>
  <si>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</si>
  <si>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</si>
  <si>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</si>
  <si>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</si>
  <si>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</si>
  <si>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</si>
  <si>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</si>
  <si>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</si>
  <si>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</si>
  <si>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</si>
  <si>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</si>
  <si>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</si>
  <si>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</si>
  <si>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</si>
  <si>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</si>
  <si>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</si>
  <si>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</si>
  <si>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</si>
  <si>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</si>
  <si>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</si>
  <si>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</si>
  <si>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</si>
  <si>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</si>
  <si>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</si>
  <si>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</si>
  <si>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</si>
  <si>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</si>
  <si>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</si>
  <si>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</si>
  <si>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</si>
  <si>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</si>
  <si>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</si>
  <si>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</si>
  <si>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</si>
  <si>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</si>
  <si>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</si>
  <si>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</si>
  <si>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</si>
  <si>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</si>
  <si>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</si>
  <si>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</si>
  <si>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</si>
  <si>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</si>
  <si>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</si>
  <si>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</si>
  <si>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</si>
  <si>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</si>
  <si>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</si>
  <si>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</si>
  <si>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</si>
  <si>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</si>
  <si>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</si>
  <si>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</si>
  <si>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</si>
  <si>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</si>
  <si>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</si>
  <si>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</si>
  <si>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</si>
  <si>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</si>
  <si>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</si>
  <si>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</si>
  <si>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</si>
  <si>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</si>
  <si>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</si>
  <si>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</si>
  <si>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</si>
  <si>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</si>
  <si>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</si>
  <si>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</si>
  <si>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</si>
  <si>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</si>
  <si>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</si>
  <si>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</si>
  <si>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</si>
  <si>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</si>
  <si>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</si>
  <si>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</si>
  <si>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</si>
  <si>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</si>
  <si>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</si>
  <si>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</si>
  <si>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</si>
  <si>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</si>
  <si>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</si>
  <si>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</si>
  <si>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</si>
  <si>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</si>
  <si>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</si>
  <si>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</si>
  <si>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</si>
  <si>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</si>
  <si>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</si>
  <si>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</si>
  <si>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</si>
  <si>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</si>
  <si>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</si>
  <si>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</si>
  <si>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</si>
  <si>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</si>
  <si>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</si>
  <si>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</si>
  <si>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</si>
  <si>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</si>
  <si>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</si>
  <si>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</si>
  <si>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</si>
  <si>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</si>
  <si>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</si>
  <si>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</si>
  <si>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</si>
  <si>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</si>
  <si>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</si>
  <si>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</si>
  <si>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</si>
  <si>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</si>
  <si>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</si>
  <si>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</si>
  <si>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</si>
  <si>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</si>
  <si>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</si>
  <si>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</si>
  <si>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</si>
  <si>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</si>
  <si>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</si>
  <si>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</si>
  <si>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</si>
  <si>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</si>
  <si>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</si>
  <si>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</si>
  <si>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</si>
  <si>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</si>
  <si>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</si>
  <si>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</si>
  <si>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</si>
  <si>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長野県山ノ内町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</si>
  <si>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</si>
  <si>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</si>
  <si>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</si>
  <si>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</si>
  <si>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</si>
  <si>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</si>
  <si>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</si>
  <si>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</si>
  <si>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</si>
  <si>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</si>
  <si>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</si>
  <si>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</si>
  <si>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</si>
  <si>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</si>
  <si>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</si>
  <si>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</si>
  <si>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</si>
  <si>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</si>
  <si>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</si>
  <si>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</si>
  <si>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山ノ内町有線放送電話事業特別会計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</si>
  <si>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</si>
  <si>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</si>
  <si>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</si>
  <si>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</si>
  <si>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</si>
  <si>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</si>
  <si>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</si>
  <si>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</si>
  <si>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</si>
  <si>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</si>
  <si>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</si>
  <si>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</si>
  <si>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</si>
  <si>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</si>
  <si>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山ノ内町国民健康保険特別会計</t>
    <phoneticPr fontId="5"/>
  </si>
  <si>
    <t>山ノ内町後期高齢者医療保険特別会計</t>
    <phoneticPr fontId="5"/>
  </si>
  <si>
    <t>山ノ内町介護保険特別会計</t>
    <phoneticPr fontId="5"/>
  </si>
  <si>
    <t>山ノ内町水道事業会計</t>
    <phoneticPr fontId="5"/>
  </si>
  <si>
    <t>法適用企業</t>
    <phoneticPr fontId="5"/>
  </si>
  <si>
    <t>山ノ内町公共下水道事業特別会計</t>
    <phoneticPr fontId="5"/>
  </si>
  <si>
    <t>法非適用企業</t>
    <phoneticPr fontId="5"/>
  </si>
  <si>
    <t>山ノ内町農業集落排水事業特別会計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</si>
  <si>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</si>
  <si>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</si>
  <si>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</si>
  <si>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</si>
  <si>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</si>
  <si>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</si>
  <si>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</si>
  <si>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</si>
  <si>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</si>
  <si>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</si>
  <si>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</si>
  <si>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</si>
  <si>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</si>
  <si>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</si>
  <si>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</si>
  <si>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</si>
  <si>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</si>
  <si>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</si>
  <si>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</si>
  <si>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</si>
  <si>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</si>
  <si>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</si>
  <si>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</si>
  <si>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</si>
  <si>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</si>
  <si>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</si>
  <si>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</si>
  <si>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</si>
  <si>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</si>
  <si>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</si>
  <si>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</si>
  <si>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</si>
  <si>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</si>
  <si>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</si>
  <si>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</si>
  <si>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</si>
  <si>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</si>
  <si>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</si>
  <si>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</si>
  <si>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</si>
  <si>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</si>
  <si>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</si>
  <si>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</si>
  <si>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</si>
  <si>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</si>
  <si>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</si>
  <si>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</si>
  <si>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</si>
  <si>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</si>
  <si>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</si>
  <si>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</si>
  <si>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</si>
  <si>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</si>
  <si>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</si>
  <si>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</si>
  <si>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</si>
  <si>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</si>
  <si>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</si>
  <si>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</si>
  <si>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</si>
  <si>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</si>
  <si>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</si>
  <si>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</si>
  <si>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</si>
  <si>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</si>
  <si>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山ノ内町公共下水道事業特別会計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</si>
  <si>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</si>
  <si>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</si>
  <si>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山ノ内町農業集落排水事業特別会計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</si>
  <si>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</si>
  <si>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</si>
  <si>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山ノ内町介護保険特別会計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</si>
  <si>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</si>
  <si>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</si>
  <si>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</si>
  <si>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</si>
  <si>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</si>
  <si>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</si>
  <si>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</si>
  <si>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</si>
  <si>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</si>
  <si>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</si>
  <si>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</si>
  <si>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</si>
  <si>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</si>
  <si>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</si>
  <si>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</si>
  <si>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</si>
  <si>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</si>
  <si>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</si>
  <si>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</si>
  <si>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</si>
  <si>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</si>
  <si>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</si>
  <si>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</si>
  <si>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</si>
  <si>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</si>
  <si>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</si>
  <si>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</si>
  <si>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</si>
  <si>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</si>
  <si>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</si>
  <si>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</si>
  <si>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</si>
  <si>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</si>
  <si>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</si>
  <si>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</si>
  <si>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</si>
  <si>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</si>
  <si>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</si>
  <si>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</si>
  <si>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</si>
  <si>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</si>
  <si>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</si>
  <si>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</si>
  <si>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</si>
  <si>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</si>
  <si>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</si>
  <si>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</si>
  <si>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</si>
  <si>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</si>
  <si>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</si>
  <si>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</si>
  <si>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</si>
  <si>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</si>
  <si>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</si>
  <si>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</si>
  <si>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</si>
  <si>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</si>
  <si>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</si>
  <si>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</si>
  <si>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</si>
  <si>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</si>
  <si>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</si>
  <si>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</si>
  <si>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</si>
  <si>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</si>
  <si>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</si>
  <si>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</si>
  <si>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</si>
  <si>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</si>
  <si>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</si>
  <si>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</si>
  <si>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</si>
  <si>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</si>
  <si>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</si>
  <si>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</si>
  <si>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</si>
  <si>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</si>
  <si>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</si>
  <si>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</si>
  <si>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</si>
  <si>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</si>
  <si>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</si>
  <si>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</si>
  <si>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</si>
  <si>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2.71</t>
  </si>
  <si>
    <t>▲ 1.75</t>
  </si>
  <si>
    <t>山ノ内町水道事業会計</t>
  </si>
  <si>
    <t>一般会計</t>
  </si>
  <si>
    <t>山ノ内町介護保険特別会計</t>
  </si>
  <si>
    <t>山ノ内町公共下水道事業特別会計</t>
  </si>
  <si>
    <t>山ノ内町国民健康保険特別会計</t>
  </si>
  <si>
    <t>山ノ内町農業集落排水事業特別会計</t>
  </si>
  <si>
    <t>山ノ内町後期高齢者医療保険特別会計</t>
  </si>
  <si>
    <t>山ノ内町有線放送電話事業特別会計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</si>
  <si>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</si>
  <si>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</si>
  <si>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</si>
  <si>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</si>
  <si>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</si>
  <si>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</si>
  <si>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</si>
  <si>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</si>
  <si>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</si>
  <si>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</si>
  <si>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保健医療福祉基金</t>
    <rPh sb="0" eb="2">
      <t>ホケン</t>
    </rPh>
    <rPh sb="2" eb="4">
      <t>イリョウ</t>
    </rPh>
    <rPh sb="4" eb="6">
      <t>フクシ</t>
    </rPh>
    <rPh sb="6" eb="8">
      <t>キキン</t>
    </rPh>
    <phoneticPr fontId="5"/>
  </si>
  <si>
    <t>中小企業金融対策預託基金</t>
    <rPh sb="0" eb="2">
      <t>チュウショウ</t>
    </rPh>
    <rPh sb="2" eb="4">
      <t>キギョウ</t>
    </rPh>
    <rPh sb="4" eb="6">
      <t>キンユウ</t>
    </rPh>
    <rPh sb="6" eb="8">
      <t>タイサク</t>
    </rPh>
    <rPh sb="8" eb="10">
      <t>ヨタク</t>
    </rPh>
    <rPh sb="10" eb="12">
      <t>キキン</t>
    </rPh>
    <phoneticPr fontId="5"/>
  </si>
  <si>
    <t>ふるさと基金</t>
    <rPh sb="4" eb="6">
      <t>キキン</t>
    </rPh>
    <phoneticPr fontId="5"/>
  </si>
  <si>
    <t>観光施設整備等基金</t>
    <rPh sb="0" eb="2">
      <t>カンコウ</t>
    </rPh>
    <rPh sb="2" eb="4">
      <t>シセツ</t>
    </rPh>
    <rPh sb="4" eb="6">
      <t>セイビ</t>
    </rPh>
    <rPh sb="6" eb="7">
      <t>トウ</t>
    </rPh>
    <rPh sb="7" eb="9">
      <t>キキン</t>
    </rPh>
    <phoneticPr fontId="5"/>
  </si>
  <si>
    <t>有線放送電話事業特別会計基金</t>
    <rPh sb="0" eb="2">
      <t>ユウセン</t>
    </rPh>
    <rPh sb="2" eb="4">
      <t>ホウソウ</t>
    </rPh>
    <rPh sb="4" eb="6">
      <t>デンワ</t>
    </rPh>
    <rPh sb="6" eb="8">
      <t>ジギョウ</t>
    </rPh>
    <rPh sb="8" eb="10">
      <t>トクベツ</t>
    </rPh>
    <rPh sb="10" eb="12">
      <t>カイケイ</t>
    </rPh>
    <rPh sb="12" eb="14">
      <t>キキン</t>
    </rPh>
    <phoneticPr fontId="5"/>
  </si>
  <si>
    <t>-</t>
    <phoneticPr fontId="2"/>
  </si>
  <si>
    <t>-</t>
    <phoneticPr fontId="2"/>
  </si>
  <si>
    <t>-</t>
    <phoneticPr fontId="2"/>
  </si>
  <si>
    <t>長野県市町村自治振興組合</t>
    <rPh sb="0" eb="3">
      <t>ナガノケン</t>
    </rPh>
    <rPh sb="3" eb="6">
      <t>シチョウソン</t>
    </rPh>
    <rPh sb="6" eb="8">
      <t>ジチ</t>
    </rPh>
    <rPh sb="8" eb="10">
      <t>シンコウ</t>
    </rPh>
    <rPh sb="10" eb="12">
      <t>クミアイ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</si>
  <si>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</si>
  <si>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</si>
  <si>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</si>
  <si>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</si>
  <si>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北信保健衛生施設組合（斎場事業特別会計）</t>
    <rPh sb="0" eb="10">
      <t>ホクシンホケンエイセイシセツクミアイ</t>
    </rPh>
    <rPh sb="11" eb="13">
      <t>サイジョウ</t>
    </rPh>
    <rPh sb="13" eb="15">
      <t>ジギョウ</t>
    </rPh>
    <rPh sb="15" eb="17">
      <t>トクベツ</t>
    </rPh>
    <rPh sb="17" eb="19">
      <t>カイケイ</t>
    </rPh>
    <phoneticPr fontId="2"/>
  </si>
  <si>
    <t>北信保健衛生施設組合（じん芥処理事業特別会計）</t>
    <rPh sb="0" eb="10">
      <t>ホクシンホケンエイセイシセツクミアイ</t>
    </rPh>
    <rPh sb="13" eb="14">
      <t>カイ</t>
    </rPh>
    <rPh sb="14" eb="16">
      <t>ショリ</t>
    </rPh>
    <rPh sb="16" eb="18">
      <t>ジギョウ</t>
    </rPh>
    <rPh sb="18" eb="20">
      <t>トクベツ</t>
    </rPh>
    <rPh sb="20" eb="22">
      <t>カイケイ</t>
    </rPh>
    <phoneticPr fontId="2"/>
  </si>
  <si>
    <t>北信保健衛生施設組合（し尿処理事業特別会計）</t>
    <rPh sb="0" eb="10">
      <t>ホクシンホケンエイセイシセツクミアイ</t>
    </rPh>
    <rPh sb="12" eb="13">
      <t>ニョウ</t>
    </rPh>
    <rPh sb="13" eb="15">
      <t>ショリ</t>
    </rPh>
    <rPh sb="15" eb="17">
      <t>ジギョウ</t>
    </rPh>
    <rPh sb="17" eb="19">
      <t>トクベツ</t>
    </rPh>
    <rPh sb="19" eb="21">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</si>
  <si>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</si>
  <si>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</si>
  <si>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</si>
  <si>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岳南広域消防組合</t>
    <rPh sb="0" eb="2">
      <t>ガクナン</t>
    </rPh>
    <rPh sb="2" eb="4">
      <t>コウイキ</t>
    </rPh>
    <rPh sb="4" eb="6">
      <t>ショウボウ</t>
    </rPh>
    <rPh sb="6" eb="8">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</si>
  <si>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</si>
  <si>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</si>
  <si>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</si>
  <si>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</si>
  <si>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</si>
  <si>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</si>
  <si>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</si>
  <si>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</si>
  <si>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</si>
  <si>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</si>
  <si>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</si>
  <si>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</si>
  <si>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</si>
  <si>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</si>
  <si>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</si>
  <si>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</si>
  <si>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</si>
  <si>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</si>
  <si>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と比べ将来負担比率は高い水準にある一方、有形固定資産減価償却率は低い水準に位置している。要因として、公共施設等の長寿命化や耐震化工事、設備更新工事等に伴う地方債借入額の増加や基金の取崩し等により将来負担率は高い値になっているが、改修や更新等、新たな投資を進めてきたことで、有形固定資産減価償却率の上昇を抑えられている。
　今後は財政状況を見極めながら、公共施設等総合管理計画に基づき、公共施設の適正管理・配置を行い、老朽化施設の長寿命化、集約化、除却等を進めていく。</t>
    <rPh sb="49" eb="51">
      <t>ヨウイン</t>
    </rPh>
    <rPh sb="82" eb="85">
      <t>チホウサイ</t>
    </rPh>
    <rPh sb="92" eb="94">
      <t>キキン</t>
    </rPh>
    <rPh sb="95" eb="97">
      <t>トリクズ</t>
    </rPh>
    <rPh sb="98" eb="99">
      <t>トウ</t>
    </rPh>
    <rPh sb="102" eb="104">
      <t>ショウライ</t>
    </rPh>
    <rPh sb="104" eb="106">
      <t>フタン</t>
    </rPh>
    <rPh sb="106" eb="107">
      <t>リツ</t>
    </rPh>
    <rPh sb="108" eb="109">
      <t>タカ</t>
    </rPh>
    <rPh sb="110" eb="111">
      <t>アタイ</t>
    </rPh>
    <rPh sb="119" eb="121">
      <t>カイシュウ</t>
    </rPh>
    <rPh sb="122" eb="124">
      <t>コウシン</t>
    </rPh>
    <rPh sb="124" eb="125">
      <t>トウ</t>
    </rPh>
    <rPh sb="166" eb="168">
      <t>コンゴ</t>
    </rPh>
    <rPh sb="169" eb="171">
      <t>ザイセイ</t>
    </rPh>
    <rPh sb="171" eb="173">
      <t>ジョウキョウ</t>
    </rPh>
    <rPh sb="174" eb="176">
      <t>ミキワ</t>
    </rPh>
    <rPh sb="181" eb="183">
      <t>コウキョウ</t>
    </rPh>
    <rPh sb="183" eb="185">
      <t>シセツ</t>
    </rPh>
    <rPh sb="185" eb="186">
      <t>トウ</t>
    </rPh>
    <rPh sb="186" eb="188">
      <t>ソウゴウ</t>
    </rPh>
    <rPh sb="188" eb="190">
      <t>カンリ</t>
    </rPh>
    <rPh sb="190" eb="192">
      <t>ケイカク</t>
    </rPh>
    <rPh sb="193" eb="194">
      <t>モト</t>
    </rPh>
    <rPh sb="197" eb="199">
      <t>コウキョウ</t>
    </rPh>
    <rPh sb="199" eb="201">
      <t>シセツ</t>
    </rPh>
    <rPh sb="202" eb="204">
      <t>テキセイ</t>
    </rPh>
    <rPh sb="204" eb="206">
      <t>カンリ</t>
    </rPh>
    <rPh sb="207" eb="209">
      <t>ハイチ</t>
    </rPh>
    <rPh sb="210" eb="211">
      <t>オコナ</t>
    </rPh>
    <rPh sb="213" eb="216">
      <t>ロウキュウカ</t>
    </rPh>
    <rPh sb="216" eb="218">
      <t>シセツ</t>
    </rPh>
    <rPh sb="219" eb="223">
      <t>チョウジュミョウカ</t>
    </rPh>
    <rPh sb="224" eb="227">
      <t>シュウヤクカ</t>
    </rPh>
    <rPh sb="228" eb="230">
      <t>ジョキャク</t>
    </rPh>
    <rPh sb="230" eb="231">
      <t>トウ</t>
    </rPh>
    <rPh sb="232" eb="233">
      <t>スス</t>
    </rPh>
    <phoneticPr fontId="5"/>
  </si>
  <si>
    <t>　実質公債費比率は類似団体と比較して低い水準にあるが、これは長野オリンピック施設で借り入れた起債償還の完了等により元利償還金額の減少が主な要因である。令和２年度までは実質公債費比率が減少するが、中学校の長寿命化や防災無線のデジタル化事業等の大型事業の償還が、令和2年度より開始されれいくため年々増加していく。今後も大型事業である東部浄水場更新工事による一般会計出資債の借入や小学校の統廃合について検討されているところであり、それに伴い改修事業が見込まれるため、事業の精査・見直しを行い、歳出抑制を図り、公債費の適正化に努めていく。
　将来負担比率についても、上記理由により将来負担額が今後は上昇していくため、充当可能財源である基金を確保しながら財政運営をは図っていく。</t>
    <rPh sb="1" eb="3">
      <t>ジッシツ</t>
    </rPh>
    <rPh sb="3" eb="6">
      <t>コウサイヒ</t>
    </rPh>
    <rPh sb="6" eb="8">
      <t>ヒリツ</t>
    </rPh>
    <rPh sb="9" eb="11">
      <t>ルイジ</t>
    </rPh>
    <rPh sb="11" eb="13">
      <t>ダンタイ</t>
    </rPh>
    <rPh sb="14" eb="16">
      <t>ヒカク</t>
    </rPh>
    <rPh sb="18" eb="19">
      <t>ヒク</t>
    </rPh>
    <rPh sb="20" eb="22">
      <t>スイジュン</t>
    </rPh>
    <rPh sb="30" eb="32">
      <t>ナガノ</t>
    </rPh>
    <rPh sb="38" eb="40">
      <t>シセツ</t>
    </rPh>
    <rPh sb="41" eb="42">
      <t>カ</t>
    </rPh>
    <rPh sb="43" eb="44">
      <t>イ</t>
    </rPh>
    <rPh sb="46" eb="48">
      <t>キサイ</t>
    </rPh>
    <rPh sb="48" eb="50">
      <t>ショウカン</t>
    </rPh>
    <rPh sb="51" eb="53">
      <t>カンリョウ</t>
    </rPh>
    <rPh sb="53" eb="54">
      <t>トウ</t>
    </rPh>
    <rPh sb="57" eb="59">
      <t>ガンリ</t>
    </rPh>
    <rPh sb="59" eb="61">
      <t>ショウカン</t>
    </rPh>
    <rPh sb="61" eb="63">
      <t>キンガク</t>
    </rPh>
    <rPh sb="64" eb="66">
      <t>ゲンショウ</t>
    </rPh>
    <rPh sb="67" eb="68">
      <t>オモ</t>
    </rPh>
    <rPh sb="69" eb="71">
      <t>ヨウイン</t>
    </rPh>
    <rPh sb="75" eb="77">
      <t>レイワ</t>
    </rPh>
    <rPh sb="79" eb="80">
      <t>ド</t>
    </rPh>
    <rPh sb="83" eb="90">
      <t>ジッシツコウサイヒヒリツ</t>
    </rPh>
    <rPh sb="91" eb="93">
      <t>ゲンショウ</t>
    </rPh>
    <rPh sb="97" eb="100">
      <t>チュウガッコウ</t>
    </rPh>
    <rPh sb="101" eb="105">
      <t>チョウジュミョウカ</t>
    </rPh>
    <rPh sb="106" eb="108">
      <t>ボウサイ</t>
    </rPh>
    <rPh sb="108" eb="110">
      <t>ムセン</t>
    </rPh>
    <rPh sb="115" eb="116">
      <t>カ</t>
    </rPh>
    <rPh sb="116" eb="118">
      <t>ジギョウ</t>
    </rPh>
    <rPh sb="118" eb="119">
      <t>トウ</t>
    </rPh>
    <rPh sb="120" eb="122">
      <t>オオガタ</t>
    </rPh>
    <rPh sb="122" eb="124">
      <t>ジギョウ</t>
    </rPh>
    <rPh sb="125" eb="127">
      <t>ショウカン</t>
    </rPh>
    <rPh sb="129" eb="131">
      <t>レイワ</t>
    </rPh>
    <rPh sb="132" eb="134">
      <t>ネンド</t>
    </rPh>
    <rPh sb="136" eb="138">
      <t>カイシ</t>
    </rPh>
    <rPh sb="145" eb="147">
      <t>ネンネン</t>
    </rPh>
    <rPh sb="147" eb="149">
      <t>ゾウカ</t>
    </rPh>
    <rPh sb="154" eb="156">
      <t>コンゴ</t>
    </rPh>
    <rPh sb="157" eb="159">
      <t>オオガタ</t>
    </rPh>
    <rPh sb="159" eb="161">
      <t>ジギョウ</t>
    </rPh>
    <rPh sb="164" eb="166">
      <t>トウブ</t>
    </rPh>
    <rPh sb="166" eb="171">
      <t>ジョウスイジョウコウシン</t>
    </rPh>
    <rPh sb="171" eb="173">
      <t>コウジ</t>
    </rPh>
    <rPh sb="176" eb="178">
      <t>イッパン</t>
    </rPh>
    <rPh sb="178" eb="180">
      <t>カイケイ</t>
    </rPh>
    <rPh sb="180" eb="182">
      <t>シュッシ</t>
    </rPh>
    <rPh sb="182" eb="183">
      <t>サイ</t>
    </rPh>
    <rPh sb="184" eb="186">
      <t>カリイレ</t>
    </rPh>
    <rPh sb="187" eb="190">
      <t>ショウガッコウ</t>
    </rPh>
    <rPh sb="191" eb="194">
      <t>トウハイゴウ</t>
    </rPh>
    <rPh sb="198" eb="200">
      <t>ケントウ</t>
    </rPh>
    <rPh sb="215" eb="216">
      <t>トモナ</t>
    </rPh>
    <rPh sb="217" eb="219">
      <t>カイシュウ</t>
    </rPh>
    <rPh sb="219" eb="221">
      <t>ジギョウ</t>
    </rPh>
    <rPh sb="222" eb="224">
      <t>ミコ</t>
    </rPh>
    <rPh sb="230" eb="232">
      <t>ジギョウ</t>
    </rPh>
    <rPh sb="233" eb="235">
      <t>セイサ</t>
    </rPh>
    <rPh sb="236" eb="238">
      <t>ミナオ</t>
    </rPh>
    <rPh sb="240" eb="241">
      <t>オコナ</t>
    </rPh>
    <rPh sb="243" eb="245">
      <t>サイシュツ</t>
    </rPh>
    <rPh sb="245" eb="247">
      <t>ヨクセイ</t>
    </rPh>
    <rPh sb="248" eb="249">
      <t>ハカ</t>
    </rPh>
    <rPh sb="251" eb="253">
      <t>コウサイ</t>
    </rPh>
    <rPh sb="253" eb="254">
      <t>ヒ</t>
    </rPh>
    <rPh sb="255" eb="258">
      <t>テキセイカ</t>
    </rPh>
    <rPh sb="259" eb="260">
      <t>ツト</t>
    </rPh>
    <rPh sb="267" eb="269">
      <t>ショウライ</t>
    </rPh>
    <rPh sb="269" eb="271">
      <t>フタン</t>
    </rPh>
    <rPh sb="271" eb="273">
      <t>ヒリツ</t>
    </rPh>
    <rPh sb="279" eb="281">
      <t>ジョウキ</t>
    </rPh>
    <rPh sb="281" eb="283">
      <t>リユウ</t>
    </rPh>
    <rPh sb="286" eb="288">
      <t>ショウライ</t>
    </rPh>
    <rPh sb="288" eb="290">
      <t>フタン</t>
    </rPh>
    <rPh sb="290" eb="291">
      <t>ガク</t>
    </rPh>
    <rPh sb="292" eb="294">
      <t>コンゴ</t>
    </rPh>
    <rPh sb="295" eb="297">
      <t>ジョウショウ</t>
    </rPh>
    <rPh sb="304" eb="306">
      <t>ジュウトウ</t>
    </rPh>
    <rPh sb="306" eb="308">
      <t>カノウ</t>
    </rPh>
    <rPh sb="308" eb="310">
      <t>ザイゲン</t>
    </rPh>
    <rPh sb="313" eb="315">
      <t>キキン</t>
    </rPh>
    <rPh sb="316" eb="318">
      <t>カクホ</t>
    </rPh>
    <rPh sb="322" eb="324">
      <t>ザイセイ</t>
    </rPh>
    <rPh sb="324" eb="326">
      <t>ウンエイ</t>
    </rPh>
    <rPh sb="328" eb="32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</si>
</sst>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BD88-4D62-B140-194037863A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55047</c:v>
                </c:pt>
                <c:pt idx="1">
                  <c:v>59025</c:v>
                </c:pt>
                <c:pt idx="2">
                  <c:v>84836</c:v>
                </c:pt>
                <c:pt idx="3">
                  <c:v>97196</c:v>
                </c:pt>
                <c:pt idx="4">
                  <c:v>98645</c:v>
                </c:pt>
              </c:numCache>
            </c:numRef>
          </c:val>
          <c:smooth val="0"/>
          <c:extLst>
            <c:ext xmlns:c16="http://schemas.microsoft.com/office/drawing/2014/chart" uri="{C3380CC4-5D6E-409C-BE32-E72D297353CC}">
              <c16:uniqueId val="{00000001-BD88-4D62-B140-194037863A1E}"/>
            </c:ext>
          </c:extLst>
        </c:ser>
        <c:dLbls>
          <c:showLegendKey val="0"/>
          <c:showVal val="0"/>
          <c:showCatName val="0"/>
          <c:showSerName val="0"/>
          <c:showPercent val="0"/>
          <c:showBubbleSize val="0"/>
        </c:dLbls>
        <c:marker val="1"/>
        <c:smooth val="0"/>
        <c:axId val="241959296"/>
        <c:axId val="241960832"/>
      </c:lineChart>
      <c:catAx>
        <c:axId val="241959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960832"/>
        <c:crosses val="autoZero"/>
        <c:auto val="1"/>
        <c:lblAlgn val="ctr"/>
        <c:lblOffset val="100"/>
        <c:tickLblSkip val="1"/>
        <c:tickMarkSkip val="1"/>
        <c:noMultiLvlLbl val="0"/>
      </c:catAx>
      <c:valAx>
        <c:axId val="2419608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959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8.48</c:v>
                </c:pt>
                <c:pt idx="1">
                  <c:v>5.85</c:v>
                </c:pt>
                <c:pt idx="2">
                  <c:v>8.27</c:v>
                </c:pt>
                <c:pt idx="3">
                  <c:v>7.65</c:v>
                </c:pt>
                <c:pt idx="4">
                  <c:v>6.59</c:v>
                </c:pt>
              </c:numCache>
            </c:numRef>
          </c:val>
          <c:extLst>
            <c:ext xmlns:c16="http://schemas.microsoft.com/office/drawing/2014/chart" uri="{C3380CC4-5D6E-409C-BE32-E72D297353CC}">
              <c16:uniqueId val="{00000000-14BE-467D-A187-2969AAA948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18.91</c:v>
                </c:pt>
                <c:pt idx="1">
                  <c:v>19.16</c:v>
                </c:pt>
                <c:pt idx="2">
                  <c:v>19.2</c:v>
                </c:pt>
                <c:pt idx="3">
                  <c:v>19.84</c:v>
                </c:pt>
                <c:pt idx="4">
                  <c:v>19.05</c:v>
                </c:pt>
              </c:numCache>
            </c:numRef>
          </c:val>
          <c:extLst>
            <c:ext xmlns:c16="http://schemas.microsoft.com/office/drawing/2014/chart" uri="{C3380CC4-5D6E-409C-BE32-E72D297353CC}">
              <c16:uniqueId val="{00000001-14BE-467D-A187-2969AAA9486B}"/>
            </c:ext>
          </c:extLst>
        </c:ser>
        <c:dLbls>
          <c:showLegendKey val="0"/>
          <c:showVal val="0"/>
          <c:showCatName val="0"/>
          <c:showSerName val="0"/>
          <c:showPercent val="0"/>
          <c:showBubbleSize val="0"/>
        </c:dLbls>
        <c:gapWidth val="250"/>
        <c:overlap val="100"/>
        <c:axId val="240684416"/>
        <c:axId val="24068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2.88</c:v>
                </c:pt>
                <c:pt idx="1">
                  <c:v>-2.71</c:v>
                </c:pt>
                <c:pt idx="2">
                  <c:v>2.4300000000000002</c:v>
                </c:pt>
                <c:pt idx="3">
                  <c:v>0.17</c:v>
                </c:pt>
                <c:pt idx="4">
                  <c:v>-1.75</c:v>
                </c:pt>
              </c:numCache>
            </c:numRef>
          </c:val>
          <c:smooth val="0"/>
          <c:extLst>
            <c:ext xmlns:c16="http://schemas.microsoft.com/office/drawing/2014/chart" uri="{C3380CC4-5D6E-409C-BE32-E72D297353CC}">
              <c16:uniqueId val="{00000002-14BE-467D-A187-2969AAA9486B}"/>
            </c:ext>
          </c:extLst>
        </c:ser>
        <c:dLbls>
          <c:showLegendKey val="0"/>
          <c:showVal val="0"/>
          <c:showCatName val="0"/>
          <c:showSerName val="0"/>
          <c:showPercent val="0"/>
          <c:showBubbleSize val="0"/>
        </c:dLbls>
        <c:marker val="1"/>
        <c:smooth val="0"/>
        <c:axId val="240684416"/>
        <c:axId val="240686592"/>
      </c:lineChart>
      <c:catAx>
        <c:axId val="2406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686592"/>
        <c:crosses val="autoZero"/>
        <c:auto val="1"/>
        <c:lblAlgn val="ctr"/>
        <c:lblOffset val="100"/>
        <c:tickLblSkip val="1"/>
        <c:tickMarkSkip val="1"/>
        <c:noMultiLvlLbl val="0"/>
      </c:catAx>
      <c:valAx>
        <c:axId val="24068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68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64-4A02-B89E-7393956374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64-4A02-B89E-739395637422}"/>
            </c:ext>
          </c:extLst>
        </c:ser>
        <c:ser>
          <c:idx val="2"/>
          <c:order val="2"/>
          <c:tx>
            <c:strRef>
              <c:f>データシート!$A$29</c:f>
              <c:strCache>
                <c:ptCount val="1"/>
                <c:pt idx="0">
                  <c:v>山ノ内町有線放送電話事業特別会計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c:v>
                </c:pt>
                <c:pt idx="2">
                  <c:v>#N/A</c:v>
                </c:pt>
                <c:pt idx="3">
                  <c:v>0.25</c:v>
                </c:pt>
                <c:pt idx="4">
                  <c:v>#N/A</c:v>
                </c:pt>
                <c:pt idx="5">
                  <c:v>0.2</c:v>
                </c:pt>
                <c:pt idx="6">
                  <c:v>#N/A</c:v>
                </c:pt>
                <c:pt idx="7">
                  <c:v>0.2</c:v>
                </c:pt>
                <c:pt idx="8">
                  <c:v>#N/A</c:v>
                </c:pt>
                <c:pt idx="9">
                  <c:v>0</c:v>
                </c:pt>
              </c:numCache>
            </c:numRef>
          </c:val>
          <c:extLst>
            <c:ext xmlns:c16="http://schemas.microsoft.com/office/drawing/2014/chart" uri="{C3380CC4-5D6E-409C-BE32-E72D297353CC}">
              <c16:uniqueId val="{00000002-DF64-4A02-B89E-739395637422}"/>
            </c:ext>
          </c:extLst>
        </c:ser>
        <c:ser>
          <c:idx val="3"/>
          <c:order val="3"/>
          <c:tx>
            <c:strRef>
              <c:f>データシート!$A$30</c:f>
              <c:strCache>
                <c:ptCount val="1"/>
                <c:pt idx="0">
                  <c:v>山ノ内町後期高齢者医療保険特別会計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F64-4A02-B89E-739395637422}"/>
            </c:ext>
          </c:extLst>
        </c:ser>
        <c:ser>
          <c:idx val="4"/>
          <c:order val="4"/>
          <c:tx>
            <c:strRef>
              <c:f>データシート!$A$31</c:f>
              <c:strCache>
                <c:ptCount val="1"/>
                <c:pt idx="0">
                  <c:v>山ノ内町農業集落排水事業特別会計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4-DF64-4A02-B89E-739395637422}"/>
            </c:ext>
          </c:extLst>
        </c:ser>
        <c:ser>
          <c:idx val="5"/>
          <c:order val="5"/>
          <c:tx>
            <c:strRef>
              <c:f>データシート!$A$32</c:f>
              <c:strCache>
                <c:ptCount val="1"/>
                <c:pt idx="0">
                  <c:v>山ノ内町国民健康保険特別会計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c:v>
                </c:pt>
                <c:pt idx="2">
                  <c:v>#N/A</c:v>
                </c:pt>
                <c:pt idx="3">
                  <c:v>0.59</c:v>
                </c:pt>
                <c:pt idx="4">
                  <c:v>#N/A</c:v>
                </c:pt>
                <c:pt idx="5">
                  <c:v>0.47</c:v>
                </c:pt>
                <c:pt idx="6">
                  <c:v>#N/A</c:v>
                </c:pt>
                <c:pt idx="7">
                  <c:v>0.28000000000000003</c:v>
                </c:pt>
                <c:pt idx="8">
                  <c:v>#N/A</c:v>
                </c:pt>
                <c:pt idx="9">
                  <c:v>0.12</c:v>
                </c:pt>
              </c:numCache>
            </c:numRef>
          </c:val>
          <c:extLst>
            <c:ext xmlns:c16="http://schemas.microsoft.com/office/drawing/2014/chart" uri="{C3380CC4-5D6E-409C-BE32-E72D297353CC}">
              <c16:uniqueId val="{00000005-DF64-4A02-B89E-739395637422}"/>
            </c:ext>
          </c:extLst>
        </c:ser>
        <c:ser>
          <c:idx val="6"/>
          <c:order val="6"/>
          <c:tx>
            <c:strRef>
              <c:f>データシート!$A$33</c:f>
              <c:strCache>
                <c:ptCount val="1"/>
                <c:pt idx="0">
                  <c:v>山ノ内町公共下水道事業特別会計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0.04</c:v>
                </c:pt>
                <c:pt idx="6">
                  <c:v>#N/A</c:v>
                </c:pt>
                <c:pt idx="7">
                  <c:v>0.02</c:v>
                </c:pt>
                <c:pt idx="8">
                  <c:v>#N/A</c:v>
                </c:pt>
                <c:pt idx="9">
                  <c:v>0.25</c:v>
                </c:pt>
              </c:numCache>
            </c:numRef>
          </c:val>
          <c:extLst>
            <c:ext xmlns:c16="http://schemas.microsoft.com/office/drawing/2014/chart" uri="{C3380CC4-5D6E-409C-BE32-E72D297353CC}">
              <c16:uniqueId val="{00000006-DF64-4A02-B89E-739395637422}"/>
            </c:ext>
          </c:extLst>
        </c:ser>
        <c:ser>
          <c:idx val="7"/>
          <c:order val="7"/>
          <c:tx>
            <c:strRef>
              <c:f>データシート!$A$34</c:f>
              <c:strCache>
                <c:ptCount val="1"/>
                <c:pt idx="0">
                  <c:v>山ノ内町介護保険特別会計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c:v>
                </c:pt>
                <c:pt idx="2">
                  <c:v>#N/A</c:v>
                </c:pt>
                <c:pt idx="3">
                  <c:v>0.82</c:v>
                </c:pt>
                <c:pt idx="4">
                  <c:v>#N/A</c:v>
                </c:pt>
                <c:pt idx="5">
                  <c:v>0.6</c:v>
                </c:pt>
                <c:pt idx="6">
                  <c:v>#N/A</c:v>
                </c:pt>
                <c:pt idx="7">
                  <c:v>0.85</c:v>
                </c:pt>
                <c:pt idx="8">
                  <c:v>#N/A</c:v>
                </c:pt>
                <c:pt idx="9">
                  <c:v>0.98</c:v>
                </c:pt>
              </c:numCache>
            </c:numRef>
          </c:val>
          <c:extLst>
            <c:ext xmlns:c16="http://schemas.microsoft.com/office/drawing/2014/chart" uri="{C3380CC4-5D6E-409C-BE32-E72D297353CC}">
              <c16:uniqueId val="{00000007-DF64-4A02-B89E-7393956374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8.27</c:v>
                </c:pt>
                <c:pt idx="2">
                  <c:v>#N/A</c:v>
                </c:pt>
                <c:pt idx="3">
                  <c:v>5.58</c:v>
                </c:pt>
                <c:pt idx="4">
                  <c:v>#N/A</c:v>
                </c:pt>
                <c:pt idx="5">
                  <c:v>8.06</c:v>
                </c:pt>
                <c:pt idx="6">
                  <c:v>#N/A</c:v>
                </c:pt>
                <c:pt idx="7">
                  <c:v>7.44</c:v>
                </c:pt>
                <c:pt idx="8">
                  <c:v>#N/A</c:v>
                </c:pt>
                <c:pt idx="9">
                  <c:v>6.58</c:v>
                </c:pt>
              </c:numCache>
            </c:numRef>
          </c:val>
          <c:extLst>
            <c:ext xmlns:c16="http://schemas.microsoft.com/office/drawing/2014/chart" uri="{C3380CC4-5D6E-409C-BE32-E72D297353CC}">
              <c16:uniqueId val="{00000008-DF64-4A02-B89E-739395637422}"/>
            </c:ext>
          </c:extLst>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8.8000000000000007</c:v>
                </c:pt>
                <c:pt idx="2">
                  <c:v>#N/A</c:v>
                </c:pt>
                <c:pt idx="3">
                  <c:v>8.41</c:v>
                </c:pt>
                <c:pt idx="4">
                  <c:v>#N/A</c:v>
                </c:pt>
                <c:pt idx="5">
                  <c:v>7.84</c:v>
                </c:pt>
                <c:pt idx="6">
                  <c:v>#N/A</c:v>
                </c:pt>
                <c:pt idx="7">
                  <c:v>7.56</c:v>
                </c:pt>
                <c:pt idx="8">
                  <c:v>#N/A</c:v>
                </c:pt>
                <c:pt idx="9">
                  <c:v>7.52</c:v>
                </c:pt>
              </c:numCache>
            </c:numRef>
          </c:val>
          <c:extLst>
            <c:ext xmlns:c16="http://schemas.microsoft.com/office/drawing/2014/chart" uri="{C3380CC4-5D6E-409C-BE32-E72D297353CC}">
              <c16:uniqueId val="{00000009-DF64-4A02-B89E-739395637422}"/>
            </c:ext>
          </c:extLst>
        </c:ser>
        <c:dLbls>
          <c:showLegendKey val="0"/>
          <c:showVal val="0"/>
          <c:showCatName val="0"/>
          <c:showSerName val="0"/>
          <c:showPercent val="0"/>
          <c:showBubbleSize val="0"/>
        </c:dLbls>
        <c:gapWidth val="150"/>
        <c:overlap val="100"/>
        <c:axId val="240854528"/>
        <c:axId val="240856064"/>
      </c:barChart>
      <c:catAx>
        <c:axId val="24085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856064"/>
        <c:crosses val="autoZero"/>
        <c:auto val="1"/>
        <c:lblAlgn val="ctr"/>
        <c:lblOffset val="100"/>
        <c:tickLblSkip val="1"/>
        <c:tickMarkSkip val="1"/>
        <c:noMultiLvlLbl val="0"/>
      </c:catAx>
      <c:valAx>
        <c:axId val="24085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85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507</c:v>
                </c:pt>
                <c:pt idx="5">
                  <c:v>522</c:v>
                </c:pt>
                <c:pt idx="8">
                  <c:v>554</c:v>
                </c:pt>
                <c:pt idx="11">
                  <c:v>595</c:v>
                </c:pt>
                <c:pt idx="14">
                  <c:v>613</c:v>
                </c:pt>
              </c:numCache>
            </c:numRef>
          </c:val>
          <c:extLst>
            <c:ext xmlns:c16="http://schemas.microsoft.com/office/drawing/2014/chart" uri="{C3380CC4-5D6E-409C-BE32-E72D297353CC}">
              <c16:uniqueId val="{00000000-C2B5-46E3-97E0-D48AFF602F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B5-46E3-97E0-D48AFF602F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B5-46E3-97E0-D48AFF602F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25</c:v>
                </c:pt>
                <c:pt idx="6">
                  <c:v>27</c:v>
                </c:pt>
                <c:pt idx="9">
                  <c:v>48</c:v>
                </c:pt>
                <c:pt idx="12">
                  <c:v>41</c:v>
                </c:pt>
              </c:numCache>
            </c:numRef>
          </c:val>
          <c:extLst>
            <c:ext xmlns:c16="http://schemas.microsoft.com/office/drawing/2014/chart" uri="{C3380CC4-5D6E-409C-BE32-E72D297353CC}">
              <c16:uniqueId val="{00000003-C2B5-46E3-97E0-D48AFF602F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387</c:v>
                </c:pt>
                <c:pt idx="3">
                  <c:v>322</c:v>
                </c:pt>
                <c:pt idx="6">
                  <c:v>314</c:v>
                </c:pt>
                <c:pt idx="9">
                  <c:v>338</c:v>
                </c:pt>
                <c:pt idx="12">
                  <c:v>311</c:v>
                </c:pt>
              </c:numCache>
            </c:numRef>
          </c:val>
          <c:extLst>
            <c:ext xmlns:c16="http://schemas.microsoft.com/office/drawing/2014/chart" uri="{C3380CC4-5D6E-409C-BE32-E72D297353CC}">
              <c16:uniqueId val="{00000004-C2B5-46E3-97E0-D48AFF602F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B5-46E3-97E0-D48AFF602F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B5-46E3-97E0-D48AFF602F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560</c:v>
                </c:pt>
                <c:pt idx="3">
                  <c:v>531</c:v>
                </c:pt>
                <c:pt idx="6">
                  <c:v>512</c:v>
                </c:pt>
                <c:pt idx="9">
                  <c:v>543</c:v>
                </c:pt>
                <c:pt idx="12">
                  <c:v>578</c:v>
                </c:pt>
              </c:numCache>
            </c:numRef>
          </c:val>
          <c:extLst>
            <c:ext xmlns:c16="http://schemas.microsoft.com/office/drawing/2014/chart" uri="{C3380CC4-5D6E-409C-BE32-E72D297353CC}">
              <c16:uniqueId val="{00000007-C2B5-46E3-97E0-D48AFF602FEB}"/>
            </c:ext>
          </c:extLst>
        </c:ser>
        <c:dLbls>
          <c:showLegendKey val="0"/>
          <c:showVal val="0"/>
          <c:showCatName val="0"/>
          <c:showSerName val="0"/>
          <c:showPercent val="0"/>
          <c:showBubbleSize val="0"/>
        </c:dLbls>
        <c:gapWidth val="100"/>
        <c:overlap val="100"/>
        <c:axId val="202281728"/>
        <c:axId val="20228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460</c:v>
                </c:pt>
                <c:pt idx="2">
                  <c:v>#N/A</c:v>
                </c:pt>
                <c:pt idx="3">
                  <c:v>#N/A</c:v>
                </c:pt>
                <c:pt idx="4">
                  <c:v>356</c:v>
                </c:pt>
                <c:pt idx="5">
                  <c:v>#N/A</c:v>
                </c:pt>
                <c:pt idx="6">
                  <c:v>#N/A</c:v>
                </c:pt>
                <c:pt idx="7">
                  <c:v>299</c:v>
                </c:pt>
                <c:pt idx="8">
                  <c:v>#N/A</c:v>
                </c:pt>
                <c:pt idx="9">
                  <c:v>#N/A</c:v>
                </c:pt>
                <c:pt idx="10">
                  <c:v>334</c:v>
                </c:pt>
                <c:pt idx="11">
                  <c:v>#N/A</c:v>
                </c:pt>
                <c:pt idx="12">
                  <c:v>#N/A</c:v>
                </c:pt>
                <c:pt idx="13">
                  <c:v>317</c:v>
                </c:pt>
                <c:pt idx="14">
                  <c:v>#N/A</c:v>
                </c:pt>
              </c:numCache>
            </c:numRef>
          </c:val>
          <c:smooth val="0"/>
          <c:extLst>
            <c:ext xmlns:c16="http://schemas.microsoft.com/office/drawing/2014/chart" uri="{C3380CC4-5D6E-409C-BE32-E72D297353CC}">
              <c16:uniqueId val="{00000008-C2B5-46E3-97E0-D48AFF602FEB}"/>
            </c:ext>
          </c:extLst>
        </c:ser>
        <c:dLbls>
          <c:showLegendKey val="0"/>
          <c:showVal val="0"/>
          <c:showCatName val="0"/>
          <c:showSerName val="0"/>
          <c:showPercent val="0"/>
          <c:showBubbleSize val="0"/>
        </c:dLbls>
        <c:marker val="1"/>
        <c:smooth val="0"/>
        <c:axId val="202281728"/>
        <c:axId val="202283648"/>
      </c:lineChart>
      <c:catAx>
        <c:axId val="20228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283648"/>
        <c:crosses val="autoZero"/>
        <c:auto val="1"/>
        <c:lblAlgn val="ctr"/>
        <c:lblOffset val="100"/>
        <c:tickLblSkip val="1"/>
        <c:tickMarkSkip val="1"/>
        <c:noMultiLvlLbl val="0"/>
      </c:catAx>
      <c:valAx>
        <c:axId val="20228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28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6843</c:v>
                </c:pt>
                <c:pt idx="5">
                  <c:v>7076</c:v>
                </c:pt>
                <c:pt idx="8">
                  <c:v>7390</c:v>
                </c:pt>
                <c:pt idx="11">
                  <c:v>7650</c:v>
                </c:pt>
                <c:pt idx="14">
                  <c:v>7686</c:v>
                </c:pt>
              </c:numCache>
            </c:numRef>
          </c:val>
          <c:extLst>
            <c:ext xmlns:c16="http://schemas.microsoft.com/office/drawing/2014/chart" uri="{C3380CC4-5D6E-409C-BE32-E72D297353CC}">
              <c16:uniqueId val="{00000000-F73F-4560-8DE4-2CA66BA27F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73F-4560-8DE4-2CA66BA27F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2524</c:v>
                </c:pt>
                <c:pt idx="5">
                  <c:v>2739</c:v>
                </c:pt>
                <c:pt idx="8">
                  <c:v>2853</c:v>
                </c:pt>
                <c:pt idx="11">
                  <c:v>2834</c:v>
                </c:pt>
                <c:pt idx="14">
                  <c:v>2665</c:v>
                </c:pt>
              </c:numCache>
            </c:numRef>
          </c:val>
          <c:extLst>
            <c:ext xmlns:c16="http://schemas.microsoft.com/office/drawing/2014/chart" uri="{C3380CC4-5D6E-409C-BE32-E72D297353CC}">
              <c16:uniqueId val="{00000002-F73F-4560-8DE4-2CA66BA27F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3F-4560-8DE4-2CA66BA27F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3F-4560-8DE4-2CA66BA27F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3F-4560-8DE4-2CA66BA27F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2712</c:v>
                </c:pt>
                <c:pt idx="3">
                  <c:v>2755</c:v>
                </c:pt>
                <c:pt idx="6">
                  <c:v>2782</c:v>
                </c:pt>
                <c:pt idx="9">
                  <c:v>2759</c:v>
                </c:pt>
                <c:pt idx="12">
                  <c:v>2697</c:v>
                </c:pt>
              </c:numCache>
            </c:numRef>
          </c:val>
          <c:extLst>
            <c:ext xmlns:c16="http://schemas.microsoft.com/office/drawing/2014/chart" uri="{C3380CC4-5D6E-409C-BE32-E72D297353CC}">
              <c16:uniqueId val="{00000006-F73F-4560-8DE4-2CA66BA27F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359</c:v>
                </c:pt>
                <c:pt idx="3">
                  <c:v>475</c:v>
                </c:pt>
                <c:pt idx="6">
                  <c:v>421</c:v>
                </c:pt>
                <c:pt idx="9">
                  <c:v>367</c:v>
                </c:pt>
                <c:pt idx="12">
                  <c:v>285</c:v>
                </c:pt>
              </c:numCache>
            </c:numRef>
          </c:val>
          <c:extLst>
            <c:ext xmlns:c16="http://schemas.microsoft.com/office/drawing/2014/chart" uri="{C3380CC4-5D6E-409C-BE32-E72D297353CC}">
              <c16:uniqueId val="{00000007-F73F-4560-8DE4-2CA66BA27F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3224</c:v>
                </c:pt>
                <c:pt idx="3">
                  <c:v>3003</c:v>
                </c:pt>
                <c:pt idx="6">
                  <c:v>2803</c:v>
                </c:pt>
                <c:pt idx="9">
                  <c:v>2571</c:v>
                </c:pt>
                <c:pt idx="12">
                  <c:v>2332</c:v>
                </c:pt>
              </c:numCache>
            </c:numRef>
          </c:val>
          <c:extLst>
            <c:ext xmlns:c16="http://schemas.microsoft.com/office/drawing/2014/chart" uri="{C3380CC4-5D6E-409C-BE32-E72D297353CC}">
              <c16:uniqueId val="{00000008-F73F-4560-8DE4-2CA66BA27F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3F-4560-8DE4-2CA66BA27F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6311</c:v>
                </c:pt>
                <c:pt idx="3">
                  <c:v>6651</c:v>
                </c:pt>
                <c:pt idx="6">
                  <c:v>7234</c:v>
                </c:pt>
                <c:pt idx="9">
                  <c:v>7732</c:v>
                </c:pt>
                <c:pt idx="12">
                  <c:v>8046</c:v>
                </c:pt>
              </c:numCache>
            </c:numRef>
          </c:val>
          <c:extLst>
            <c:ext xmlns:c16="http://schemas.microsoft.com/office/drawing/2014/chart" uri="{C3380CC4-5D6E-409C-BE32-E72D297353CC}">
              <c16:uniqueId val="{0000000A-F73F-4560-8DE4-2CA66BA27FC3}"/>
            </c:ext>
          </c:extLst>
        </c:ser>
        <c:dLbls>
          <c:showLegendKey val="0"/>
          <c:showVal val="0"/>
          <c:showCatName val="0"/>
          <c:showSerName val="0"/>
          <c:showPercent val="0"/>
          <c:showBubbleSize val="0"/>
        </c:dLbls>
        <c:gapWidth val="100"/>
        <c:overlap val="100"/>
        <c:axId val="269255808"/>
        <c:axId val="26925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3238</c:v>
                </c:pt>
                <c:pt idx="2">
                  <c:v>#N/A</c:v>
                </c:pt>
                <c:pt idx="3">
                  <c:v>#N/A</c:v>
                </c:pt>
                <c:pt idx="4">
                  <c:v>3069</c:v>
                </c:pt>
                <c:pt idx="5">
                  <c:v>#N/A</c:v>
                </c:pt>
                <c:pt idx="6">
                  <c:v>#N/A</c:v>
                </c:pt>
                <c:pt idx="7">
                  <c:v>2997</c:v>
                </c:pt>
                <c:pt idx="8">
                  <c:v>#N/A</c:v>
                </c:pt>
                <c:pt idx="9">
                  <c:v>#N/A</c:v>
                </c:pt>
                <c:pt idx="10">
                  <c:v>2945</c:v>
                </c:pt>
                <c:pt idx="11">
                  <c:v>#N/A</c:v>
                </c:pt>
                <c:pt idx="12">
                  <c:v>#N/A</c:v>
                </c:pt>
                <c:pt idx="13">
                  <c:v>3008</c:v>
                </c:pt>
                <c:pt idx="14">
                  <c:v>#N/A</c:v>
                </c:pt>
              </c:numCache>
            </c:numRef>
          </c:val>
          <c:smooth val="0"/>
          <c:extLst>
            <c:ext xmlns:c16="http://schemas.microsoft.com/office/drawing/2014/chart" uri="{C3380CC4-5D6E-409C-BE32-E72D297353CC}">
              <c16:uniqueId val="{0000000B-F73F-4560-8DE4-2CA66BA27FC3}"/>
            </c:ext>
          </c:extLst>
        </c:ser>
        <c:dLbls>
          <c:showLegendKey val="0"/>
          <c:showVal val="0"/>
          <c:showCatName val="0"/>
          <c:showSerName val="0"/>
          <c:showPercent val="0"/>
          <c:showBubbleSize val="0"/>
        </c:dLbls>
        <c:marker val="1"/>
        <c:smooth val="0"/>
        <c:axId val="269255808"/>
        <c:axId val="269257728"/>
      </c:lineChart>
      <c:catAx>
        <c:axId val="26925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257728"/>
        <c:crosses val="autoZero"/>
        <c:auto val="1"/>
        <c:lblAlgn val="ctr"/>
        <c:lblOffset val="100"/>
        <c:tickLblSkip val="1"/>
        <c:tickMarkSkip val="1"/>
        <c:noMultiLvlLbl val="0"/>
      </c:catAx>
      <c:valAx>
        <c:axId val="26925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5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828</c:v>
                </c:pt>
                <c:pt idx="1">
                  <c:v>860</c:v>
                </c:pt>
                <c:pt idx="2">
                  <c:v>829</c:v>
                </c:pt>
              </c:numCache>
            </c:numRef>
          </c:val>
          <c:extLst>
            <c:ext xmlns:c16="http://schemas.microsoft.com/office/drawing/2014/chart" uri="{C3380CC4-5D6E-409C-BE32-E72D297353CC}">
              <c16:uniqueId val="{00000000-2417-4B72-9BE6-6659FAF295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453</c:v>
                </c:pt>
                <c:pt idx="1">
                  <c:v>453</c:v>
                </c:pt>
                <c:pt idx="2">
                  <c:v>454</c:v>
                </c:pt>
              </c:numCache>
            </c:numRef>
          </c:val>
          <c:extLst>
            <c:ext xmlns:c16="http://schemas.microsoft.com/office/drawing/2014/chart" uri="{C3380CC4-5D6E-409C-BE32-E72D297353CC}">
              <c16:uniqueId val="{00000001-2417-4B72-9BE6-6659FAF295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943</c:v>
                </c:pt>
                <c:pt idx="1">
                  <c:v>986</c:v>
                </c:pt>
                <c:pt idx="2">
                  <c:v>853</c:v>
                </c:pt>
              </c:numCache>
            </c:numRef>
          </c:val>
          <c:extLst>
            <c:ext xmlns:c16="http://schemas.microsoft.com/office/drawing/2014/chart" uri="{C3380CC4-5D6E-409C-BE32-E72D297353CC}">
              <c16:uniqueId val="{00000002-2417-4B72-9BE6-6659FAF295AF}"/>
            </c:ext>
          </c:extLst>
        </c:ser>
        <c:dLbls>
          <c:showLegendKey val="0"/>
          <c:showVal val="0"/>
          <c:showCatName val="0"/>
          <c:showSerName val="0"/>
          <c:showPercent val="0"/>
          <c:showBubbleSize val="0"/>
        </c:dLbls>
        <c:gapWidth val="120"/>
        <c:overlap val="100"/>
        <c:axId val="270424704"/>
        <c:axId val="270426496"/>
      </c:barChart>
      <c:catAx>
        <c:axId val="2704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0426496"/>
        <c:crosses val="autoZero"/>
        <c:auto val="1"/>
        <c:lblAlgn val="ctr"/>
        <c:lblOffset val="100"/>
        <c:tickLblSkip val="1"/>
        <c:tickMarkSkip val="1"/>
        <c:noMultiLvlLbl val="0"/>
      </c:catAx>
      <c:valAx>
        <c:axId val="270426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042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{424D7898-689B-418D-AC36-F4308E7EA7AE}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F8-47A3-AB78-CA831205DE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{092364D4-E64E-4326-838F-670A12A3158E}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F8-47A3-AB78-CA831205DE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{98C4AE2D-ADF3-4C8C-8F21-68BF2B41A3FC}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F8-47A3-AB78-CA831205DE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{62F278A6-8B1D-4BC6-ABDB-5B2121A1DAC4}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F8-47A3-AB78-CA831205DE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{21DF5D51-ABA2-445B-B8BB-206718A4716D}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F8-47A3-AB78-CA831205DE1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{8338E03A-AF73-448B-8BA0-551A02D2E519}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F8-47A3-AB78-CA831205DE1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{78746EF9-2498-49DA-B13F-FAB1387C32FB}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F8-47A3-AB78-CA831205DE1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{6357A1BF-4DB1-43C9-9E03-4B6F54E8F476}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F8-47A3-AB78-CA831205DE1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{621A2CE8-043A-456B-A57A-1056BEA105A2}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F8-47A3-AB78-CA831205DE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8">
                  <c:v>55.9</c:v>
                </c:pt>
                <c:pt idx="16">
                  <c:v>57.1</c:v>
                </c:pt>
                <c:pt idx="24">
                  <c:v>58.4</c:v>
                </c:pt>
                <c:pt idx="32">
                  <c:v>58.7</c:v>
                </c:pt>
              </c:numCache>
            </c:numRef>
          </c:xVal>
          <c:yVal>
            <c:numRef>
              <c:f>公会計指標分析・財政指標組合せ分析表!$BP$51:$DC$51</c:f>
              <c:numCache>
                <c:formatCode>#,##0.0;"▲ "#,##0.0</c:formatCode>
                <c:ptCount val="40"/>
                <c:pt idx="0">
                  <c:v>83.8</c:v>
                </c:pt>
                <c:pt idx="8">
                  <c:v>80.8</c:v>
                </c:pt>
                <c:pt idx="16">
                  <c:v>79.7</c:v>
                </c:pt>
                <c:pt idx="24">
                  <c:v>78.7</c:v>
                </c:pt>
                <c:pt idx="32">
                  <c:v>80.5</c:v>
                </c:pt>
              </c:numCache>
            </c:numRef>
          </c:yVal>
          <c:smooth val="0"/>
          <c:extLst>
            <c:ext xmlns:c16="http://schemas.microsoft.com/office/drawing/2014/chart" uri="{C3380CC4-5D6E-409C-BE32-E72D297353CC}">
              <c16:uniqueId val="{00000009-4AF8-47A3-AB78-CA831205DE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{696992A4-6251-410A-A223-D5BBB3E46EF8}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F8-47A3-AB78-CA831205DE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{1DA8DD78-0CC5-4CF9-A1CA-AE57DBACB081}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F8-47A3-AB78-CA831205DE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{FE0B7AFA-E807-43E6-8974-BFFDD2A6946B}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F8-47A3-AB78-CA831205DE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{B63CED70-A92F-4732-BBBA-95A2EBE6FE34}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F8-47A3-AB78-CA831205DE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{727C85C5-A7B8-4711-A948-05A1FE1AB295}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F8-47A3-AB78-CA831205DE1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{BE0C8AF6-24FE-4AC2-8D75-3343E451A35D}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F8-47A3-AB78-CA831205DE13}"/>
                </c:ext>
              </c:extLst>
            </c:dLbl>
            <c:dLbl>
              <c:idx val="16"/>
              <c:layout>
                <c:manualLayout>
                  <c:x val="-4.579756960512430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{611E0640-E02C-4A4A-BCAD-9B663B9C8272}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F8-47A3-AB78-CA831205DE13}"/>
                </c:ext>
              </c:extLst>
            </c:dLbl>
            <c:dLbl>
              <c:idx val="24"/>
              <c:layout>
                <c:manualLayout>
                  <c:x val="-1.849283133402056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{7E818FDE-9BA0-4A58-BE8D-3E799090433E}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F8-47A3-AB78-CA831205DE1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{4A4F7876-668E-418E-B1D0-F7E9CCD43730}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F8-47A3-AB78-CA831205DE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4AF8-47A3-AB78-CA831205DE13}"/>
            </c:ext>
          </c:extLst>
        </c:ser>
        <c:dLbls>
          <c:showLegendKey val="0"/>
          <c:showVal val="1"/>
          <c:showCatName val="0"/>
          <c:showSerName val="0"/>
          <c:showPercent val="0"/>
          <c:showBubbleSize val="0"/>
        </c:dLbls>
        <c:axId val="46179840"/>
        <c:axId val="46181760"/>
      </c:scatterChart>
      <c:valAx>
        <c:axId val="46179840"/>
        <c:scaling>
          <c:orientation val="minMax"/>
          <c:max val="63.2"/>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{BF1E55CA-9539-4076-8DD3-9CA7927E5C0F}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719-4E79-95D4-7814F86184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{D7926EB1-F895-4A23-BA15-4808289784C6}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19-4E79-95D4-7814F86184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{71880625-7754-4F23-8355-56972C8095AF}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19-4E79-95D4-7814F86184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{417695C4-DE7B-4956-B29F-E9B27E84114E}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19-4E79-95D4-7814F86184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{F55AE436-853E-45D3-A24F-9A76E1701684}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19-4E79-95D4-7814F861845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{C0F0E43D-B4CD-4BE5-BADA-F1D8AF7AFB69}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719-4E79-95D4-7814F861845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{B7110861-3E64-4281-AA5D-F3C87086E2D0}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719-4E79-95D4-7814F861845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{A4F9EE0F-93C4-4969-9C9D-6E79F7A315B9}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719-4E79-95D4-7814F861845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{8A50D868-5249-40F2-9BAB-5B37CE83086C}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719-4E79-95D4-7814F86184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10.8</c:v>
                </c:pt>
                <c:pt idx="16">
                  <c:v>9.6999999999999993</c:v>
                </c:pt>
                <c:pt idx="24">
                  <c:v>8.6999999999999993</c:v>
                </c:pt>
                <c:pt idx="32">
                  <c:v>8.4</c:v>
                </c:pt>
              </c:numCache>
            </c:numRef>
          </c:xVal>
          <c:yVal>
            <c:numRef>
              <c:f>公会計指標分析・財政指標組合せ分析表!$BP$73:$DC$73</c:f>
              <c:numCache>
                <c:formatCode>#,##0.0;"▲ "#,##0.0</c:formatCode>
                <c:ptCount val="40"/>
                <c:pt idx="0">
                  <c:v>83.8</c:v>
                </c:pt>
                <c:pt idx="8">
                  <c:v>80.8</c:v>
                </c:pt>
                <c:pt idx="16">
                  <c:v>79.7</c:v>
                </c:pt>
                <c:pt idx="24">
                  <c:v>78.7</c:v>
                </c:pt>
                <c:pt idx="32">
                  <c:v>80.5</c:v>
                </c:pt>
              </c:numCache>
            </c:numRef>
          </c:yVal>
          <c:smooth val="0"/>
          <c:extLst>
            <c:ext xmlns:c16="http://schemas.microsoft.com/office/drawing/2014/chart" uri="{C3380CC4-5D6E-409C-BE32-E72D297353CC}">
              <c16:uniqueId val="{00000009-6719-4E79-95D4-7814F86184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{A009F54C-B16B-471D-A689-4E7F487343E0}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719-4E79-95D4-7814F86184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{949D4258-78F2-4DF7-A241-9EF6ADB71699}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19-4E79-95D4-7814F86184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{47A47223-2638-4873-B54F-8E75579E61BA}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19-4E79-95D4-7814F86184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{8463D157-8CB3-4C47-89EC-8B7412C832CB}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19-4E79-95D4-7814F86184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{1DB2687F-2DD7-4540-8E99-611954EB17C8}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19-4E79-95D4-7814F861845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{B5A41E8A-804C-4E75-A318-DE0A74783979}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719-4E79-95D4-7814F8618455}"/>
                </c:ext>
              </c:extLst>
            </c:dLbl>
            <c:dLbl>
              <c:idx val="16"/>
              <c:layout>
                <c:manualLayout>
                  <c:x val="-4.516035515397120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{CDBEB3B6-D438-429C-AE59-5679274D107D}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719-4E79-95D4-7814F8618455}"/>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{3FC74D29-59D0-49D9-8C57-E12D40F59D20}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719-4E79-95D4-7814F861845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{851DD6C7-38AB-442C-AB3C-8DBC75D8154D}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719-4E79-95D4-7814F86184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6719-4E79-95D4-7814F8618455}"/>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過疎債や臨財債の償還額が増加したことで、元利償還金が増加したが、公営企業債の元利償還金に対する繰入金の減及び算入公債費等の増により、実質公債費比率は前年度より</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防災無線デジタル化事業や中学校長寿命化事業の償還が始まることや新東部浄水場建設事業及び（仮称）すがかわふれあいセンター整備事業などの大型事業が控えており、実質公債費比率は上昇傾向にあるため、事業の見直しや廃止等により新たな地方債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将来負担額のうち、地方債の現在高は中学校の長寿命化事業や小学校の冷房機器設置工事、保育園改修工事等の大型事業により増加したが、その他の項目は減となり、総額</a:t>
          </a:r>
          <a:r>
            <a:rPr kumimoji="1" lang="en-US" altLang="ja-JP" sz="1400">
              <a:latin typeface="ＭＳ ゴシック" pitchFamily="49" charset="-128"/>
              <a:ea typeface="ＭＳ ゴシック" pitchFamily="49" charset="-128"/>
            </a:rPr>
            <a:t>13,360</a:t>
          </a:r>
          <a:r>
            <a:rPr kumimoji="1" lang="ja-JP" altLang="en-US" sz="1400">
              <a:latin typeface="ＭＳ ゴシック" pitchFamily="49" charset="-128"/>
              <a:ea typeface="ＭＳ ゴシック" pitchFamily="49" charset="-128"/>
            </a:rPr>
            <a:t>百万円（前年比△</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充当可能財源では、ふるさと基金や有線放送電話時等特別会計基金の取崩し等により充当可能基金が</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百万円減になったことで、総額</a:t>
          </a:r>
          <a:r>
            <a:rPr kumimoji="1" lang="en-US" altLang="ja-JP" sz="1400">
              <a:latin typeface="ＭＳ ゴシック" pitchFamily="49" charset="-128"/>
              <a:ea typeface="ＭＳ ゴシック" pitchFamily="49" charset="-128"/>
            </a:rPr>
            <a:t>10,351</a:t>
          </a:r>
          <a:r>
            <a:rPr kumimoji="1" lang="ja-JP" altLang="en-US" sz="1400">
              <a:latin typeface="ＭＳ ゴシック" pitchFamily="49" charset="-128"/>
              <a:ea typeface="ＭＳ ゴシック" pitchFamily="49" charset="-128"/>
            </a:rPr>
            <a:t>百万円（前年比△</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百万円）となり、充当可能財源が大幅に減少したことで、将来負担比率が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80.5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長寿命化や統廃合、設備改修等により地方債発行や基金の取崩しが見込まれ、地方債残高の増加及び充当可能基金が減少していく傾向にある。地方債の抑制を図るため、事業の見直しや廃止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長野県山ノ内町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百万円、森林経営管理基金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百万円、観光施設整備等基金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百万円、観光施設整備等基金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百万円、有線放送電話事業特別会計基金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百万円の取崩しを行ったことで、基金全体で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有線放送電話事業特別会計基金については、平成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年度で有線放送電話事業が終了し、令和元年度から有線施設の撤去費用に基金を活用し取崩しを行っている。有線放送電話事業特別会計は令和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年度で事業終了となる。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ふるさと基金については、ふるさと納税のＰＲを行い寄付金の増加を図り、その寄附金で積立てた基金を翌年の事業に充当し、地域の活性化や教育、子育て・福祉事業等への財源として活用して行く。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・観光施設整備等基金：観光施設の充実及び観光産業の振興を推進し、観光商工業の活性化を図る。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・ふるさと基金：ふるさと納税（寄附金）によって積立てられた基金で、地域の活性化や福祉、教育、子育て支援対策等に活用して行く。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・保険医療福祉基金：高齢者等の保健、医療及び福祉の総合的施設整備並びに在宅福祉の向上、健康づくり、民間活動の活発化等の事業に対する助成等を図る。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・ふるさと基金はふるさと納税の増による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百万円の取崩しを行い各種事業へ充当した。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・有線放送電話事業特別会計基金は事業廃止に伴う有線施設撤去費用等に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・観光施設整備等基金については、今後の観光施設整備の財源として、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百万円の積立を行った一方、道の駅情報物産館屋根等改修工事に伴い、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・ふるさと基金：観光・農業・環境・福祉・子育て・教育分野の事業推進のため、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百万円程度を今後も積立て予定。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・観光施設整備等基金：老朽化する観光施設の改修事業を行うため、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百万円程度を今後も積立て予定。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・有線放送電話事業特別会計基金：令和３年度までに有線施設（有線柱等）の撤去費用等に基金の充当するため取崩しを予定。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歳入では、特例交付金や普通交付税、寄附金等が増となり全体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百万円増となったが、歳出で普通建設事業の単独分で、充当一財分が前年比で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百万円増となったことや一部事務組合負担金の充当一財分が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百万円増などにより、決算見込みで翌年度繰越金が大幅に減となり財源不足が見込まれたため、財政調整基金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財政調整基金の残高は基準財政規模の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％の範囲内となるよう努めるが、今後大型事業が見込まれており、補助金や地方債を活用して行きながら、不足分は財政調整基金を充当する。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減債基金の満期利子分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過疎債や臨財債の償還額が今後増加していくため、必要に応じて金利の低い地方債への借換えや繰上償還等に充当する。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12,346
12,007
265.90
7,395,695
7,071,982
286,712
4,348,991
8,045,671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老朽化した施設等は適宜、修繕・改修を行っており、有形固定資産減価償却率の上昇は抑えられており、類似団体より低い水準にある。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今後は策定した個別施設計画に基づいて、適切な維持管理を行い、老朽化施設等については、施設の長寿命化、更新、集約化、除却等を進めていくことで、更に有形固定資産減価償却率の上昇を抑えていく。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72" name="有形固定資産減価償却率平均値テキスト"/>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9344</xdr:rowOff>
    </xdr:from>
    <xdr:to>
      <xdr:col>23</xdr:col>
      <xdr:colOff>136525</xdr:colOff>
      <xdr:row>31</xdr:row>
      <xdr:rowOff>110944</xdr:rowOff>
    </xdr:to>
    <xdr:sp macro="" textlink="">
      <xdr:nvSpPr>
        <xdr:cNvPr id="83" name="楕円 82"/>
        <xdr:cNvSpPr/>
      </xdr:nvSpPr>
      <xdr:spPr>
        <a:xfrm>
          <a:off x="47117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32221</xdr:rowOff>
    </xdr:from>
    <xdr:ext cx="405111" cy="259045"/>
    <xdr:sp macro="" textlink="">
      <xdr:nvSpPr>
        <xdr:cNvPr id="84" name="有形固定資産減価償却率該当値テキスト"/>
        <xdr:cNvSpPr txBox="1"/>
      </xdr:nvSpPr>
      <xdr:spPr>
        <a:xfrm>
          <a:off x="4813300"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85" name="楕円 84"/>
        <xdr:cNvSpPr/>
      </xdr:nvSpPr>
      <xdr:spPr>
        <a:xfrm>
          <a:off x="400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60144</xdr:rowOff>
    </xdr:to>
    <xdr:cxnSp macro="">
      <xdr:nvCxnSpPr>
        <xdr:cNvPr id="86" name="直線コネクタ 85"/>
        <xdr:cNvCxnSpPr/>
      </xdr:nvCxnSpPr>
      <xdr:spPr>
        <a:xfrm>
          <a:off x="4051300" y="6137366"/>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7" name="楕円 86"/>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50891</xdr:rowOff>
    </xdr:to>
    <xdr:cxnSp macro="">
      <xdr:nvCxnSpPr>
        <xdr:cNvPr id="88" name="直線コネクタ 87"/>
        <xdr:cNvCxnSpPr/>
      </xdr:nvCxnSpPr>
      <xdr:spPr>
        <a:xfrm>
          <a:off x="3289300" y="609727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89" name="楕円 88"/>
        <xdr:cNvSpPr/>
      </xdr:nvSpPr>
      <xdr:spPr>
        <a:xfrm>
          <a:off x="2476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31</xdr:row>
      <xdr:rowOff>10795</xdr:rowOff>
    </xdr:to>
    <xdr:cxnSp macro="">
      <xdr:nvCxnSpPr>
        <xdr:cNvPr id="90" name="直線コネクタ 89"/>
        <xdr:cNvCxnSpPr/>
      </xdr:nvCxnSpPr>
      <xdr:spPr>
        <a:xfrm>
          <a:off x="2527300" y="606025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60506</xdr:rowOff>
    </xdr:from>
    <xdr:to>
      <xdr:col>7</xdr:col>
      <xdr:colOff>187325</xdr:colOff>
      <xdr:row>30</xdr:row>
      <xdr:rowOff>162106</xdr:rowOff>
    </xdr:to>
    <xdr:sp macro="" textlink="">
      <xdr:nvSpPr>
        <xdr:cNvPr id="91" name="楕円 90"/>
        <xdr:cNvSpPr/>
      </xdr:nvSpPr>
      <xdr:spPr>
        <a:xfrm>
          <a:off x="1714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111306</xdr:rowOff>
    </xdr:from>
    <xdr:to>
      <xdr:col>11</xdr:col>
      <xdr:colOff>136525</xdr:colOff>
      <xdr:row>30</xdr:row>
      <xdr:rowOff>145233</xdr:rowOff>
    </xdr:to>
    <xdr:cxnSp macro="">
      <xdr:nvCxnSpPr>
        <xdr:cNvPr id="92" name="直線コネクタ 91"/>
        <xdr:cNvCxnSpPr/>
      </xdr:nvCxnSpPr>
      <xdr:spPr>
        <a:xfrm>
          <a:off x="1765300" y="602633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93" name="n_1aveValue有形固定資産減価償却率"/>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4" name="n_2ave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95" name="n_3aveValue有形固定資産減価償却率"/>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6458</xdr:rowOff>
    </xdr:from>
    <xdr:ext cx="405111" cy="259045"/>
    <xdr:sp macro="" textlink="">
      <xdr:nvSpPr>
        <xdr:cNvPr id="96" name="n_4aveValue有形固定資産減価償却率"/>
        <xdr:cNvSpPr txBox="1"/>
      </xdr:nvSpPr>
      <xdr:spPr>
        <a:xfrm>
          <a:off x="1562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97" name="n_1mainValue有形固定資産減価償却率"/>
        <xdr:cNvSpPr txBox="1"/>
      </xdr:nvSpPr>
      <xdr:spPr>
        <a:xfrm>
          <a:off x="383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8" name="n_2mainValue有形固定資産減価償却率"/>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9" name="n_3main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7183</xdr:rowOff>
    </xdr:from>
    <xdr:ext cx="405111" cy="259045"/>
    <xdr:sp macro="" textlink="">
      <xdr:nvSpPr>
        <xdr:cNvPr id="100" name="n_4mainValue有形固定資産減価償却率"/>
        <xdr:cNvSpPr txBox="1"/>
      </xdr:nvSpPr>
      <xdr:spPr>
        <a:xfrm>
          <a:off x="1562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a:t>
          </a:r>
          <a:r>
            <a:rPr kumimoji="1" lang="ja-JP" altLang="ja-JP" sz="1100" baseline="0">
              <a:solidFill>
                <a:schemeClr val="dk1"/>
              </a:solidFill>
              <a:effectLst/>
              <a:latin typeface="+mn-lt"/>
              <a:ea typeface="+mn-ea"/>
              <a:cs typeface="+mn-cs"/>
            </a:rPr>
            <a:t>将来負担比率は上昇に転じたが、経常一般財源</a:t>
          </a:r>
          <a:r>
            <a:rPr kumimoji="1" lang="ja-JP" altLang="en-US" sz="1100" baseline="0">
              <a:solidFill>
                <a:schemeClr val="dk1"/>
              </a:solidFill>
              <a:effectLst/>
              <a:latin typeface="+mn-lt"/>
              <a:ea typeface="+mn-ea"/>
              <a:cs typeface="+mn-cs"/>
            </a:rPr>
            <a:t>等の</a:t>
          </a:r>
          <a:r>
            <a:rPr kumimoji="1" lang="ja-JP" altLang="ja-JP" sz="1100" baseline="0">
              <a:solidFill>
                <a:schemeClr val="dk1"/>
              </a:solidFill>
              <a:effectLst/>
              <a:latin typeface="+mn-lt"/>
              <a:ea typeface="+mn-ea"/>
              <a:cs typeface="+mn-cs"/>
            </a:rPr>
            <a:t>増によ</a:t>
          </a:r>
          <a:r>
            <a:rPr kumimoji="1" lang="ja-JP" altLang="en-US" sz="1100" baseline="0">
              <a:solidFill>
                <a:schemeClr val="dk1"/>
              </a:solidFill>
              <a:effectLst/>
              <a:latin typeface="+mn-lt"/>
              <a:ea typeface="+mn-ea"/>
              <a:cs typeface="+mn-cs"/>
            </a:rPr>
            <a:t>り、前年度から</a:t>
          </a:r>
          <a:r>
            <a:rPr kumimoji="1" lang="en-US" altLang="ja-JP" sz="1100" baseline="0">
              <a:latin typeface="ＭＳ Ｐゴシック" panose="020B0600070205080204" pitchFamily="50" charset="-128"/>
              <a:ea typeface="ＭＳ Ｐゴシック" panose="020B0600070205080204" pitchFamily="50" charset="-128"/>
            </a:rPr>
            <a:t>8.1</a:t>
          </a:r>
          <a:r>
            <a:rPr kumimoji="1" lang="ja-JP" altLang="en-US" sz="1100" baseline="0">
              <a:latin typeface="ＭＳ Ｐゴシック" panose="020B0600070205080204" pitchFamily="50" charset="-128"/>
              <a:ea typeface="ＭＳ Ｐゴシック" panose="020B0600070205080204" pitchFamily="50" charset="-128"/>
            </a:rPr>
            <a:t>％下がっており、類似団体平均を下回っている。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今後も人件費の削減や地方債の借入抑制等を図ることで、債務償還比率が増加しないよう努めていく。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1" name="直線コネクタ 130"/>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2"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3" name="直線コネクタ 132"/>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4"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5" name="直線コネクタ 134"/>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36" name="債務償還比率平均値テキスト"/>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7" name="フローチャート: 判断 136"/>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8" name="フローチャート: 判断 137"/>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9" name="フローチャート: 判断 138"/>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0" name="フローチャート: 判断 139"/>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1" name="フローチャート: 判断 140"/>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59648</xdr:rowOff>
    </xdr:from>
    <xdr:to>
      <xdr:col>76</xdr:col>
      <xdr:colOff>73025</xdr:colOff>
      <xdr:row>29</xdr:row>
      <xdr:rowOff>161248</xdr:rowOff>
    </xdr:to>
    <xdr:sp macro="" textlink="">
      <xdr:nvSpPr>
        <xdr:cNvPr id="147" name="楕円 146"/>
        <xdr:cNvSpPr/>
      </xdr:nvSpPr>
      <xdr:spPr>
        <a:xfrm>
          <a:off x="14744700" y="58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82525</xdr:rowOff>
    </xdr:from>
    <xdr:ext cx="469744" cy="259045"/>
    <xdr:sp macro="" textlink="">
      <xdr:nvSpPr>
        <xdr:cNvPr id="148" name="債務償還比率該当値テキスト"/>
        <xdr:cNvSpPr txBox="1"/>
      </xdr:nvSpPr>
      <xdr:spPr>
        <a:xfrm>
          <a:off x="14846300" y="565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67975</xdr:rowOff>
    </xdr:from>
    <xdr:to>
      <xdr:col>72</xdr:col>
      <xdr:colOff>123825</xdr:colOff>
      <xdr:row>29</xdr:row>
      <xdr:rowOff>169575</xdr:rowOff>
    </xdr:to>
    <xdr:sp macro="" textlink="">
      <xdr:nvSpPr>
        <xdr:cNvPr id="149" name="楕円 148"/>
        <xdr:cNvSpPr/>
      </xdr:nvSpPr>
      <xdr:spPr>
        <a:xfrm>
          <a:off x="14033500" y="58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110448</xdr:rowOff>
    </xdr:from>
    <xdr:to>
      <xdr:col>76</xdr:col>
      <xdr:colOff>22225</xdr:colOff>
      <xdr:row>29</xdr:row>
      <xdr:rowOff>118775</xdr:rowOff>
    </xdr:to>
    <xdr:cxnSp macro="">
      <xdr:nvCxnSpPr>
        <xdr:cNvPr id="150" name="直線コネクタ 149"/>
        <xdr:cNvCxnSpPr/>
      </xdr:nvCxnSpPr>
      <xdr:spPr>
        <a:xfrm flipV="1">
          <a:off x="14084300" y="5854023"/>
          <a:ext cx="711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72191</xdr:rowOff>
    </xdr:from>
    <xdr:to>
      <xdr:col>68</xdr:col>
      <xdr:colOff>123825</xdr:colOff>
      <xdr:row>30</xdr:row>
      <xdr:rowOff>2341</xdr:rowOff>
    </xdr:to>
    <xdr:sp macro="" textlink="">
      <xdr:nvSpPr>
        <xdr:cNvPr id="151" name="楕円 150"/>
        <xdr:cNvSpPr/>
      </xdr:nvSpPr>
      <xdr:spPr>
        <a:xfrm>
          <a:off x="13271500" y="58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118775</xdr:rowOff>
    </xdr:from>
    <xdr:to>
      <xdr:col>72</xdr:col>
      <xdr:colOff>73025</xdr:colOff>
      <xdr:row>29</xdr:row>
      <xdr:rowOff>122991</xdr:rowOff>
    </xdr:to>
    <xdr:cxnSp macro="">
      <xdr:nvCxnSpPr>
        <xdr:cNvPr id="152" name="直線コネクタ 151"/>
        <xdr:cNvCxnSpPr/>
      </xdr:nvCxnSpPr>
      <xdr:spPr>
        <a:xfrm flipV="1">
          <a:off x="13322300" y="5862350"/>
          <a:ext cx="762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63863</xdr:rowOff>
    </xdr:from>
    <xdr:to>
      <xdr:col>64</xdr:col>
      <xdr:colOff>123825</xdr:colOff>
      <xdr:row>29</xdr:row>
      <xdr:rowOff>165463</xdr:rowOff>
    </xdr:to>
    <xdr:sp macro="" textlink="">
      <xdr:nvSpPr>
        <xdr:cNvPr id="153" name="楕円 152"/>
        <xdr:cNvSpPr/>
      </xdr:nvSpPr>
      <xdr:spPr>
        <a:xfrm>
          <a:off x="12509500" y="58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114663</xdr:rowOff>
    </xdr:from>
    <xdr:to>
      <xdr:col>68</xdr:col>
      <xdr:colOff>73025</xdr:colOff>
      <xdr:row>29</xdr:row>
      <xdr:rowOff>122991</xdr:rowOff>
    </xdr:to>
    <xdr:cxnSp macro="">
      <xdr:nvCxnSpPr>
        <xdr:cNvPr id="154" name="直線コネクタ 153"/>
        <xdr:cNvCxnSpPr/>
      </xdr:nvCxnSpPr>
      <xdr:spPr>
        <a:xfrm>
          <a:off x="12560300" y="5858238"/>
          <a:ext cx="762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4645</xdr:rowOff>
    </xdr:from>
    <xdr:to>
      <xdr:col>60</xdr:col>
      <xdr:colOff>123825</xdr:colOff>
      <xdr:row>29</xdr:row>
      <xdr:rowOff>106245</xdr:rowOff>
    </xdr:to>
    <xdr:sp macro="" textlink="">
      <xdr:nvSpPr>
        <xdr:cNvPr id="155" name="楕円 154"/>
        <xdr:cNvSpPr/>
      </xdr:nvSpPr>
      <xdr:spPr>
        <a:xfrm>
          <a:off x="11747500" y="57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55445</xdr:rowOff>
    </xdr:from>
    <xdr:to>
      <xdr:col>64</xdr:col>
      <xdr:colOff>73025</xdr:colOff>
      <xdr:row>29</xdr:row>
      <xdr:rowOff>114663</xdr:rowOff>
    </xdr:to>
    <xdr:cxnSp macro="">
      <xdr:nvCxnSpPr>
        <xdr:cNvPr id="156" name="直線コネクタ 155"/>
        <xdr:cNvCxnSpPr/>
      </xdr:nvCxnSpPr>
      <xdr:spPr>
        <a:xfrm>
          <a:off x="11798300" y="5799020"/>
          <a:ext cx="762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57"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58"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59"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0"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14652</xdr:rowOff>
    </xdr:from>
    <xdr:ext cx="469744" cy="259045"/>
    <xdr:sp macro="" textlink="">
      <xdr:nvSpPr>
        <xdr:cNvPr id="161" name="n_1mainValue債務償還比率"/>
        <xdr:cNvSpPr txBox="1"/>
      </xdr:nvSpPr>
      <xdr:spPr>
        <a:xfrm>
          <a:off x="13836727" y="558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18868</xdr:rowOff>
    </xdr:from>
    <xdr:ext cx="469744" cy="259045"/>
    <xdr:sp macro="" textlink="">
      <xdr:nvSpPr>
        <xdr:cNvPr id="162" name="n_2mainValue債務償還比率"/>
        <xdr:cNvSpPr txBox="1"/>
      </xdr:nvSpPr>
      <xdr:spPr>
        <a:xfrm>
          <a:off x="13087427" y="559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10540</xdr:rowOff>
    </xdr:from>
    <xdr:ext cx="469744" cy="259045"/>
    <xdr:sp macro="" textlink="">
      <xdr:nvSpPr>
        <xdr:cNvPr id="163" name="n_3mainValue債務償還比率"/>
        <xdr:cNvSpPr txBox="1"/>
      </xdr:nvSpPr>
      <xdr:spPr>
        <a:xfrm>
          <a:off x="12325427" y="558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122772</xdr:rowOff>
    </xdr:from>
    <xdr:ext cx="469744" cy="259045"/>
    <xdr:sp macro="" textlink="">
      <xdr:nvSpPr>
        <xdr:cNvPr id="164" name="n_4mainValue債務償還比率"/>
        <xdr:cNvSpPr txBox="1"/>
      </xdr:nvSpPr>
      <xdr:spPr>
        <a:xfrm>
          <a:off x="11563427" y="552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12,346
12,007
265.90
7,395,695
7,071,982
286,712
4,348,991
8,045,671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71120</xdr:rowOff>
    </xdr:from>
    <xdr:to>
      <xdr:col>24</xdr:col>
      <xdr:colOff>114300</xdr:colOff>
      <xdr:row>35</xdr:row>
      <xdr:rowOff>1270</xdr:rowOff>
    </xdr:to>
    <xdr:sp macro="" textlink="">
      <xdr:nvSpPr>
        <xdr:cNvPr id="73" name="楕円 72"/>
        <xdr:cNvSpPr/>
      </xdr:nvSpPr>
      <xdr:spPr>
        <a:xfrm>
          <a:off x="4584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93997</xdr:rowOff>
    </xdr:from>
    <xdr:ext cx="405111" cy="259045"/>
    <xdr:sp macro="" textlink="">
      <xdr:nvSpPr>
        <xdr:cNvPr id="74" name="【道路】&#10;有形固定資産減価償却率該当値テキスト"/>
        <xdr:cNvSpPr txBox="1"/>
      </xdr:nvSpPr>
      <xdr:spPr>
        <a:xfrm>
          <a:off x="4673600"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xdr:rowOff>
    </xdr:from>
    <xdr:to>
      <xdr:col>20</xdr:col>
      <xdr:colOff>38100</xdr:colOff>
      <xdr:row>34</xdr:row>
      <xdr:rowOff>104140</xdr:rowOff>
    </xdr:to>
    <xdr:sp macro="" textlink="">
      <xdr:nvSpPr>
        <xdr:cNvPr id="75" name="楕円 74"/>
        <xdr:cNvSpPr/>
      </xdr:nvSpPr>
      <xdr:spPr>
        <a:xfrm>
          <a:off x="3746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53340</xdr:rowOff>
    </xdr:from>
    <xdr:to>
      <xdr:col>24</xdr:col>
      <xdr:colOff>63500</xdr:colOff>
      <xdr:row>34</xdr:row>
      <xdr:rowOff>121920</xdr:rowOff>
    </xdr:to>
    <xdr:cxnSp macro="">
      <xdr:nvCxnSpPr>
        <xdr:cNvPr id="76" name="直線コネクタ 75"/>
        <xdr:cNvCxnSpPr/>
      </xdr:nvCxnSpPr>
      <xdr:spPr>
        <a:xfrm>
          <a:off x="3797300" y="5882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97790</xdr:rowOff>
    </xdr:from>
    <xdr:to>
      <xdr:col>15</xdr:col>
      <xdr:colOff>101600</xdr:colOff>
      <xdr:row>34</xdr:row>
      <xdr:rowOff>27940</xdr:rowOff>
    </xdr:to>
    <xdr:sp macro="" textlink="">
      <xdr:nvSpPr>
        <xdr:cNvPr id="77" name="楕円 76"/>
        <xdr:cNvSpPr/>
      </xdr:nvSpPr>
      <xdr:spPr>
        <a:xfrm>
          <a:off x="2857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148590</xdr:rowOff>
    </xdr:from>
    <xdr:to>
      <xdr:col>19</xdr:col>
      <xdr:colOff>177800</xdr:colOff>
      <xdr:row>34</xdr:row>
      <xdr:rowOff>53340</xdr:rowOff>
    </xdr:to>
    <xdr:cxnSp macro="">
      <xdr:nvCxnSpPr>
        <xdr:cNvPr id="78" name="直線コネクタ 77"/>
        <xdr:cNvCxnSpPr/>
      </xdr:nvCxnSpPr>
      <xdr:spPr>
        <a:xfrm>
          <a:off x="2908300" y="5806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25400</xdr:rowOff>
    </xdr:from>
    <xdr:to>
      <xdr:col>10</xdr:col>
      <xdr:colOff>165100</xdr:colOff>
      <xdr:row>33</xdr:row>
      <xdr:rowOff>127000</xdr:rowOff>
    </xdr:to>
    <xdr:sp macro="" textlink="">
      <xdr:nvSpPr>
        <xdr:cNvPr id="79" name="楕円 78"/>
        <xdr:cNvSpPr/>
      </xdr:nvSpPr>
      <xdr:spPr>
        <a:xfrm>
          <a:off x="1968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76200</xdr:rowOff>
    </xdr:from>
    <xdr:to>
      <xdr:col>15</xdr:col>
      <xdr:colOff>50800</xdr:colOff>
      <xdr:row>33</xdr:row>
      <xdr:rowOff>148590</xdr:rowOff>
    </xdr:to>
    <xdr:cxnSp macro="">
      <xdr:nvCxnSpPr>
        <xdr:cNvPr id="80" name="直線コネクタ 79"/>
        <xdr:cNvCxnSpPr/>
      </xdr:nvCxnSpPr>
      <xdr:spPr>
        <a:xfrm>
          <a:off x="2019300" y="57340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143510</xdr:rowOff>
    </xdr:from>
    <xdr:to>
      <xdr:col>6</xdr:col>
      <xdr:colOff>38100</xdr:colOff>
      <xdr:row>33</xdr:row>
      <xdr:rowOff>73660</xdr:rowOff>
    </xdr:to>
    <xdr:sp macro="" textlink="">
      <xdr:nvSpPr>
        <xdr:cNvPr id="81" name="楕円 80"/>
        <xdr:cNvSpPr/>
      </xdr:nvSpPr>
      <xdr:spPr>
        <a:xfrm>
          <a:off x="10795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22860</xdr:rowOff>
    </xdr:from>
    <xdr:to>
      <xdr:col>10</xdr:col>
      <xdr:colOff>114300</xdr:colOff>
      <xdr:row>33</xdr:row>
      <xdr:rowOff>76200</xdr:rowOff>
    </xdr:to>
    <xdr:cxnSp macro="">
      <xdr:nvCxnSpPr>
        <xdr:cNvPr id="82" name="直線コネクタ 81"/>
        <xdr:cNvCxnSpPr/>
      </xdr:nvCxnSpPr>
      <xdr:spPr>
        <a:xfrm>
          <a:off x="1130300" y="56807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34307</xdr:rowOff>
    </xdr:from>
    <xdr:ext cx="405111" cy="259045"/>
    <xdr:sp macro="" textlink="">
      <xdr:nvSpPr>
        <xdr:cNvPr id="83" name="n_1aveValue【道路】&#10;有形固定資産減価償却率"/>
        <xdr:cNvSpPr txBox="1"/>
      </xdr:nvSpPr>
      <xdr:spPr>
        <a:xfrm>
          <a:off x="35820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4" name="n_2aveValue【道路】&#10;有形固定資産減価償却率"/>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85" name="n_3aveValue【道路】&#10;有形固定資産減価償却率"/>
        <xdr:cNvSpPr txBox="1"/>
      </xdr:nvSpPr>
      <xdr:spPr>
        <a:xfrm>
          <a:off x="1816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152417</xdr:rowOff>
    </xdr:from>
    <xdr:ext cx="405111" cy="259045"/>
    <xdr:sp macro="" textlink="">
      <xdr:nvSpPr>
        <xdr:cNvPr id="86" name="n_4aveValue【道路】&#10;有形固定資産減価償却率"/>
        <xdr:cNvSpPr txBox="1"/>
      </xdr:nvSpPr>
      <xdr:spPr>
        <a:xfrm>
          <a:off x="9277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120667</xdr:rowOff>
    </xdr:from>
    <xdr:ext cx="405111" cy="259045"/>
    <xdr:sp macro="" textlink="">
      <xdr:nvSpPr>
        <xdr:cNvPr id="87" name="n_1mainValue【道路】&#10;有形固定資産減価償却率"/>
        <xdr:cNvSpPr txBox="1"/>
      </xdr:nvSpPr>
      <xdr:spPr>
        <a:xfrm>
          <a:off x="3582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44467</xdr:rowOff>
    </xdr:from>
    <xdr:ext cx="405111" cy="259045"/>
    <xdr:sp macro="" textlink="">
      <xdr:nvSpPr>
        <xdr:cNvPr id="88" name="n_2mainValue【道路】&#10;有形固定資産減価償却率"/>
        <xdr:cNvSpPr txBox="1"/>
      </xdr:nvSpPr>
      <xdr:spPr>
        <a:xfrm>
          <a:off x="27057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143527</xdr:rowOff>
    </xdr:from>
    <xdr:ext cx="405111" cy="259045"/>
    <xdr:sp macro="" textlink="">
      <xdr:nvSpPr>
        <xdr:cNvPr id="89" name="n_3mainValue【道路】&#10;有形固定資産減価償却率"/>
        <xdr:cNvSpPr txBox="1"/>
      </xdr:nvSpPr>
      <xdr:spPr>
        <a:xfrm>
          <a:off x="1816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90187</xdr:rowOff>
    </xdr:from>
    <xdr:ext cx="405111" cy="259045"/>
    <xdr:sp macro="" textlink="">
      <xdr:nvSpPr>
        <xdr:cNvPr id="90" name="n_4mainValue【道路】&#10;有形固定資産減価償却率"/>
        <xdr:cNvSpPr txBox="1"/>
      </xdr:nvSpPr>
      <xdr:spPr>
        <a:xfrm>
          <a:off x="927744" y="540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9" name="【道路】&#10;一人当たり延長平均値テキスト"/>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43040</xdr:rowOff>
    </xdr:from>
    <xdr:to>
      <xdr:col>55</xdr:col>
      <xdr:colOff>50800</xdr:colOff>
      <xdr:row>38</xdr:row>
      <xdr:rowOff>144640</xdr:rowOff>
    </xdr:to>
    <xdr:sp macro="" textlink="">
      <xdr:nvSpPr>
        <xdr:cNvPr id="130" name="楕円 129"/>
        <xdr:cNvSpPr/>
      </xdr:nvSpPr>
      <xdr:spPr>
        <a:xfrm>
          <a:off x="10426700" y="65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21467</xdr:rowOff>
    </xdr:from>
    <xdr:ext cx="534377" cy="259045"/>
    <xdr:sp macro="" textlink="">
      <xdr:nvSpPr>
        <xdr:cNvPr id="131" name="【道路】&#10;一人当たり延長該当値テキスト"/>
        <xdr:cNvSpPr txBox="1"/>
      </xdr:nvSpPr>
      <xdr:spPr>
        <a:xfrm>
          <a:off x="10515600" y="65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38068</xdr:rowOff>
    </xdr:from>
    <xdr:to>
      <xdr:col>50</xdr:col>
      <xdr:colOff>165100</xdr:colOff>
      <xdr:row>38</xdr:row>
      <xdr:rowOff>139668</xdr:rowOff>
    </xdr:to>
    <xdr:sp macro="" textlink="">
      <xdr:nvSpPr>
        <xdr:cNvPr id="132" name="楕円 131"/>
        <xdr:cNvSpPr/>
      </xdr:nvSpPr>
      <xdr:spPr>
        <a:xfrm>
          <a:off x="9588500" y="65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88868</xdr:rowOff>
    </xdr:from>
    <xdr:to>
      <xdr:col>55</xdr:col>
      <xdr:colOff>0</xdr:colOff>
      <xdr:row>38</xdr:row>
      <xdr:rowOff>93840</xdr:rowOff>
    </xdr:to>
    <xdr:cxnSp macro="">
      <xdr:nvCxnSpPr>
        <xdr:cNvPr id="133" name="直線コネクタ 132"/>
        <xdr:cNvCxnSpPr/>
      </xdr:nvCxnSpPr>
      <xdr:spPr>
        <a:xfrm>
          <a:off x="9639300" y="6603968"/>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54070</xdr:rowOff>
    </xdr:from>
    <xdr:to>
      <xdr:col>46</xdr:col>
      <xdr:colOff>38100</xdr:colOff>
      <xdr:row>38</xdr:row>
      <xdr:rowOff>155670</xdr:rowOff>
    </xdr:to>
    <xdr:sp macro="" textlink="">
      <xdr:nvSpPr>
        <xdr:cNvPr id="134" name="楕円 133"/>
        <xdr:cNvSpPr/>
      </xdr:nvSpPr>
      <xdr:spPr>
        <a:xfrm>
          <a:off x="8699500" y="65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88868</xdr:rowOff>
    </xdr:from>
    <xdr:to>
      <xdr:col>50</xdr:col>
      <xdr:colOff>114300</xdr:colOff>
      <xdr:row>38</xdr:row>
      <xdr:rowOff>104870</xdr:rowOff>
    </xdr:to>
    <xdr:cxnSp macro="">
      <xdr:nvCxnSpPr>
        <xdr:cNvPr id="135" name="直線コネクタ 134"/>
        <xdr:cNvCxnSpPr/>
      </xdr:nvCxnSpPr>
      <xdr:spPr>
        <a:xfrm flipV="1">
          <a:off x="8750300" y="66039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65881</xdr:rowOff>
    </xdr:from>
    <xdr:to>
      <xdr:col>41</xdr:col>
      <xdr:colOff>101600</xdr:colOff>
      <xdr:row>38</xdr:row>
      <xdr:rowOff>167481</xdr:rowOff>
    </xdr:to>
    <xdr:sp macro="" textlink="">
      <xdr:nvSpPr>
        <xdr:cNvPr id="136" name="楕円 135"/>
        <xdr:cNvSpPr/>
      </xdr:nvSpPr>
      <xdr:spPr>
        <a:xfrm>
          <a:off x="7810500" y="65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104870</xdr:rowOff>
    </xdr:from>
    <xdr:to>
      <xdr:col>45</xdr:col>
      <xdr:colOff>177800</xdr:colOff>
      <xdr:row>38</xdr:row>
      <xdr:rowOff>116681</xdr:rowOff>
    </xdr:to>
    <xdr:cxnSp macro="">
      <xdr:nvCxnSpPr>
        <xdr:cNvPr id="137" name="直線コネクタ 136"/>
        <xdr:cNvCxnSpPr/>
      </xdr:nvCxnSpPr>
      <xdr:spPr>
        <a:xfrm flipV="1">
          <a:off x="7861300" y="661997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41897</xdr:rowOff>
    </xdr:from>
    <xdr:to>
      <xdr:col>36</xdr:col>
      <xdr:colOff>165100</xdr:colOff>
      <xdr:row>40</xdr:row>
      <xdr:rowOff>143497</xdr:rowOff>
    </xdr:to>
    <xdr:sp macro="" textlink="">
      <xdr:nvSpPr>
        <xdr:cNvPr id="138" name="楕円 137"/>
        <xdr:cNvSpPr/>
      </xdr:nvSpPr>
      <xdr:spPr>
        <a:xfrm>
          <a:off x="6921500" y="68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116681</xdr:rowOff>
    </xdr:from>
    <xdr:to>
      <xdr:col>41</xdr:col>
      <xdr:colOff>50800</xdr:colOff>
      <xdr:row>40</xdr:row>
      <xdr:rowOff>92697</xdr:rowOff>
    </xdr:to>
    <xdr:cxnSp macro="">
      <xdr:nvCxnSpPr>
        <xdr:cNvPr id="139" name="直線コネクタ 138"/>
        <xdr:cNvCxnSpPr/>
      </xdr:nvCxnSpPr>
      <xdr:spPr>
        <a:xfrm flipV="1">
          <a:off x="6972300" y="6631781"/>
          <a:ext cx="889000" cy="3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0" name="n_1aveValue【道路】&#10;一人当たり延長"/>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1" name="n_2aveValue【道路】&#10;一人当たり延長"/>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2" name="n_3aveValue【道路】&#10;一人当たり延長"/>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3"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130795</xdr:rowOff>
    </xdr:from>
    <xdr:ext cx="534377" cy="259045"/>
    <xdr:sp macro="" textlink="">
      <xdr:nvSpPr>
        <xdr:cNvPr id="144" name="n_1mainValue【道路】&#10;一人当たり延長"/>
        <xdr:cNvSpPr txBox="1"/>
      </xdr:nvSpPr>
      <xdr:spPr>
        <a:xfrm>
          <a:off x="9359411" y="66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146797</xdr:rowOff>
    </xdr:from>
    <xdr:ext cx="534377" cy="259045"/>
    <xdr:sp macro="" textlink="">
      <xdr:nvSpPr>
        <xdr:cNvPr id="145" name="n_2mainValue【道路】&#10;一人当たり延長"/>
        <xdr:cNvSpPr txBox="1"/>
      </xdr:nvSpPr>
      <xdr:spPr>
        <a:xfrm>
          <a:off x="8483111" y="66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158608</xdr:rowOff>
    </xdr:from>
    <xdr:ext cx="534377" cy="259045"/>
    <xdr:sp macro="" textlink="">
      <xdr:nvSpPr>
        <xdr:cNvPr id="146" name="n_3mainValue【道路】&#10;一人当たり延長"/>
        <xdr:cNvSpPr txBox="1"/>
      </xdr:nvSpPr>
      <xdr:spPr>
        <a:xfrm>
          <a:off x="7594111" y="66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134624</xdr:rowOff>
    </xdr:from>
    <xdr:ext cx="534377" cy="259045"/>
    <xdr:sp macro="" textlink="">
      <xdr:nvSpPr>
        <xdr:cNvPr id="147" name="n_4mainValue【道路】&#10;一人当たり延長"/>
        <xdr:cNvSpPr txBox="1"/>
      </xdr:nvSpPr>
      <xdr:spPr>
        <a:xfrm>
          <a:off x="6705111" y="69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77"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8" name="楕円 187"/>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9" name="【橋りょう・トンネ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137795</xdr:rowOff>
    </xdr:from>
    <xdr:to>
      <xdr:col>20</xdr:col>
      <xdr:colOff>38100</xdr:colOff>
      <xdr:row>59</xdr:row>
      <xdr:rowOff>67945</xdr:rowOff>
    </xdr:to>
    <xdr:sp macro="" textlink="">
      <xdr:nvSpPr>
        <xdr:cNvPr id="190" name="楕円 189"/>
        <xdr:cNvSpPr/>
      </xdr:nvSpPr>
      <xdr:spPr>
        <a:xfrm>
          <a:off x="3746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17145</xdr:rowOff>
    </xdr:from>
    <xdr:to>
      <xdr:col>24</xdr:col>
      <xdr:colOff>63500</xdr:colOff>
      <xdr:row>59</xdr:row>
      <xdr:rowOff>34290</xdr:rowOff>
    </xdr:to>
    <xdr:cxnSp macro="">
      <xdr:nvCxnSpPr>
        <xdr:cNvPr id="191" name="直線コネクタ 190"/>
        <xdr:cNvCxnSpPr/>
      </xdr:nvCxnSpPr>
      <xdr:spPr>
        <a:xfrm>
          <a:off x="3797300" y="101326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105410</xdr:rowOff>
    </xdr:from>
    <xdr:to>
      <xdr:col>15</xdr:col>
      <xdr:colOff>101600</xdr:colOff>
      <xdr:row>59</xdr:row>
      <xdr:rowOff>35560</xdr:rowOff>
    </xdr:to>
    <xdr:sp macro="" textlink="">
      <xdr:nvSpPr>
        <xdr:cNvPr id="192" name="楕円 191"/>
        <xdr:cNvSpPr/>
      </xdr:nvSpPr>
      <xdr:spPr>
        <a:xfrm>
          <a:off x="2857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156210</xdr:rowOff>
    </xdr:from>
    <xdr:to>
      <xdr:col>19</xdr:col>
      <xdr:colOff>177800</xdr:colOff>
      <xdr:row>59</xdr:row>
      <xdr:rowOff>17145</xdr:rowOff>
    </xdr:to>
    <xdr:cxnSp macro="">
      <xdr:nvCxnSpPr>
        <xdr:cNvPr id="193" name="直線コネクタ 192"/>
        <xdr:cNvCxnSpPr/>
      </xdr:nvCxnSpPr>
      <xdr:spPr>
        <a:xfrm>
          <a:off x="2908300" y="10100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90170</xdr:rowOff>
    </xdr:from>
    <xdr:to>
      <xdr:col>10</xdr:col>
      <xdr:colOff>165100</xdr:colOff>
      <xdr:row>59</xdr:row>
      <xdr:rowOff>20320</xdr:rowOff>
    </xdr:to>
    <xdr:sp macro="" textlink="">
      <xdr:nvSpPr>
        <xdr:cNvPr id="194" name="楕円 193"/>
        <xdr:cNvSpPr/>
      </xdr:nvSpPr>
      <xdr:spPr>
        <a:xfrm>
          <a:off x="1968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58</xdr:row>
      <xdr:rowOff>156210</xdr:rowOff>
    </xdr:to>
    <xdr:cxnSp macro="">
      <xdr:nvCxnSpPr>
        <xdr:cNvPr id="195" name="直線コネクタ 194"/>
        <xdr:cNvCxnSpPr/>
      </xdr:nvCxnSpPr>
      <xdr:spPr>
        <a:xfrm>
          <a:off x="2019300" y="10085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95885</xdr:rowOff>
    </xdr:from>
    <xdr:to>
      <xdr:col>6</xdr:col>
      <xdr:colOff>38100</xdr:colOff>
      <xdr:row>59</xdr:row>
      <xdr:rowOff>26035</xdr:rowOff>
    </xdr:to>
    <xdr:sp macro="" textlink="">
      <xdr:nvSpPr>
        <xdr:cNvPr id="196" name="楕円 195"/>
        <xdr:cNvSpPr/>
      </xdr:nvSpPr>
      <xdr:spPr>
        <a:xfrm>
          <a:off x="1079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58</xdr:row>
      <xdr:rowOff>146685</xdr:rowOff>
    </xdr:to>
    <xdr:cxnSp macro="">
      <xdr:nvCxnSpPr>
        <xdr:cNvPr id="197" name="直線コネクタ 196"/>
        <xdr:cNvCxnSpPr/>
      </xdr:nvCxnSpPr>
      <xdr:spPr>
        <a:xfrm flipV="1">
          <a:off x="1130300" y="10085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106697</xdr:rowOff>
    </xdr:from>
    <xdr:ext cx="405111" cy="259045"/>
    <xdr:sp macro="" textlink="">
      <xdr:nvSpPr>
        <xdr:cNvPr id="198" name="n_1aveValue【橋りょう・トンネル】&#10;有形固定資産減価償却率"/>
        <xdr:cNvSpPr txBox="1"/>
      </xdr:nvSpPr>
      <xdr:spPr>
        <a:xfrm>
          <a:off x="358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91457</xdr:rowOff>
    </xdr:from>
    <xdr:ext cx="405111" cy="259045"/>
    <xdr:sp macro="" textlink="">
      <xdr:nvSpPr>
        <xdr:cNvPr id="199" name="n_2aveValue【橋りょう・トンネル】&#10;有形固定資産減価償却率"/>
        <xdr:cNvSpPr txBox="1"/>
      </xdr:nvSpPr>
      <xdr:spPr>
        <a:xfrm>
          <a:off x="2705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116222</xdr:rowOff>
    </xdr:from>
    <xdr:ext cx="405111" cy="259045"/>
    <xdr:sp macro="" textlink="">
      <xdr:nvSpPr>
        <xdr:cNvPr id="200" name="n_3aveValue【橋りょう・トンネル】&#10;有形固定資産減価償却率"/>
        <xdr:cNvSpPr txBox="1"/>
      </xdr:nvSpPr>
      <xdr:spPr>
        <a:xfrm>
          <a:off x="1816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84472</xdr:rowOff>
    </xdr:from>
    <xdr:ext cx="405111" cy="259045"/>
    <xdr:sp macro="" textlink="">
      <xdr:nvSpPr>
        <xdr:cNvPr id="202" name="n_1mainValue【橋りょう・トンネル】&#10;有形固定資産減価償却率"/>
        <xdr:cNvSpPr txBox="1"/>
      </xdr:nvSpPr>
      <xdr:spPr>
        <a:xfrm>
          <a:off x="3582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52087</xdr:rowOff>
    </xdr:from>
    <xdr:ext cx="405111" cy="259045"/>
    <xdr:sp macro="" textlink="">
      <xdr:nvSpPr>
        <xdr:cNvPr id="203" name="n_2mainValue【橋りょう・トンネル】&#10;有形固定資産減価償却率"/>
        <xdr:cNvSpPr txBox="1"/>
      </xdr:nvSpPr>
      <xdr:spPr>
        <a:xfrm>
          <a:off x="2705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36847</xdr:rowOff>
    </xdr:from>
    <xdr:ext cx="405111" cy="259045"/>
    <xdr:sp macro="" textlink="">
      <xdr:nvSpPr>
        <xdr:cNvPr id="204" name="n_3mainValue【橋りょう・トンネル】&#10;有形固定資産減価償却率"/>
        <xdr:cNvSpPr txBox="1"/>
      </xdr:nvSpPr>
      <xdr:spPr>
        <a:xfrm>
          <a:off x="1816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17162</xdr:rowOff>
    </xdr:from>
    <xdr:ext cx="405111" cy="259045"/>
    <xdr:sp macro="" textlink="">
      <xdr:nvSpPr>
        <xdr:cNvPr id="205" name="n_4mainValue【橋りょう・トンネル】&#10;有形固定資産減価償却率"/>
        <xdr:cNvSpPr txBox="1"/>
      </xdr:nvSpPr>
      <xdr:spPr>
        <a:xfrm>
          <a:off x="927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6"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4474</xdr:rowOff>
    </xdr:from>
    <xdr:to>
      <xdr:col>55</xdr:col>
      <xdr:colOff>50800</xdr:colOff>
      <xdr:row>63</xdr:row>
      <xdr:rowOff>106074</xdr:rowOff>
    </xdr:to>
    <xdr:sp macro="" textlink="">
      <xdr:nvSpPr>
        <xdr:cNvPr id="247" name="楕円 246"/>
        <xdr:cNvSpPr/>
      </xdr:nvSpPr>
      <xdr:spPr>
        <a:xfrm>
          <a:off x="10426700" y="108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154351</xdr:rowOff>
    </xdr:from>
    <xdr:ext cx="599010" cy="259045"/>
    <xdr:sp macro="" textlink="">
      <xdr:nvSpPr>
        <xdr:cNvPr id="248" name="【橋りょう・トンネル】&#10;一人当たり有形固定資産（償却資産）額該当値テキスト"/>
        <xdr:cNvSpPr txBox="1"/>
      </xdr:nvSpPr>
      <xdr:spPr>
        <a:xfrm>
          <a:off x="10515600" y="1078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11132</xdr:rowOff>
    </xdr:from>
    <xdr:to>
      <xdr:col>50</xdr:col>
      <xdr:colOff>165100</xdr:colOff>
      <xdr:row>63</xdr:row>
      <xdr:rowOff>112732</xdr:rowOff>
    </xdr:to>
    <xdr:sp macro="" textlink="">
      <xdr:nvSpPr>
        <xdr:cNvPr id="249" name="楕円 248"/>
        <xdr:cNvSpPr/>
      </xdr:nvSpPr>
      <xdr:spPr>
        <a:xfrm>
          <a:off x="9588500" y="108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55274</xdr:rowOff>
    </xdr:from>
    <xdr:to>
      <xdr:col>55</xdr:col>
      <xdr:colOff>0</xdr:colOff>
      <xdr:row>63</xdr:row>
      <xdr:rowOff>61932</xdr:rowOff>
    </xdr:to>
    <xdr:cxnSp macro="">
      <xdr:nvCxnSpPr>
        <xdr:cNvPr id="250" name="直線コネクタ 249"/>
        <xdr:cNvCxnSpPr/>
      </xdr:nvCxnSpPr>
      <xdr:spPr>
        <a:xfrm flipV="1">
          <a:off x="9639300" y="10856624"/>
          <a:ext cx="838200" cy="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16936</xdr:rowOff>
    </xdr:from>
    <xdr:to>
      <xdr:col>46</xdr:col>
      <xdr:colOff>38100</xdr:colOff>
      <xdr:row>63</xdr:row>
      <xdr:rowOff>118536</xdr:rowOff>
    </xdr:to>
    <xdr:sp macro="" textlink="">
      <xdr:nvSpPr>
        <xdr:cNvPr id="251" name="楕円 250"/>
        <xdr:cNvSpPr/>
      </xdr:nvSpPr>
      <xdr:spPr>
        <a:xfrm>
          <a:off x="8699500" y="108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61932</xdr:rowOff>
    </xdr:from>
    <xdr:to>
      <xdr:col>50</xdr:col>
      <xdr:colOff>114300</xdr:colOff>
      <xdr:row>63</xdr:row>
      <xdr:rowOff>67736</xdr:rowOff>
    </xdr:to>
    <xdr:cxnSp macro="">
      <xdr:nvCxnSpPr>
        <xdr:cNvPr id="252" name="直線コネクタ 251"/>
        <xdr:cNvCxnSpPr/>
      </xdr:nvCxnSpPr>
      <xdr:spPr>
        <a:xfrm flipV="1">
          <a:off x="8750300" y="10863282"/>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24911</xdr:rowOff>
    </xdr:from>
    <xdr:to>
      <xdr:col>41</xdr:col>
      <xdr:colOff>101600</xdr:colOff>
      <xdr:row>63</xdr:row>
      <xdr:rowOff>126511</xdr:rowOff>
    </xdr:to>
    <xdr:sp macro="" textlink="">
      <xdr:nvSpPr>
        <xdr:cNvPr id="253" name="楕円 252"/>
        <xdr:cNvSpPr/>
      </xdr:nvSpPr>
      <xdr:spPr>
        <a:xfrm>
          <a:off x="7810500" y="108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67736</xdr:rowOff>
    </xdr:from>
    <xdr:to>
      <xdr:col>45</xdr:col>
      <xdr:colOff>177800</xdr:colOff>
      <xdr:row>63</xdr:row>
      <xdr:rowOff>75711</xdr:rowOff>
    </xdr:to>
    <xdr:cxnSp macro="">
      <xdr:nvCxnSpPr>
        <xdr:cNvPr id="254" name="直線コネクタ 253"/>
        <xdr:cNvCxnSpPr/>
      </xdr:nvCxnSpPr>
      <xdr:spPr>
        <a:xfrm flipV="1">
          <a:off x="7861300" y="10869086"/>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15808</xdr:rowOff>
    </xdr:from>
    <xdr:to>
      <xdr:col>36</xdr:col>
      <xdr:colOff>165100</xdr:colOff>
      <xdr:row>63</xdr:row>
      <xdr:rowOff>117408</xdr:rowOff>
    </xdr:to>
    <xdr:sp macro="" textlink="">
      <xdr:nvSpPr>
        <xdr:cNvPr id="255" name="楕円 254"/>
        <xdr:cNvSpPr/>
      </xdr:nvSpPr>
      <xdr:spPr>
        <a:xfrm>
          <a:off x="6921500" y="108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66608</xdr:rowOff>
    </xdr:from>
    <xdr:to>
      <xdr:col>41</xdr:col>
      <xdr:colOff>50800</xdr:colOff>
      <xdr:row>63</xdr:row>
      <xdr:rowOff>75711</xdr:rowOff>
    </xdr:to>
    <xdr:cxnSp macro="">
      <xdr:nvCxnSpPr>
        <xdr:cNvPr id="256" name="直線コネクタ 255"/>
        <xdr:cNvCxnSpPr/>
      </xdr:nvCxnSpPr>
      <xdr:spPr>
        <a:xfrm>
          <a:off x="6972300" y="10867958"/>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7"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58" name="n_2aveValue【橋りょう・トンネル】&#10;一人当たり有形固定資産（償却資産）額"/>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9" name="n_3aveValue【橋りょう・トンネル】&#10;一人当たり有形固定資産（償却資産）額"/>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103859</xdr:rowOff>
    </xdr:from>
    <xdr:ext cx="599010" cy="259045"/>
    <xdr:sp macro="" textlink="">
      <xdr:nvSpPr>
        <xdr:cNvPr id="261" name="n_1mainValue【橋りょう・トンネル】&#10;一人当たり有形固定資産（償却資産）額"/>
        <xdr:cNvSpPr txBox="1"/>
      </xdr:nvSpPr>
      <xdr:spPr>
        <a:xfrm>
          <a:off x="9327095" y="1090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109663</xdr:rowOff>
    </xdr:from>
    <xdr:ext cx="599010" cy="259045"/>
    <xdr:sp macro="" textlink="">
      <xdr:nvSpPr>
        <xdr:cNvPr id="262" name="n_2mainValue【橋りょう・トンネル】&#10;一人当たり有形固定資産（償却資産）額"/>
        <xdr:cNvSpPr txBox="1"/>
      </xdr:nvSpPr>
      <xdr:spPr>
        <a:xfrm>
          <a:off x="8450795" y="1091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117638</xdr:rowOff>
    </xdr:from>
    <xdr:ext cx="599010" cy="259045"/>
    <xdr:sp macro="" textlink="">
      <xdr:nvSpPr>
        <xdr:cNvPr id="263" name="n_3mainValue【橋りょう・トンネル】&#10;一人当たり有形固定資産（償却資産）額"/>
        <xdr:cNvSpPr txBox="1"/>
      </xdr:nvSpPr>
      <xdr:spPr>
        <a:xfrm>
          <a:off x="7561795" y="109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108535</xdr:rowOff>
    </xdr:from>
    <xdr:ext cx="599010" cy="259045"/>
    <xdr:sp macro="" textlink="">
      <xdr:nvSpPr>
        <xdr:cNvPr id="264" name="n_4mainValue【橋りょう・トンネル】&#10;一人当たり有形固定資産（償却資産）額"/>
        <xdr:cNvSpPr txBox="1"/>
      </xdr:nvSpPr>
      <xdr:spPr>
        <a:xfrm>
          <a:off x="6672795" y="1090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5" name="【公営住宅】&#10;有形固定資産減価償却率平均値テキスト"/>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148952</xdr:rowOff>
    </xdr:from>
    <xdr:to>
      <xdr:col>24</xdr:col>
      <xdr:colOff>114300</xdr:colOff>
      <xdr:row>84</xdr:row>
      <xdr:rowOff>79102</xdr:rowOff>
    </xdr:to>
    <xdr:sp macro="" textlink="">
      <xdr:nvSpPr>
        <xdr:cNvPr id="306" name="楕円 305"/>
        <xdr:cNvSpPr/>
      </xdr:nvSpPr>
      <xdr:spPr>
        <a:xfrm>
          <a:off x="4584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127379</xdr:rowOff>
    </xdr:from>
    <xdr:ext cx="405111" cy="259045"/>
    <xdr:sp macro="" textlink="">
      <xdr:nvSpPr>
        <xdr:cNvPr id="307" name="【公営住宅】&#10;有形固定資産減価償却率該当値テキスト"/>
        <xdr:cNvSpPr txBox="1"/>
      </xdr:nvSpPr>
      <xdr:spPr>
        <a:xfrm>
          <a:off x="4673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308" name="楕円 307"/>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28302</xdr:rowOff>
    </xdr:from>
    <xdr:to>
      <xdr:col>24</xdr:col>
      <xdr:colOff>63500</xdr:colOff>
      <xdr:row>84</xdr:row>
      <xdr:rowOff>129539</xdr:rowOff>
    </xdr:to>
    <xdr:cxnSp macro="">
      <xdr:nvCxnSpPr>
        <xdr:cNvPr id="309" name="直線コネクタ 308"/>
        <xdr:cNvCxnSpPr/>
      </xdr:nvCxnSpPr>
      <xdr:spPr>
        <a:xfrm flipV="1">
          <a:off x="3797300" y="14430102"/>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65677</xdr:rowOff>
    </xdr:from>
    <xdr:to>
      <xdr:col>15</xdr:col>
      <xdr:colOff>101600</xdr:colOff>
      <xdr:row>84</xdr:row>
      <xdr:rowOff>167277</xdr:rowOff>
    </xdr:to>
    <xdr:sp macro="" textlink="">
      <xdr:nvSpPr>
        <xdr:cNvPr id="310" name="楕円 309"/>
        <xdr:cNvSpPr/>
      </xdr:nvSpPr>
      <xdr:spPr>
        <a:xfrm>
          <a:off x="2857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116477</xdr:rowOff>
    </xdr:from>
    <xdr:to>
      <xdr:col>19</xdr:col>
      <xdr:colOff>177800</xdr:colOff>
      <xdr:row>84</xdr:row>
      <xdr:rowOff>129539</xdr:rowOff>
    </xdr:to>
    <xdr:cxnSp macro="">
      <xdr:nvCxnSpPr>
        <xdr:cNvPr id="311" name="直線コネクタ 310"/>
        <xdr:cNvCxnSpPr/>
      </xdr:nvCxnSpPr>
      <xdr:spPr>
        <a:xfrm>
          <a:off x="2908300" y="145182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8527</xdr:rowOff>
    </xdr:from>
    <xdr:to>
      <xdr:col>10</xdr:col>
      <xdr:colOff>165100</xdr:colOff>
      <xdr:row>85</xdr:row>
      <xdr:rowOff>110127</xdr:rowOff>
    </xdr:to>
    <xdr:sp macro="" textlink="">
      <xdr:nvSpPr>
        <xdr:cNvPr id="312" name="楕円 311"/>
        <xdr:cNvSpPr/>
      </xdr:nvSpPr>
      <xdr:spPr>
        <a:xfrm>
          <a:off x="1968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116477</xdr:rowOff>
    </xdr:from>
    <xdr:to>
      <xdr:col>15</xdr:col>
      <xdr:colOff>50800</xdr:colOff>
      <xdr:row>85</xdr:row>
      <xdr:rowOff>59327</xdr:rowOff>
    </xdr:to>
    <xdr:cxnSp macro="">
      <xdr:nvCxnSpPr>
        <xdr:cNvPr id="313" name="直線コネクタ 312"/>
        <xdr:cNvCxnSpPr/>
      </xdr:nvCxnSpPr>
      <xdr:spPr>
        <a:xfrm flipV="1">
          <a:off x="2019300" y="1451827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363</xdr:rowOff>
    </xdr:from>
    <xdr:to>
      <xdr:col>6</xdr:col>
      <xdr:colOff>38100</xdr:colOff>
      <xdr:row>86</xdr:row>
      <xdr:rowOff>101963</xdr:rowOff>
    </xdr:to>
    <xdr:sp macro="" textlink="">
      <xdr:nvSpPr>
        <xdr:cNvPr id="314" name="楕円 313"/>
        <xdr:cNvSpPr/>
      </xdr:nvSpPr>
      <xdr:spPr>
        <a:xfrm>
          <a:off x="1079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59327</xdr:rowOff>
    </xdr:from>
    <xdr:to>
      <xdr:col>10</xdr:col>
      <xdr:colOff>114300</xdr:colOff>
      <xdr:row>86</xdr:row>
      <xdr:rowOff>51163</xdr:rowOff>
    </xdr:to>
    <xdr:cxnSp macro="">
      <xdr:nvCxnSpPr>
        <xdr:cNvPr id="315" name="直線コネクタ 314"/>
        <xdr:cNvCxnSpPr/>
      </xdr:nvCxnSpPr>
      <xdr:spPr>
        <a:xfrm flipV="1">
          <a:off x="1130300" y="1463257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7"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8"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320" name="n_1mainValue【公営住宅】&#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158404</xdr:rowOff>
    </xdr:from>
    <xdr:ext cx="405111" cy="259045"/>
    <xdr:sp macro="" textlink="">
      <xdr:nvSpPr>
        <xdr:cNvPr id="321" name="n_2mainValue【公営住宅】&#10;有形固定資産減価償却率"/>
        <xdr:cNvSpPr txBox="1"/>
      </xdr:nvSpPr>
      <xdr:spPr>
        <a:xfrm>
          <a:off x="2705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101254</xdr:rowOff>
    </xdr:from>
    <xdr:ext cx="405111" cy="259045"/>
    <xdr:sp macro="" textlink="">
      <xdr:nvSpPr>
        <xdr:cNvPr id="322" name="n_3mainValue【公営住宅】&#10;有形固定資産減価償却率"/>
        <xdr:cNvSpPr txBox="1"/>
      </xdr:nvSpPr>
      <xdr:spPr>
        <a:xfrm>
          <a:off x="1816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93090</xdr:rowOff>
    </xdr:from>
    <xdr:ext cx="405111" cy="259045"/>
    <xdr:sp macro="" textlink="">
      <xdr:nvSpPr>
        <xdr:cNvPr id="323" name="n_4mainValue【公営住宅】&#10;有形固定資産減価償却率"/>
        <xdr:cNvSpPr txBox="1"/>
      </xdr:nvSpPr>
      <xdr:spPr>
        <a:xfrm>
          <a:off x="927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39115</xdr:rowOff>
    </xdr:from>
    <xdr:to>
      <xdr:col>55</xdr:col>
      <xdr:colOff>50800</xdr:colOff>
      <xdr:row>86</xdr:row>
      <xdr:rowOff>140715</xdr:rowOff>
    </xdr:to>
    <xdr:sp macro="" textlink="">
      <xdr:nvSpPr>
        <xdr:cNvPr id="363" name="楕円 362"/>
        <xdr:cNvSpPr/>
      </xdr:nvSpPr>
      <xdr:spPr>
        <a:xfrm>
          <a:off x="10426700" y="147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125492</xdr:rowOff>
    </xdr:from>
    <xdr:ext cx="469744" cy="259045"/>
    <xdr:sp macro="" textlink="">
      <xdr:nvSpPr>
        <xdr:cNvPr id="364" name="【公営住宅】&#10;一人当たり面積該当値テキスト"/>
        <xdr:cNvSpPr txBox="1"/>
      </xdr:nvSpPr>
      <xdr:spPr>
        <a:xfrm>
          <a:off x="10515600" y="146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39370</xdr:rowOff>
    </xdr:from>
    <xdr:to>
      <xdr:col>50</xdr:col>
      <xdr:colOff>165100</xdr:colOff>
      <xdr:row>86</xdr:row>
      <xdr:rowOff>140970</xdr:rowOff>
    </xdr:to>
    <xdr:sp macro="" textlink="">
      <xdr:nvSpPr>
        <xdr:cNvPr id="365" name="楕円 364"/>
        <xdr:cNvSpPr/>
      </xdr:nvSpPr>
      <xdr:spPr>
        <a:xfrm>
          <a:off x="9588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89915</xdr:rowOff>
    </xdr:from>
    <xdr:to>
      <xdr:col>55</xdr:col>
      <xdr:colOff>0</xdr:colOff>
      <xdr:row>86</xdr:row>
      <xdr:rowOff>90170</xdr:rowOff>
    </xdr:to>
    <xdr:cxnSp macro="">
      <xdr:nvCxnSpPr>
        <xdr:cNvPr id="366" name="直線コネクタ 365"/>
        <xdr:cNvCxnSpPr/>
      </xdr:nvCxnSpPr>
      <xdr:spPr>
        <a:xfrm flipV="1">
          <a:off x="9639300" y="14834615"/>
          <a:ext cx="8382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40005</xdr:rowOff>
    </xdr:from>
    <xdr:to>
      <xdr:col>46</xdr:col>
      <xdr:colOff>38100</xdr:colOff>
      <xdr:row>86</xdr:row>
      <xdr:rowOff>141605</xdr:rowOff>
    </xdr:to>
    <xdr:sp macro="" textlink="">
      <xdr:nvSpPr>
        <xdr:cNvPr id="367" name="楕円 366"/>
        <xdr:cNvSpPr/>
      </xdr:nvSpPr>
      <xdr:spPr>
        <a:xfrm>
          <a:off x="8699500" y="147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90170</xdr:rowOff>
    </xdr:from>
    <xdr:to>
      <xdr:col>50</xdr:col>
      <xdr:colOff>114300</xdr:colOff>
      <xdr:row>86</xdr:row>
      <xdr:rowOff>90805</xdr:rowOff>
    </xdr:to>
    <xdr:cxnSp macro="">
      <xdr:nvCxnSpPr>
        <xdr:cNvPr id="368" name="直線コネクタ 367"/>
        <xdr:cNvCxnSpPr/>
      </xdr:nvCxnSpPr>
      <xdr:spPr>
        <a:xfrm flipV="1">
          <a:off x="8750300" y="1483487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40387</xdr:rowOff>
    </xdr:from>
    <xdr:to>
      <xdr:col>41</xdr:col>
      <xdr:colOff>101600</xdr:colOff>
      <xdr:row>86</xdr:row>
      <xdr:rowOff>141987</xdr:rowOff>
    </xdr:to>
    <xdr:sp macro="" textlink="">
      <xdr:nvSpPr>
        <xdr:cNvPr id="369" name="楕円 368"/>
        <xdr:cNvSpPr/>
      </xdr:nvSpPr>
      <xdr:spPr>
        <a:xfrm>
          <a:off x="7810500" y="147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90805</xdr:rowOff>
    </xdr:from>
    <xdr:to>
      <xdr:col>45</xdr:col>
      <xdr:colOff>177800</xdr:colOff>
      <xdr:row>86</xdr:row>
      <xdr:rowOff>91187</xdr:rowOff>
    </xdr:to>
    <xdr:cxnSp macro="">
      <xdr:nvCxnSpPr>
        <xdr:cNvPr id="370" name="直線コネクタ 369"/>
        <xdr:cNvCxnSpPr/>
      </xdr:nvCxnSpPr>
      <xdr:spPr>
        <a:xfrm flipV="1">
          <a:off x="7861300" y="1483550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40767</xdr:rowOff>
    </xdr:from>
    <xdr:to>
      <xdr:col>36</xdr:col>
      <xdr:colOff>165100</xdr:colOff>
      <xdr:row>86</xdr:row>
      <xdr:rowOff>142367</xdr:rowOff>
    </xdr:to>
    <xdr:sp macro="" textlink="">
      <xdr:nvSpPr>
        <xdr:cNvPr id="371" name="楕円 370"/>
        <xdr:cNvSpPr/>
      </xdr:nvSpPr>
      <xdr:spPr>
        <a:xfrm>
          <a:off x="6921500" y="147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91187</xdr:rowOff>
    </xdr:from>
    <xdr:to>
      <xdr:col>41</xdr:col>
      <xdr:colOff>50800</xdr:colOff>
      <xdr:row>86</xdr:row>
      <xdr:rowOff>91567</xdr:rowOff>
    </xdr:to>
    <xdr:cxnSp macro="">
      <xdr:nvCxnSpPr>
        <xdr:cNvPr id="372" name="直線コネクタ 371"/>
        <xdr:cNvCxnSpPr/>
      </xdr:nvCxnSpPr>
      <xdr:spPr>
        <a:xfrm flipV="1">
          <a:off x="6972300" y="1483588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132097</xdr:rowOff>
    </xdr:from>
    <xdr:ext cx="469744" cy="259045"/>
    <xdr:sp macro="" textlink="">
      <xdr:nvSpPr>
        <xdr:cNvPr id="377" name="n_1mainValue【公営住宅】&#10;一人当たり面積"/>
        <xdr:cNvSpPr txBox="1"/>
      </xdr:nvSpPr>
      <xdr:spPr>
        <a:xfrm>
          <a:off x="93917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132732</xdr:rowOff>
    </xdr:from>
    <xdr:ext cx="469744" cy="259045"/>
    <xdr:sp macro="" textlink="">
      <xdr:nvSpPr>
        <xdr:cNvPr id="378" name="n_2mainValue【公営住宅】&#10;一人当たり面積"/>
        <xdr:cNvSpPr txBox="1"/>
      </xdr:nvSpPr>
      <xdr:spPr>
        <a:xfrm>
          <a:off x="8515427" y="1487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133114</xdr:rowOff>
    </xdr:from>
    <xdr:ext cx="469744" cy="259045"/>
    <xdr:sp macro="" textlink="">
      <xdr:nvSpPr>
        <xdr:cNvPr id="379" name="n_3mainValue【公営住宅】&#10;一人当たり面積"/>
        <xdr:cNvSpPr txBox="1"/>
      </xdr:nvSpPr>
      <xdr:spPr>
        <a:xfrm>
          <a:off x="7626427" y="1487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133494</xdr:rowOff>
    </xdr:from>
    <xdr:ext cx="469744" cy="259045"/>
    <xdr:sp macro="" textlink="">
      <xdr:nvSpPr>
        <xdr:cNvPr id="380" name="n_4mainValue【公営住宅】&#10;一人当たり面積"/>
        <xdr:cNvSpPr txBox="1"/>
      </xdr:nvSpPr>
      <xdr:spPr>
        <a:xfrm>
          <a:off x="6737427" y="1487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6"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437" name="楕円 436"/>
        <xdr:cNvSpPr/>
      </xdr:nvSpPr>
      <xdr:spPr>
        <a:xfrm>
          <a:off x="16268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36212</xdr:rowOff>
    </xdr:from>
    <xdr:ext cx="405111" cy="259045"/>
    <xdr:sp macro="" textlink="">
      <xdr:nvSpPr>
        <xdr:cNvPr id="438" name="【認定こども園・幼稚園・保育所】&#10;有形固定資産減価償却率該当値テキスト"/>
        <xdr:cNvSpPr txBox="1"/>
      </xdr:nvSpPr>
      <xdr:spPr>
        <a:xfrm>
          <a:off x="16357600"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39" name="楕円 438"/>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108585</xdr:rowOff>
    </xdr:from>
    <xdr:to>
      <xdr:col>85</xdr:col>
      <xdr:colOff>127000</xdr:colOff>
      <xdr:row>38</xdr:row>
      <xdr:rowOff>7620</xdr:rowOff>
    </xdr:to>
    <xdr:cxnSp macro="">
      <xdr:nvCxnSpPr>
        <xdr:cNvPr id="440" name="直線コネクタ 439"/>
        <xdr:cNvCxnSpPr/>
      </xdr:nvCxnSpPr>
      <xdr:spPr>
        <a:xfrm flipV="1">
          <a:off x="15481300" y="645223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441" name="楕円 440"/>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7620</xdr:rowOff>
    </xdr:to>
    <xdr:cxnSp macro="">
      <xdr:nvCxnSpPr>
        <xdr:cNvPr id="442" name="直線コネクタ 441"/>
        <xdr:cNvCxnSpPr/>
      </xdr:nvCxnSpPr>
      <xdr:spPr>
        <a:xfrm>
          <a:off x="14592300" y="64827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43" name="楕円 442"/>
        <xdr:cNvSpPr/>
      </xdr:nvSpPr>
      <xdr:spPr>
        <a:xfrm>
          <a:off x="13652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116205</xdr:rowOff>
    </xdr:from>
    <xdr:to>
      <xdr:col>76</xdr:col>
      <xdr:colOff>114300</xdr:colOff>
      <xdr:row>37</xdr:row>
      <xdr:rowOff>139065</xdr:rowOff>
    </xdr:to>
    <xdr:cxnSp macro="">
      <xdr:nvCxnSpPr>
        <xdr:cNvPr id="444" name="直線コネクタ 443"/>
        <xdr:cNvCxnSpPr/>
      </xdr:nvCxnSpPr>
      <xdr:spPr>
        <a:xfrm>
          <a:off x="13703300" y="64598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29210</xdr:rowOff>
    </xdr:from>
    <xdr:to>
      <xdr:col>67</xdr:col>
      <xdr:colOff>101600</xdr:colOff>
      <xdr:row>37</xdr:row>
      <xdr:rowOff>130810</xdr:rowOff>
    </xdr:to>
    <xdr:sp macro="" textlink="">
      <xdr:nvSpPr>
        <xdr:cNvPr id="445" name="楕円 444"/>
        <xdr:cNvSpPr/>
      </xdr:nvSpPr>
      <xdr:spPr>
        <a:xfrm>
          <a:off x="12763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80010</xdr:rowOff>
    </xdr:from>
    <xdr:to>
      <xdr:col>71</xdr:col>
      <xdr:colOff>177800</xdr:colOff>
      <xdr:row>37</xdr:row>
      <xdr:rowOff>116205</xdr:rowOff>
    </xdr:to>
    <xdr:cxnSp macro="">
      <xdr:nvCxnSpPr>
        <xdr:cNvPr id="446" name="直線コネクタ 445"/>
        <xdr:cNvCxnSpPr/>
      </xdr:nvCxnSpPr>
      <xdr:spPr>
        <a:xfrm>
          <a:off x="12814300" y="6423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7"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8" name="n_2ave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9"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0"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51" name="n_1main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52" name="n_2main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453" name="n_3mainValue【認定こども園・幼稚園・保育所】&#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121937</xdr:rowOff>
    </xdr:from>
    <xdr:ext cx="405111" cy="259045"/>
    <xdr:sp macro="" textlink="">
      <xdr:nvSpPr>
        <xdr:cNvPr id="454" name="n_4mainValue【認定こども園・幼稚園・保育所】&#10;有形固定資産減価償却率"/>
        <xdr:cNvSpPr txBox="1"/>
      </xdr:nvSpPr>
      <xdr:spPr>
        <a:xfrm>
          <a:off x="12611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81"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141986</xdr:rowOff>
    </xdr:from>
    <xdr:to>
      <xdr:col>116</xdr:col>
      <xdr:colOff>114300</xdr:colOff>
      <xdr:row>34</xdr:row>
      <xdr:rowOff>72136</xdr:rowOff>
    </xdr:to>
    <xdr:sp macro="" textlink="">
      <xdr:nvSpPr>
        <xdr:cNvPr id="492" name="楕円 491"/>
        <xdr:cNvSpPr/>
      </xdr:nvSpPr>
      <xdr:spPr>
        <a:xfrm>
          <a:off x="221107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95013</xdr:rowOff>
    </xdr:from>
    <xdr:ext cx="469744" cy="259045"/>
    <xdr:sp macro="" textlink="">
      <xdr:nvSpPr>
        <xdr:cNvPr id="493" name="【認定こども園・幼稚園・保育所】&#10;一人当たり面積該当値テキスト"/>
        <xdr:cNvSpPr txBox="1"/>
      </xdr:nvSpPr>
      <xdr:spPr>
        <a:xfrm>
          <a:off x="22199600"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160274</xdr:rowOff>
    </xdr:from>
    <xdr:to>
      <xdr:col>112</xdr:col>
      <xdr:colOff>38100</xdr:colOff>
      <xdr:row>34</xdr:row>
      <xdr:rowOff>90424</xdr:rowOff>
    </xdr:to>
    <xdr:sp macro="" textlink="">
      <xdr:nvSpPr>
        <xdr:cNvPr id="494" name="楕円 493"/>
        <xdr:cNvSpPr/>
      </xdr:nvSpPr>
      <xdr:spPr>
        <a:xfrm>
          <a:off x="212725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21336</xdr:rowOff>
    </xdr:from>
    <xdr:to>
      <xdr:col>116</xdr:col>
      <xdr:colOff>63500</xdr:colOff>
      <xdr:row>34</xdr:row>
      <xdr:rowOff>39624</xdr:rowOff>
    </xdr:to>
    <xdr:cxnSp macro="">
      <xdr:nvCxnSpPr>
        <xdr:cNvPr id="495" name="直線コネクタ 494"/>
        <xdr:cNvCxnSpPr/>
      </xdr:nvCxnSpPr>
      <xdr:spPr>
        <a:xfrm flipV="1">
          <a:off x="21323300" y="5850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18542</xdr:rowOff>
    </xdr:from>
    <xdr:to>
      <xdr:col>107</xdr:col>
      <xdr:colOff>101600</xdr:colOff>
      <xdr:row>34</xdr:row>
      <xdr:rowOff>120142</xdr:rowOff>
    </xdr:to>
    <xdr:sp macro="" textlink="">
      <xdr:nvSpPr>
        <xdr:cNvPr id="496" name="楕円 495"/>
        <xdr:cNvSpPr/>
      </xdr:nvSpPr>
      <xdr:spPr>
        <a:xfrm>
          <a:off x="20383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39624</xdr:rowOff>
    </xdr:from>
    <xdr:to>
      <xdr:col>111</xdr:col>
      <xdr:colOff>177800</xdr:colOff>
      <xdr:row>34</xdr:row>
      <xdr:rowOff>69342</xdr:rowOff>
    </xdr:to>
    <xdr:cxnSp macro="">
      <xdr:nvCxnSpPr>
        <xdr:cNvPr id="497" name="直線コネクタ 496"/>
        <xdr:cNvCxnSpPr/>
      </xdr:nvCxnSpPr>
      <xdr:spPr>
        <a:xfrm flipV="1">
          <a:off x="20434300" y="586892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43688</xdr:rowOff>
    </xdr:from>
    <xdr:to>
      <xdr:col>102</xdr:col>
      <xdr:colOff>165100</xdr:colOff>
      <xdr:row>34</xdr:row>
      <xdr:rowOff>145288</xdr:rowOff>
    </xdr:to>
    <xdr:sp macro="" textlink="">
      <xdr:nvSpPr>
        <xdr:cNvPr id="498" name="楕円 497"/>
        <xdr:cNvSpPr/>
      </xdr:nvSpPr>
      <xdr:spPr>
        <a:xfrm>
          <a:off x="19494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69342</xdr:rowOff>
    </xdr:from>
    <xdr:to>
      <xdr:col>107</xdr:col>
      <xdr:colOff>50800</xdr:colOff>
      <xdr:row>34</xdr:row>
      <xdr:rowOff>94488</xdr:rowOff>
    </xdr:to>
    <xdr:cxnSp macro="">
      <xdr:nvCxnSpPr>
        <xdr:cNvPr id="499" name="直線コネクタ 498"/>
        <xdr:cNvCxnSpPr/>
      </xdr:nvCxnSpPr>
      <xdr:spPr>
        <a:xfrm flipV="1">
          <a:off x="19545300" y="589864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16256</xdr:rowOff>
    </xdr:from>
    <xdr:to>
      <xdr:col>98</xdr:col>
      <xdr:colOff>38100</xdr:colOff>
      <xdr:row>36</xdr:row>
      <xdr:rowOff>117856</xdr:rowOff>
    </xdr:to>
    <xdr:sp macro="" textlink="">
      <xdr:nvSpPr>
        <xdr:cNvPr id="500" name="楕円 499"/>
        <xdr:cNvSpPr/>
      </xdr:nvSpPr>
      <xdr:spPr>
        <a:xfrm>
          <a:off x="18605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94488</xdr:rowOff>
    </xdr:from>
    <xdr:to>
      <xdr:col>102</xdr:col>
      <xdr:colOff>114300</xdr:colOff>
      <xdr:row>36</xdr:row>
      <xdr:rowOff>67056</xdr:rowOff>
    </xdr:to>
    <xdr:cxnSp macro="">
      <xdr:nvCxnSpPr>
        <xdr:cNvPr id="501" name="直線コネクタ 500"/>
        <xdr:cNvCxnSpPr/>
      </xdr:nvCxnSpPr>
      <xdr:spPr>
        <a:xfrm flipV="1">
          <a:off x="18656300" y="592378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65549</xdr:rowOff>
    </xdr:from>
    <xdr:ext cx="469744" cy="259045"/>
    <xdr:sp macro="" textlink="">
      <xdr:nvSpPr>
        <xdr:cNvPr id="502" name="n_1aveValue【認定こども園・幼稚園・保育所】&#10;一人当たり面積"/>
        <xdr:cNvSpPr txBox="1"/>
      </xdr:nvSpPr>
      <xdr:spPr>
        <a:xfrm>
          <a:off x="21075727"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503" name="n_2aveValue【認定こども園・幼稚園・保育所】&#10;一人当たり面積"/>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131843</xdr:rowOff>
    </xdr:from>
    <xdr:ext cx="469744" cy="259045"/>
    <xdr:sp macro="" textlink="">
      <xdr:nvSpPr>
        <xdr:cNvPr id="504" name="n_3aveValue【認定こども園・幼稚園・保育所】&#10;一人当たり面積"/>
        <xdr:cNvSpPr txBox="1"/>
      </xdr:nvSpPr>
      <xdr:spPr>
        <a:xfrm>
          <a:off x="19310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156989</xdr:rowOff>
    </xdr:from>
    <xdr:ext cx="469744" cy="259045"/>
    <xdr:sp macro="" textlink="">
      <xdr:nvSpPr>
        <xdr:cNvPr id="505" name="n_4aveValue【認定こども園・幼稚園・保育所】&#10;一人当たり面積"/>
        <xdr:cNvSpPr txBox="1"/>
      </xdr:nvSpPr>
      <xdr:spPr>
        <a:xfrm>
          <a:off x="18421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106951</xdr:rowOff>
    </xdr:from>
    <xdr:ext cx="469744" cy="259045"/>
    <xdr:sp macro="" textlink="">
      <xdr:nvSpPr>
        <xdr:cNvPr id="506" name="n_1mainValue【認定こども園・幼稚園・保育所】&#10;一人当たり面積"/>
        <xdr:cNvSpPr txBox="1"/>
      </xdr:nvSpPr>
      <xdr:spPr>
        <a:xfrm>
          <a:off x="21075727" y="55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136669</xdr:rowOff>
    </xdr:from>
    <xdr:ext cx="469744" cy="259045"/>
    <xdr:sp macro="" textlink="">
      <xdr:nvSpPr>
        <xdr:cNvPr id="507" name="n_2mainValue【認定こども園・幼稚園・保育所】&#10;一人当たり面積"/>
        <xdr:cNvSpPr txBox="1"/>
      </xdr:nvSpPr>
      <xdr:spPr>
        <a:xfrm>
          <a:off x="20199427" y="56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161815</xdr:rowOff>
    </xdr:from>
    <xdr:ext cx="469744" cy="259045"/>
    <xdr:sp macro="" textlink="">
      <xdr:nvSpPr>
        <xdr:cNvPr id="508" name="n_3mainValue【認定こども園・幼稚園・保育所】&#10;一人当たり面積"/>
        <xdr:cNvSpPr txBox="1"/>
      </xdr:nvSpPr>
      <xdr:spPr>
        <a:xfrm>
          <a:off x="19310427" y="5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134383</xdr:rowOff>
    </xdr:from>
    <xdr:ext cx="469744" cy="259045"/>
    <xdr:sp macro="" textlink="">
      <xdr:nvSpPr>
        <xdr:cNvPr id="509" name="n_4mainValue【認定こども園・幼稚園・保育所】&#10;一人当たり面積"/>
        <xdr:cNvSpPr txBox="1"/>
      </xdr:nvSpPr>
      <xdr:spPr>
        <a:xfrm>
          <a:off x="18421427" y="59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1"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84727</xdr:rowOff>
    </xdr:from>
    <xdr:to>
      <xdr:col>85</xdr:col>
      <xdr:colOff>177800</xdr:colOff>
      <xdr:row>58</xdr:row>
      <xdr:rowOff>14877</xdr:rowOff>
    </xdr:to>
    <xdr:sp macro="" textlink="">
      <xdr:nvSpPr>
        <xdr:cNvPr id="552" name="楕円 551"/>
        <xdr:cNvSpPr/>
      </xdr:nvSpPr>
      <xdr:spPr>
        <a:xfrm>
          <a:off x="16268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107604</xdr:rowOff>
    </xdr:from>
    <xdr:ext cx="405111" cy="259045"/>
    <xdr:sp macro="" textlink="">
      <xdr:nvSpPr>
        <xdr:cNvPr id="553" name="【学校施設】&#10;有形固定資産減価償却率該当値テキスト"/>
        <xdr:cNvSpPr txBox="1"/>
      </xdr:nvSpPr>
      <xdr:spPr>
        <a:xfrm>
          <a:off x="1635760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554" name="楕円 553"/>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135527</xdr:rowOff>
    </xdr:from>
    <xdr:to>
      <xdr:col>85</xdr:col>
      <xdr:colOff>127000</xdr:colOff>
      <xdr:row>59</xdr:row>
      <xdr:rowOff>128996</xdr:rowOff>
    </xdr:to>
    <xdr:cxnSp macro="">
      <xdr:nvCxnSpPr>
        <xdr:cNvPr id="555" name="直線コネクタ 554"/>
        <xdr:cNvCxnSpPr/>
      </xdr:nvCxnSpPr>
      <xdr:spPr>
        <a:xfrm flipV="1">
          <a:off x="15481300" y="9908177"/>
          <a:ext cx="8382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56" name="楕円 555"/>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128996</xdr:rowOff>
    </xdr:to>
    <xdr:cxnSp macro="">
      <xdr:nvCxnSpPr>
        <xdr:cNvPr id="557" name="直線コネクタ 556"/>
        <xdr:cNvCxnSpPr/>
      </xdr:nvCxnSpPr>
      <xdr:spPr>
        <a:xfrm>
          <a:off x="14592300" y="101759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125549</xdr:rowOff>
    </xdr:from>
    <xdr:to>
      <xdr:col>72</xdr:col>
      <xdr:colOff>38100</xdr:colOff>
      <xdr:row>59</xdr:row>
      <xdr:rowOff>55699</xdr:rowOff>
    </xdr:to>
    <xdr:sp macro="" textlink="">
      <xdr:nvSpPr>
        <xdr:cNvPr id="558" name="楕円 557"/>
        <xdr:cNvSpPr/>
      </xdr:nvSpPr>
      <xdr:spPr>
        <a:xfrm>
          <a:off x="1365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4899</xdr:rowOff>
    </xdr:from>
    <xdr:to>
      <xdr:col>76</xdr:col>
      <xdr:colOff>114300</xdr:colOff>
      <xdr:row>59</xdr:row>
      <xdr:rowOff>60416</xdr:rowOff>
    </xdr:to>
    <xdr:cxnSp macro="">
      <xdr:nvCxnSpPr>
        <xdr:cNvPr id="559" name="直線コネクタ 558"/>
        <xdr:cNvCxnSpPr/>
      </xdr:nvCxnSpPr>
      <xdr:spPr>
        <a:xfrm>
          <a:off x="13703300" y="101204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145143</xdr:rowOff>
    </xdr:from>
    <xdr:to>
      <xdr:col>67</xdr:col>
      <xdr:colOff>101600</xdr:colOff>
      <xdr:row>59</xdr:row>
      <xdr:rowOff>75293</xdr:rowOff>
    </xdr:to>
    <xdr:sp macro="" textlink="">
      <xdr:nvSpPr>
        <xdr:cNvPr id="560" name="楕円 559"/>
        <xdr:cNvSpPr/>
      </xdr:nvSpPr>
      <xdr:spPr>
        <a:xfrm>
          <a:off x="12763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4899</xdr:rowOff>
    </xdr:from>
    <xdr:to>
      <xdr:col>71</xdr:col>
      <xdr:colOff>177800</xdr:colOff>
      <xdr:row>59</xdr:row>
      <xdr:rowOff>24493</xdr:rowOff>
    </xdr:to>
    <xdr:cxnSp macro="">
      <xdr:nvCxnSpPr>
        <xdr:cNvPr id="561" name="直線コネクタ 560"/>
        <xdr:cNvCxnSpPr/>
      </xdr:nvCxnSpPr>
      <xdr:spPr>
        <a:xfrm flipV="1">
          <a:off x="12814300" y="101204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2"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3"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64"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5" name="n_4aveValue【学校施設】&#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566" name="n_1mainValue【学校施設】&#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567" name="n_2mainValue【学校施設】&#10;有形固定資産減価償却率"/>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72226</xdr:rowOff>
    </xdr:from>
    <xdr:ext cx="405111" cy="259045"/>
    <xdr:sp macro="" textlink="">
      <xdr:nvSpPr>
        <xdr:cNvPr id="568" name="n_3mainValue【学校施設】&#10;有形固定資産減価償却率"/>
        <xdr:cNvSpPr txBox="1"/>
      </xdr:nvSpPr>
      <xdr:spPr>
        <a:xfrm>
          <a:off x="13500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569" name="n_4mainValue【学校施設】&#10;有形固定資産減価償却率"/>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599" name="【学校施設】&#10;一人当たり面積平均値テキスト"/>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141415</xdr:rowOff>
    </xdr:from>
    <xdr:to>
      <xdr:col>116</xdr:col>
      <xdr:colOff>114300</xdr:colOff>
      <xdr:row>64</xdr:row>
      <xdr:rowOff>71565</xdr:rowOff>
    </xdr:to>
    <xdr:sp macro="" textlink="">
      <xdr:nvSpPr>
        <xdr:cNvPr id="610" name="楕円 609"/>
        <xdr:cNvSpPr/>
      </xdr:nvSpPr>
      <xdr:spPr>
        <a:xfrm>
          <a:off x="22110700" y="109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119842</xdr:rowOff>
    </xdr:from>
    <xdr:ext cx="469744" cy="259045"/>
    <xdr:sp macro="" textlink="">
      <xdr:nvSpPr>
        <xdr:cNvPr id="611" name="【学校施設】&#10;一人当たり面積該当値テキスト"/>
        <xdr:cNvSpPr txBox="1"/>
      </xdr:nvSpPr>
      <xdr:spPr>
        <a:xfrm>
          <a:off x="22199600" y="1092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115888</xdr:rowOff>
    </xdr:from>
    <xdr:to>
      <xdr:col>112</xdr:col>
      <xdr:colOff>38100</xdr:colOff>
      <xdr:row>64</xdr:row>
      <xdr:rowOff>46038</xdr:rowOff>
    </xdr:to>
    <xdr:sp macro="" textlink="">
      <xdr:nvSpPr>
        <xdr:cNvPr id="612" name="楕円 611"/>
        <xdr:cNvSpPr/>
      </xdr:nvSpPr>
      <xdr:spPr>
        <a:xfrm>
          <a:off x="21272500" y="109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166688</xdr:rowOff>
    </xdr:from>
    <xdr:to>
      <xdr:col>116</xdr:col>
      <xdr:colOff>63500</xdr:colOff>
      <xdr:row>64</xdr:row>
      <xdr:rowOff>20765</xdr:rowOff>
    </xdr:to>
    <xdr:cxnSp macro="">
      <xdr:nvCxnSpPr>
        <xdr:cNvPr id="613" name="直線コネクタ 612"/>
        <xdr:cNvCxnSpPr/>
      </xdr:nvCxnSpPr>
      <xdr:spPr>
        <a:xfrm>
          <a:off x="21323300" y="10968038"/>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127127</xdr:rowOff>
    </xdr:from>
    <xdr:to>
      <xdr:col>107</xdr:col>
      <xdr:colOff>101600</xdr:colOff>
      <xdr:row>64</xdr:row>
      <xdr:rowOff>57277</xdr:rowOff>
    </xdr:to>
    <xdr:sp macro="" textlink="">
      <xdr:nvSpPr>
        <xdr:cNvPr id="614" name="楕円 613"/>
        <xdr:cNvSpPr/>
      </xdr:nvSpPr>
      <xdr:spPr>
        <a:xfrm>
          <a:off x="20383500" y="109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166688</xdr:rowOff>
    </xdr:from>
    <xdr:to>
      <xdr:col>111</xdr:col>
      <xdr:colOff>177800</xdr:colOff>
      <xdr:row>64</xdr:row>
      <xdr:rowOff>6477</xdr:rowOff>
    </xdr:to>
    <xdr:cxnSp macro="">
      <xdr:nvCxnSpPr>
        <xdr:cNvPr id="615" name="直線コネクタ 614"/>
        <xdr:cNvCxnSpPr/>
      </xdr:nvCxnSpPr>
      <xdr:spPr>
        <a:xfrm flipV="1">
          <a:off x="20434300" y="10968038"/>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135319</xdr:rowOff>
    </xdr:from>
    <xdr:to>
      <xdr:col>102</xdr:col>
      <xdr:colOff>165100</xdr:colOff>
      <xdr:row>64</xdr:row>
      <xdr:rowOff>65469</xdr:rowOff>
    </xdr:to>
    <xdr:sp macro="" textlink="">
      <xdr:nvSpPr>
        <xdr:cNvPr id="616" name="楕円 615"/>
        <xdr:cNvSpPr/>
      </xdr:nvSpPr>
      <xdr:spPr>
        <a:xfrm>
          <a:off x="19494500" y="109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6477</xdr:rowOff>
    </xdr:from>
    <xdr:to>
      <xdr:col>107</xdr:col>
      <xdr:colOff>50800</xdr:colOff>
      <xdr:row>64</xdr:row>
      <xdr:rowOff>14669</xdr:rowOff>
    </xdr:to>
    <xdr:cxnSp macro="">
      <xdr:nvCxnSpPr>
        <xdr:cNvPr id="617" name="直線コネクタ 616"/>
        <xdr:cNvCxnSpPr/>
      </xdr:nvCxnSpPr>
      <xdr:spPr>
        <a:xfrm flipV="1">
          <a:off x="19545300" y="1097927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142748</xdr:rowOff>
    </xdr:from>
    <xdr:to>
      <xdr:col>98</xdr:col>
      <xdr:colOff>38100</xdr:colOff>
      <xdr:row>64</xdr:row>
      <xdr:rowOff>72898</xdr:rowOff>
    </xdr:to>
    <xdr:sp macro="" textlink="">
      <xdr:nvSpPr>
        <xdr:cNvPr id="618" name="楕円 617"/>
        <xdr:cNvSpPr/>
      </xdr:nvSpPr>
      <xdr:spPr>
        <a:xfrm>
          <a:off x="186055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14669</xdr:rowOff>
    </xdr:from>
    <xdr:to>
      <xdr:col>102</xdr:col>
      <xdr:colOff>114300</xdr:colOff>
      <xdr:row>64</xdr:row>
      <xdr:rowOff>22098</xdr:rowOff>
    </xdr:to>
    <xdr:cxnSp macro="">
      <xdr:nvCxnSpPr>
        <xdr:cNvPr id="619" name="直線コネクタ 618"/>
        <xdr:cNvCxnSpPr/>
      </xdr:nvCxnSpPr>
      <xdr:spPr>
        <a:xfrm flipV="1">
          <a:off x="18656300" y="1098746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20" name="n_1aveValue【学校施設】&#10;一人当たり面積"/>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21" name="n_2aveValue【学校施設】&#10;一人当たり面積"/>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22" name="n_3aveValue【学校施設】&#10;一人当たり面積"/>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3"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37165</xdr:rowOff>
    </xdr:from>
    <xdr:ext cx="469744" cy="259045"/>
    <xdr:sp macro="" textlink="">
      <xdr:nvSpPr>
        <xdr:cNvPr id="624" name="n_1mainValue【学校施設】&#10;一人当たり面積"/>
        <xdr:cNvSpPr txBox="1"/>
      </xdr:nvSpPr>
      <xdr:spPr>
        <a:xfrm>
          <a:off x="21075727" y="110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48404</xdr:rowOff>
    </xdr:from>
    <xdr:ext cx="469744" cy="259045"/>
    <xdr:sp macro="" textlink="">
      <xdr:nvSpPr>
        <xdr:cNvPr id="625" name="n_2mainValue【学校施設】&#10;一人当たり面積"/>
        <xdr:cNvSpPr txBox="1"/>
      </xdr:nvSpPr>
      <xdr:spPr>
        <a:xfrm>
          <a:off x="20199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56596</xdr:rowOff>
    </xdr:from>
    <xdr:ext cx="469744" cy="259045"/>
    <xdr:sp macro="" textlink="">
      <xdr:nvSpPr>
        <xdr:cNvPr id="626" name="n_3mainValue【学校施設】&#10;一人当たり面積"/>
        <xdr:cNvSpPr txBox="1"/>
      </xdr:nvSpPr>
      <xdr:spPr>
        <a:xfrm>
          <a:off x="19310427" y="1102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64025</xdr:rowOff>
    </xdr:from>
    <xdr:ext cx="469744" cy="259045"/>
    <xdr:sp macro="" textlink="">
      <xdr:nvSpPr>
        <xdr:cNvPr id="627" name="n_4mainValue【学校施設】&#10;一人当たり面積"/>
        <xdr:cNvSpPr txBox="1"/>
      </xdr:nvSpPr>
      <xdr:spPr>
        <a:xfrm>
          <a:off x="18421427" y="110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68" name="直線コネクタ 667"/>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69"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0" name="直線コネクタ 669"/>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1"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2" name="直線コネクタ 671"/>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673" name="【公民館】&#10;有形固定資産減価償却率平均値テキスト"/>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4" name="フローチャート: 判断 673"/>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75" name="フローチャート: 判断 674"/>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76" name="フローチャート: 判断 675"/>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7" name="フローチャート: 判断 676"/>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78" name="フローチャート: 判断 677"/>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76836</xdr:rowOff>
    </xdr:from>
    <xdr:to>
      <xdr:col>85</xdr:col>
      <xdr:colOff>177800</xdr:colOff>
      <xdr:row>106</xdr:row>
      <xdr:rowOff>6986</xdr:rowOff>
    </xdr:to>
    <xdr:sp macro="" textlink="">
      <xdr:nvSpPr>
        <xdr:cNvPr id="684" name="楕円 683"/>
        <xdr:cNvSpPr/>
      </xdr:nvSpPr>
      <xdr:spPr>
        <a:xfrm>
          <a:off x="16268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55263</xdr:rowOff>
    </xdr:from>
    <xdr:ext cx="405111" cy="259045"/>
    <xdr:sp macro="" textlink="">
      <xdr:nvSpPr>
        <xdr:cNvPr id="685" name="【公民館】&#10;有形固定資産減価償却率該当値テキスト"/>
        <xdr:cNvSpPr txBox="1"/>
      </xdr:nvSpPr>
      <xdr:spPr>
        <a:xfrm>
          <a:off x="16357600"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686" name="楕円 685"/>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127636</xdr:rowOff>
    </xdr:to>
    <xdr:cxnSp macro="">
      <xdr:nvCxnSpPr>
        <xdr:cNvPr id="687" name="直線コネクタ 686"/>
        <xdr:cNvCxnSpPr/>
      </xdr:nvCxnSpPr>
      <xdr:spPr>
        <a:xfrm>
          <a:off x="15481300" y="1807463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137795</xdr:rowOff>
    </xdr:from>
    <xdr:to>
      <xdr:col>76</xdr:col>
      <xdr:colOff>165100</xdr:colOff>
      <xdr:row>105</xdr:row>
      <xdr:rowOff>67945</xdr:rowOff>
    </xdr:to>
    <xdr:sp macro="" textlink="">
      <xdr:nvSpPr>
        <xdr:cNvPr id="688" name="楕円 687"/>
        <xdr:cNvSpPr/>
      </xdr:nvSpPr>
      <xdr:spPr>
        <a:xfrm>
          <a:off x="14541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17145</xdr:rowOff>
    </xdr:from>
    <xdr:to>
      <xdr:col>81</xdr:col>
      <xdr:colOff>50800</xdr:colOff>
      <xdr:row>105</xdr:row>
      <xdr:rowOff>72389</xdr:rowOff>
    </xdr:to>
    <xdr:cxnSp macro="">
      <xdr:nvCxnSpPr>
        <xdr:cNvPr id="689" name="直線コネクタ 688"/>
        <xdr:cNvCxnSpPr/>
      </xdr:nvCxnSpPr>
      <xdr:spPr>
        <a:xfrm>
          <a:off x="14592300" y="180193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90" name="楕円 689"/>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105</xdr:row>
      <xdr:rowOff>17145</xdr:rowOff>
    </xdr:to>
    <xdr:cxnSp macro="">
      <xdr:nvCxnSpPr>
        <xdr:cNvPr id="691" name="直線コネクタ 690"/>
        <xdr:cNvCxnSpPr/>
      </xdr:nvCxnSpPr>
      <xdr:spPr>
        <a:xfrm>
          <a:off x="13703300" y="179641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xdr:rowOff>
    </xdr:from>
    <xdr:to>
      <xdr:col>67</xdr:col>
      <xdr:colOff>101600</xdr:colOff>
      <xdr:row>104</xdr:row>
      <xdr:rowOff>107950</xdr:rowOff>
    </xdr:to>
    <xdr:sp macro="" textlink="">
      <xdr:nvSpPr>
        <xdr:cNvPr id="692" name="楕円 691"/>
        <xdr:cNvSpPr/>
      </xdr:nvSpPr>
      <xdr:spPr>
        <a:xfrm>
          <a:off x="1276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57150</xdr:rowOff>
    </xdr:from>
    <xdr:to>
      <xdr:col>71</xdr:col>
      <xdr:colOff>177800</xdr:colOff>
      <xdr:row>104</xdr:row>
      <xdr:rowOff>133350</xdr:rowOff>
    </xdr:to>
    <xdr:cxnSp macro="">
      <xdr:nvCxnSpPr>
        <xdr:cNvPr id="693" name="直線コネクタ 692"/>
        <xdr:cNvCxnSpPr/>
      </xdr:nvCxnSpPr>
      <xdr:spPr>
        <a:xfrm>
          <a:off x="12814300" y="17887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694" name="n_1aveValue【公民館】&#10;有形固定資産減価償却率"/>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695" name="n_2aveValue【公民館】&#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96"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142891</xdr:rowOff>
    </xdr:from>
    <xdr:ext cx="405111" cy="259045"/>
    <xdr:sp macro="" textlink="">
      <xdr:nvSpPr>
        <xdr:cNvPr id="697" name="n_4aveValue【公民館】&#10;有形固定資産減価償却率"/>
        <xdr:cNvSpPr txBox="1"/>
      </xdr:nvSpPr>
      <xdr:spPr>
        <a:xfrm>
          <a:off x="12611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114316</xdr:rowOff>
    </xdr:from>
    <xdr:ext cx="405111" cy="259045"/>
    <xdr:sp macro="" textlink="">
      <xdr:nvSpPr>
        <xdr:cNvPr id="698" name="n_1mainValue【公民館】&#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59072</xdr:rowOff>
    </xdr:from>
    <xdr:ext cx="405111" cy="259045"/>
    <xdr:sp macro="" textlink="">
      <xdr:nvSpPr>
        <xdr:cNvPr id="699" name="n_2mainValue【公民館】&#10;有形固定資産減価償却率"/>
        <xdr:cNvSpPr txBox="1"/>
      </xdr:nvSpPr>
      <xdr:spPr>
        <a:xfrm>
          <a:off x="14389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00" name="n_3mainValue【公民館】&#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701" name="n_4mainValue【公民館】&#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25" name="直線コネクタ 724"/>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26"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27" name="直線コネクタ 726"/>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28"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29" name="直線コネクタ 728"/>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730" name="【公民館】&#10;一人当たり面積平均値テキスト"/>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1" name="フローチャート: 判断 730"/>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2" name="フローチャート: 判断 731"/>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3" name="フローチャート: 判断 732"/>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4" name="フローチャート: 判断 733"/>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35" name="フローチャート: 判断 734"/>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49022</xdr:rowOff>
    </xdr:from>
    <xdr:to>
      <xdr:col>116</xdr:col>
      <xdr:colOff>114300</xdr:colOff>
      <xdr:row>107</xdr:row>
      <xdr:rowOff>150622</xdr:rowOff>
    </xdr:to>
    <xdr:sp macro="" textlink="">
      <xdr:nvSpPr>
        <xdr:cNvPr id="741" name="楕円 740"/>
        <xdr:cNvSpPr/>
      </xdr:nvSpPr>
      <xdr:spPr>
        <a:xfrm>
          <a:off x="22110700" y="18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27449</xdr:rowOff>
    </xdr:from>
    <xdr:ext cx="469744" cy="259045"/>
    <xdr:sp macro="" textlink="">
      <xdr:nvSpPr>
        <xdr:cNvPr id="742" name="【公民館】&#10;一人当たり面積該当値テキスト"/>
        <xdr:cNvSpPr txBox="1"/>
      </xdr:nvSpPr>
      <xdr:spPr>
        <a:xfrm>
          <a:off x="22199600" y="1837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743" name="楕円 742"/>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99822</xdr:rowOff>
    </xdr:from>
    <xdr:to>
      <xdr:col>116</xdr:col>
      <xdr:colOff>63500</xdr:colOff>
      <xdr:row>107</xdr:row>
      <xdr:rowOff>102870</xdr:rowOff>
    </xdr:to>
    <xdr:cxnSp macro="">
      <xdr:nvCxnSpPr>
        <xdr:cNvPr id="744" name="直線コネクタ 743"/>
        <xdr:cNvCxnSpPr/>
      </xdr:nvCxnSpPr>
      <xdr:spPr>
        <a:xfrm flipV="1">
          <a:off x="21323300" y="184449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57404</xdr:rowOff>
    </xdr:from>
    <xdr:to>
      <xdr:col>107</xdr:col>
      <xdr:colOff>101600</xdr:colOff>
      <xdr:row>107</xdr:row>
      <xdr:rowOff>159004</xdr:rowOff>
    </xdr:to>
    <xdr:sp macro="" textlink="">
      <xdr:nvSpPr>
        <xdr:cNvPr id="745" name="楕円 744"/>
        <xdr:cNvSpPr/>
      </xdr:nvSpPr>
      <xdr:spPr>
        <a:xfrm>
          <a:off x="20383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108204</xdr:rowOff>
    </xdr:to>
    <xdr:cxnSp macro="">
      <xdr:nvCxnSpPr>
        <xdr:cNvPr id="746" name="直線コネクタ 745"/>
        <xdr:cNvCxnSpPr/>
      </xdr:nvCxnSpPr>
      <xdr:spPr>
        <a:xfrm flipV="1">
          <a:off x="20434300" y="184480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61213</xdr:rowOff>
    </xdr:from>
    <xdr:to>
      <xdr:col>102</xdr:col>
      <xdr:colOff>165100</xdr:colOff>
      <xdr:row>107</xdr:row>
      <xdr:rowOff>162813</xdr:rowOff>
    </xdr:to>
    <xdr:sp macro="" textlink="">
      <xdr:nvSpPr>
        <xdr:cNvPr id="747" name="楕円 746"/>
        <xdr:cNvSpPr/>
      </xdr:nvSpPr>
      <xdr:spPr>
        <a:xfrm>
          <a:off x="194945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108204</xdr:rowOff>
    </xdr:from>
    <xdr:to>
      <xdr:col>107</xdr:col>
      <xdr:colOff>50800</xdr:colOff>
      <xdr:row>107</xdr:row>
      <xdr:rowOff>112013</xdr:rowOff>
    </xdr:to>
    <xdr:cxnSp macro="">
      <xdr:nvCxnSpPr>
        <xdr:cNvPr id="748" name="直線コネクタ 747"/>
        <xdr:cNvCxnSpPr/>
      </xdr:nvCxnSpPr>
      <xdr:spPr>
        <a:xfrm flipV="1">
          <a:off x="19545300" y="184533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88646</xdr:rowOff>
    </xdr:from>
    <xdr:to>
      <xdr:col>98</xdr:col>
      <xdr:colOff>38100</xdr:colOff>
      <xdr:row>107</xdr:row>
      <xdr:rowOff>18796</xdr:rowOff>
    </xdr:to>
    <xdr:sp macro="" textlink="">
      <xdr:nvSpPr>
        <xdr:cNvPr id="749" name="楕円 748"/>
        <xdr:cNvSpPr/>
      </xdr:nvSpPr>
      <xdr:spPr>
        <a:xfrm>
          <a:off x="18605500" y="182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139446</xdr:rowOff>
    </xdr:from>
    <xdr:to>
      <xdr:col>102</xdr:col>
      <xdr:colOff>114300</xdr:colOff>
      <xdr:row>107</xdr:row>
      <xdr:rowOff>112013</xdr:rowOff>
    </xdr:to>
    <xdr:cxnSp macro="">
      <xdr:nvCxnSpPr>
        <xdr:cNvPr id="750" name="直線コネクタ 749"/>
        <xdr:cNvCxnSpPr/>
      </xdr:nvCxnSpPr>
      <xdr:spPr>
        <a:xfrm>
          <a:off x="18656300" y="18313146"/>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751" name="n_1aveValue【公民館】&#10;一人当たり面積"/>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752" name="n_2aveValue【公民館】&#10;一人当たり面積"/>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753" name="n_3aveValue【公民館】&#10;一人当たり面積"/>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4"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755" name="n_1mainValue【公民館】&#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150131</xdr:rowOff>
    </xdr:from>
    <xdr:ext cx="469744" cy="259045"/>
    <xdr:sp macro="" textlink="">
      <xdr:nvSpPr>
        <xdr:cNvPr id="756" name="n_2mainValue【公民館】&#10;一人当たり面積"/>
        <xdr:cNvSpPr txBox="1"/>
      </xdr:nvSpPr>
      <xdr:spPr>
        <a:xfrm>
          <a:off x="20199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153940</xdr:rowOff>
    </xdr:from>
    <xdr:ext cx="469744" cy="259045"/>
    <xdr:sp macro="" textlink="">
      <xdr:nvSpPr>
        <xdr:cNvPr id="757" name="n_3mainValue【公民館】&#10;一人当たり面積"/>
        <xdr:cNvSpPr txBox="1"/>
      </xdr:nvSpPr>
      <xdr:spPr>
        <a:xfrm>
          <a:off x="19310427" y="184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9923</xdr:rowOff>
    </xdr:from>
    <xdr:ext cx="469744" cy="259045"/>
    <xdr:sp macro="" textlink="">
      <xdr:nvSpPr>
        <xdr:cNvPr id="758" name="n_4mainValue【公民館】&#10;一人当たり面積"/>
        <xdr:cNvSpPr txBox="1"/>
      </xdr:nvSpPr>
      <xdr:spPr>
        <a:xfrm>
          <a:off x="18421427" y="1835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や公営住宅は数年前より長寿命化工事を進めており、有形固定資産減価償却率については上昇が抑えられている。道路の有形固定資産減価償却率については類似団体より低い水準であり、今後も道路維持の中で計画的に改良・更新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年度から令和元年度にかけて行った、中学校の長寿命化工事（総事業費：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千万円）が完了したことや、令和元年度に小学校３校にエアコン整備事業を行ったことで、有形固定資産減価償却率が前年の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％と大幅に改善された。今後は、小学校の統廃合について検討されているところであり、それに伴う改修・除却工事等により、有形固定資産減価償却率がさらに低くなることが見込まれる。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ほかの施設についても公共施設個別施設計画に基づき、老朽施設の長寿命化、更新、修繕、除却等の対策に取り組んでいく。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12,346
12,007
265.90
7,395,695
7,071,982
286,712
4,348,991
8,045,671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113574</xdr:rowOff>
    </xdr:from>
    <xdr:to>
      <xdr:col>24</xdr:col>
      <xdr:colOff>114300</xdr:colOff>
      <xdr:row>38</xdr:row>
      <xdr:rowOff>43724</xdr:rowOff>
    </xdr:to>
    <xdr:sp macro="" textlink="">
      <xdr:nvSpPr>
        <xdr:cNvPr id="74" name="楕円 73"/>
        <xdr:cNvSpPr/>
      </xdr:nvSpPr>
      <xdr:spPr>
        <a:xfrm>
          <a:off x="4584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92001</xdr:rowOff>
    </xdr:from>
    <xdr:ext cx="405111" cy="259045"/>
    <xdr:sp macro="" textlink="">
      <xdr:nvSpPr>
        <xdr:cNvPr id="75" name="【図書館】&#10;有形固定資産減価償却率該当値テキスト"/>
        <xdr:cNvSpPr txBox="1"/>
      </xdr:nvSpPr>
      <xdr:spPr>
        <a:xfrm>
          <a:off x="4673600"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6" name="楕円 75"/>
        <xdr:cNvSpPr/>
      </xdr:nvSpPr>
      <xdr:spPr>
        <a:xfrm>
          <a:off x="3746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131717</xdr:rowOff>
    </xdr:from>
    <xdr:to>
      <xdr:col>24</xdr:col>
      <xdr:colOff>63500</xdr:colOff>
      <xdr:row>37</xdr:row>
      <xdr:rowOff>164374</xdr:rowOff>
    </xdr:to>
    <xdr:cxnSp macro="">
      <xdr:nvCxnSpPr>
        <xdr:cNvPr id="77" name="直線コネクタ 76"/>
        <xdr:cNvCxnSpPr/>
      </xdr:nvCxnSpPr>
      <xdr:spPr>
        <a:xfrm>
          <a:off x="3797300" y="64753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8" name="楕円 77"/>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131717</xdr:rowOff>
    </xdr:to>
    <xdr:cxnSp macro="">
      <xdr:nvCxnSpPr>
        <xdr:cNvPr id="79" name="直線コネクタ 78"/>
        <xdr:cNvCxnSpPr/>
      </xdr:nvCxnSpPr>
      <xdr:spPr>
        <a:xfrm>
          <a:off x="2908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99060</xdr:rowOff>
    </xdr:to>
    <xdr:cxnSp macro="">
      <xdr:nvCxnSpPr>
        <xdr:cNvPr id="81" name="直線コネクタ 80"/>
        <xdr:cNvCxnSpPr/>
      </xdr:nvCxnSpPr>
      <xdr:spPr>
        <a:xfrm>
          <a:off x="2019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66403</xdr:rowOff>
    </xdr:to>
    <xdr:cxnSp macro="">
      <xdr:nvCxnSpPr>
        <xdr:cNvPr id="83" name="直線コネクタ 82"/>
        <xdr:cNvCxnSpPr/>
      </xdr:nvCxnSpPr>
      <xdr:spPr>
        <a:xfrm>
          <a:off x="1130300" y="63790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4" name="n_1aveValue【図書館】&#10;有形固定資産減価償却率"/>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78938</xdr:rowOff>
    </xdr:from>
    <xdr:ext cx="405111" cy="259045"/>
    <xdr:sp macro="" textlink="">
      <xdr:nvSpPr>
        <xdr:cNvPr id="87" name="n_4aveValue【図書館】&#10;有形固定資産減価償却率"/>
        <xdr:cNvSpPr txBox="1"/>
      </xdr:nvSpPr>
      <xdr:spPr>
        <a:xfrm>
          <a:off x="927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2194</xdr:rowOff>
    </xdr:from>
    <xdr:ext cx="405111" cy="259045"/>
    <xdr:sp macro="" textlink="">
      <xdr:nvSpPr>
        <xdr:cNvPr id="88" name="n_1mainValue【図書館】&#10;有形固定資産減価償却率"/>
        <xdr:cNvSpPr txBox="1"/>
      </xdr:nvSpPr>
      <xdr:spPr>
        <a:xfrm>
          <a:off x="3582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9" name="n_2mainValue【図書館】&#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108330</xdr:rowOff>
    </xdr:from>
    <xdr:ext cx="405111" cy="259045"/>
    <xdr:sp macro="" textlink="">
      <xdr:nvSpPr>
        <xdr:cNvPr id="90" name="n_3mainValue【図書館】&#10;有形固定資産減価償却率"/>
        <xdr:cNvSpPr txBox="1"/>
      </xdr:nvSpPr>
      <xdr:spPr>
        <a:xfrm>
          <a:off x="1816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91" name="n_4main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8" name="【図書館】&#10;一人当たり面積平均値テキスト"/>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9" name="楕円 128"/>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157497</xdr:rowOff>
    </xdr:from>
    <xdr:ext cx="469744" cy="259045"/>
    <xdr:sp macro="" textlink="">
      <xdr:nvSpPr>
        <xdr:cNvPr id="130" name="【図書館】&#10;一人当たり面積該当値テキスト"/>
        <xdr:cNvSpPr txBox="1"/>
      </xdr:nvSpPr>
      <xdr:spPr>
        <a:xfrm>
          <a:off x="105156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31" name="楕円 130"/>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126492</xdr:rowOff>
    </xdr:to>
    <xdr:cxnSp macro="">
      <xdr:nvCxnSpPr>
        <xdr:cNvPr id="132" name="直線コネクタ 131"/>
        <xdr:cNvCxnSpPr/>
      </xdr:nvCxnSpPr>
      <xdr:spPr>
        <a:xfrm flipV="1">
          <a:off x="9639300" y="697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33" name="楕円 132"/>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126492</xdr:rowOff>
    </xdr:to>
    <xdr:cxnSp macro="">
      <xdr:nvCxnSpPr>
        <xdr:cNvPr id="134" name="直線コネクタ 133"/>
        <xdr:cNvCxnSpPr/>
      </xdr:nvCxnSpPr>
      <xdr:spPr>
        <a:xfrm>
          <a:off x="8750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36830</xdr:rowOff>
    </xdr:from>
    <xdr:to>
      <xdr:col>41</xdr:col>
      <xdr:colOff>101600</xdr:colOff>
      <xdr:row>35</xdr:row>
      <xdr:rowOff>138430</xdr:rowOff>
    </xdr:to>
    <xdr:sp macro="" textlink="">
      <xdr:nvSpPr>
        <xdr:cNvPr id="135" name="楕円 134"/>
        <xdr:cNvSpPr/>
      </xdr:nvSpPr>
      <xdr:spPr>
        <a:xfrm>
          <a:off x="781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87630</xdr:rowOff>
    </xdr:from>
    <xdr:to>
      <xdr:col>45</xdr:col>
      <xdr:colOff>177800</xdr:colOff>
      <xdr:row>40</xdr:row>
      <xdr:rowOff>126492</xdr:rowOff>
    </xdr:to>
    <xdr:cxnSp macro="">
      <xdr:nvCxnSpPr>
        <xdr:cNvPr id="136" name="直線コネクタ 135"/>
        <xdr:cNvCxnSpPr/>
      </xdr:nvCxnSpPr>
      <xdr:spPr>
        <a:xfrm>
          <a:off x="7861300" y="6088380"/>
          <a:ext cx="889000" cy="89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84836</xdr:rowOff>
    </xdr:from>
    <xdr:to>
      <xdr:col>36</xdr:col>
      <xdr:colOff>165100</xdr:colOff>
      <xdr:row>41</xdr:row>
      <xdr:rowOff>14986</xdr:rowOff>
    </xdr:to>
    <xdr:sp macro="" textlink="">
      <xdr:nvSpPr>
        <xdr:cNvPr id="137" name="楕円 136"/>
        <xdr:cNvSpPr/>
      </xdr:nvSpPr>
      <xdr:spPr>
        <a:xfrm>
          <a:off x="6921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87630</xdr:rowOff>
    </xdr:from>
    <xdr:to>
      <xdr:col>41</xdr:col>
      <xdr:colOff>50800</xdr:colOff>
      <xdr:row>40</xdr:row>
      <xdr:rowOff>135636</xdr:rowOff>
    </xdr:to>
    <xdr:cxnSp macro="">
      <xdr:nvCxnSpPr>
        <xdr:cNvPr id="138" name="直線コネクタ 137"/>
        <xdr:cNvCxnSpPr/>
      </xdr:nvCxnSpPr>
      <xdr:spPr>
        <a:xfrm flipV="1">
          <a:off x="6972300" y="6088380"/>
          <a:ext cx="889000" cy="90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39" name="n_1aveValue【図書館】&#10;一人当たり面積"/>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40" name="n_2aveValue【図書館】&#10;一人当たり面積"/>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56405</xdr:rowOff>
    </xdr:from>
    <xdr:ext cx="469744" cy="259045"/>
    <xdr:sp macro="" textlink="">
      <xdr:nvSpPr>
        <xdr:cNvPr id="141" name="n_3aveValue【図書館】&#10;一人当たり面積"/>
        <xdr:cNvSpPr txBox="1"/>
      </xdr:nvSpPr>
      <xdr:spPr>
        <a:xfrm>
          <a:off x="7626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2"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168419</xdr:rowOff>
    </xdr:from>
    <xdr:ext cx="469744" cy="259045"/>
    <xdr:sp macro="" textlink="">
      <xdr:nvSpPr>
        <xdr:cNvPr id="143" name="n_1mainValue【図書館】&#10;一人当たり面積"/>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44" name="n_2mainValue【図書館】&#10;一人当たり面積"/>
        <xdr:cNvSpPr txBox="1"/>
      </xdr:nvSpPr>
      <xdr:spPr>
        <a:xfrm>
          <a:off x="8515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154957</xdr:rowOff>
    </xdr:from>
    <xdr:ext cx="469744" cy="259045"/>
    <xdr:sp macro="" textlink="">
      <xdr:nvSpPr>
        <xdr:cNvPr id="145" name="n_3mainValue【図書館】&#10;一人当たり面積"/>
        <xdr:cNvSpPr txBox="1"/>
      </xdr:nvSpPr>
      <xdr:spPr>
        <a:xfrm>
          <a:off x="7626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6113</xdr:rowOff>
    </xdr:from>
    <xdr:ext cx="469744" cy="259045"/>
    <xdr:sp macro="" textlink="">
      <xdr:nvSpPr>
        <xdr:cNvPr id="146" name="n_4mainValue【図書館】&#10;一人当たり面積"/>
        <xdr:cNvSpPr txBox="1"/>
      </xdr:nvSpPr>
      <xdr:spPr>
        <a:xfrm>
          <a:off x="6737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176" name="【体育館・プール】&#10;有形固定資産減価償却率平均値テキスト"/>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23495</xdr:rowOff>
    </xdr:from>
    <xdr:to>
      <xdr:col>24</xdr:col>
      <xdr:colOff>114300</xdr:colOff>
      <xdr:row>63</xdr:row>
      <xdr:rowOff>125095</xdr:rowOff>
    </xdr:to>
    <xdr:sp macro="" textlink="">
      <xdr:nvSpPr>
        <xdr:cNvPr id="187" name="楕円 186"/>
        <xdr:cNvSpPr/>
      </xdr:nvSpPr>
      <xdr:spPr>
        <a:xfrm>
          <a:off x="4584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1922</xdr:rowOff>
    </xdr:from>
    <xdr:ext cx="405111" cy="259045"/>
    <xdr:sp macro="" textlink="">
      <xdr:nvSpPr>
        <xdr:cNvPr id="188" name="【体育館・プール】&#10;有形固定資産減価償却率該当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23495</xdr:rowOff>
    </xdr:from>
    <xdr:to>
      <xdr:col>20</xdr:col>
      <xdr:colOff>38100</xdr:colOff>
      <xdr:row>63</xdr:row>
      <xdr:rowOff>125095</xdr:rowOff>
    </xdr:to>
    <xdr:sp macro="" textlink="">
      <xdr:nvSpPr>
        <xdr:cNvPr id="189" name="楕円 188"/>
        <xdr:cNvSpPr/>
      </xdr:nvSpPr>
      <xdr:spPr>
        <a:xfrm>
          <a:off x="3746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74295</xdr:rowOff>
    </xdr:from>
    <xdr:to>
      <xdr:col>24</xdr:col>
      <xdr:colOff>63500</xdr:colOff>
      <xdr:row>63</xdr:row>
      <xdr:rowOff>74295</xdr:rowOff>
    </xdr:to>
    <xdr:cxnSp macro="">
      <xdr:nvCxnSpPr>
        <xdr:cNvPr id="190" name="直線コネクタ 189"/>
        <xdr:cNvCxnSpPr/>
      </xdr:nvCxnSpPr>
      <xdr:spPr>
        <a:xfrm>
          <a:off x="3797300" y="10875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23495</xdr:rowOff>
    </xdr:from>
    <xdr:to>
      <xdr:col>15</xdr:col>
      <xdr:colOff>101600</xdr:colOff>
      <xdr:row>63</xdr:row>
      <xdr:rowOff>125095</xdr:rowOff>
    </xdr:to>
    <xdr:sp macro="" textlink="">
      <xdr:nvSpPr>
        <xdr:cNvPr id="191" name="楕円 190"/>
        <xdr:cNvSpPr/>
      </xdr:nvSpPr>
      <xdr:spPr>
        <a:xfrm>
          <a:off x="2857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74295</xdr:rowOff>
    </xdr:from>
    <xdr:to>
      <xdr:col>19</xdr:col>
      <xdr:colOff>177800</xdr:colOff>
      <xdr:row>63</xdr:row>
      <xdr:rowOff>74295</xdr:rowOff>
    </xdr:to>
    <xdr:cxnSp macro="">
      <xdr:nvCxnSpPr>
        <xdr:cNvPr id="192" name="直線コネクタ 191"/>
        <xdr:cNvCxnSpPr/>
      </xdr:nvCxnSpPr>
      <xdr:spPr>
        <a:xfrm>
          <a:off x="2908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3" name="楕円 192"/>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74295</xdr:rowOff>
    </xdr:from>
    <xdr:to>
      <xdr:col>15</xdr:col>
      <xdr:colOff>50800</xdr:colOff>
      <xdr:row>64</xdr:row>
      <xdr:rowOff>76200</xdr:rowOff>
    </xdr:to>
    <xdr:cxnSp macro="">
      <xdr:nvCxnSpPr>
        <xdr:cNvPr id="194" name="直線コネクタ 193"/>
        <xdr:cNvCxnSpPr/>
      </xdr:nvCxnSpPr>
      <xdr:spPr>
        <a:xfrm flipV="1">
          <a:off x="2019300" y="10875645"/>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6350</xdr:rowOff>
    </xdr:from>
    <xdr:to>
      <xdr:col>6</xdr:col>
      <xdr:colOff>38100</xdr:colOff>
      <xdr:row>64</xdr:row>
      <xdr:rowOff>107950</xdr:rowOff>
    </xdr:to>
    <xdr:sp macro="" textlink="">
      <xdr:nvSpPr>
        <xdr:cNvPr id="195" name="楕円 194"/>
        <xdr:cNvSpPr/>
      </xdr:nvSpPr>
      <xdr:spPr>
        <a:xfrm>
          <a:off x="1079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57150</xdr:rowOff>
    </xdr:from>
    <xdr:to>
      <xdr:col>10</xdr:col>
      <xdr:colOff>114300</xdr:colOff>
      <xdr:row>64</xdr:row>
      <xdr:rowOff>76200</xdr:rowOff>
    </xdr:to>
    <xdr:cxnSp macro="">
      <xdr:nvCxnSpPr>
        <xdr:cNvPr id="196" name="直線コネクタ 195"/>
        <xdr:cNvCxnSpPr/>
      </xdr:nvCxnSpPr>
      <xdr:spPr>
        <a:xfrm>
          <a:off x="1130300" y="1102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7" name="n_1aveValue【体育館・プー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98" name="n_2aveValue【体育館・プール】&#10;有形固定資産減価償却率"/>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9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0" name="n_4aveValue【体育館・プー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116222</xdr:rowOff>
    </xdr:from>
    <xdr:ext cx="405111" cy="259045"/>
    <xdr:sp macro="" textlink="">
      <xdr:nvSpPr>
        <xdr:cNvPr id="201" name="n_1mainValue【体育館・プール】&#10;有形固定資産減価償却率"/>
        <xdr:cNvSpPr txBox="1"/>
      </xdr:nvSpPr>
      <xdr:spPr>
        <a:xfrm>
          <a:off x="3582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116222</xdr:rowOff>
    </xdr:from>
    <xdr:ext cx="405111" cy="259045"/>
    <xdr:sp macro="" textlink="">
      <xdr:nvSpPr>
        <xdr:cNvPr id="202" name="n_2mainValue【体育館・プール】&#10;有形固定資産減価償却率"/>
        <xdr:cNvSpPr txBox="1"/>
      </xdr:nvSpPr>
      <xdr:spPr>
        <a:xfrm>
          <a:off x="27057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3"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99077</xdr:rowOff>
    </xdr:from>
    <xdr:ext cx="405111" cy="259045"/>
    <xdr:sp macro="" textlink="">
      <xdr:nvSpPr>
        <xdr:cNvPr id="204" name="n_4mainValue【体育館・プール】&#10;有形固定資産減価償却率"/>
        <xdr:cNvSpPr txBox="1"/>
      </xdr:nvSpPr>
      <xdr:spPr>
        <a:xfrm>
          <a:off x="927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9" name="【体育館・プール】&#10;一人当たり面積平均値テキスト"/>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xdr:rowOff>
    </xdr:from>
    <xdr:to>
      <xdr:col>55</xdr:col>
      <xdr:colOff>50800</xdr:colOff>
      <xdr:row>62</xdr:row>
      <xdr:rowOff>102806</xdr:rowOff>
    </xdr:to>
    <xdr:sp macro="" textlink="">
      <xdr:nvSpPr>
        <xdr:cNvPr id="240" name="楕円 239"/>
        <xdr:cNvSpPr/>
      </xdr:nvSpPr>
      <xdr:spPr>
        <a:xfrm>
          <a:off x="10426700" y="106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151083</xdr:rowOff>
    </xdr:from>
    <xdr:ext cx="469744" cy="259045"/>
    <xdr:sp macro="" textlink="">
      <xdr:nvSpPr>
        <xdr:cNvPr id="241" name="【体育館・プール】&#10;一人当たり面積該当値テキスト"/>
        <xdr:cNvSpPr txBox="1"/>
      </xdr:nvSpPr>
      <xdr:spPr>
        <a:xfrm>
          <a:off x="10515600" y="1060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3493</xdr:rowOff>
    </xdr:from>
    <xdr:to>
      <xdr:col>50</xdr:col>
      <xdr:colOff>165100</xdr:colOff>
      <xdr:row>62</xdr:row>
      <xdr:rowOff>105093</xdr:rowOff>
    </xdr:to>
    <xdr:sp macro="" textlink="">
      <xdr:nvSpPr>
        <xdr:cNvPr id="242" name="楕円 241"/>
        <xdr:cNvSpPr/>
      </xdr:nvSpPr>
      <xdr:spPr>
        <a:xfrm>
          <a:off x="9588500" y="106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52006</xdr:rowOff>
    </xdr:from>
    <xdr:to>
      <xdr:col>55</xdr:col>
      <xdr:colOff>0</xdr:colOff>
      <xdr:row>62</xdr:row>
      <xdr:rowOff>54293</xdr:rowOff>
    </xdr:to>
    <xdr:cxnSp macro="">
      <xdr:nvCxnSpPr>
        <xdr:cNvPr id="243" name="直線コネクタ 242"/>
        <xdr:cNvCxnSpPr/>
      </xdr:nvCxnSpPr>
      <xdr:spPr>
        <a:xfrm flipV="1">
          <a:off x="9639300" y="1068190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8065</xdr:rowOff>
    </xdr:from>
    <xdr:to>
      <xdr:col>46</xdr:col>
      <xdr:colOff>38100</xdr:colOff>
      <xdr:row>62</xdr:row>
      <xdr:rowOff>109665</xdr:rowOff>
    </xdr:to>
    <xdr:sp macro="" textlink="">
      <xdr:nvSpPr>
        <xdr:cNvPr id="244" name="楕円 243"/>
        <xdr:cNvSpPr/>
      </xdr:nvSpPr>
      <xdr:spPr>
        <a:xfrm>
          <a:off x="8699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54293</xdr:rowOff>
    </xdr:from>
    <xdr:to>
      <xdr:col>50</xdr:col>
      <xdr:colOff>114300</xdr:colOff>
      <xdr:row>62</xdr:row>
      <xdr:rowOff>58865</xdr:rowOff>
    </xdr:to>
    <xdr:cxnSp macro="">
      <xdr:nvCxnSpPr>
        <xdr:cNvPr id="245" name="直線コネクタ 244"/>
        <xdr:cNvCxnSpPr/>
      </xdr:nvCxnSpPr>
      <xdr:spPr>
        <a:xfrm flipV="1">
          <a:off x="8750300" y="1068419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10922</xdr:rowOff>
    </xdr:from>
    <xdr:to>
      <xdr:col>41</xdr:col>
      <xdr:colOff>101600</xdr:colOff>
      <xdr:row>62</xdr:row>
      <xdr:rowOff>112522</xdr:rowOff>
    </xdr:to>
    <xdr:sp macro="" textlink="">
      <xdr:nvSpPr>
        <xdr:cNvPr id="246" name="楕円 245"/>
        <xdr:cNvSpPr/>
      </xdr:nvSpPr>
      <xdr:spPr>
        <a:xfrm>
          <a:off x="7810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58865</xdr:rowOff>
    </xdr:from>
    <xdr:to>
      <xdr:col>45</xdr:col>
      <xdr:colOff>177800</xdr:colOff>
      <xdr:row>62</xdr:row>
      <xdr:rowOff>61722</xdr:rowOff>
    </xdr:to>
    <xdr:cxnSp macro="">
      <xdr:nvCxnSpPr>
        <xdr:cNvPr id="247" name="直線コネクタ 246"/>
        <xdr:cNvCxnSpPr/>
      </xdr:nvCxnSpPr>
      <xdr:spPr>
        <a:xfrm flipV="1">
          <a:off x="7861300" y="1068876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13780</xdr:rowOff>
    </xdr:from>
    <xdr:to>
      <xdr:col>36</xdr:col>
      <xdr:colOff>165100</xdr:colOff>
      <xdr:row>62</xdr:row>
      <xdr:rowOff>115380</xdr:rowOff>
    </xdr:to>
    <xdr:sp macro="" textlink="">
      <xdr:nvSpPr>
        <xdr:cNvPr id="248" name="楕円 247"/>
        <xdr:cNvSpPr/>
      </xdr:nvSpPr>
      <xdr:spPr>
        <a:xfrm>
          <a:off x="6921500" y="106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61722</xdr:rowOff>
    </xdr:from>
    <xdr:to>
      <xdr:col>41</xdr:col>
      <xdr:colOff>50800</xdr:colOff>
      <xdr:row>62</xdr:row>
      <xdr:rowOff>64580</xdr:rowOff>
    </xdr:to>
    <xdr:cxnSp macro="">
      <xdr:nvCxnSpPr>
        <xdr:cNvPr id="249" name="直線コネクタ 248"/>
        <xdr:cNvCxnSpPr/>
      </xdr:nvCxnSpPr>
      <xdr:spPr>
        <a:xfrm flipV="1">
          <a:off x="6972300" y="1069162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50" name="n_1aveValue【体育館・プール】&#10;一人当たり面積"/>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51" name="n_2aveValue【体育館・プール】&#10;一人当たり面積"/>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52" name="n_3aveValue【体育館・プール】&#10;一人当たり面積"/>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53" name="n_4aveValue【体育館・プール】&#10;一人当たり面積"/>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96220</xdr:rowOff>
    </xdr:from>
    <xdr:ext cx="469744" cy="259045"/>
    <xdr:sp macro="" textlink="">
      <xdr:nvSpPr>
        <xdr:cNvPr id="254" name="n_1mainValue【体育館・プール】&#10;一人当たり面積"/>
        <xdr:cNvSpPr txBox="1"/>
      </xdr:nvSpPr>
      <xdr:spPr>
        <a:xfrm>
          <a:off x="9391727" y="107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100792</xdr:rowOff>
    </xdr:from>
    <xdr:ext cx="469744" cy="259045"/>
    <xdr:sp macro="" textlink="">
      <xdr:nvSpPr>
        <xdr:cNvPr id="255" name="n_2mainValue【体育館・プール】&#10;一人当たり面積"/>
        <xdr:cNvSpPr txBox="1"/>
      </xdr:nvSpPr>
      <xdr:spPr>
        <a:xfrm>
          <a:off x="85154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103649</xdr:rowOff>
    </xdr:from>
    <xdr:ext cx="469744" cy="259045"/>
    <xdr:sp macro="" textlink="">
      <xdr:nvSpPr>
        <xdr:cNvPr id="256" name="n_3mainValue【体育館・プール】&#10;一人当たり面積"/>
        <xdr:cNvSpPr txBox="1"/>
      </xdr:nvSpPr>
      <xdr:spPr>
        <a:xfrm>
          <a:off x="7626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106507</xdr:rowOff>
    </xdr:from>
    <xdr:ext cx="469744" cy="259045"/>
    <xdr:sp macro="" textlink="">
      <xdr:nvSpPr>
        <xdr:cNvPr id="257" name="n_4mainValue【体育館・プール】&#10;一人当たり面積"/>
        <xdr:cNvSpPr txBox="1"/>
      </xdr:nvSpPr>
      <xdr:spPr>
        <a:xfrm>
          <a:off x="6737427" y="107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80" name="直線コネクタ 279"/>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83"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84" name="直線コネクタ 283"/>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285"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86" name="フローチャート: 判断 285"/>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87" name="フローチャート: 判断 286"/>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88" name="フローチャート: 判断 287"/>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89" name="フローチャート: 判断 288"/>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0" name="フローチャート: 判断 289"/>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85598</xdr:rowOff>
    </xdr:from>
    <xdr:to>
      <xdr:col>24</xdr:col>
      <xdr:colOff>114300</xdr:colOff>
      <xdr:row>79</xdr:row>
      <xdr:rowOff>15748</xdr:rowOff>
    </xdr:to>
    <xdr:sp macro="" textlink="">
      <xdr:nvSpPr>
        <xdr:cNvPr id="296" name="楕円 295"/>
        <xdr:cNvSpPr/>
      </xdr:nvSpPr>
      <xdr:spPr>
        <a:xfrm>
          <a:off x="45847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2049</xdr:rowOff>
    </xdr:from>
    <xdr:ext cx="405111" cy="259045"/>
    <xdr:sp macro="" textlink="">
      <xdr:nvSpPr>
        <xdr:cNvPr id="297" name="【福祉施設】&#10;有形固定資産減価償却率該当値テキスト"/>
        <xdr:cNvSpPr txBox="1"/>
      </xdr:nvSpPr>
      <xdr:spPr>
        <a:xfrm>
          <a:off x="4673600" y="1337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37592</xdr:rowOff>
    </xdr:from>
    <xdr:to>
      <xdr:col>20</xdr:col>
      <xdr:colOff>38100</xdr:colOff>
      <xdr:row>78</xdr:row>
      <xdr:rowOff>139192</xdr:rowOff>
    </xdr:to>
    <xdr:sp macro="" textlink="">
      <xdr:nvSpPr>
        <xdr:cNvPr id="298" name="楕円 297"/>
        <xdr:cNvSpPr/>
      </xdr:nvSpPr>
      <xdr:spPr>
        <a:xfrm>
          <a:off x="3746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88392</xdr:rowOff>
    </xdr:from>
    <xdr:to>
      <xdr:col>24</xdr:col>
      <xdr:colOff>63500</xdr:colOff>
      <xdr:row>78</xdr:row>
      <xdr:rowOff>136398</xdr:rowOff>
    </xdr:to>
    <xdr:cxnSp macro="">
      <xdr:nvCxnSpPr>
        <xdr:cNvPr id="299" name="直線コネクタ 298"/>
        <xdr:cNvCxnSpPr/>
      </xdr:nvCxnSpPr>
      <xdr:spPr>
        <a:xfrm>
          <a:off x="3797300" y="1346149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161037</xdr:rowOff>
    </xdr:from>
    <xdr:to>
      <xdr:col>15</xdr:col>
      <xdr:colOff>101600</xdr:colOff>
      <xdr:row>78</xdr:row>
      <xdr:rowOff>91187</xdr:rowOff>
    </xdr:to>
    <xdr:sp macro="" textlink="">
      <xdr:nvSpPr>
        <xdr:cNvPr id="300" name="楕円 299"/>
        <xdr:cNvSpPr/>
      </xdr:nvSpPr>
      <xdr:spPr>
        <a:xfrm>
          <a:off x="2857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40387</xdr:rowOff>
    </xdr:from>
    <xdr:to>
      <xdr:col>19</xdr:col>
      <xdr:colOff>177800</xdr:colOff>
      <xdr:row>78</xdr:row>
      <xdr:rowOff>88392</xdr:rowOff>
    </xdr:to>
    <xdr:cxnSp macro="">
      <xdr:nvCxnSpPr>
        <xdr:cNvPr id="301" name="直線コネクタ 300"/>
        <xdr:cNvCxnSpPr/>
      </xdr:nvCxnSpPr>
      <xdr:spPr>
        <a:xfrm>
          <a:off x="2908300" y="134134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119887</xdr:rowOff>
    </xdr:from>
    <xdr:to>
      <xdr:col>10</xdr:col>
      <xdr:colOff>165100</xdr:colOff>
      <xdr:row>78</xdr:row>
      <xdr:rowOff>50037</xdr:rowOff>
    </xdr:to>
    <xdr:sp macro="" textlink="">
      <xdr:nvSpPr>
        <xdr:cNvPr id="302" name="楕円 301"/>
        <xdr:cNvSpPr/>
      </xdr:nvSpPr>
      <xdr:spPr>
        <a:xfrm>
          <a:off x="1968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170687</xdr:rowOff>
    </xdr:from>
    <xdr:to>
      <xdr:col>15</xdr:col>
      <xdr:colOff>50800</xdr:colOff>
      <xdr:row>78</xdr:row>
      <xdr:rowOff>40387</xdr:rowOff>
    </xdr:to>
    <xdr:cxnSp macro="">
      <xdr:nvCxnSpPr>
        <xdr:cNvPr id="303" name="直線コネクタ 302"/>
        <xdr:cNvCxnSpPr/>
      </xdr:nvCxnSpPr>
      <xdr:spPr>
        <a:xfrm>
          <a:off x="2019300" y="1337233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97028</xdr:rowOff>
    </xdr:from>
    <xdr:to>
      <xdr:col>6</xdr:col>
      <xdr:colOff>38100</xdr:colOff>
      <xdr:row>78</xdr:row>
      <xdr:rowOff>27178</xdr:rowOff>
    </xdr:to>
    <xdr:sp macro="" textlink="">
      <xdr:nvSpPr>
        <xdr:cNvPr id="304" name="楕円 303"/>
        <xdr:cNvSpPr/>
      </xdr:nvSpPr>
      <xdr:spPr>
        <a:xfrm>
          <a:off x="1079500" y="132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147828</xdr:rowOff>
    </xdr:from>
    <xdr:to>
      <xdr:col>10</xdr:col>
      <xdr:colOff>114300</xdr:colOff>
      <xdr:row>77</xdr:row>
      <xdr:rowOff>170687</xdr:rowOff>
    </xdr:to>
    <xdr:cxnSp macro="">
      <xdr:nvCxnSpPr>
        <xdr:cNvPr id="305" name="直線コネクタ 304"/>
        <xdr:cNvCxnSpPr/>
      </xdr:nvCxnSpPr>
      <xdr:spPr>
        <a:xfrm>
          <a:off x="1130300" y="1334947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306"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307"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308" name="n_3aveValue【福祉施設】&#10;有形固定資産減価償却率"/>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09"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155719</xdr:rowOff>
    </xdr:from>
    <xdr:ext cx="405111" cy="259045"/>
    <xdr:sp macro="" textlink="">
      <xdr:nvSpPr>
        <xdr:cNvPr id="310" name="n_1mainValue【福祉施設】&#10;有形固定資産減価償却率"/>
        <xdr:cNvSpPr txBox="1"/>
      </xdr:nvSpPr>
      <xdr:spPr>
        <a:xfrm>
          <a:off x="35820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107714</xdr:rowOff>
    </xdr:from>
    <xdr:ext cx="405111" cy="259045"/>
    <xdr:sp macro="" textlink="">
      <xdr:nvSpPr>
        <xdr:cNvPr id="311" name="n_2mainValue【福祉施設】&#10;有形固定資産減価償却率"/>
        <xdr:cNvSpPr txBox="1"/>
      </xdr:nvSpPr>
      <xdr:spPr>
        <a:xfrm>
          <a:off x="27057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66564</xdr:rowOff>
    </xdr:from>
    <xdr:ext cx="405111" cy="259045"/>
    <xdr:sp macro="" textlink="">
      <xdr:nvSpPr>
        <xdr:cNvPr id="312" name="n_3mainValue【福祉施設】&#10;有形固定資産減価償却率"/>
        <xdr:cNvSpPr txBox="1"/>
      </xdr:nvSpPr>
      <xdr:spPr>
        <a:xfrm>
          <a:off x="1816744" y="130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43705</xdr:rowOff>
    </xdr:from>
    <xdr:ext cx="405111" cy="259045"/>
    <xdr:sp macro="" textlink="">
      <xdr:nvSpPr>
        <xdr:cNvPr id="313" name="n_4mainValue【福祉施設】&#10;有形固定資産減価償却率"/>
        <xdr:cNvSpPr txBox="1"/>
      </xdr:nvSpPr>
      <xdr:spPr>
        <a:xfrm>
          <a:off x="927744" y="130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39" name="直線コネクタ 338"/>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2"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3" name="直線コネクタ 342"/>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344"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45" name="フローチャート: 判断 344"/>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46" name="フローチャート: 判断 345"/>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47" name="フローチャート: 判断 346"/>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8" name="フローチャート: 判断 347"/>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49" name="フローチャート: 判断 348"/>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91802</xdr:rowOff>
    </xdr:from>
    <xdr:to>
      <xdr:col>55</xdr:col>
      <xdr:colOff>50800</xdr:colOff>
      <xdr:row>85</xdr:row>
      <xdr:rowOff>21952</xdr:rowOff>
    </xdr:to>
    <xdr:sp macro="" textlink="">
      <xdr:nvSpPr>
        <xdr:cNvPr id="355" name="楕円 354"/>
        <xdr:cNvSpPr/>
      </xdr:nvSpPr>
      <xdr:spPr>
        <a:xfrm>
          <a:off x="104267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70229</xdr:rowOff>
    </xdr:from>
    <xdr:ext cx="469744" cy="259045"/>
    <xdr:sp macro="" textlink="">
      <xdr:nvSpPr>
        <xdr:cNvPr id="356" name="【福祉施設】&#10;一人当たり面積該当値テキスト"/>
        <xdr:cNvSpPr txBox="1"/>
      </xdr:nvSpPr>
      <xdr:spPr>
        <a:xfrm>
          <a:off x="10515600"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96701</xdr:rowOff>
    </xdr:from>
    <xdr:to>
      <xdr:col>50</xdr:col>
      <xdr:colOff>165100</xdr:colOff>
      <xdr:row>85</xdr:row>
      <xdr:rowOff>26851</xdr:rowOff>
    </xdr:to>
    <xdr:sp macro="" textlink="">
      <xdr:nvSpPr>
        <xdr:cNvPr id="357" name="楕円 356"/>
        <xdr:cNvSpPr/>
      </xdr:nvSpPr>
      <xdr:spPr>
        <a:xfrm>
          <a:off x="9588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142602</xdr:rowOff>
    </xdr:from>
    <xdr:to>
      <xdr:col>55</xdr:col>
      <xdr:colOff>0</xdr:colOff>
      <xdr:row>84</xdr:row>
      <xdr:rowOff>147501</xdr:rowOff>
    </xdr:to>
    <xdr:cxnSp macro="">
      <xdr:nvCxnSpPr>
        <xdr:cNvPr id="358" name="直線コネクタ 357"/>
        <xdr:cNvCxnSpPr/>
      </xdr:nvCxnSpPr>
      <xdr:spPr>
        <a:xfrm flipV="1">
          <a:off x="9639300" y="1454440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106499</xdr:rowOff>
    </xdr:from>
    <xdr:to>
      <xdr:col>46</xdr:col>
      <xdr:colOff>38100</xdr:colOff>
      <xdr:row>85</xdr:row>
      <xdr:rowOff>36649</xdr:rowOff>
    </xdr:to>
    <xdr:sp macro="" textlink="">
      <xdr:nvSpPr>
        <xdr:cNvPr id="359" name="楕円 358"/>
        <xdr:cNvSpPr/>
      </xdr:nvSpPr>
      <xdr:spPr>
        <a:xfrm>
          <a:off x="8699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147501</xdr:rowOff>
    </xdr:from>
    <xdr:to>
      <xdr:col>50</xdr:col>
      <xdr:colOff>114300</xdr:colOff>
      <xdr:row>84</xdr:row>
      <xdr:rowOff>157299</xdr:rowOff>
    </xdr:to>
    <xdr:cxnSp macro="">
      <xdr:nvCxnSpPr>
        <xdr:cNvPr id="360" name="直線コネクタ 359"/>
        <xdr:cNvCxnSpPr/>
      </xdr:nvCxnSpPr>
      <xdr:spPr>
        <a:xfrm flipV="1">
          <a:off x="8750300" y="145493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361" name="楕円 360"/>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157299</xdr:rowOff>
    </xdr:from>
    <xdr:to>
      <xdr:col>45</xdr:col>
      <xdr:colOff>177800</xdr:colOff>
      <xdr:row>84</xdr:row>
      <xdr:rowOff>163830</xdr:rowOff>
    </xdr:to>
    <xdr:cxnSp macro="">
      <xdr:nvCxnSpPr>
        <xdr:cNvPr id="362" name="直線コネクタ 361"/>
        <xdr:cNvCxnSpPr/>
      </xdr:nvCxnSpPr>
      <xdr:spPr>
        <a:xfrm flipV="1">
          <a:off x="7861300" y="145590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117929</xdr:rowOff>
    </xdr:from>
    <xdr:to>
      <xdr:col>36</xdr:col>
      <xdr:colOff>165100</xdr:colOff>
      <xdr:row>85</xdr:row>
      <xdr:rowOff>48079</xdr:rowOff>
    </xdr:to>
    <xdr:sp macro="" textlink="">
      <xdr:nvSpPr>
        <xdr:cNvPr id="363" name="楕円 362"/>
        <xdr:cNvSpPr/>
      </xdr:nvSpPr>
      <xdr:spPr>
        <a:xfrm>
          <a:off x="6921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163830</xdr:rowOff>
    </xdr:from>
    <xdr:to>
      <xdr:col>41</xdr:col>
      <xdr:colOff>50800</xdr:colOff>
      <xdr:row>84</xdr:row>
      <xdr:rowOff>168729</xdr:rowOff>
    </xdr:to>
    <xdr:cxnSp macro="">
      <xdr:nvCxnSpPr>
        <xdr:cNvPr id="364" name="直線コネクタ 363"/>
        <xdr:cNvCxnSpPr/>
      </xdr:nvCxnSpPr>
      <xdr:spPr>
        <a:xfrm flipV="1">
          <a:off x="6972300" y="145656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365" name="n_1ave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366" name="n_2aveValue【福祉施設】&#10;一人当たり面積"/>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67"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368"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17978</xdr:rowOff>
    </xdr:from>
    <xdr:ext cx="469744" cy="259045"/>
    <xdr:sp macro="" textlink="">
      <xdr:nvSpPr>
        <xdr:cNvPr id="369" name="n_1mainValue【福祉施設】&#10;一人当たり面積"/>
        <xdr:cNvSpPr txBox="1"/>
      </xdr:nvSpPr>
      <xdr:spPr>
        <a:xfrm>
          <a:off x="9391727" y="1459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27776</xdr:rowOff>
    </xdr:from>
    <xdr:ext cx="469744" cy="259045"/>
    <xdr:sp macro="" textlink="">
      <xdr:nvSpPr>
        <xdr:cNvPr id="370" name="n_2mainValue【福祉施設】&#10;一人当たり面積"/>
        <xdr:cNvSpPr txBox="1"/>
      </xdr:nvSpPr>
      <xdr:spPr>
        <a:xfrm>
          <a:off x="8515427" y="1460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371" name="n_3mainValue【福祉施設】&#10;一人当たり面積"/>
        <xdr:cNvSpPr txBox="1"/>
      </xdr:nvSpPr>
      <xdr:spPr>
        <a:xfrm>
          <a:off x="7626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39206</xdr:rowOff>
    </xdr:from>
    <xdr:ext cx="469744" cy="259045"/>
    <xdr:sp macro="" textlink="">
      <xdr:nvSpPr>
        <xdr:cNvPr id="372" name="n_4mainValue【福祉施設】&#10;一人当たり面積"/>
        <xdr:cNvSpPr txBox="1"/>
      </xdr:nvSpPr>
      <xdr:spPr>
        <a:xfrm>
          <a:off x="6737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4" name="直線コネクタ 3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5" name="テキスト ボックス 384"/>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6" name="直線コネクタ 3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7" name="テキスト ボックス 3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8" name="直線コネクタ 3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9" name="テキスト ボックス 3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0" name="直線コネクタ 3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1" name="テキスト ボックス 3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3" name="テキスト ボックス 3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395" name="直線コネクタ 394"/>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6"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7" name="直線コネクタ 396"/>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98" name="【市民会館】&#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99" name="直線コネクタ 398"/>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135145</xdr:rowOff>
    </xdr:from>
    <xdr:ext cx="405111" cy="259045"/>
    <xdr:sp macro="" textlink="">
      <xdr:nvSpPr>
        <xdr:cNvPr id="400" name="【市民会館】&#10;有形固定資産減価償却率平均値テキスト"/>
        <xdr:cNvSpPr txBox="1"/>
      </xdr:nvSpPr>
      <xdr:spPr>
        <a:xfrm>
          <a:off x="4673600" y="17451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401" name="フローチャート: 判断 400"/>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402" name="フローチャート: 判断 401"/>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403" name="フローチャート: 判断 402"/>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404" name="フローチャート: 判断 403"/>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405" name="フローチャート: 判断 404"/>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73406</xdr:rowOff>
    </xdr:from>
    <xdr:to>
      <xdr:col>24</xdr:col>
      <xdr:colOff>114300</xdr:colOff>
      <xdr:row>107</xdr:row>
      <xdr:rowOff>3556</xdr:rowOff>
    </xdr:to>
    <xdr:sp macro="" textlink="">
      <xdr:nvSpPr>
        <xdr:cNvPr id="411" name="楕円 410"/>
        <xdr:cNvSpPr/>
      </xdr:nvSpPr>
      <xdr:spPr>
        <a:xfrm>
          <a:off x="45847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51833</xdr:rowOff>
    </xdr:from>
    <xdr:ext cx="405111" cy="259045"/>
    <xdr:sp macro="" textlink="">
      <xdr:nvSpPr>
        <xdr:cNvPr id="412" name="【市民会館】&#10;有形固定資産減価償却率該当値テキスト"/>
        <xdr:cNvSpPr txBox="1"/>
      </xdr:nvSpPr>
      <xdr:spPr>
        <a:xfrm>
          <a:off x="4673600" y="182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157987</xdr:rowOff>
    </xdr:from>
    <xdr:to>
      <xdr:col>20</xdr:col>
      <xdr:colOff>38100</xdr:colOff>
      <xdr:row>106</xdr:row>
      <xdr:rowOff>88137</xdr:rowOff>
    </xdr:to>
    <xdr:sp macro="" textlink="">
      <xdr:nvSpPr>
        <xdr:cNvPr id="413" name="楕円 412"/>
        <xdr:cNvSpPr/>
      </xdr:nvSpPr>
      <xdr:spPr>
        <a:xfrm>
          <a:off x="3746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37337</xdr:rowOff>
    </xdr:from>
    <xdr:to>
      <xdr:col>24</xdr:col>
      <xdr:colOff>63500</xdr:colOff>
      <xdr:row>106</xdr:row>
      <xdr:rowOff>124206</xdr:rowOff>
    </xdr:to>
    <xdr:cxnSp macro="">
      <xdr:nvCxnSpPr>
        <xdr:cNvPr id="414" name="直線コネクタ 413"/>
        <xdr:cNvCxnSpPr/>
      </xdr:nvCxnSpPr>
      <xdr:spPr>
        <a:xfrm>
          <a:off x="3797300" y="18211037"/>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61976</xdr:rowOff>
    </xdr:from>
    <xdr:to>
      <xdr:col>15</xdr:col>
      <xdr:colOff>101600</xdr:colOff>
      <xdr:row>105</xdr:row>
      <xdr:rowOff>163576</xdr:rowOff>
    </xdr:to>
    <xdr:sp macro="" textlink="">
      <xdr:nvSpPr>
        <xdr:cNvPr id="415" name="楕円 414"/>
        <xdr:cNvSpPr/>
      </xdr:nvSpPr>
      <xdr:spPr>
        <a:xfrm>
          <a:off x="2857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112776</xdr:rowOff>
    </xdr:from>
    <xdr:to>
      <xdr:col>19</xdr:col>
      <xdr:colOff>177800</xdr:colOff>
      <xdr:row>106</xdr:row>
      <xdr:rowOff>37337</xdr:rowOff>
    </xdr:to>
    <xdr:cxnSp macro="">
      <xdr:nvCxnSpPr>
        <xdr:cNvPr id="416" name="直線コネクタ 415"/>
        <xdr:cNvCxnSpPr/>
      </xdr:nvCxnSpPr>
      <xdr:spPr>
        <a:xfrm>
          <a:off x="2908300" y="1811502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137413</xdr:rowOff>
    </xdr:from>
    <xdr:to>
      <xdr:col>10</xdr:col>
      <xdr:colOff>165100</xdr:colOff>
      <xdr:row>105</xdr:row>
      <xdr:rowOff>67563</xdr:rowOff>
    </xdr:to>
    <xdr:sp macro="" textlink="">
      <xdr:nvSpPr>
        <xdr:cNvPr id="417" name="楕円 416"/>
        <xdr:cNvSpPr/>
      </xdr:nvSpPr>
      <xdr:spPr>
        <a:xfrm>
          <a:off x="1968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xdr:rowOff>
    </xdr:from>
    <xdr:to>
      <xdr:col>15</xdr:col>
      <xdr:colOff>50800</xdr:colOff>
      <xdr:row>105</xdr:row>
      <xdr:rowOff>112776</xdr:rowOff>
    </xdr:to>
    <xdr:cxnSp macro="">
      <xdr:nvCxnSpPr>
        <xdr:cNvPr id="418" name="直線コネクタ 417"/>
        <xdr:cNvCxnSpPr/>
      </xdr:nvCxnSpPr>
      <xdr:spPr>
        <a:xfrm>
          <a:off x="2019300" y="1801901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137413</xdr:rowOff>
    </xdr:from>
    <xdr:to>
      <xdr:col>6</xdr:col>
      <xdr:colOff>38100</xdr:colOff>
      <xdr:row>100</xdr:row>
      <xdr:rowOff>67563</xdr:rowOff>
    </xdr:to>
    <xdr:sp macro="" textlink="">
      <xdr:nvSpPr>
        <xdr:cNvPr id="419" name="楕円 418"/>
        <xdr:cNvSpPr/>
      </xdr:nvSpPr>
      <xdr:spPr>
        <a:xfrm>
          <a:off x="1079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16763</xdr:rowOff>
    </xdr:from>
    <xdr:to>
      <xdr:col>10</xdr:col>
      <xdr:colOff>114300</xdr:colOff>
      <xdr:row>105</xdr:row>
      <xdr:rowOff>16763</xdr:rowOff>
    </xdr:to>
    <xdr:cxnSp macro="">
      <xdr:nvCxnSpPr>
        <xdr:cNvPr id="420" name="直線コネクタ 419"/>
        <xdr:cNvCxnSpPr/>
      </xdr:nvCxnSpPr>
      <xdr:spPr>
        <a:xfrm>
          <a:off x="1130300" y="17161763"/>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421" name="n_1ave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45229</xdr:rowOff>
    </xdr:from>
    <xdr:ext cx="405111" cy="259045"/>
    <xdr:sp macro="" textlink="">
      <xdr:nvSpPr>
        <xdr:cNvPr id="422" name="n_2aveValue【市民会館】&#10;有形固定資産減価償却率"/>
        <xdr:cNvSpPr txBox="1"/>
      </xdr:nvSpPr>
      <xdr:spPr>
        <a:xfrm>
          <a:off x="2705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150385</xdr:rowOff>
    </xdr:from>
    <xdr:ext cx="405111" cy="259045"/>
    <xdr:sp macro="" textlink="">
      <xdr:nvSpPr>
        <xdr:cNvPr id="423" name="n_3aveValue【市民会館】&#10;有形固定資産減価償却率"/>
        <xdr:cNvSpPr txBox="1"/>
      </xdr:nvSpPr>
      <xdr:spPr>
        <a:xfrm>
          <a:off x="1816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99840</xdr:rowOff>
    </xdr:from>
    <xdr:ext cx="405111" cy="259045"/>
    <xdr:sp macro="" textlink="">
      <xdr:nvSpPr>
        <xdr:cNvPr id="424" name="n_4aveValue【市民会館】&#10;有形固定資産減価償却率"/>
        <xdr:cNvSpPr txBox="1"/>
      </xdr:nvSpPr>
      <xdr:spPr>
        <a:xfrm>
          <a:off x="927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79264</xdr:rowOff>
    </xdr:from>
    <xdr:ext cx="405111" cy="259045"/>
    <xdr:sp macro="" textlink="">
      <xdr:nvSpPr>
        <xdr:cNvPr id="425" name="n_1mainValue【市民会館】&#10;有形固定資産減価償却率"/>
        <xdr:cNvSpPr txBox="1"/>
      </xdr:nvSpPr>
      <xdr:spPr>
        <a:xfrm>
          <a:off x="3582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154703</xdr:rowOff>
    </xdr:from>
    <xdr:ext cx="405111" cy="259045"/>
    <xdr:sp macro="" textlink="">
      <xdr:nvSpPr>
        <xdr:cNvPr id="426" name="n_2mainValue【市民会館】&#10;有形固定資産減価償却率"/>
        <xdr:cNvSpPr txBox="1"/>
      </xdr:nvSpPr>
      <xdr:spPr>
        <a:xfrm>
          <a:off x="2705744" y="1815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58690</xdr:rowOff>
    </xdr:from>
    <xdr:ext cx="405111" cy="259045"/>
    <xdr:sp macro="" textlink="">
      <xdr:nvSpPr>
        <xdr:cNvPr id="427" name="n_3mainValue【市民会館】&#10;有形固定資産減価償却率"/>
        <xdr:cNvSpPr txBox="1"/>
      </xdr:nvSpPr>
      <xdr:spPr>
        <a:xfrm>
          <a:off x="1816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84090</xdr:rowOff>
    </xdr:from>
    <xdr:ext cx="405111" cy="259045"/>
    <xdr:sp macro="" textlink="">
      <xdr:nvSpPr>
        <xdr:cNvPr id="428" name="n_4mainValue【市民会館】&#10;有形固定資産減価償却率"/>
        <xdr:cNvSpPr txBox="1"/>
      </xdr:nvSpPr>
      <xdr:spPr>
        <a:xfrm>
          <a:off x="927744" y="1688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9" name="直線コネクタ 43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0" name="テキスト ボックス 43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1" name="直線コネクタ 44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2" name="テキスト ボックス 44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3" name="直線コネクタ 44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4" name="テキスト ボックス 44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5" name="直線コネクタ 44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6" name="テキスト ボックス 44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7" name="直線コネクタ 44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8" name="テキスト ボックス 44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9" name="直線コネクタ 44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0" name="テキスト ボックス 44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454" name="直線コネクタ 453"/>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455" name="【市民会館】&#10;一人当たり面積最小値テキスト"/>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456" name="直線コネクタ 455"/>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5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58" name="直線コネクタ 45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459" name="【市民会館】&#10;一人当たり面積平均値テキスト"/>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60" name="フローチャート: 判断 459"/>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461" name="フローチャート: 判断 460"/>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62" name="フローチャート: 判断 461"/>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63" name="フローチャート: 判断 462"/>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464" name="フローチャート: 判断 463"/>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70" name="楕円 469"/>
        <xdr:cNvSpPr/>
      </xdr:nvSpPr>
      <xdr:spPr>
        <a:xfrm>
          <a:off x="10426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56078</xdr:rowOff>
    </xdr:from>
    <xdr:ext cx="469744" cy="259045"/>
    <xdr:sp macro="" textlink="">
      <xdr:nvSpPr>
        <xdr:cNvPr id="471" name="【市民会館】&#10;一人当たり面積該当値テキスト"/>
        <xdr:cNvSpPr txBox="1"/>
      </xdr:nvSpPr>
      <xdr:spPr>
        <a:xfrm>
          <a:off x="10515600"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84182</xdr:rowOff>
    </xdr:from>
    <xdr:to>
      <xdr:col>50</xdr:col>
      <xdr:colOff>165100</xdr:colOff>
      <xdr:row>107</xdr:row>
      <xdr:rowOff>14332</xdr:rowOff>
    </xdr:to>
    <xdr:sp macro="" textlink="">
      <xdr:nvSpPr>
        <xdr:cNvPr id="472" name="楕円 471"/>
        <xdr:cNvSpPr/>
      </xdr:nvSpPr>
      <xdr:spPr>
        <a:xfrm>
          <a:off x="9588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128451</xdr:rowOff>
    </xdr:from>
    <xdr:to>
      <xdr:col>55</xdr:col>
      <xdr:colOff>0</xdr:colOff>
      <xdr:row>106</xdr:row>
      <xdr:rowOff>134982</xdr:rowOff>
    </xdr:to>
    <xdr:cxnSp macro="">
      <xdr:nvCxnSpPr>
        <xdr:cNvPr id="473" name="直線コネクタ 472"/>
        <xdr:cNvCxnSpPr/>
      </xdr:nvCxnSpPr>
      <xdr:spPr>
        <a:xfrm flipV="1">
          <a:off x="9639300" y="183021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74" name="楕円 473"/>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134982</xdr:rowOff>
    </xdr:from>
    <xdr:to>
      <xdr:col>50</xdr:col>
      <xdr:colOff>114300</xdr:colOff>
      <xdr:row>106</xdr:row>
      <xdr:rowOff>144780</xdr:rowOff>
    </xdr:to>
    <xdr:cxnSp macro="">
      <xdr:nvCxnSpPr>
        <xdr:cNvPr id="475" name="直線コネクタ 474"/>
        <xdr:cNvCxnSpPr/>
      </xdr:nvCxnSpPr>
      <xdr:spPr>
        <a:xfrm flipV="1">
          <a:off x="8750300" y="183086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100512</xdr:rowOff>
    </xdr:from>
    <xdr:to>
      <xdr:col>41</xdr:col>
      <xdr:colOff>101600</xdr:colOff>
      <xdr:row>107</xdr:row>
      <xdr:rowOff>30662</xdr:rowOff>
    </xdr:to>
    <xdr:sp macro="" textlink="">
      <xdr:nvSpPr>
        <xdr:cNvPr id="476" name="楕円 475"/>
        <xdr:cNvSpPr/>
      </xdr:nvSpPr>
      <xdr:spPr>
        <a:xfrm>
          <a:off x="781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151312</xdr:rowOff>
    </xdr:to>
    <xdr:cxnSp macro="">
      <xdr:nvCxnSpPr>
        <xdr:cNvPr id="477" name="直線コネクタ 476"/>
        <xdr:cNvCxnSpPr/>
      </xdr:nvCxnSpPr>
      <xdr:spPr>
        <a:xfrm flipV="1">
          <a:off x="7861300" y="1831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121738</xdr:rowOff>
    </xdr:from>
    <xdr:to>
      <xdr:col>36</xdr:col>
      <xdr:colOff>165100</xdr:colOff>
      <xdr:row>104</xdr:row>
      <xdr:rowOff>51888</xdr:rowOff>
    </xdr:to>
    <xdr:sp macro="" textlink="">
      <xdr:nvSpPr>
        <xdr:cNvPr id="478" name="楕円 477"/>
        <xdr:cNvSpPr/>
      </xdr:nvSpPr>
      <xdr:spPr>
        <a:xfrm>
          <a:off x="692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1088</xdr:rowOff>
    </xdr:from>
    <xdr:to>
      <xdr:col>41</xdr:col>
      <xdr:colOff>50800</xdr:colOff>
      <xdr:row>106</xdr:row>
      <xdr:rowOff>151312</xdr:rowOff>
    </xdr:to>
    <xdr:cxnSp macro="">
      <xdr:nvCxnSpPr>
        <xdr:cNvPr id="479" name="直線コネクタ 478"/>
        <xdr:cNvCxnSpPr/>
      </xdr:nvCxnSpPr>
      <xdr:spPr>
        <a:xfrm>
          <a:off x="6972300" y="17831888"/>
          <a:ext cx="889000" cy="49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34126</xdr:rowOff>
    </xdr:from>
    <xdr:ext cx="469744" cy="259045"/>
    <xdr:sp macro="" textlink="">
      <xdr:nvSpPr>
        <xdr:cNvPr id="480" name="n_1aveValue【市民会館】&#10;一人当たり面積"/>
        <xdr:cNvSpPr txBox="1"/>
      </xdr:nvSpPr>
      <xdr:spPr>
        <a:xfrm>
          <a:off x="9391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81" name="n_2ave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82" name="n_3aveValue【市民会館】&#10;一人当たり面積"/>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69141</xdr:rowOff>
    </xdr:from>
    <xdr:ext cx="469744" cy="259045"/>
    <xdr:sp macro="" textlink="">
      <xdr:nvSpPr>
        <xdr:cNvPr id="483" name="n_4aveValue【市民会館】&#10;一人当たり面積"/>
        <xdr:cNvSpPr txBox="1"/>
      </xdr:nvSpPr>
      <xdr:spPr>
        <a:xfrm>
          <a:off x="6737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5459</xdr:rowOff>
    </xdr:from>
    <xdr:ext cx="469744" cy="259045"/>
    <xdr:sp macro="" textlink="">
      <xdr:nvSpPr>
        <xdr:cNvPr id="484" name="n_1main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85"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486" name="n_3mainValue【市民会館】&#10;一人当たり面積"/>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68415</xdr:rowOff>
    </xdr:from>
    <xdr:ext cx="469744" cy="259045"/>
    <xdr:sp macro="" textlink="">
      <xdr:nvSpPr>
        <xdr:cNvPr id="487" name="n_4mainValue【市民会館】&#10;一人当たり面積"/>
        <xdr:cNvSpPr txBox="1"/>
      </xdr:nvSpPr>
      <xdr:spPr>
        <a:xfrm>
          <a:off x="6737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512" name="直線コネクタ 511"/>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13"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14" name="直線コネクタ 513"/>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515"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516" name="直線コネクタ 515"/>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17" name="【一般廃棄物処理施設】&#10;有形固定資産減価償却率平均値テキスト"/>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8" name="フローチャート: 判断 517"/>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519" name="フローチャート: 判断 518"/>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20" name="フローチャート: 判断 519"/>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521" name="フローチャート: 判断 520"/>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2" name="フローチャート: 判断 521"/>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528" name="楕円 527"/>
        <xdr:cNvSpPr/>
      </xdr:nvSpPr>
      <xdr:spPr>
        <a:xfrm>
          <a:off x="16268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90187</xdr:rowOff>
    </xdr:from>
    <xdr:ext cx="405111" cy="259045"/>
    <xdr:sp macro="" textlink="">
      <xdr:nvSpPr>
        <xdr:cNvPr id="529" name="【一般廃棄物処理施設】&#10;有形固定資産減価償却率該当値テキスト"/>
        <xdr:cNvSpPr txBox="1"/>
      </xdr:nvSpPr>
      <xdr:spPr>
        <a:xfrm>
          <a:off x="16357600" y="643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530" name="楕円 529"/>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34290</xdr:rowOff>
    </xdr:from>
    <xdr:to>
      <xdr:col>85</xdr:col>
      <xdr:colOff>127000</xdr:colOff>
      <xdr:row>38</xdr:row>
      <xdr:rowOff>118110</xdr:rowOff>
    </xdr:to>
    <xdr:cxnSp macro="">
      <xdr:nvCxnSpPr>
        <xdr:cNvPr id="531" name="直線コネクタ 530"/>
        <xdr:cNvCxnSpPr/>
      </xdr:nvCxnSpPr>
      <xdr:spPr>
        <a:xfrm>
          <a:off x="15481300" y="654939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532" name="楕円 531"/>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38</xdr:row>
      <xdr:rowOff>34290</xdr:rowOff>
    </xdr:to>
    <xdr:cxnSp macro="">
      <xdr:nvCxnSpPr>
        <xdr:cNvPr id="533" name="直線コネクタ 532"/>
        <xdr:cNvCxnSpPr/>
      </xdr:nvCxnSpPr>
      <xdr:spPr>
        <a:xfrm>
          <a:off x="14592300" y="6461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153035</xdr:rowOff>
    </xdr:from>
    <xdr:to>
      <xdr:col>72</xdr:col>
      <xdr:colOff>38100</xdr:colOff>
      <xdr:row>37</xdr:row>
      <xdr:rowOff>83185</xdr:rowOff>
    </xdr:to>
    <xdr:sp macro="" textlink="">
      <xdr:nvSpPr>
        <xdr:cNvPr id="534" name="楕円 533"/>
        <xdr:cNvSpPr/>
      </xdr:nvSpPr>
      <xdr:spPr>
        <a:xfrm>
          <a:off x="13652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32385</xdr:rowOff>
    </xdr:from>
    <xdr:to>
      <xdr:col>76</xdr:col>
      <xdr:colOff>114300</xdr:colOff>
      <xdr:row>37</xdr:row>
      <xdr:rowOff>118110</xdr:rowOff>
    </xdr:to>
    <xdr:cxnSp macro="">
      <xdr:nvCxnSpPr>
        <xdr:cNvPr id="535" name="直線コネクタ 534"/>
        <xdr:cNvCxnSpPr/>
      </xdr:nvCxnSpPr>
      <xdr:spPr>
        <a:xfrm>
          <a:off x="13703300" y="63760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20972</xdr:rowOff>
    </xdr:from>
    <xdr:ext cx="405111" cy="259045"/>
    <xdr:sp macro="" textlink="">
      <xdr:nvSpPr>
        <xdr:cNvPr id="536" name="n_1ave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537" name="n_2aveValue【一般廃棄物処理施設】&#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538" name="n_3aveValue【一般廃棄物処理施設】&#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39" name="n_4aveValue【一般廃棄物処理施設】&#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101617</xdr:rowOff>
    </xdr:from>
    <xdr:ext cx="405111" cy="259045"/>
    <xdr:sp macro="" textlink="">
      <xdr:nvSpPr>
        <xdr:cNvPr id="540" name="n_1main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13987</xdr:rowOff>
    </xdr:from>
    <xdr:ext cx="405111" cy="259045"/>
    <xdr:sp macro="" textlink="">
      <xdr:nvSpPr>
        <xdr:cNvPr id="541" name="n_2mainValue【一般廃棄物処理施設】&#10;有形固定資産減価償却率"/>
        <xdr:cNvSpPr txBox="1"/>
      </xdr:nvSpPr>
      <xdr:spPr>
        <a:xfrm>
          <a:off x="14389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99712</xdr:rowOff>
    </xdr:from>
    <xdr:ext cx="405111" cy="259045"/>
    <xdr:sp macro="" textlink="">
      <xdr:nvSpPr>
        <xdr:cNvPr id="542" name="n_3mainValue【一般廃棄物処理施設】&#10;有形固定資産減価償却率"/>
        <xdr:cNvSpPr txBox="1"/>
      </xdr:nvSpPr>
      <xdr:spPr>
        <a:xfrm>
          <a:off x="13500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564" name="直線コネクタ 563"/>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565"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566" name="直線コネクタ 565"/>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567"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568" name="直線コネクタ 567"/>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90393</xdr:rowOff>
    </xdr:from>
    <xdr:ext cx="599010" cy="259045"/>
    <xdr:sp macro="" textlink="">
      <xdr:nvSpPr>
        <xdr:cNvPr id="569" name="【一般廃棄物処理施設】&#10;一人当たり有形固定資産（償却資産）額平均値テキスト"/>
        <xdr:cNvSpPr txBox="1"/>
      </xdr:nvSpPr>
      <xdr:spPr>
        <a:xfrm>
          <a:off x="22199600" y="6434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570" name="フローチャート: 判断 569"/>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571" name="フローチャート: 判断 570"/>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572" name="フローチャート: 判断 571"/>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573" name="フローチャート: 判断 572"/>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574" name="フローチャート: 判断 573"/>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25217</xdr:rowOff>
    </xdr:from>
    <xdr:to>
      <xdr:col>116</xdr:col>
      <xdr:colOff>114300</xdr:colOff>
      <xdr:row>36</xdr:row>
      <xdr:rowOff>126817</xdr:rowOff>
    </xdr:to>
    <xdr:sp macro="" textlink="">
      <xdr:nvSpPr>
        <xdr:cNvPr id="580" name="楕円 579"/>
        <xdr:cNvSpPr/>
      </xdr:nvSpPr>
      <xdr:spPr>
        <a:xfrm>
          <a:off x="22110700" y="61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48094</xdr:rowOff>
    </xdr:from>
    <xdr:ext cx="599010" cy="259045"/>
    <xdr:sp macro="" textlink="">
      <xdr:nvSpPr>
        <xdr:cNvPr id="581" name="【一般廃棄物処理施設】&#10;一人当たり有形固定資産（償却資産）額該当値テキスト"/>
        <xdr:cNvSpPr txBox="1"/>
      </xdr:nvSpPr>
      <xdr:spPr>
        <a:xfrm>
          <a:off x="22199600" y="60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117179</xdr:rowOff>
    </xdr:from>
    <xdr:to>
      <xdr:col>112</xdr:col>
      <xdr:colOff>38100</xdr:colOff>
      <xdr:row>37</xdr:row>
      <xdr:rowOff>47329</xdr:rowOff>
    </xdr:to>
    <xdr:sp macro="" textlink="">
      <xdr:nvSpPr>
        <xdr:cNvPr id="582" name="楕円 581"/>
        <xdr:cNvSpPr/>
      </xdr:nvSpPr>
      <xdr:spPr>
        <a:xfrm>
          <a:off x="21272500" y="628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76017</xdr:rowOff>
    </xdr:from>
    <xdr:to>
      <xdr:col>116</xdr:col>
      <xdr:colOff>63500</xdr:colOff>
      <xdr:row>36</xdr:row>
      <xdr:rowOff>167979</xdr:rowOff>
    </xdr:to>
    <xdr:cxnSp macro="">
      <xdr:nvCxnSpPr>
        <xdr:cNvPr id="583" name="直線コネクタ 582"/>
        <xdr:cNvCxnSpPr/>
      </xdr:nvCxnSpPr>
      <xdr:spPr>
        <a:xfrm flipV="1">
          <a:off x="21323300" y="6248217"/>
          <a:ext cx="838200" cy="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122861</xdr:rowOff>
    </xdr:from>
    <xdr:to>
      <xdr:col>107</xdr:col>
      <xdr:colOff>101600</xdr:colOff>
      <xdr:row>37</xdr:row>
      <xdr:rowOff>53011</xdr:rowOff>
    </xdr:to>
    <xdr:sp macro="" textlink="">
      <xdr:nvSpPr>
        <xdr:cNvPr id="584" name="楕円 583"/>
        <xdr:cNvSpPr/>
      </xdr:nvSpPr>
      <xdr:spPr>
        <a:xfrm>
          <a:off x="20383500" y="62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167979</xdr:rowOff>
    </xdr:from>
    <xdr:to>
      <xdr:col>111</xdr:col>
      <xdr:colOff>177800</xdr:colOff>
      <xdr:row>37</xdr:row>
      <xdr:rowOff>2211</xdr:rowOff>
    </xdr:to>
    <xdr:cxnSp macro="">
      <xdr:nvCxnSpPr>
        <xdr:cNvPr id="585" name="直線コネクタ 584"/>
        <xdr:cNvCxnSpPr/>
      </xdr:nvCxnSpPr>
      <xdr:spPr>
        <a:xfrm flipV="1">
          <a:off x="20434300" y="6340179"/>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135375</xdr:rowOff>
    </xdr:from>
    <xdr:to>
      <xdr:col>102</xdr:col>
      <xdr:colOff>165100</xdr:colOff>
      <xdr:row>37</xdr:row>
      <xdr:rowOff>65525</xdr:rowOff>
    </xdr:to>
    <xdr:sp macro="" textlink="">
      <xdr:nvSpPr>
        <xdr:cNvPr id="586" name="楕円 585"/>
        <xdr:cNvSpPr/>
      </xdr:nvSpPr>
      <xdr:spPr>
        <a:xfrm>
          <a:off x="19494500" y="63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2211</xdr:rowOff>
    </xdr:from>
    <xdr:to>
      <xdr:col>107</xdr:col>
      <xdr:colOff>50800</xdr:colOff>
      <xdr:row>37</xdr:row>
      <xdr:rowOff>14725</xdr:rowOff>
    </xdr:to>
    <xdr:cxnSp macro="">
      <xdr:nvCxnSpPr>
        <xdr:cNvPr id="587" name="直線コネクタ 586"/>
        <xdr:cNvCxnSpPr/>
      </xdr:nvCxnSpPr>
      <xdr:spPr>
        <a:xfrm flipV="1">
          <a:off x="19545300" y="6345861"/>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42776</xdr:rowOff>
    </xdr:from>
    <xdr:ext cx="599010" cy="259045"/>
    <xdr:sp macro="" textlink="">
      <xdr:nvSpPr>
        <xdr:cNvPr id="588" name="n_1aveValue【一般廃棄物処理施設】&#10;一人当たり有形固定資産（償却資産）額"/>
        <xdr:cNvSpPr txBox="1"/>
      </xdr:nvSpPr>
      <xdr:spPr>
        <a:xfrm>
          <a:off x="21011095" y="655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107799</xdr:rowOff>
    </xdr:from>
    <xdr:ext cx="599010" cy="259045"/>
    <xdr:sp macro="" textlink="">
      <xdr:nvSpPr>
        <xdr:cNvPr id="589" name="n_2aveValue【一般廃棄物処理施設】&#10;一人当たり有形固定資産（償却資産）額"/>
        <xdr:cNvSpPr txBox="1"/>
      </xdr:nvSpPr>
      <xdr:spPr>
        <a:xfrm>
          <a:off x="201347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168112</xdr:rowOff>
    </xdr:from>
    <xdr:ext cx="599010" cy="259045"/>
    <xdr:sp macro="" textlink="">
      <xdr:nvSpPr>
        <xdr:cNvPr id="590" name="n_3aveValue【一般廃棄物処理施設】&#10;一人当たり有形固定資産（償却資産）額"/>
        <xdr:cNvSpPr txBox="1"/>
      </xdr:nvSpPr>
      <xdr:spPr>
        <a:xfrm>
          <a:off x="19245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591"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63856</xdr:rowOff>
    </xdr:from>
    <xdr:ext cx="599010" cy="259045"/>
    <xdr:sp macro="" textlink="">
      <xdr:nvSpPr>
        <xdr:cNvPr id="592" name="n_1mainValue【一般廃棄物処理施設】&#10;一人当たり有形固定資産（償却資産）額"/>
        <xdr:cNvSpPr txBox="1"/>
      </xdr:nvSpPr>
      <xdr:spPr>
        <a:xfrm>
          <a:off x="21011095" y="606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69538</xdr:rowOff>
    </xdr:from>
    <xdr:ext cx="599010" cy="259045"/>
    <xdr:sp macro="" textlink="">
      <xdr:nvSpPr>
        <xdr:cNvPr id="593" name="n_2mainValue【一般廃棄物処理施設】&#10;一人当たり有形固定資産（償却資産）額"/>
        <xdr:cNvSpPr txBox="1"/>
      </xdr:nvSpPr>
      <xdr:spPr>
        <a:xfrm>
          <a:off x="20134795" y="607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82052</xdr:rowOff>
    </xdr:from>
    <xdr:ext cx="599010" cy="259045"/>
    <xdr:sp macro="" textlink="">
      <xdr:nvSpPr>
        <xdr:cNvPr id="594" name="n_3mainValue【一般廃棄物処理施設】&#10;一人当たり有形固定資産（償却資産）額"/>
        <xdr:cNvSpPr txBox="1"/>
      </xdr:nvSpPr>
      <xdr:spPr>
        <a:xfrm>
          <a:off x="19245795" y="60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6" name="直線コネクタ 6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7" name="テキスト ボックス 60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8" name="直線コネクタ 6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9" name="テキスト ボックス 6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0" name="直線コネクタ 6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1" name="テキスト ボックス 6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2" name="直線コネクタ 6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3" name="テキスト ボックス 6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4" name="直線コネクタ 6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5" name="テキスト ボックス 6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7" name="テキスト ボックス 61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619" name="直線コネクタ 618"/>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20"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21" name="直線コネクタ 620"/>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622"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623" name="直線コネクタ 622"/>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624"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25" name="フローチャート: 判断 624"/>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626" name="フローチャート: 判断 625"/>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627" name="フローチャート: 判断 626"/>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628" name="フローチャート: 判断 627"/>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629" name="フローチャート: 判断 628"/>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635" name="楕円 634"/>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636" name="【保健センター・保健所】&#10;有形固定資産減価償却率該当値テキスト"/>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637" name="楕円 636"/>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60960</xdr:rowOff>
    </xdr:to>
    <xdr:cxnSp macro="">
      <xdr:nvCxnSpPr>
        <xdr:cNvPr id="638" name="直線コネクタ 637"/>
        <xdr:cNvCxnSpPr/>
      </xdr:nvCxnSpPr>
      <xdr:spPr>
        <a:xfrm>
          <a:off x="15481300" y="10477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99695</xdr:rowOff>
    </xdr:from>
    <xdr:to>
      <xdr:col>76</xdr:col>
      <xdr:colOff>165100</xdr:colOff>
      <xdr:row>61</xdr:row>
      <xdr:rowOff>29845</xdr:rowOff>
    </xdr:to>
    <xdr:sp macro="" textlink="">
      <xdr:nvSpPr>
        <xdr:cNvPr id="639" name="楕円 638"/>
        <xdr:cNvSpPr/>
      </xdr:nvSpPr>
      <xdr:spPr>
        <a:xfrm>
          <a:off x="14541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150495</xdr:rowOff>
    </xdr:from>
    <xdr:to>
      <xdr:col>81</xdr:col>
      <xdr:colOff>50800</xdr:colOff>
      <xdr:row>61</xdr:row>
      <xdr:rowOff>19050</xdr:rowOff>
    </xdr:to>
    <xdr:cxnSp macro="">
      <xdr:nvCxnSpPr>
        <xdr:cNvPr id="640" name="直線コネクタ 639"/>
        <xdr:cNvCxnSpPr/>
      </xdr:nvCxnSpPr>
      <xdr:spPr>
        <a:xfrm>
          <a:off x="14592300" y="10437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641" name="楕円 640"/>
        <xdr:cNvSpPr/>
      </xdr:nvSpPr>
      <xdr:spPr>
        <a:xfrm>
          <a:off x="1365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108585</xdr:rowOff>
    </xdr:from>
    <xdr:to>
      <xdr:col>76</xdr:col>
      <xdr:colOff>114300</xdr:colOff>
      <xdr:row>60</xdr:row>
      <xdr:rowOff>150495</xdr:rowOff>
    </xdr:to>
    <xdr:cxnSp macro="">
      <xdr:nvCxnSpPr>
        <xdr:cNvPr id="642" name="直線コネクタ 641"/>
        <xdr:cNvCxnSpPr/>
      </xdr:nvCxnSpPr>
      <xdr:spPr>
        <a:xfrm>
          <a:off x="13703300" y="103955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43" name="楕円 642"/>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108585</xdr:rowOff>
    </xdr:from>
    <xdr:to>
      <xdr:col>71</xdr:col>
      <xdr:colOff>177800</xdr:colOff>
      <xdr:row>60</xdr:row>
      <xdr:rowOff>114300</xdr:rowOff>
    </xdr:to>
    <xdr:cxnSp macro="">
      <xdr:nvCxnSpPr>
        <xdr:cNvPr id="644" name="直線コネクタ 643"/>
        <xdr:cNvCxnSpPr/>
      </xdr:nvCxnSpPr>
      <xdr:spPr>
        <a:xfrm flipV="1">
          <a:off x="12814300" y="103955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645" name="n_1ave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646" name="n_2ave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647"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48"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649" name="n_1mainValue【保健センター・保健所】&#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20972</xdr:rowOff>
    </xdr:from>
    <xdr:ext cx="405111" cy="259045"/>
    <xdr:sp macro="" textlink="">
      <xdr:nvSpPr>
        <xdr:cNvPr id="650" name="n_2mainValue【保健センター・保健所】&#10;有形固定資産減価償却率"/>
        <xdr:cNvSpPr txBox="1"/>
      </xdr:nvSpPr>
      <xdr:spPr>
        <a:xfrm>
          <a:off x="14389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651" name="n_3mainValue【保健センター・保健所】&#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52" name="n_4mainValue【保健センター・保健所】&#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3" name="直線コネクタ 6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4" name="テキスト ボックス 6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5" name="直線コネクタ 6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6" name="テキスト ボックス 6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7" name="直線コネクタ 6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8" name="テキスト ボックス 6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9" name="直線コネクタ 6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0" name="テキスト ボックス 6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1" name="直線コネクタ 6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2" name="テキスト ボックス 6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3" name="直線コネクタ 6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4" name="テキスト ボックス 6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678" name="直線コネクタ 677"/>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679"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680" name="直線コネクタ 679"/>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681"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682" name="直線コネクタ 681"/>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683" name="【保健センター・保健所】&#10;一人当たり面積平均値テキスト"/>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684" name="フローチャート: 判断 683"/>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685" name="フローチャート: 判断 684"/>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686" name="フローチャート: 判断 685"/>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687" name="フローチャート: 判断 686"/>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688" name="フローチャート: 判断 687"/>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112485</xdr:rowOff>
    </xdr:from>
    <xdr:to>
      <xdr:col>116</xdr:col>
      <xdr:colOff>114300</xdr:colOff>
      <xdr:row>64</xdr:row>
      <xdr:rowOff>42635</xdr:rowOff>
    </xdr:to>
    <xdr:sp macro="" textlink="">
      <xdr:nvSpPr>
        <xdr:cNvPr id="694" name="楕円 693"/>
        <xdr:cNvSpPr/>
      </xdr:nvSpPr>
      <xdr:spPr>
        <a:xfrm>
          <a:off x="22110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27412</xdr:rowOff>
    </xdr:from>
    <xdr:ext cx="469744" cy="259045"/>
    <xdr:sp macro="" textlink="">
      <xdr:nvSpPr>
        <xdr:cNvPr id="695" name="【保健センター・保健所】&#10;一人当たり面積該当値テキスト"/>
        <xdr:cNvSpPr txBox="1"/>
      </xdr:nvSpPr>
      <xdr:spPr>
        <a:xfrm>
          <a:off x="22199600" y="1082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114119</xdr:rowOff>
    </xdr:from>
    <xdr:to>
      <xdr:col>112</xdr:col>
      <xdr:colOff>38100</xdr:colOff>
      <xdr:row>64</xdr:row>
      <xdr:rowOff>44269</xdr:rowOff>
    </xdr:to>
    <xdr:sp macro="" textlink="">
      <xdr:nvSpPr>
        <xdr:cNvPr id="696" name="楕円 695"/>
        <xdr:cNvSpPr/>
      </xdr:nvSpPr>
      <xdr:spPr>
        <a:xfrm>
          <a:off x="21272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163285</xdr:rowOff>
    </xdr:from>
    <xdr:to>
      <xdr:col>116</xdr:col>
      <xdr:colOff>63500</xdr:colOff>
      <xdr:row>63</xdr:row>
      <xdr:rowOff>164919</xdr:rowOff>
    </xdr:to>
    <xdr:cxnSp macro="">
      <xdr:nvCxnSpPr>
        <xdr:cNvPr id="697" name="直線コネクタ 696"/>
        <xdr:cNvCxnSpPr/>
      </xdr:nvCxnSpPr>
      <xdr:spPr>
        <a:xfrm flipV="1">
          <a:off x="21323300" y="1096463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117384</xdr:rowOff>
    </xdr:from>
    <xdr:to>
      <xdr:col>107</xdr:col>
      <xdr:colOff>101600</xdr:colOff>
      <xdr:row>64</xdr:row>
      <xdr:rowOff>47534</xdr:rowOff>
    </xdr:to>
    <xdr:sp macro="" textlink="">
      <xdr:nvSpPr>
        <xdr:cNvPr id="698" name="楕円 697"/>
        <xdr:cNvSpPr/>
      </xdr:nvSpPr>
      <xdr:spPr>
        <a:xfrm>
          <a:off x="20383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164919</xdr:rowOff>
    </xdr:from>
    <xdr:to>
      <xdr:col>111</xdr:col>
      <xdr:colOff>177800</xdr:colOff>
      <xdr:row>63</xdr:row>
      <xdr:rowOff>168184</xdr:rowOff>
    </xdr:to>
    <xdr:cxnSp macro="">
      <xdr:nvCxnSpPr>
        <xdr:cNvPr id="699" name="直線コネクタ 698"/>
        <xdr:cNvCxnSpPr/>
      </xdr:nvCxnSpPr>
      <xdr:spPr>
        <a:xfrm flipV="1">
          <a:off x="20434300" y="10966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00" name="楕円 699"/>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168184</xdr:rowOff>
    </xdr:from>
    <xdr:to>
      <xdr:col>107</xdr:col>
      <xdr:colOff>50800</xdr:colOff>
      <xdr:row>64</xdr:row>
      <xdr:rowOff>0</xdr:rowOff>
    </xdr:to>
    <xdr:cxnSp macro="">
      <xdr:nvCxnSpPr>
        <xdr:cNvPr id="701" name="直線コネクタ 700"/>
        <xdr:cNvCxnSpPr/>
      </xdr:nvCxnSpPr>
      <xdr:spPr>
        <a:xfrm flipV="1">
          <a:off x="19545300" y="1096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122283</xdr:rowOff>
    </xdr:from>
    <xdr:to>
      <xdr:col>98</xdr:col>
      <xdr:colOff>38100</xdr:colOff>
      <xdr:row>64</xdr:row>
      <xdr:rowOff>52433</xdr:rowOff>
    </xdr:to>
    <xdr:sp macro="" textlink="">
      <xdr:nvSpPr>
        <xdr:cNvPr id="702" name="楕円 701"/>
        <xdr:cNvSpPr/>
      </xdr:nvSpPr>
      <xdr:spPr>
        <a:xfrm>
          <a:off x="18605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1633</xdr:rowOff>
    </xdr:to>
    <xdr:cxnSp macro="">
      <xdr:nvCxnSpPr>
        <xdr:cNvPr id="703" name="直線コネクタ 702"/>
        <xdr:cNvCxnSpPr/>
      </xdr:nvCxnSpPr>
      <xdr:spPr>
        <a:xfrm flipV="1">
          <a:off x="18656300" y="109728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704" name="n_1aveValue【保健センター・保健所】&#10;一人当たり面積"/>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705" name="n_2aveValue【保健センター・保健所】&#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706" name="n_3aveValue【保健センター・保健所】&#10;一人当たり面積"/>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707"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35396</xdr:rowOff>
    </xdr:from>
    <xdr:ext cx="469744" cy="259045"/>
    <xdr:sp macro="" textlink="">
      <xdr:nvSpPr>
        <xdr:cNvPr id="708" name="n_1mainValue【保健センター・保健所】&#10;一人当たり面積"/>
        <xdr:cNvSpPr txBox="1"/>
      </xdr:nvSpPr>
      <xdr:spPr>
        <a:xfrm>
          <a:off x="210757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38661</xdr:rowOff>
    </xdr:from>
    <xdr:ext cx="469744" cy="259045"/>
    <xdr:sp macro="" textlink="">
      <xdr:nvSpPr>
        <xdr:cNvPr id="709" name="n_2mainValue【保健センター・保健所】&#10;一人当たり面積"/>
        <xdr:cNvSpPr txBox="1"/>
      </xdr:nvSpPr>
      <xdr:spPr>
        <a:xfrm>
          <a:off x="20199427"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10"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43560</xdr:rowOff>
    </xdr:from>
    <xdr:ext cx="469744" cy="259045"/>
    <xdr:sp macro="" textlink="">
      <xdr:nvSpPr>
        <xdr:cNvPr id="711" name="n_4mainValue【保健センター・保健所】&#10;一人当たり面積"/>
        <xdr:cNvSpPr txBox="1"/>
      </xdr:nvSpPr>
      <xdr:spPr>
        <a:xfrm>
          <a:off x="18421427" y="110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737" name="直線コネクタ 736"/>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740"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741" name="直線コネクタ 740"/>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139172</xdr:rowOff>
    </xdr:from>
    <xdr:ext cx="405111" cy="259045"/>
    <xdr:sp macro="" textlink="">
      <xdr:nvSpPr>
        <xdr:cNvPr id="742" name="【消防施設】&#10;有形固定資産減価償却率平均値テキスト"/>
        <xdr:cNvSpPr txBox="1"/>
      </xdr:nvSpPr>
      <xdr:spPr>
        <a:xfrm>
          <a:off x="16357600" y="1402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743" name="フローチャート: 判断 742"/>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744" name="フローチャート: 判断 743"/>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45" name="フローチャート: 判断 744"/>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746" name="フローチャート: 判断 745"/>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747" name="フローチャート: 判断 746"/>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155484</xdr:rowOff>
    </xdr:from>
    <xdr:to>
      <xdr:col>85</xdr:col>
      <xdr:colOff>177800</xdr:colOff>
      <xdr:row>84</xdr:row>
      <xdr:rowOff>85634</xdr:rowOff>
    </xdr:to>
    <xdr:sp macro="" textlink="">
      <xdr:nvSpPr>
        <xdr:cNvPr id="753" name="楕円 752"/>
        <xdr:cNvSpPr/>
      </xdr:nvSpPr>
      <xdr:spPr>
        <a:xfrm>
          <a:off x="16268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133911</xdr:rowOff>
    </xdr:from>
    <xdr:ext cx="405111" cy="259045"/>
    <xdr:sp macro="" textlink="">
      <xdr:nvSpPr>
        <xdr:cNvPr id="754" name="【消防施設】&#10;有形固定資産減価償却率該当値テキスト"/>
        <xdr:cNvSpPr txBox="1"/>
      </xdr:nvSpPr>
      <xdr:spPr>
        <a:xfrm>
          <a:off x="16357600"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135889</xdr:rowOff>
    </xdr:from>
    <xdr:to>
      <xdr:col>81</xdr:col>
      <xdr:colOff>101600</xdr:colOff>
      <xdr:row>84</xdr:row>
      <xdr:rowOff>66039</xdr:rowOff>
    </xdr:to>
    <xdr:sp macro="" textlink="">
      <xdr:nvSpPr>
        <xdr:cNvPr id="755" name="楕円 754"/>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15239</xdr:rowOff>
    </xdr:from>
    <xdr:to>
      <xdr:col>85</xdr:col>
      <xdr:colOff>127000</xdr:colOff>
      <xdr:row>84</xdr:row>
      <xdr:rowOff>34834</xdr:rowOff>
    </xdr:to>
    <xdr:cxnSp macro="">
      <xdr:nvCxnSpPr>
        <xdr:cNvPr id="756" name="直線コネクタ 755"/>
        <xdr:cNvCxnSpPr/>
      </xdr:nvCxnSpPr>
      <xdr:spPr>
        <a:xfrm>
          <a:off x="15481300" y="144170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114663</xdr:rowOff>
    </xdr:from>
    <xdr:to>
      <xdr:col>76</xdr:col>
      <xdr:colOff>165100</xdr:colOff>
      <xdr:row>84</xdr:row>
      <xdr:rowOff>44813</xdr:rowOff>
    </xdr:to>
    <xdr:sp macro="" textlink="">
      <xdr:nvSpPr>
        <xdr:cNvPr id="757" name="楕円 756"/>
        <xdr:cNvSpPr/>
      </xdr:nvSpPr>
      <xdr:spPr>
        <a:xfrm>
          <a:off x="14541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15239</xdr:rowOff>
    </xdr:to>
    <xdr:cxnSp macro="">
      <xdr:nvCxnSpPr>
        <xdr:cNvPr id="758" name="直線コネクタ 757"/>
        <xdr:cNvCxnSpPr/>
      </xdr:nvCxnSpPr>
      <xdr:spPr>
        <a:xfrm>
          <a:off x="14592300" y="143958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91802</xdr:rowOff>
    </xdr:from>
    <xdr:to>
      <xdr:col>72</xdr:col>
      <xdr:colOff>38100</xdr:colOff>
      <xdr:row>84</xdr:row>
      <xdr:rowOff>21952</xdr:rowOff>
    </xdr:to>
    <xdr:sp macro="" textlink="">
      <xdr:nvSpPr>
        <xdr:cNvPr id="759" name="楕円 758"/>
        <xdr:cNvSpPr/>
      </xdr:nvSpPr>
      <xdr:spPr>
        <a:xfrm>
          <a:off x="13652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142602</xdr:rowOff>
    </xdr:from>
    <xdr:to>
      <xdr:col>76</xdr:col>
      <xdr:colOff>114300</xdr:colOff>
      <xdr:row>83</xdr:row>
      <xdr:rowOff>165463</xdr:rowOff>
    </xdr:to>
    <xdr:cxnSp macro="">
      <xdr:nvCxnSpPr>
        <xdr:cNvPr id="760" name="直線コネクタ 759"/>
        <xdr:cNvCxnSpPr/>
      </xdr:nvCxnSpPr>
      <xdr:spPr>
        <a:xfrm>
          <a:off x="13703300" y="14372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761" name="n_1aveValue【消防施設】&#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762"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763" name="n_3aveValue【消防施設】&#10;有形固定資産減価償却率"/>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764"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57166</xdr:rowOff>
    </xdr:from>
    <xdr:ext cx="405111" cy="259045"/>
    <xdr:sp macro="" textlink="">
      <xdr:nvSpPr>
        <xdr:cNvPr id="765" name="n_1mainValue【消防施設】&#10;有形固定資産減価償却率"/>
        <xdr:cNvSpPr txBox="1"/>
      </xdr:nvSpPr>
      <xdr:spPr>
        <a:xfrm>
          <a:off x="15266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35940</xdr:rowOff>
    </xdr:from>
    <xdr:ext cx="405111" cy="259045"/>
    <xdr:sp macro="" textlink="">
      <xdr:nvSpPr>
        <xdr:cNvPr id="766" name="n_2mainValue【消防施設】&#10;有形固定資産減価償却率"/>
        <xdr:cNvSpPr txBox="1"/>
      </xdr:nvSpPr>
      <xdr:spPr>
        <a:xfrm>
          <a:off x="14389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13079</xdr:rowOff>
    </xdr:from>
    <xdr:ext cx="405111" cy="259045"/>
    <xdr:sp macro="" textlink="">
      <xdr:nvSpPr>
        <xdr:cNvPr id="767" name="n_3mainValue【消防施設】&#10;有形固定資産減価償却率"/>
        <xdr:cNvSpPr txBox="1"/>
      </xdr:nvSpPr>
      <xdr:spPr>
        <a:xfrm>
          <a:off x="13500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8" name="直線コネクタ 7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9" name="テキスト ボックス 7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0" name="直線コネクタ 7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1" name="テキスト ボックス 7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2" name="直線コネクタ 7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3" name="テキスト ボックス 7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4" name="直線コネクタ 7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5" name="テキスト ボックス 7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6" name="直線コネクタ 7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7" name="テキスト ボックス 7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8" name="直線コネクタ 7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9" name="テキスト ボックス 7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793" name="直線コネクタ 792"/>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94"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5" name="直線コネクタ 794"/>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796"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797" name="直線コネクタ 796"/>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798" name="【消防施設】&#10;一人当たり面積平均値テキスト"/>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799" name="フローチャート: 判断 798"/>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800" name="フローチャート: 判断 799"/>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801" name="フローチャート: 判断 800"/>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802" name="フローチャート: 判断 801"/>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803" name="フローチャート: 判断 802"/>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109764</xdr:rowOff>
    </xdr:from>
    <xdr:to>
      <xdr:col>116</xdr:col>
      <xdr:colOff>114300</xdr:colOff>
      <xdr:row>82</xdr:row>
      <xdr:rowOff>39914</xdr:rowOff>
    </xdr:to>
    <xdr:sp macro="" textlink="">
      <xdr:nvSpPr>
        <xdr:cNvPr id="809" name="楕円 808"/>
        <xdr:cNvSpPr/>
      </xdr:nvSpPr>
      <xdr:spPr>
        <a:xfrm>
          <a:off x="22110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132641</xdr:rowOff>
    </xdr:from>
    <xdr:ext cx="469744" cy="259045"/>
    <xdr:sp macro="" textlink="">
      <xdr:nvSpPr>
        <xdr:cNvPr id="810" name="【消防施設】&#10;一人当たり面積該当値テキスト"/>
        <xdr:cNvSpPr txBox="1"/>
      </xdr:nvSpPr>
      <xdr:spPr>
        <a:xfrm>
          <a:off x="22199600" y="138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13426</xdr:rowOff>
    </xdr:from>
    <xdr:to>
      <xdr:col>112</xdr:col>
      <xdr:colOff>38100</xdr:colOff>
      <xdr:row>82</xdr:row>
      <xdr:rowOff>115026</xdr:rowOff>
    </xdr:to>
    <xdr:sp macro="" textlink="">
      <xdr:nvSpPr>
        <xdr:cNvPr id="811" name="楕円 810"/>
        <xdr:cNvSpPr/>
      </xdr:nvSpPr>
      <xdr:spPr>
        <a:xfrm>
          <a:off x="2127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160564</xdr:rowOff>
    </xdr:from>
    <xdr:to>
      <xdr:col>116</xdr:col>
      <xdr:colOff>63500</xdr:colOff>
      <xdr:row>82</xdr:row>
      <xdr:rowOff>64226</xdr:rowOff>
    </xdr:to>
    <xdr:cxnSp macro="">
      <xdr:nvCxnSpPr>
        <xdr:cNvPr id="812" name="直線コネクタ 811"/>
        <xdr:cNvCxnSpPr/>
      </xdr:nvCxnSpPr>
      <xdr:spPr>
        <a:xfrm flipV="1">
          <a:off x="21323300" y="1404801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813" name="楕円 812"/>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64226</xdr:rowOff>
    </xdr:from>
    <xdr:to>
      <xdr:col>111</xdr:col>
      <xdr:colOff>177800</xdr:colOff>
      <xdr:row>82</xdr:row>
      <xdr:rowOff>83820</xdr:rowOff>
    </xdr:to>
    <xdr:cxnSp macro="">
      <xdr:nvCxnSpPr>
        <xdr:cNvPr id="814" name="直線コネクタ 813"/>
        <xdr:cNvCxnSpPr/>
      </xdr:nvCxnSpPr>
      <xdr:spPr>
        <a:xfrm flipV="1">
          <a:off x="20434300" y="141231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46082</xdr:rowOff>
    </xdr:from>
    <xdr:to>
      <xdr:col>102</xdr:col>
      <xdr:colOff>165100</xdr:colOff>
      <xdr:row>82</xdr:row>
      <xdr:rowOff>147682</xdr:rowOff>
    </xdr:to>
    <xdr:sp macro="" textlink="">
      <xdr:nvSpPr>
        <xdr:cNvPr id="815" name="楕円 814"/>
        <xdr:cNvSpPr/>
      </xdr:nvSpPr>
      <xdr:spPr>
        <a:xfrm>
          <a:off x="19494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82</xdr:row>
      <xdr:rowOff>96882</xdr:rowOff>
    </xdr:to>
    <xdr:cxnSp macro="">
      <xdr:nvCxnSpPr>
        <xdr:cNvPr id="816" name="直線コネクタ 815"/>
        <xdr:cNvCxnSpPr/>
      </xdr:nvCxnSpPr>
      <xdr:spPr>
        <a:xfrm flipV="1">
          <a:off x="19545300" y="141427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24509</xdr:rowOff>
    </xdr:from>
    <xdr:ext cx="469744" cy="259045"/>
    <xdr:sp macro="" textlink="">
      <xdr:nvSpPr>
        <xdr:cNvPr id="817" name="n_1aveValue【消防施設】&#10;一人当たり面積"/>
        <xdr:cNvSpPr txBox="1"/>
      </xdr:nvSpPr>
      <xdr:spPr>
        <a:xfrm>
          <a:off x="21075727" y="144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818" name="n_2aveValue【消防施設】&#10;一人当たり面積"/>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819" name="n_3aveValue【消防施設】&#10;一人当たり面積"/>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820"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131553</xdr:rowOff>
    </xdr:from>
    <xdr:ext cx="469744" cy="259045"/>
    <xdr:sp macro="" textlink="">
      <xdr:nvSpPr>
        <xdr:cNvPr id="821" name="n_1mainValue【消防施設】&#10;一人当たり面積"/>
        <xdr:cNvSpPr txBox="1"/>
      </xdr:nvSpPr>
      <xdr:spPr>
        <a:xfrm>
          <a:off x="21075727" y="138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822" name="n_2mainValue【消防施設】&#10;一人当たり面積"/>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164209</xdr:rowOff>
    </xdr:from>
    <xdr:ext cx="469744" cy="259045"/>
    <xdr:sp macro="" textlink="">
      <xdr:nvSpPr>
        <xdr:cNvPr id="823" name="n_3mainValue【消防施設】&#10;一人当たり面積"/>
        <xdr:cNvSpPr txBox="1"/>
      </xdr:nvSpPr>
      <xdr:spPr>
        <a:xfrm>
          <a:off x="19310427" y="138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849" name="直線コネクタ 848"/>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850"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851" name="直線コネクタ 850"/>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3" name="直線コネクタ 85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854"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855" name="フローチャート: 判断 854"/>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856" name="フローチャート: 判断 855"/>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857" name="フローチャート: 判断 856"/>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858" name="フローチャート: 判断 857"/>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859" name="フローチャート: 判断 858"/>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51526</xdr:rowOff>
    </xdr:from>
    <xdr:to>
      <xdr:col>85</xdr:col>
      <xdr:colOff>177800</xdr:colOff>
      <xdr:row>105</xdr:row>
      <xdr:rowOff>153126</xdr:rowOff>
    </xdr:to>
    <xdr:sp macro="" textlink="">
      <xdr:nvSpPr>
        <xdr:cNvPr id="865" name="楕円 864"/>
        <xdr:cNvSpPr/>
      </xdr:nvSpPr>
      <xdr:spPr>
        <a:xfrm>
          <a:off x="16268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29953</xdr:rowOff>
    </xdr:from>
    <xdr:ext cx="405111" cy="259045"/>
    <xdr:sp macro="" textlink="">
      <xdr:nvSpPr>
        <xdr:cNvPr id="866" name="【庁舎】&#10;有形固定資産減価償却率該当値テキスト"/>
        <xdr:cNvSpPr txBox="1"/>
      </xdr:nvSpPr>
      <xdr:spPr>
        <a:xfrm>
          <a:off x="16357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67" name="楕円 866"/>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102326</xdr:rowOff>
    </xdr:to>
    <xdr:cxnSp macro="">
      <xdr:nvCxnSpPr>
        <xdr:cNvPr id="868" name="直線コネクタ 867"/>
        <xdr:cNvCxnSpPr/>
      </xdr:nvCxnSpPr>
      <xdr:spPr>
        <a:xfrm>
          <a:off x="15481300" y="18080082"/>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69" name="楕円 868"/>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77832</xdr:rowOff>
    </xdr:to>
    <xdr:cxnSp macro="">
      <xdr:nvCxnSpPr>
        <xdr:cNvPr id="870" name="直線コネクタ 869"/>
        <xdr:cNvCxnSpPr/>
      </xdr:nvCxnSpPr>
      <xdr:spPr>
        <a:xfrm>
          <a:off x="14592300" y="1803762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1" name="楕円 870"/>
        <xdr:cNvSpPr/>
      </xdr:nvSpPr>
      <xdr:spPr>
        <a:xfrm>
          <a:off x="13652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56606</xdr:rowOff>
    </xdr:to>
    <xdr:cxnSp macro="">
      <xdr:nvCxnSpPr>
        <xdr:cNvPr id="872" name="直線コネクタ 871"/>
        <xdr:cNvCxnSpPr/>
      </xdr:nvCxnSpPr>
      <xdr:spPr>
        <a:xfrm flipV="1">
          <a:off x="13703300" y="180376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102144</xdr:rowOff>
    </xdr:from>
    <xdr:to>
      <xdr:col>67</xdr:col>
      <xdr:colOff>101600</xdr:colOff>
      <xdr:row>106</xdr:row>
      <xdr:rowOff>32294</xdr:rowOff>
    </xdr:to>
    <xdr:sp macro="" textlink="">
      <xdr:nvSpPr>
        <xdr:cNvPr id="873" name="楕円 872"/>
        <xdr:cNvSpPr/>
      </xdr:nvSpPr>
      <xdr:spPr>
        <a:xfrm>
          <a:off x="12763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105</xdr:row>
      <xdr:rowOff>152944</xdr:rowOff>
    </xdr:to>
    <xdr:cxnSp macro="">
      <xdr:nvCxnSpPr>
        <xdr:cNvPr id="874" name="直線コネクタ 873"/>
        <xdr:cNvCxnSpPr/>
      </xdr:nvCxnSpPr>
      <xdr:spPr>
        <a:xfrm flipV="1">
          <a:off x="12814300" y="1805885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75"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876" name="n_2aveValue【庁舎】&#10;有形固定資産減価償却率"/>
        <xdr:cNvSpPr txBox="1"/>
      </xdr:nvSpPr>
      <xdr:spPr>
        <a:xfrm>
          <a:off x="14389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877" name="n_3aveValue【庁舎】&#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878"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79" name="n_1main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80" name="n_2main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1" name="n_3main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882" name="n_4mainValue【庁舎】&#10;有形固定資産減価償却率"/>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3" name="直線コネクタ 8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4" name="テキスト ボックス 8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5" name="直線コネクタ 8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6" name="テキスト ボックス 8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7" name="直線コネクタ 8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8" name="テキスト ボックス 8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9" name="直線コネクタ 8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0" name="テキスト ボックス 8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1" name="直線コネクタ 9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2" name="テキスト ボックス 9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3" name="直線コネクタ 9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4" name="テキスト ボックス 9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908" name="直線コネクタ 907"/>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909"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910" name="直線コネクタ 909"/>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11"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12" name="直線コネクタ 911"/>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913" name="【庁舎】&#10;一人当たり面積平均値テキスト"/>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914" name="フローチャート: 判断 913"/>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915" name="フローチャート: 判断 914"/>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916" name="フローチャート: 判断 915"/>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917" name="フローチャート: 判断 916"/>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918" name="フローチャート: 判断 917"/>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24312</xdr:rowOff>
    </xdr:from>
    <xdr:to>
      <xdr:col>116</xdr:col>
      <xdr:colOff>114300</xdr:colOff>
      <xdr:row>106</xdr:row>
      <xdr:rowOff>125912</xdr:rowOff>
    </xdr:to>
    <xdr:sp macro="" textlink="">
      <xdr:nvSpPr>
        <xdr:cNvPr id="924" name="楕円 923"/>
        <xdr:cNvSpPr/>
      </xdr:nvSpPr>
      <xdr:spPr>
        <a:xfrm>
          <a:off x="221107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2739</xdr:rowOff>
    </xdr:from>
    <xdr:ext cx="469744" cy="259045"/>
    <xdr:sp macro="" textlink="">
      <xdr:nvSpPr>
        <xdr:cNvPr id="925" name="【庁舎】&#10;一人当たり面積該当値テキスト"/>
        <xdr:cNvSpPr txBox="1"/>
      </xdr:nvSpPr>
      <xdr:spPr>
        <a:xfrm>
          <a:off x="22199600" y="181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30843</xdr:rowOff>
    </xdr:from>
    <xdr:to>
      <xdr:col>112</xdr:col>
      <xdr:colOff>38100</xdr:colOff>
      <xdr:row>106</xdr:row>
      <xdr:rowOff>132443</xdr:rowOff>
    </xdr:to>
    <xdr:sp macro="" textlink="">
      <xdr:nvSpPr>
        <xdr:cNvPr id="926" name="楕円 925"/>
        <xdr:cNvSpPr/>
      </xdr:nvSpPr>
      <xdr:spPr>
        <a:xfrm>
          <a:off x="21272500" y="182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75112</xdr:rowOff>
    </xdr:from>
    <xdr:to>
      <xdr:col>116</xdr:col>
      <xdr:colOff>63500</xdr:colOff>
      <xdr:row>106</xdr:row>
      <xdr:rowOff>81643</xdr:rowOff>
    </xdr:to>
    <xdr:cxnSp macro="">
      <xdr:nvCxnSpPr>
        <xdr:cNvPr id="927" name="直線コネクタ 926"/>
        <xdr:cNvCxnSpPr/>
      </xdr:nvCxnSpPr>
      <xdr:spPr>
        <a:xfrm flipV="1">
          <a:off x="21323300" y="182488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928" name="楕円 927"/>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81643</xdr:rowOff>
    </xdr:from>
    <xdr:to>
      <xdr:col>111</xdr:col>
      <xdr:colOff>177800</xdr:colOff>
      <xdr:row>106</xdr:row>
      <xdr:rowOff>92529</xdr:rowOff>
    </xdr:to>
    <xdr:cxnSp macro="">
      <xdr:nvCxnSpPr>
        <xdr:cNvPr id="929" name="直線コネクタ 928"/>
        <xdr:cNvCxnSpPr/>
      </xdr:nvCxnSpPr>
      <xdr:spPr>
        <a:xfrm flipV="1">
          <a:off x="20434300" y="18255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50437</xdr:rowOff>
    </xdr:from>
    <xdr:to>
      <xdr:col>102</xdr:col>
      <xdr:colOff>165100</xdr:colOff>
      <xdr:row>106</xdr:row>
      <xdr:rowOff>152037</xdr:rowOff>
    </xdr:to>
    <xdr:sp macro="" textlink="">
      <xdr:nvSpPr>
        <xdr:cNvPr id="930" name="楕円 929"/>
        <xdr:cNvSpPr/>
      </xdr:nvSpPr>
      <xdr:spPr>
        <a:xfrm>
          <a:off x="19494500" y="18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101237</xdr:rowOff>
    </xdr:to>
    <xdr:cxnSp macro="">
      <xdr:nvCxnSpPr>
        <xdr:cNvPr id="931" name="直線コネクタ 930"/>
        <xdr:cNvCxnSpPr/>
      </xdr:nvCxnSpPr>
      <xdr:spPr>
        <a:xfrm flipV="1">
          <a:off x="19545300" y="182662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932" name="楕円 931"/>
        <xdr:cNvSpPr/>
      </xdr:nvSpPr>
      <xdr:spPr>
        <a:xfrm>
          <a:off x="18605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101237</xdr:rowOff>
    </xdr:from>
    <xdr:to>
      <xdr:col>102</xdr:col>
      <xdr:colOff>114300</xdr:colOff>
      <xdr:row>106</xdr:row>
      <xdr:rowOff>108857</xdr:rowOff>
    </xdr:to>
    <xdr:cxnSp macro="">
      <xdr:nvCxnSpPr>
        <xdr:cNvPr id="933" name="直線コネクタ 932"/>
        <xdr:cNvCxnSpPr/>
      </xdr:nvCxnSpPr>
      <xdr:spPr>
        <a:xfrm flipV="1">
          <a:off x="18656300" y="182749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934" name="n_1aveValue【庁舎】&#10;一人当たり面積"/>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935" name="n_2aveValue【庁舎】&#10;一人当たり面積"/>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936" name="n_3aveValue【庁舎】&#10;一人当たり面積"/>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937"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123570</xdr:rowOff>
    </xdr:from>
    <xdr:ext cx="469744" cy="259045"/>
    <xdr:sp macro="" textlink="">
      <xdr:nvSpPr>
        <xdr:cNvPr id="938" name="n_1mainValue【庁舎】&#10;一人当たり面積"/>
        <xdr:cNvSpPr txBox="1"/>
      </xdr:nvSpPr>
      <xdr:spPr>
        <a:xfrm>
          <a:off x="21075727" y="182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939" name="n_2main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168564</xdr:rowOff>
    </xdr:from>
    <xdr:ext cx="469744" cy="259045"/>
    <xdr:sp macro="" textlink="">
      <xdr:nvSpPr>
        <xdr:cNvPr id="940" name="n_3mainValue【庁舎】&#10;一人当たり面積"/>
        <xdr:cNvSpPr txBox="1"/>
      </xdr:nvSpPr>
      <xdr:spPr>
        <a:xfrm>
          <a:off x="19310427" y="179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150784</xdr:rowOff>
    </xdr:from>
    <xdr:ext cx="469744" cy="259045"/>
    <xdr:sp macro="" textlink="">
      <xdr:nvSpPr>
        <xdr:cNvPr id="941" name="n_4mainValue【庁舎】&#10;一人当たり面積"/>
        <xdr:cNvSpPr txBox="1"/>
      </xdr:nvSpPr>
      <xdr:spPr>
        <a:xfrm>
          <a:off x="18421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老朽化に伴う休館中の体育館施設については、令和４年度に取壊しを行い公園整備の計画を進めているため、有形固定資産減価償却率は改善される見込みである。また、庁舎施設についても、令和３年度以降、老朽化している大型の機械設備等の更新改修を見込んでおり、有形固定資産減価償却率が低くなっていくことを想定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そのほかの公共施設については、公共施設個別施設計画に基づき、計画的に長寿命化や修繕、更新、除却等を進めていく。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12,346
12,007
265.90
7,395,695
7,071,982
286,712
4,348,991
8,045,671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となった。類似団体より上回っているが、人口の減少や固定資産税の評価替え等により税収の増加が見込めないため、税の徴収強化をし歳入確保に努めるとともに、歳出抑制を行い財政基盤の強化に努める。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39</xdr:row>
      <xdr:rowOff>22678</xdr:rowOff>
    </xdr:to>
    <xdr:cxnSp macro="">
      <xdr:nvCxnSpPr>
        <xdr:cNvPr id="71" name="直線コネクタ 70"/>
        <xdr:cNvCxnSpPr/>
      </xdr:nvCxnSpPr>
      <xdr:spPr>
        <a:xfrm>
          <a:off x="4114800" y="66747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38</xdr:row>
      <xdr:rowOff>159657</xdr:rowOff>
    </xdr:to>
    <xdr:cxnSp macro="">
      <xdr:nvCxnSpPr>
        <xdr:cNvPr id="74" name="直線コネクタ 73"/>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159657</xdr:rowOff>
    </xdr:to>
    <xdr:cxnSp macro="">
      <xdr:nvCxnSpPr>
        <xdr:cNvPr id="77" name="直線コネクタ 76"/>
        <xdr:cNvCxnSpPr/>
      </xdr:nvCxnSpPr>
      <xdr:spPr>
        <a:xfrm>
          <a:off x="2336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125185</xdr:rowOff>
    </xdr:to>
    <xdr:cxnSp macro="">
      <xdr:nvCxnSpPr>
        <xdr:cNvPr id="80" name="直線コネクタ 79"/>
        <xdr:cNvCxnSpPr/>
      </xdr:nvCxnSpPr>
      <xdr:spPr>
        <a:xfrm>
          <a:off x="1447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90" name="楕円 89"/>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1"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2" name="楕円 91"/>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3" name="テキスト ボックス 92"/>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4" name="楕円 93"/>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5" name="テキスト ボックス 94"/>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6" name="楕円 95"/>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7" name="テキスト ボックス 96"/>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8" name="楕円 97"/>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9" name="テキスト ボックス 98"/>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となったのは、除雪費が</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百万円減となったことが主な要因である。類似団体より下回っているが、公共施設の長寿命化事業等による起債の借入が増えており、今後公債費が増加していくため経常経費は増加する見込みであり、事務事業の見直しを行い、優先度の低い事業については計画的に廃止・縮小を進め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169228</xdr:rowOff>
    </xdr:from>
    <xdr:to>
      <xdr:col>23</xdr:col>
      <xdr:colOff>133350</xdr:colOff>
      <xdr:row>59</xdr:row>
      <xdr:rowOff>27940</xdr:rowOff>
    </xdr:to>
    <xdr:cxnSp macro="">
      <xdr:nvCxnSpPr>
        <xdr:cNvPr id="130" name="直線コネクタ 129"/>
        <xdr:cNvCxnSpPr/>
      </xdr:nvCxnSpPr>
      <xdr:spPr>
        <a:xfrm flipV="1">
          <a:off x="4114800" y="1011332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1"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27940</xdr:rowOff>
    </xdr:to>
    <xdr:cxnSp macro="">
      <xdr:nvCxnSpPr>
        <xdr:cNvPr id="133" name="直線コネクタ 132"/>
        <xdr:cNvCxnSpPr/>
      </xdr:nvCxnSpPr>
      <xdr:spPr>
        <a:xfrm>
          <a:off x="3225800" y="100952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5" name="テキスト ボックス 134"/>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21907</xdr:rowOff>
    </xdr:to>
    <xdr:cxnSp macro="">
      <xdr:nvCxnSpPr>
        <xdr:cNvPr id="136" name="直線コネクタ 135"/>
        <xdr:cNvCxnSpPr/>
      </xdr:nvCxnSpPr>
      <xdr:spPr>
        <a:xfrm flipV="1">
          <a:off x="2336800" y="100952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90805</xdr:rowOff>
    </xdr:from>
    <xdr:to>
      <xdr:col>11</xdr:col>
      <xdr:colOff>31750</xdr:colOff>
      <xdr:row>59</xdr:row>
      <xdr:rowOff>21907</xdr:rowOff>
    </xdr:to>
    <xdr:cxnSp macro="">
      <xdr:nvCxnSpPr>
        <xdr:cNvPr id="139" name="直線コネクタ 138"/>
        <xdr:cNvCxnSpPr/>
      </xdr:nvCxnSpPr>
      <xdr:spPr>
        <a:xfrm>
          <a:off x="1447800" y="100349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41" name="テキスト ボックス 140"/>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136859</xdr:rowOff>
    </xdr:from>
    <xdr:ext cx="762000" cy="259045"/>
    <xdr:sp macro="" textlink="">
      <xdr:nvSpPr>
        <xdr:cNvPr id="143" name="テキスト ボックス 142"/>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118428</xdr:rowOff>
    </xdr:from>
    <xdr:to>
      <xdr:col>23</xdr:col>
      <xdr:colOff>184150</xdr:colOff>
      <xdr:row>59</xdr:row>
      <xdr:rowOff>48578</xdr:rowOff>
    </xdr:to>
    <xdr:sp macro="" textlink="">
      <xdr:nvSpPr>
        <xdr:cNvPr id="149" name="楕円 148"/>
        <xdr:cNvSpPr/>
      </xdr:nvSpPr>
      <xdr:spPr>
        <a:xfrm>
          <a:off x="49022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39705</xdr:rowOff>
    </xdr:from>
    <xdr:ext cx="762000" cy="259045"/>
    <xdr:sp macro="" textlink="">
      <xdr:nvSpPr>
        <xdr:cNvPr id="150" name="財政構造の弾力性該当値テキスト"/>
        <xdr:cNvSpPr txBox="1"/>
      </xdr:nvSpPr>
      <xdr:spPr>
        <a:xfrm>
          <a:off x="5041900" y="998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148590</xdr:rowOff>
    </xdr:from>
    <xdr:to>
      <xdr:col>19</xdr:col>
      <xdr:colOff>184150</xdr:colOff>
      <xdr:row>59</xdr:row>
      <xdr:rowOff>78740</xdr:rowOff>
    </xdr:to>
    <xdr:sp macro="" textlink="">
      <xdr:nvSpPr>
        <xdr:cNvPr id="151" name="楕円 150"/>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88917</xdr:rowOff>
    </xdr:from>
    <xdr:ext cx="736600" cy="259045"/>
    <xdr:sp macro="" textlink="">
      <xdr:nvSpPr>
        <xdr:cNvPr id="152" name="テキスト ボックス 151"/>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53" name="楕円 152"/>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4" name="テキスト ボックス 153"/>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142557</xdr:rowOff>
    </xdr:from>
    <xdr:to>
      <xdr:col>11</xdr:col>
      <xdr:colOff>82550</xdr:colOff>
      <xdr:row>59</xdr:row>
      <xdr:rowOff>72707</xdr:rowOff>
    </xdr:to>
    <xdr:sp macro="" textlink="">
      <xdr:nvSpPr>
        <xdr:cNvPr id="155" name="楕円 154"/>
        <xdr:cNvSpPr/>
      </xdr:nvSpPr>
      <xdr:spPr>
        <a:xfrm>
          <a:off x="2286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82884</xdr:rowOff>
    </xdr:from>
    <xdr:ext cx="762000" cy="259045"/>
    <xdr:sp macro="" textlink="">
      <xdr:nvSpPr>
        <xdr:cNvPr id="156" name="テキスト ボックス 155"/>
        <xdr:cNvSpPr txBox="1"/>
      </xdr:nvSpPr>
      <xdr:spPr>
        <a:xfrm>
          <a:off x="1955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40005</xdr:rowOff>
    </xdr:from>
    <xdr:to>
      <xdr:col>7</xdr:col>
      <xdr:colOff>31750</xdr:colOff>
      <xdr:row>58</xdr:row>
      <xdr:rowOff>141605</xdr:rowOff>
    </xdr:to>
    <xdr:sp macro="" textlink="">
      <xdr:nvSpPr>
        <xdr:cNvPr id="157" name="楕円 156"/>
        <xdr:cNvSpPr/>
      </xdr:nvSpPr>
      <xdr:spPr>
        <a:xfrm>
          <a:off x="1397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151782</xdr:rowOff>
    </xdr:from>
    <xdr:ext cx="762000" cy="259045"/>
    <xdr:sp macro="" textlink="">
      <xdr:nvSpPr>
        <xdr:cNvPr id="158" name="テキスト ボックス 157"/>
        <xdr:cNvSpPr txBox="1"/>
      </xdr:nvSpPr>
      <xdr:spPr>
        <a:xfrm>
          <a:off x="1066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前年対比で</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円減となったが、主に小雪による除雪費減が要因となっている。除雪費を除いてみると、物件費が増えていることから、公共施設の適正管理や事務業務の効率化等により、より一層コスト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115286</xdr:rowOff>
    </xdr:from>
    <xdr:to>
      <xdr:col>23</xdr:col>
      <xdr:colOff>133350</xdr:colOff>
      <xdr:row>83</xdr:row>
      <xdr:rowOff>116373</xdr:rowOff>
    </xdr:to>
    <xdr:cxnSp macro="">
      <xdr:nvCxnSpPr>
        <xdr:cNvPr id="191" name="直線コネクタ 190"/>
        <xdr:cNvCxnSpPr/>
      </xdr:nvCxnSpPr>
      <xdr:spPr>
        <a:xfrm flipV="1">
          <a:off x="4114800" y="14345636"/>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54372</xdr:rowOff>
    </xdr:from>
    <xdr:to>
      <xdr:col>19</xdr:col>
      <xdr:colOff>133350</xdr:colOff>
      <xdr:row>83</xdr:row>
      <xdr:rowOff>116373</xdr:rowOff>
    </xdr:to>
    <xdr:cxnSp macro="">
      <xdr:nvCxnSpPr>
        <xdr:cNvPr id="194" name="直線コネクタ 193"/>
        <xdr:cNvCxnSpPr/>
      </xdr:nvCxnSpPr>
      <xdr:spPr>
        <a:xfrm>
          <a:off x="3225800" y="14284722"/>
          <a:ext cx="889000" cy="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54372</xdr:rowOff>
    </xdr:from>
    <xdr:to>
      <xdr:col>15</xdr:col>
      <xdr:colOff>82550</xdr:colOff>
      <xdr:row>83</xdr:row>
      <xdr:rowOff>104741</xdr:rowOff>
    </xdr:to>
    <xdr:cxnSp macro="">
      <xdr:nvCxnSpPr>
        <xdr:cNvPr id="197" name="直線コネクタ 196"/>
        <xdr:cNvCxnSpPr/>
      </xdr:nvCxnSpPr>
      <xdr:spPr>
        <a:xfrm flipV="1">
          <a:off x="2336800" y="14284722"/>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19673</xdr:rowOff>
    </xdr:from>
    <xdr:to>
      <xdr:col>11</xdr:col>
      <xdr:colOff>31750</xdr:colOff>
      <xdr:row>83</xdr:row>
      <xdr:rowOff>104741</xdr:rowOff>
    </xdr:to>
    <xdr:cxnSp macro="">
      <xdr:nvCxnSpPr>
        <xdr:cNvPr id="200" name="直線コネクタ 199"/>
        <xdr:cNvCxnSpPr/>
      </xdr:nvCxnSpPr>
      <xdr:spPr>
        <a:xfrm>
          <a:off x="1447800" y="14250023"/>
          <a:ext cx="889000" cy="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64486</xdr:rowOff>
    </xdr:from>
    <xdr:to>
      <xdr:col>23</xdr:col>
      <xdr:colOff>184150</xdr:colOff>
      <xdr:row>83</xdr:row>
      <xdr:rowOff>166086</xdr:rowOff>
    </xdr:to>
    <xdr:sp macro="" textlink="">
      <xdr:nvSpPr>
        <xdr:cNvPr id="210" name="楕円 209"/>
        <xdr:cNvSpPr/>
      </xdr:nvSpPr>
      <xdr:spPr>
        <a:xfrm>
          <a:off x="4902200" y="142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81013</xdr:rowOff>
    </xdr:from>
    <xdr:ext cx="762000" cy="259045"/>
    <xdr:sp macro="" textlink="">
      <xdr:nvSpPr>
        <xdr:cNvPr id="211" name="人件費・物件費等の状況該当値テキスト"/>
        <xdr:cNvSpPr txBox="1"/>
      </xdr:nvSpPr>
      <xdr:spPr>
        <a:xfrm>
          <a:off x="5041900" y="1413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65573</xdr:rowOff>
    </xdr:from>
    <xdr:to>
      <xdr:col>19</xdr:col>
      <xdr:colOff>184150</xdr:colOff>
      <xdr:row>83</xdr:row>
      <xdr:rowOff>167173</xdr:rowOff>
    </xdr:to>
    <xdr:sp macro="" textlink="">
      <xdr:nvSpPr>
        <xdr:cNvPr id="212" name="楕円 211"/>
        <xdr:cNvSpPr/>
      </xdr:nvSpPr>
      <xdr:spPr>
        <a:xfrm>
          <a:off x="4064000" y="142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5900</xdr:rowOff>
    </xdr:from>
    <xdr:ext cx="736600" cy="259045"/>
    <xdr:sp macro="" textlink="">
      <xdr:nvSpPr>
        <xdr:cNvPr id="213" name="テキスト ボックス 212"/>
        <xdr:cNvSpPr txBox="1"/>
      </xdr:nvSpPr>
      <xdr:spPr>
        <a:xfrm>
          <a:off x="3733800" y="1406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3572</xdr:rowOff>
    </xdr:from>
    <xdr:to>
      <xdr:col>15</xdr:col>
      <xdr:colOff>133350</xdr:colOff>
      <xdr:row>83</xdr:row>
      <xdr:rowOff>105172</xdr:rowOff>
    </xdr:to>
    <xdr:sp macro="" textlink="">
      <xdr:nvSpPr>
        <xdr:cNvPr id="214" name="楕円 213"/>
        <xdr:cNvSpPr/>
      </xdr:nvSpPr>
      <xdr:spPr>
        <a:xfrm>
          <a:off x="3175000" y="142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115349</xdr:rowOff>
    </xdr:from>
    <xdr:ext cx="762000" cy="259045"/>
    <xdr:sp macro="" textlink="">
      <xdr:nvSpPr>
        <xdr:cNvPr id="215" name="テキスト ボックス 214"/>
        <xdr:cNvSpPr txBox="1"/>
      </xdr:nvSpPr>
      <xdr:spPr>
        <a:xfrm>
          <a:off x="2844800" y="1400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53941</xdr:rowOff>
    </xdr:from>
    <xdr:to>
      <xdr:col>11</xdr:col>
      <xdr:colOff>82550</xdr:colOff>
      <xdr:row>83</xdr:row>
      <xdr:rowOff>155541</xdr:rowOff>
    </xdr:to>
    <xdr:sp macro="" textlink="">
      <xdr:nvSpPr>
        <xdr:cNvPr id="216" name="楕円 215"/>
        <xdr:cNvSpPr/>
      </xdr:nvSpPr>
      <xdr:spPr>
        <a:xfrm>
          <a:off x="2286000" y="142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165718</xdr:rowOff>
    </xdr:from>
    <xdr:ext cx="762000" cy="259045"/>
    <xdr:sp macro="" textlink="">
      <xdr:nvSpPr>
        <xdr:cNvPr id="217" name="テキスト ボックス 216"/>
        <xdr:cNvSpPr txBox="1"/>
      </xdr:nvSpPr>
      <xdr:spPr>
        <a:xfrm>
          <a:off x="1955800" y="140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140323</xdr:rowOff>
    </xdr:from>
    <xdr:to>
      <xdr:col>7</xdr:col>
      <xdr:colOff>31750</xdr:colOff>
      <xdr:row>83</xdr:row>
      <xdr:rowOff>70473</xdr:rowOff>
    </xdr:to>
    <xdr:sp macro="" textlink="">
      <xdr:nvSpPr>
        <xdr:cNvPr id="218" name="楕円 217"/>
        <xdr:cNvSpPr/>
      </xdr:nvSpPr>
      <xdr:spPr>
        <a:xfrm>
          <a:off x="1397000" y="14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80650</xdr:rowOff>
    </xdr:from>
    <xdr:ext cx="762000" cy="259045"/>
    <xdr:sp macro="" textlink="">
      <xdr:nvSpPr>
        <xdr:cNvPr id="219" name="テキスト ボックス 218"/>
        <xdr:cNvSpPr txBox="1"/>
      </xdr:nvSpPr>
      <xdr:spPr>
        <a:xfrm>
          <a:off x="1066800" y="1396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経験年数階層内における職員の分布が変わり、その平均給料月額が上昇したこと等により、前年対比で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となり、類似団体平均と同数値になった。今後も類似団体等の指数と均衡を保つよう、適正な配置・職員管理を行うとともに給与の適正化に努めていく。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85</xdr:row>
      <xdr:rowOff>100693</xdr:rowOff>
    </xdr:to>
    <xdr:cxnSp macro="">
      <xdr:nvCxnSpPr>
        <xdr:cNvPr id="255" name="直線コネクタ 254"/>
        <xdr:cNvCxnSpPr/>
      </xdr:nvCxnSpPr>
      <xdr:spPr>
        <a:xfrm>
          <a:off x="16179800" y="144671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65314</xdr:rowOff>
    </xdr:to>
    <xdr:cxnSp macro="">
      <xdr:nvCxnSpPr>
        <xdr:cNvPr id="258" name="直線コネクタ 257"/>
        <xdr:cNvCxnSpPr/>
      </xdr:nvCxnSpPr>
      <xdr:spPr>
        <a:xfrm>
          <a:off x="15290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83</xdr:row>
      <xdr:rowOff>167821</xdr:rowOff>
    </xdr:to>
    <xdr:cxnSp macro="">
      <xdr:nvCxnSpPr>
        <xdr:cNvPr id="261" name="直線コネクタ 260"/>
        <xdr:cNvCxnSpPr/>
      </xdr:nvCxnSpPr>
      <xdr:spPr>
        <a:xfrm>
          <a:off x="14401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30843</xdr:rowOff>
    </xdr:to>
    <xdr:cxnSp macro="">
      <xdr:nvCxnSpPr>
        <xdr:cNvPr id="264" name="直線コネクタ 263"/>
        <xdr:cNvCxnSpPr/>
      </xdr:nvCxnSpPr>
      <xdr:spPr>
        <a:xfrm flipV="1">
          <a:off x="13512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5"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6" name="楕円 275"/>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7" name="テキスト ボックス 276"/>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8" name="楕円 277"/>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9" name="テキスト ボックス 278"/>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0" name="楕円 279"/>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1" name="テキスト ボックス 280"/>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2" name="楕円 281"/>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3" name="テキスト ボックス 282"/>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職員数は前年に対して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名増となり、町内の人口も減少したことで</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人増加している。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福祉や子育て支援の充実、生活基盤の整備、防災安全対策等、行政に求められている業務が増加してきている中で、職員をこれ以上削減することが非常に難しい状況になってきている。今後は事務事業の見直しやシステム化、民間事業者への委託等により事業の削減を図って職員の削減や適正配置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88688</xdr:rowOff>
    </xdr:from>
    <xdr:to>
      <xdr:col>81</xdr:col>
      <xdr:colOff>44450</xdr:colOff>
      <xdr:row>62</xdr:row>
      <xdr:rowOff>153035</xdr:rowOff>
    </xdr:to>
    <xdr:cxnSp macro="">
      <xdr:nvCxnSpPr>
        <xdr:cNvPr id="318" name="直線コネクタ 317"/>
        <xdr:cNvCxnSpPr/>
      </xdr:nvCxnSpPr>
      <xdr:spPr>
        <a:xfrm>
          <a:off x="16179800" y="1071858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51153</xdr:rowOff>
    </xdr:from>
    <xdr:to>
      <xdr:col>77</xdr:col>
      <xdr:colOff>44450</xdr:colOff>
      <xdr:row>62</xdr:row>
      <xdr:rowOff>88688</xdr:rowOff>
    </xdr:to>
    <xdr:cxnSp macro="">
      <xdr:nvCxnSpPr>
        <xdr:cNvPr id="321" name="直線コネクタ 320"/>
        <xdr:cNvCxnSpPr/>
      </xdr:nvCxnSpPr>
      <xdr:spPr>
        <a:xfrm>
          <a:off x="15290800" y="10681053"/>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51153</xdr:rowOff>
    </xdr:from>
    <xdr:to>
      <xdr:col>72</xdr:col>
      <xdr:colOff>203200</xdr:colOff>
      <xdr:row>62</xdr:row>
      <xdr:rowOff>55174</xdr:rowOff>
    </xdr:to>
    <xdr:cxnSp macro="">
      <xdr:nvCxnSpPr>
        <xdr:cNvPr id="324" name="直線コネクタ 323"/>
        <xdr:cNvCxnSpPr/>
      </xdr:nvCxnSpPr>
      <xdr:spPr>
        <a:xfrm flipV="1">
          <a:off x="14401800" y="106810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29704</xdr:rowOff>
    </xdr:from>
    <xdr:to>
      <xdr:col>68</xdr:col>
      <xdr:colOff>152400</xdr:colOff>
      <xdr:row>62</xdr:row>
      <xdr:rowOff>55174</xdr:rowOff>
    </xdr:to>
    <xdr:cxnSp macro="">
      <xdr:nvCxnSpPr>
        <xdr:cNvPr id="327" name="直線コネクタ 326"/>
        <xdr:cNvCxnSpPr/>
      </xdr:nvCxnSpPr>
      <xdr:spPr>
        <a:xfrm>
          <a:off x="13512800" y="10659604"/>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37" name="楕円 336"/>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38" name="定員管理の状況該当値テキスト"/>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37888</xdr:rowOff>
    </xdr:from>
    <xdr:to>
      <xdr:col>77</xdr:col>
      <xdr:colOff>95250</xdr:colOff>
      <xdr:row>62</xdr:row>
      <xdr:rowOff>139488</xdr:rowOff>
    </xdr:to>
    <xdr:sp macro="" textlink="">
      <xdr:nvSpPr>
        <xdr:cNvPr id="339" name="楕円 338"/>
        <xdr:cNvSpPr/>
      </xdr:nvSpPr>
      <xdr:spPr>
        <a:xfrm>
          <a:off x="16129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124265</xdr:rowOff>
    </xdr:from>
    <xdr:ext cx="736600" cy="259045"/>
    <xdr:sp macro="" textlink="">
      <xdr:nvSpPr>
        <xdr:cNvPr id="340" name="テキスト ボックス 339"/>
        <xdr:cNvSpPr txBox="1"/>
      </xdr:nvSpPr>
      <xdr:spPr>
        <a:xfrm>
          <a:off x="15798800" y="1075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353</xdr:rowOff>
    </xdr:from>
    <xdr:to>
      <xdr:col>73</xdr:col>
      <xdr:colOff>44450</xdr:colOff>
      <xdr:row>62</xdr:row>
      <xdr:rowOff>101953</xdr:rowOff>
    </xdr:to>
    <xdr:sp macro="" textlink="">
      <xdr:nvSpPr>
        <xdr:cNvPr id="341" name="楕円 340"/>
        <xdr:cNvSpPr/>
      </xdr:nvSpPr>
      <xdr:spPr>
        <a:xfrm>
          <a:off x="15240000" y="106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112130</xdr:rowOff>
    </xdr:from>
    <xdr:ext cx="762000" cy="259045"/>
    <xdr:sp macro="" textlink="">
      <xdr:nvSpPr>
        <xdr:cNvPr id="342" name="テキスト ボックス 341"/>
        <xdr:cNvSpPr txBox="1"/>
      </xdr:nvSpPr>
      <xdr:spPr>
        <a:xfrm>
          <a:off x="14909800" y="103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4374</xdr:rowOff>
    </xdr:from>
    <xdr:to>
      <xdr:col>68</xdr:col>
      <xdr:colOff>203200</xdr:colOff>
      <xdr:row>62</xdr:row>
      <xdr:rowOff>105974</xdr:rowOff>
    </xdr:to>
    <xdr:sp macro="" textlink="">
      <xdr:nvSpPr>
        <xdr:cNvPr id="343" name="楕円 342"/>
        <xdr:cNvSpPr/>
      </xdr:nvSpPr>
      <xdr:spPr>
        <a:xfrm>
          <a:off x="14351000" y="106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90751</xdr:rowOff>
    </xdr:from>
    <xdr:ext cx="762000" cy="259045"/>
    <xdr:sp macro="" textlink="">
      <xdr:nvSpPr>
        <xdr:cNvPr id="344" name="テキスト ボックス 343"/>
        <xdr:cNvSpPr txBox="1"/>
      </xdr:nvSpPr>
      <xdr:spPr>
        <a:xfrm>
          <a:off x="14020800" y="1072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150354</xdr:rowOff>
    </xdr:from>
    <xdr:to>
      <xdr:col>64</xdr:col>
      <xdr:colOff>152400</xdr:colOff>
      <xdr:row>62</xdr:row>
      <xdr:rowOff>80504</xdr:rowOff>
    </xdr:to>
    <xdr:sp macro="" textlink="">
      <xdr:nvSpPr>
        <xdr:cNvPr id="345" name="楕円 344"/>
        <xdr:cNvSpPr/>
      </xdr:nvSpPr>
      <xdr:spPr>
        <a:xfrm>
          <a:off x="13462000" y="106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65281</xdr:rowOff>
    </xdr:from>
    <xdr:ext cx="762000" cy="259045"/>
    <xdr:sp macro="" textlink="">
      <xdr:nvSpPr>
        <xdr:cNvPr id="346" name="テキスト ボックス 345"/>
        <xdr:cNvSpPr txBox="1"/>
      </xdr:nvSpPr>
      <xdr:spPr>
        <a:xfrm>
          <a:off x="13131800" y="1069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前年と比較して、過疎債等の起債償還金額が増となったが、公営企業の償還に係る繰入金及び一部事務組合等の償還に係る負担金の減や普通交付税の算入公債費の増などにより、公債費の実負担額が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百万円減となったことで、実質公債費比率が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となり、類似団体平均より下回っている。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次年度以降は地方債の償還等が上昇し、実質公債費比率が増加していく傾向にあるため、大規模な事業計画の見直し・縮小を行っていき、新規地方債発行の抑制を図る。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86783</xdr:rowOff>
    </xdr:to>
    <xdr:cxnSp macro="">
      <xdr:nvCxnSpPr>
        <xdr:cNvPr id="381" name="直線コネクタ 380"/>
        <xdr:cNvCxnSpPr/>
      </xdr:nvCxnSpPr>
      <xdr:spPr>
        <a:xfrm flipV="1">
          <a:off x="16179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41</xdr:row>
      <xdr:rowOff>49389</xdr:rowOff>
    </xdr:to>
    <xdr:cxnSp macro="">
      <xdr:nvCxnSpPr>
        <xdr:cNvPr id="384" name="直線コネクタ 383"/>
        <xdr:cNvCxnSpPr/>
      </xdr:nvCxnSpPr>
      <xdr:spPr>
        <a:xfrm flipV="1">
          <a:off x="15290800" y="69447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49389</xdr:rowOff>
    </xdr:from>
    <xdr:to>
      <xdr:col>72</xdr:col>
      <xdr:colOff>203200</xdr:colOff>
      <xdr:row>42</xdr:row>
      <xdr:rowOff>25400</xdr:rowOff>
    </xdr:to>
    <xdr:cxnSp macro="">
      <xdr:nvCxnSpPr>
        <xdr:cNvPr id="387" name="直線コネクタ 386"/>
        <xdr:cNvCxnSpPr/>
      </xdr:nvCxnSpPr>
      <xdr:spPr>
        <a:xfrm flipV="1">
          <a:off x="14401800" y="70788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119239</xdr:rowOff>
    </xdr:to>
    <xdr:cxnSp macro="">
      <xdr:nvCxnSpPr>
        <xdr:cNvPr id="390" name="直線コネクタ 389"/>
        <xdr:cNvCxnSpPr/>
      </xdr:nvCxnSpPr>
      <xdr:spPr>
        <a:xfrm flipV="1">
          <a:off x="13512800" y="722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2" name="テキスト ボックス 39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0" name="楕円 399"/>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1"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2" name="楕円 401"/>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3" name="テキスト ボックス 402"/>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170039</xdr:rowOff>
    </xdr:from>
    <xdr:to>
      <xdr:col>73</xdr:col>
      <xdr:colOff>44450</xdr:colOff>
      <xdr:row>41</xdr:row>
      <xdr:rowOff>100189</xdr:rowOff>
    </xdr:to>
    <xdr:sp macro="" textlink="">
      <xdr:nvSpPr>
        <xdr:cNvPr id="404" name="楕円 403"/>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110366</xdr:rowOff>
    </xdr:from>
    <xdr:ext cx="762000" cy="259045"/>
    <xdr:sp macro="" textlink="">
      <xdr:nvSpPr>
        <xdr:cNvPr id="405" name="テキスト ボックス 404"/>
        <xdr:cNvSpPr txBox="1"/>
      </xdr:nvSpPr>
      <xdr:spPr>
        <a:xfrm>
          <a:off x="14909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8" name="楕円 407"/>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9" name="テキスト ボックス 408"/>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％となった主な要因として、ふるさと基金</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百万円、有線電話基金</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百万円、財政調整基金</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百万円等の基金取崩しにより充当可能基金が、前年から</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百万円の減となったことによるものである。今後も地方債現在高の増や基金取崩しによる充当可能基金の減により将来負担比率は上昇傾向にあるため、新規起債発行の抑制や、事業の見直しによる経費縮減を進め、財政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89027</xdr:rowOff>
    </xdr:from>
    <xdr:to>
      <xdr:col>81</xdr:col>
      <xdr:colOff>44450</xdr:colOff>
      <xdr:row>17</xdr:row>
      <xdr:rowOff>103505</xdr:rowOff>
    </xdr:to>
    <xdr:cxnSp macro="">
      <xdr:nvCxnSpPr>
        <xdr:cNvPr id="443" name="直線コネクタ 442"/>
        <xdr:cNvCxnSpPr/>
      </xdr:nvCxnSpPr>
      <xdr:spPr>
        <a:xfrm>
          <a:off x="16179800" y="300367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110507</xdr:rowOff>
    </xdr:from>
    <xdr:ext cx="762000" cy="259045"/>
    <xdr:sp macro="" textlink="">
      <xdr:nvSpPr>
        <xdr:cNvPr id="444" name="将来負担の状況平均値テキスト"/>
        <xdr:cNvSpPr txBox="1"/>
      </xdr:nvSpPr>
      <xdr:spPr>
        <a:xfrm>
          <a:off x="17106900" y="2510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89027</xdr:rowOff>
    </xdr:from>
    <xdr:to>
      <xdr:col>77</xdr:col>
      <xdr:colOff>44450</xdr:colOff>
      <xdr:row>17</xdr:row>
      <xdr:rowOff>97070</xdr:rowOff>
    </xdr:to>
    <xdr:cxnSp macro="">
      <xdr:nvCxnSpPr>
        <xdr:cNvPr id="446" name="直線コネクタ 445"/>
        <xdr:cNvCxnSpPr/>
      </xdr:nvCxnSpPr>
      <xdr:spPr>
        <a:xfrm flipV="1">
          <a:off x="15290800" y="30036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8" name="テキスト ボックス 447"/>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97070</xdr:rowOff>
    </xdr:from>
    <xdr:to>
      <xdr:col>72</xdr:col>
      <xdr:colOff>203200</xdr:colOff>
      <xdr:row>17</xdr:row>
      <xdr:rowOff>105918</xdr:rowOff>
    </xdr:to>
    <xdr:cxnSp macro="">
      <xdr:nvCxnSpPr>
        <xdr:cNvPr id="449" name="直線コネクタ 448"/>
        <xdr:cNvCxnSpPr/>
      </xdr:nvCxnSpPr>
      <xdr:spPr>
        <a:xfrm flipV="1">
          <a:off x="14401800" y="301172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1" name="テキスト ボックス 450"/>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105918</xdr:rowOff>
    </xdr:from>
    <xdr:to>
      <xdr:col>68</xdr:col>
      <xdr:colOff>152400</xdr:colOff>
      <xdr:row>17</xdr:row>
      <xdr:rowOff>130048</xdr:rowOff>
    </xdr:to>
    <xdr:cxnSp macro="">
      <xdr:nvCxnSpPr>
        <xdr:cNvPr id="452" name="直線コネクタ 451"/>
        <xdr:cNvCxnSpPr/>
      </xdr:nvCxnSpPr>
      <xdr:spPr>
        <a:xfrm flipV="1">
          <a:off x="13512800" y="30205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4" name="テキスト ボックス 453"/>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6" name="テキスト ボックス 455"/>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52705</xdr:rowOff>
    </xdr:from>
    <xdr:to>
      <xdr:col>81</xdr:col>
      <xdr:colOff>95250</xdr:colOff>
      <xdr:row>17</xdr:row>
      <xdr:rowOff>154305</xdr:rowOff>
    </xdr:to>
    <xdr:sp macro="" textlink="">
      <xdr:nvSpPr>
        <xdr:cNvPr id="462" name="楕円 461"/>
        <xdr:cNvSpPr/>
      </xdr:nvSpPr>
      <xdr:spPr>
        <a:xfrm>
          <a:off x="169672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24782</xdr:rowOff>
    </xdr:from>
    <xdr:ext cx="762000" cy="259045"/>
    <xdr:sp macro="" textlink="">
      <xdr:nvSpPr>
        <xdr:cNvPr id="463" name="将来負担の状況該当値テキスト"/>
        <xdr:cNvSpPr txBox="1"/>
      </xdr:nvSpPr>
      <xdr:spPr>
        <a:xfrm>
          <a:off x="17106900" y="293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38227</xdr:rowOff>
    </xdr:from>
    <xdr:to>
      <xdr:col>77</xdr:col>
      <xdr:colOff>95250</xdr:colOff>
      <xdr:row>17</xdr:row>
      <xdr:rowOff>139827</xdr:rowOff>
    </xdr:to>
    <xdr:sp macro="" textlink="">
      <xdr:nvSpPr>
        <xdr:cNvPr id="464" name="楕円 463"/>
        <xdr:cNvSpPr/>
      </xdr:nvSpPr>
      <xdr:spPr>
        <a:xfrm>
          <a:off x="16129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124604</xdr:rowOff>
    </xdr:from>
    <xdr:ext cx="736600" cy="259045"/>
    <xdr:sp macro="" textlink="">
      <xdr:nvSpPr>
        <xdr:cNvPr id="465" name="テキスト ボックス 464"/>
        <xdr:cNvSpPr txBox="1"/>
      </xdr:nvSpPr>
      <xdr:spPr>
        <a:xfrm>
          <a:off x="15798800" y="3039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46270</xdr:rowOff>
    </xdr:from>
    <xdr:to>
      <xdr:col>73</xdr:col>
      <xdr:colOff>44450</xdr:colOff>
      <xdr:row>17</xdr:row>
      <xdr:rowOff>147870</xdr:rowOff>
    </xdr:to>
    <xdr:sp macro="" textlink="">
      <xdr:nvSpPr>
        <xdr:cNvPr id="466" name="楕円 465"/>
        <xdr:cNvSpPr/>
      </xdr:nvSpPr>
      <xdr:spPr>
        <a:xfrm>
          <a:off x="15240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132647</xdr:rowOff>
    </xdr:from>
    <xdr:ext cx="762000" cy="259045"/>
    <xdr:sp macro="" textlink="">
      <xdr:nvSpPr>
        <xdr:cNvPr id="467" name="テキスト ボックス 466"/>
        <xdr:cNvSpPr txBox="1"/>
      </xdr:nvSpPr>
      <xdr:spPr>
        <a:xfrm>
          <a:off x="14909800" y="30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55118</xdr:rowOff>
    </xdr:from>
    <xdr:to>
      <xdr:col>68</xdr:col>
      <xdr:colOff>203200</xdr:colOff>
      <xdr:row>17</xdr:row>
      <xdr:rowOff>156718</xdr:rowOff>
    </xdr:to>
    <xdr:sp macro="" textlink="">
      <xdr:nvSpPr>
        <xdr:cNvPr id="468" name="楕円 467"/>
        <xdr:cNvSpPr/>
      </xdr:nvSpPr>
      <xdr:spPr>
        <a:xfrm>
          <a:off x="14351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141495</xdr:rowOff>
    </xdr:from>
    <xdr:ext cx="762000" cy="259045"/>
    <xdr:sp macro="" textlink="">
      <xdr:nvSpPr>
        <xdr:cNvPr id="469" name="テキスト ボックス 468"/>
        <xdr:cNvSpPr txBox="1"/>
      </xdr:nvSpPr>
      <xdr:spPr>
        <a:xfrm>
          <a:off x="14020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79248</xdr:rowOff>
    </xdr:from>
    <xdr:to>
      <xdr:col>64</xdr:col>
      <xdr:colOff>152400</xdr:colOff>
      <xdr:row>18</xdr:row>
      <xdr:rowOff>9398</xdr:rowOff>
    </xdr:to>
    <xdr:sp macro="" textlink="">
      <xdr:nvSpPr>
        <xdr:cNvPr id="470" name="楕円 469"/>
        <xdr:cNvSpPr/>
      </xdr:nvSpPr>
      <xdr:spPr>
        <a:xfrm>
          <a:off x="13462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165625</xdr:rowOff>
    </xdr:from>
    <xdr:ext cx="762000" cy="259045"/>
    <xdr:sp macro="" textlink="">
      <xdr:nvSpPr>
        <xdr:cNvPr id="471" name="テキスト ボックス 470"/>
        <xdr:cNvSpPr txBox="1"/>
      </xdr:nvSpPr>
      <xdr:spPr>
        <a:xfrm>
          <a:off x="13131800" y="308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12,346
12,007
265.90
7,395,695
7,071,982
286,712
4,348,991
8,045,671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職員数が前年度退職者</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人に対して、新規採用職員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人増となったが、人件費は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％高い水準になっているが、主に職員数が多いことが要因であり、保育所が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か所あり、地域性や距離等を考慮すると集約化が難しく、そこに配置する職員数が多くなっているのが現状である。今後は行財政改革等の取組や民間等の活用も取り入れて人件費の削減を目指す。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56243</xdr:rowOff>
    </xdr:from>
    <xdr:to>
      <xdr:col>24</xdr:col>
      <xdr:colOff>25400</xdr:colOff>
      <xdr:row>40</xdr:row>
      <xdr:rowOff>88900</xdr:rowOff>
    </xdr:to>
    <xdr:cxnSp macro="">
      <xdr:nvCxnSpPr>
        <xdr:cNvPr id="68" name="直線コネクタ 67"/>
        <xdr:cNvCxnSpPr/>
      </xdr:nvCxnSpPr>
      <xdr:spPr>
        <a:xfrm flipV="1">
          <a:off x="3987800" y="6914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121557</xdr:rowOff>
    </xdr:to>
    <xdr:cxnSp macro="">
      <xdr:nvCxnSpPr>
        <xdr:cNvPr id="71" name="直線コネクタ 70"/>
        <xdr:cNvCxnSpPr/>
      </xdr:nvCxnSpPr>
      <xdr:spPr>
        <a:xfrm flipV="1">
          <a:off x="3098800" y="694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121557</xdr:rowOff>
    </xdr:to>
    <xdr:cxnSp macro="">
      <xdr:nvCxnSpPr>
        <xdr:cNvPr id="74" name="直線コネクタ 73"/>
        <xdr:cNvCxnSpPr/>
      </xdr:nvCxnSpPr>
      <xdr:spPr>
        <a:xfrm>
          <a:off x="2209800" y="694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88900</xdr:rowOff>
    </xdr:to>
    <xdr:cxnSp macro="">
      <xdr:nvCxnSpPr>
        <xdr:cNvPr id="77" name="直線コネクタ 76"/>
        <xdr:cNvCxnSpPr/>
      </xdr:nvCxnSpPr>
      <xdr:spPr>
        <a:xfrm>
          <a:off x="1320800" y="694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5443</xdr:rowOff>
    </xdr:from>
    <xdr:to>
      <xdr:col>24</xdr:col>
      <xdr:colOff>76200</xdr:colOff>
      <xdr:row>40</xdr:row>
      <xdr:rowOff>107043</xdr:rowOff>
    </xdr:to>
    <xdr:sp macro="" textlink="">
      <xdr:nvSpPr>
        <xdr:cNvPr id="87" name="楕円 86"/>
        <xdr:cNvSpPr/>
      </xdr:nvSpPr>
      <xdr:spPr>
        <a:xfrm>
          <a:off x="47752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148970</xdr:rowOff>
    </xdr:from>
    <xdr:ext cx="762000" cy="259045"/>
    <xdr:sp macro="" textlink="">
      <xdr:nvSpPr>
        <xdr:cNvPr id="88" name="人件費該当値テキスト"/>
        <xdr:cNvSpPr txBox="1"/>
      </xdr:nvSpPr>
      <xdr:spPr>
        <a:xfrm>
          <a:off x="4914900" y="68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70757</xdr:rowOff>
    </xdr:from>
    <xdr:to>
      <xdr:col>15</xdr:col>
      <xdr:colOff>149225</xdr:colOff>
      <xdr:row>41</xdr:row>
      <xdr:rowOff>907</xdr:rowOff>
    </xdr:to>
    <xdr:sp macro="" textlink="">
      <xdr:nvSpPr>
        <xdr:cNvPr id="91" name="楕円 90"/>
        <xdr:cNvSpPr/>
      </xdr:nvSpPr>
      <xdr:spPr>
        <a:xfrm>
          <a:off x="3048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157134</xdr:rowOff>
    </xdr:from>
    <xdr:ext cx="762000" cy="259045"/>
    <xdr:sp macro="" textlink="">
      <xdr:nvSpPr>
        <xdr:cNvPr id="92" name="テキスト ボックス 91"/>
        <xdr:cNvSpPr txBox="1"/>
      </xdr:nvSpPr>
      <xdr:spPr>
        <a:xfrm>
          <a:off x="2717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5" name="楕円 94"/>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6" name="テキスト ボックス 95"/>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物件費の上昇については、主にふるさと納税（寄附金）に対する返礼品関連等の経費が増となり、全体で</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百万円増なったことが要因である。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行政改革の計画目標（令和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年度）である</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％にまで減少できるよう更なる経費削減に努める。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37193</xdr:rowOff>
    </xdr:from>
    <xdr:to>
      <xdr:col>82</xdr:col>
      <xdr:colOff>107950</xdr:colOff>
      <xdr:row>13</xdr:row>
      <xdr:rowOff>48079</xdr:rowOff>
    </xdr:to>
    <xdr:cxnSp macro="">
      <xdr:nvCxnSpPr>
        <xdr:cNvPr id="131" name="直線コネクタ 130"/>
        <xdr:cNvCxnSpPr/>
      </xdr:nvCxnSpPr>
      <xdr:spPr>
        <a:xfrm>
          <a:off x="15671800" y="2266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15421</xdr:rowOff>
    </xdr:from>
    <xdr:to>
      <xdr:col>78</xdr:col>
      <xdr:colOff>69850</xdr:colOff>
      <xdr:row>13</xdr:row>
      <xdr:rowOff>37193</xdr:rowOff>
    </xdr:to>
    <xdr:cxnSp macro="">
      <xdr:nvCxnSpPr>
        <xdr:cNvPr id="134" name="直線コネクタ 133"/>
        <xdr:cNvCxnSpPr/>
      </xdr:nvCxnSpPr>
      <xdr:spPr>
        <a:xfrm>
          <a:off x="14782800" y="2244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15421</xdr:rowOff>
    </xdr:from>
    <xdr:to>
      <xdr:col>73</xdr:col>
      <xdr:colOff>180975</xdr:colOff>
      <xdr:row>13</xdr:row>
      <xdr:rowOff>26307</xdr:rowOff>
    </xdr:to>
    <xdr:cxnSp macro="">
      <xdr:nvCxnSpPr>
        <xdr:cNvPr id="137" name="直線コネクタ 136"/>
        <xdr:cNvCxnSpPr/>
      </xdr:nvCxnSpPr>
      <xdr:spPr>
        <a:xfrm flipV="1">
          <a:off x="13893800" y="2244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154214</xdr:rowOff>
    </xdr:from>
    <xdr:to>
      <xdr:col>69</xdr:col>
      <xdr:colOff>92075</xdr:colOff>
      <xdr:row>13</xdr:row>
      <xdr:rowOff>26307</xdr:rowOff>
    </xdr:to>
    <xdr:cxnSp macro="">
      <xdr:nvCxnSpPr>
        <xdr:cNvPr id="140" name="直線コネクタ 139"/>
        <xdr:cNvCxnSpPr/>
      </xdr:nvCxnSpPr>
      <xdr:spPr>
        <a:xfrm>
          <a:off x="13004800" y="2211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168729</xdr:rowOff>
    </xdr:from>
    <xdr:to>
      <xdr:col>82</xdr:col>
      <xdr:colOff>158750</xdr:colOff>
      <xdr:row>13</xdr:row>
      <xdr:rowOff>98879</xdr:rowOff>
    </xdr:to>
    <xdr:sp macro="" textlink="">
      <xdr:nvSpPr>
        <xdr:cNvPr id="150" name="楕円 149"/>
        <xdr:cNvSpPr/>
      </xdr:nvSpPr>
      <xdr:spPr>
        <a:xfrm>
          <a:off x="164592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77306</xdr:rowOff>
    </xdr:from>
    <xdr:ext cx="762000" cy="259045"/>
    <xdr:sp macro="" textlink="">
      <xdr:nvSpPr>
        <xdr:cNvPr id="151" name="物件費該当値テキスト"/>
        <xdr:cNvSpPr txBox="1"/>
      </xdr:nvSpPr>
      <xdr:spPr>
        <a:xfrm>
          <a:off x="16598900" y="213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157843</xdr:rowOff>
    </xdr:from>
    <xdr:to>
      <xdr:col>78</xdr:col>
      <xdr:colOff>120650</xdr:colOff>
      <xdr:row>13</xdr:row>
      <xdr:rowOff>87993</xdr:rowOff>
    </xdr:to>
    <xdr:sp macro="" textlink="">
      <xdr:nvSpPr>
        <xdr:cNvPr id="152" name="楕円 151"/>
        <xdr:cNvSpPr/>
      </xdr:nvSpPr>
      <xdr:spPr>
        <a:xfrm>
          <a:off x="15621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98170</xdr:rowOff>
    </xdr:from>
    <xdr:ext cx="736600" cy="259045"/>
    <xdr:sp macro="" textlink="">
      <xdr:nvSpPr>
        <xdr:cNvPr id="153" name="テキスト ボックス 152"/>
        <xdr:cNvSpPr txBox="1"/>
      </xdr:nvSpPr>
      <xdr:spPr>
        <a:xfrm>
          <a:off x="15290800" y="198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136071</xdr:rowOff>
    </xdr:from>
    <xdr:to>
      <xdr:col>74</xdr:col>
      <xdr:colOff>31750</xdr:colOff>
      <xdr:row>13</xdr:row>
      <xdr:rowOff>66221</xdr:rowOff>
    </xdr:to>
    <xdr:sp macro="" textlink="">
      <xdr:nvSpPr>
        <xdr:cNvPr id="154" name="楕円 153"/>
        <xdr:cNvSpPr/>
      </xdr:nvSpPr>
      <xdr:spPr>
        <a:xfrm>
          <a:off x="14732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76398</xdr:rowOff>
    </xdr:from>
    <xdr:ext cx="762000" cy="259045"/>
    <xdr:sp macro="" textlink="">
      <xdr:nvSpPr>
        <xdr:cNvPr id="155" name="テキスト ボックス 154"/>
        <xdr:cNvSpPr txBox="1"/>
      </xdr:nvSpPr>
      <xdr:spPr>
        <a:xfrm>
          <a:off x="14401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146957</xdr:rowOff>
    </xdr:from>
    <xdr:to>
      <xdr:col>69</xdr:col>
      <xdr:colOff>142875</xdr:colOff>
      <xdr:row>13</xdr:row>
      <xdr:rowOff>77107</xdr:rowOff>
    </xdr:to>
    <xdr:sp macro="" textlink="">
      <xdr:nvSpPr>
        <xdr:cNvPr id="156" name="楕円 155"/>
        <xdr:cNvSpPr/>
      </xdr:nvSpPr>
      <xdr:spPr>
        <a:xfrm>
          <a:off x="13843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87284</xdr:rowOff>
    </xdr:from>
    <xdr:ext cx="762000" cy="259045"/>
    <xdr:sp macro="" textlink="">
      <xdr:nvSpPr>
        <xdr:cNvPr id="157" name="テキスト ボックス 156"/>
        <xdr:cNvSpPr txBox="1"/>
      </xdr:nvSpPr>
      <xdr:spPr>
        <a:xfrm>
          <a:off x="13512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103414</xdr:rowOff>
    </xdr:from>
    <xdr:to>
      <xdr:col>65</xdr:col>
      <xdr:colOff>53975</xdr:colOff>
      <xdr:row>13</xdr:row>
      <xdr:rowOff>33564</xdr:rowOff>
    </xdr:to>
    <xdr:sp macro="" textlink="">
      <xdr:nvSpPr>
        <xdr:cNvPr id="158" name="楕円 157"/>
        <xdr:cNvSpPr/>
      </xdr:nvSpPr>
      <xdr:spPr>
        <a:xfrm>
          <a:off x="12954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43741</xdr:rowOff>
    </xdr:from>
    <xdr:ext cx="762000" cy="259045"/>
    <xdr:sp macro="" textlink="">
      <xdr:nvSpPr>
        <xdr:cNvPr id="159" name="テキスト ボックス 158"/>
        <xdr:cNvSpPr txBox="1"/>
      </xdr:nvSpPr>
      <xdr:spPr>
        <a:xfrm>
          <a:off x="12623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百万円増となっているが、経常収支比率は前年と変動がなく、類似団体平均より大きく下回っている。今後も国県補助金等の活用に重点を置くことにより、財政運営に支障をきたさないよう努めていく。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52</xdr:row>
      <xdr:rowOff>127000</xdr:rowOff>
    </xdr:to>
    <xdr:cxnSp macro="">
      <xdr:nvCxnSpPr>
        <xdr:cNvPr id="194" name="直線コネクタ 193"/>
        <xdr:cNvCxnSpPr/>
      </xdr:nvCxnSpPr>
      <xdr:spPr>
        <a:xfrm>
          <a:off x="3987800" y="904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52</xdr:row>
      <xdr:rowOff>127000</xdr:rowOff>
    </xdr:to>
    <xdr:cxnSp macro="">
      <xdr:nvCxnSpPr>
        <xdr:cNvPr id="197" name="直線コネクタ 196"/>
        <xdr:cNvCxnSpPr/>
      </xdr:nvCxnSpPr>
      <xdr:spPr>
        <a:xfrm>
          <a:off x="3098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52</xdr:row>
      <xdr:rowOff>127000</xdr:rowOff>
    </xdr:to>
    <xdr:cxnSp macro="">
      <xdr:nvCxnSpPr>
        <xdr:cNvPr id="200" name="直線コネクタ 199"/>
        <xdr:cNvCxnSpPr/>
      </xdr:nvCxnSpPr>
      <xdr:spPr>
        <a:xfrm>
          <a:off x="2209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143328</xdr:rowOff>
    </xdr:to>
    <xdr:cxnSp macro="">
      <xdr:nvCxnSpPr>
        <xdr:cNvPr id="203" name="直線コネクタ 202"/>
        <xdr:cNvCxnSpPr/>
      </xdr:nvCxnSpPr>
      <xdr:spPr>
        <a:xfrm flipV="1">
          <a:off x="1320800" y="9042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13" name="楕円 212"/>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14"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76200</xdr:rowOff>
    </xdr:from>
    <xdr:to>
      <xdr:col>20</xdr:col>
      <xdr:colOff>38100</xdr:colOff>
      <xdr:row>53</xdr:row>
      <xdr:rowOff>6350</xdr:rowOff>
    </xdr:to>
    <xdr:sp macro="" textlink="">
      <xdr:nvSpPr>
        <xdr:cNvPr id="215" name="楕円 214"/>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16527</xdr:rowOff>
    </xdr:from>
    <xdr:ext cx="736600" cy="259045"/>
    <xdr:sp macro="" textlink="">
      <xdr:nvSpPr>
        <xdr:cNvPr id="216" name="テキスト ボックス 215"/>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17" name="楕円 216"/>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18" name="テキスト ボックス 217"/>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9" name="楕円 218"/>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20" name="テキスト ボックス 219"/>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21" name="楕円 220"/>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22" name="テキスト ボックス 221"/>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前年対比で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％となった主な要因は、小雪による除雪費減に伴う維持補修費</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百万円の減及び特別会計への繰出金</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百万円の減によるものであるが、類似団体平均より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％上回っており、今以上に経費の削減を図っていく必要がある。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54610</xdr:rowOff>
    </xdr:from>
    <xdr:to>
      <xdr:col>82</xdr:col>
      <xdr:colOff>107950</xdr:colOff>
      <xdr:row>59</xdr:row>
      <xdr:rowOff>146050</xdr:rowOff>
    </xdr:to>
    <xdr:cxnSp macro="">
      <xdr:nvCxnSpPr>
        <xdr:cNvPr id="255" name="直線コネクタ 254"/>
        <xdr:cNvCxnSpPr/>
      </xdr:nvCxnSpPr>
      <xdr:spPr>
        <a:xfrm flipV="1">
          <a:off x="15671800" y="10170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59</xdr:row>
      <xdr:rowOff>146050</xdr:rowOff>
    </xdr:to>
    <xdr:cxnSp macro="">
      <xdr:nvCxnSpPr>
        <xdr:cNvPr id="258" name="直線コネクタ 257"/>
        <xdr:cNvCxnSpPr/>
      </xdr:nvCxnSpPr>
      <xdr:spPr>
        <a:xfrm>
          <a:off x="14782800" y="1025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35560</xdr:rowOff>
    </xdr:to>
    <xdr:cxnSp macro="">
      <xdr:nvCxnSpPr>
        <xdr:cNvPr id="261" name="直線コネクタ 260"/>
        <xdr:cNvCxnSpPr/>
      </xdr:nvCxnSpPr>
      <xdr:spPr>
        <a:xfrm flipV="1">
          <a:off x="13893800" y="1025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60</xdr:row>
      <xdr:rowOff>35560</xdr:rowOff>
    </xdr:to>
    <xdr:cxnSp macro="">
      <xdr:nvCxnSpPr>
        <xdr:cNvPr id="264" name="直線コネクタ 263"/>
        <xdr:cNvCxnSpPr/>
      </xdr:nvCxnSpPr>
      <xdr:spPr>
        <a:xfrm>
          <a:off x="13004800" y="10177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xdr:rowOff>
    </xdr:from>
    <xdr:to>
      <xdr:col>82</xdr:col>
      <xdr:colOff>158750</xdr:colOff>
      <xdr:row>59</xdr:row>
      <xdr:rowOff>105410</xdr:rowOff>
    </xdr:to>
    <xdr:sp macro="" textlink="">
      <xdr:nvSpPr>
        <xdr:cNvPr id="274" name="楕円 273"/>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147337</xdr:rowOff>
    </xdr:from>
    <xdr:ext cx="762000" cy="259045"/>
    <xdr:sp macro="" textlink="">
      <xdr:nvSpPr>
        <xdr:cNvPr id="275"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6" name="楕円 275"/>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7" name="テキスト ボックス 276"/>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8" name="楕円 277"/>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9" name="テキスト ボックス 278"/>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80" name="楕円 279"/>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81" name="テキスト ボックス 280"/>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82" name="楕円 281"/>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83" name="テキスト ボックス 282"/>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補助費では前年度より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％となった。主に北信保健衛生施設組合の負担金</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百万円増によるものであるが、類似団体平均に比べ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％低い値になっている。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今後は、高齢化対策や子育て支援等により補助費が増えていく傾向にあるが、必要性の低い補助金の見直しや廃止を進めていく必要がある。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111760</xdr:rowOff>
    </xdr:to>
    <xdr:cxnSp macro="">
      <xdr:nvCxnSpPr>
        <xdr:cNvPr id="316" name="直線コネクタ 315"/>
        <xdr:cNvCxnSpPr/>
      </xdr:nvCxnSpPr>
      <xdr:spPr>
        <a:xfrm>
          <a:off x="15671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88900</xdr:rowOff>
    </xdr:to>
    <xdr:cxnSp macro="">
      <xdr:nvCxnSpPr>
        <xdr:cNvPr id="319" name="直線コネクタ 318"/>
        <xdr:cNvCxnSpPr/>
      </xdr:nvCxnSpPr>
      <xdr:spPr>
        <a:xfrm>
          <a:off x="14782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1" name="テキスト ボックス 32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81280</xdr:rowOff>
    </xdr:to>
    <xdr:cxnSp macro="">
      <xdr:nvCxnSpPr>
        <xdr:cNvPr id="322" name="直線コネクタ 321"/>
        <xdr:cNvCxnSpPr/>
      </xdr:nvCxnSpPr>
      <xdr:spPr>
        <a:xfrm>
          <a:off x="13893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4" name="テキスト ボックス 323"/>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50800</xdr:rowOff>
    </xdr:to>
    <xdr:cxnSp macro="">
      <xdr:nvCxnSpPr>
        <xdr:cNvPr id="325" name="直線コネクタ 324"/>
        <xdr:cNvCxnSpPr/>
      </xdr:nvCxnSpPr>
      <xdr:spPr>
        <a:xfrm flipV="1">
          <a:off x="13004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7" name="テキスト ボックス 326"/>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9" name="テキスト ボックス 328"/>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60960</xdr:rowOff>
    </xdr:from>
    <xdr:to>
      <xdr:col>82</xdr:col>
      <xdr:colOff>158750</xdr:colOff>
      <xdr:row>36</xdr:row>
      <xdr:rowOff>162560</xdr:rowOff>
    </xdr:to>
    <xdr:sp macro="" textlink="">
      <xdr:nvSpPr>
        <xdr:cNvPr id="335" name="楕円 334"/>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77487</xdr:rowOff>
    </xdr:from>
    <xdr:ext cx="762000" cy="259045"/>
    <xdr:sp macro="" textlink="">
      <xdr:nvSpPr>
        <xdr:cNvPr id="336" name="補助費等該当値テキスト"/>
        <xdr:cNvSpPr txBox="1"/>
      </xdr:nvSpPr>
      <xdr:spPr>
        <a:xfrm>
          <a:off x="16598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7" name="楕円 336"/>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8" name="テキスト ボックス 337"/>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9" name="楕円 338"/>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40" name="テキスト ボックス 33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41" name="楕円 340"/>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42" name="テキスト ボックス 341"/>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3" name="楕円 342"/>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4" name="テキスト ボックス 343"/>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百万円）となり、今後も過疎債、臨財債等の償還金の増加が見込まれることや大型事業に係る地方債の借入も増えてきているため、増加傾向にある。普通建設事業の見直し・縮小を図り、地方債の新規発行の抑制をしていく必要が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144145</xdr:rowOff>
    </xdr:from>
    <xdr:to>
      <xdr:col>24</xdr:col>
      <xdr:colOff>25400</xdr:colOff>
      <xdr:row>75</xdr:row>
      <xdr:rowOff>6985</xdr:rowOff>
    </xdr:to>
    <xdr:cxnSp macro="">
      <xdr:nvCxnSpPr>
        <xdr:cNvPr id="373" name="直線コネクタ 372"/>
        <xdr:cNvCxnSpPr/>
      </xdr:nvCxnSpPr>
      <xdr:spPr>
        <a:xfrm>
          <a:off x="3987800" y="12831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144145</xdr:rowOff>
    </xdr:to>
    <xdr:cxnSp macro="">
      <xdr:nvCxnSpPr>
        <xdr:cNvPr id="376" name="直線コネクタ 375"/>
        <xdr:cNvCxnSpPr/>
      </xdr:nvCxnSpPr>
      <xdr:spPr>
        <a:xfrm>
          <a:off x="3098800" y="12791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138430</xdr:rowOff>
    </xdr:to>
    <xdr:cxnSp macro="">
      <xdr:nvCxnSpPr>
        <xdr:cNvPr id="379" name="直線コネクタ 378"/>
        <xdr:cNvCxnSpPr/>
      </xdr:nvCxnSpPr>
      <xdr:spPr>
        <a:xfrm flipV="1">
          <a:off x="2209800" y="12791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138430</xdr:rowOff>
    </xdr:from>
    <xdr:to>
      <xdr:col>11</xdr:col>
      <xdr:colOff>9525</xdr:colOff>
      <xdr:row>74</xdr:row>
      <xdr:rowOff>155575</xdr:rowOff>
    </xdr:to>
    <xdr:cxnSp macro="">
      <xdr:nvCxnSpPr>
        <xdr:cNvPr id="382" name="直線コネクタ 381"/>
        <xdr:cNvCxnSpPr/>
      </xdr:nvCxnSpPr>
      <xdr:spPr>
        <a:xfrm flipV="1">
          <a:off x="1320800" y="12825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92" name="楕円 391"/>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93"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93345</xdr:rowOff>
    </xdr:from>
    <xdr:to>
      <xdr:col>20</xdr:col>
      <xdr:colOff>38100</xdr:colOff>
      <xdr:row>75</xdr:row>
      <xdr:rowOff>23495</xdr:rowOff>
    </xdr:to>
    <xdr:sp macro="" textlink="">
      <xdr:nvSpPr>
        <xdr:cNvPr id="394" name="楕円 393"/>
        <xdr:cNvSpPr/>
      </xdr:nvSpPr>
      <xdr:spPr>
        <a:xfrm>
          <a:off x="3937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33672</xdr:rowOff>
    </xdr:from>
    <xdr:ext cx="736600" cy="259045"/>
    <xdr:sp macro="" textlink="">
      <xdr:nvSpPr>
        <xdr:cNvPr id="395" name="テキスト ボックス 394"/>
        <xdr:cNvSpPr txBox="1"/>
      </xdr:nvSpPr>
      <xdr:spPr>
        <a:xfrm>
          <a:off x="3606800" y="1254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6" name="楕円 395"/>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7" name="テキスト ボックス 396"/>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87630</xdr:rowOff>
    </xdr:from>
    <xdr:to>
      <xdr:col>11</xdr:col>
      <xdr:colOff>60325</xdr:colOff>
      <xdr:row>75</xdr:row>
      <xdr:rowOff>17780</xdr:rowOff>
    </xdr:to>
    <xdr:sp macro="" textlink="">
      <xdr:nvSpPr>
        <xdr:cNvPr id="398" name="楕円 397"/>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27957</xdr:rowOff>
    </xdr:from>
    <xdr:ext cx="762000" cy="259045"/>
    <xdr:sp macro="" textlink="">
      <xdr:nvSpPr>
        <xdr:cNvPr id="399" name="テキスト ボックス 398"/>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400" name="楕円 399"/>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401" name="テキスト ボックス 400"/>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前年度と比較して</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減の</a:t>
          </a:r>
          <a:r>
            <a:rPr kumimoji="1" lang="en-US" altLang="ja-JP" sz="1300" baseline="0">
              <a:latin typeface="ＭＳ Ｐゴシック" panose="020B0600070205080204" pitchFamily="50" charset="-128"/>
              <a:ea typeface="ＭＳ Ｐゴシック" panose="020B0600070205080204" pitchFamily="50" charset="-128"/>
            </a:rPr>
            <a:t>65.8</a:t>
          </a:r>
          <a:r>
            <a:rPr kumimoji="1" lang="ja-JP" altLang="en-US" sz="1300" baseline="0">
              <a:latin typeface="ＭＳ Ｐゴシック" panose="020B0600070205080204" pitchFamily="50" charset="-128"/>
              <a:ea typeface="ＭＳ Ｐゴシック" panose="020B0600070205080204" pitchFamily="50" charset="-128"/>
            </a:rPr>
            <a:t>％となった。主に維持補修費の除雪費の減と特別会計への繰出金の減によるものが大きな要因である。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類似団体平均より</a:t>
          </a:r>
          <a:r>
            <a:rPr kumimoji="1" lang="en-US" altLang="ja-JP" sz="1300" baseline="0">
              <a:latin typeface="ＭＳ Ｐゴシック" panose="020B0600070205080204" pitchFamily="50" charset="-128"/>
              <a:ea typeface="ＭＳ Ｐゴシック" panose="020B0600070205080204" pitchFamily="50" charset="-128"/>
            </a:rPr>
            <a:t>6.2</a:t>
          </a:r>
          <a:r>
            <a:rPr kumimoji="1" lang="ja-JP" altLang="en-US" sz="1300" baseline="0">
              <a:latin typeface="ＭＳ Ｐゴシック" panose="020B0600070205080204" pitchFamily="50" charset="-128"/>
              <a:ea typeface="ＭＳ Ｐゴシック" panose="020B0600070205080204" pitchFamily="50" charset="-128"/>
            </a:rPr>
            <a:t>％下回っているが、今後さらに経費節減に努めていく。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xdr:rowOff>
    </xdr:from>
    <xdr:to>
      <xdr:col>82</xdr:col>
      <xdr:colOff>107950</xdr:colOff>
      <xdr:row>76</xdr:row>
      <xdr:rowOff>64136</xdr:rowOff>
    </xdr:to>
    <xdr:cxnSp macro="">
      <xdr:nvCxnSpPr>
        <xdr:cNvPr id="430" name="直線コネクタ 429"/>
        <xdr:cNvCxnSpPr/>
      </xdr:nvCxnSpPr>
      <xdr:spPr>
        <a:xfrm flipV="1">
          <a:off x="15671800" y="1303147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1"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64136</xdr:rowOff>
    </xdr:to>
    <xdr:cxnSp macro="">
      <xdr:nvCxnSpPr>
        <xdr:cNvPr id="433" name="直線コネクタ 432"/>
        <xdr:cNvCxnSpPr/>
      </xdr:nvCxnSpPr>
      <xdr:spPr>
        <a:xfrm>
          <a:off x="14782800" y="13088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5" name="テキスト ボックス 434"/>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64136</xdr:rowOff>
    </xdr:to>
    <xdr:cxnSp macro="">
      <xdr:nvCxnSpPr>
        <xdr:cNvPr id="436" name="直線コネクタ 435"/>
        <xdr:cNvCxnSpPr/>
      </xdr:nvCxnSpPr>
      <xdr:spPr>
        <a:xfrm flipV="1">
          <a:off x="13893800" y="13088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8" name="テキスト ボックス 437"/>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121285</xdr:rowOff>
    </xdr:from>
    <xdr:to>
      <xdr:col>69</xdr:col>
      <xdr:colOff>92075</xdr:colOff>
      <xdr:row>76</xdr:row>
      <xdr:rowOff>64136</xdr:rowOff>
    </xdr:to>
    <xdr:cxnSp macro="">
      <xdr:nvCxnSpPr>
        <xdr:cNvPr id="439" name="直線コネクタ 438"/>
        <xdr:cNvCxnSpPr/>
      </xdr:nvCxnSpPr>
      <xdr:spPr>
        <a:xfrm>
          <a:off x="13004800" y="12980035"/>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41" name="テキスト ボックス 440"/>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3" name="テキスト ボックス 442"/>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49" name="楕円 448"/>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50" name="公債費以外該当値テキスト"/>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13336</xdr:rowOff>
    </xdr:from>
    <xdr:to>
      <xdr:col>78</xdr:col>
      <xdr:colOff>120650</xdr:colOff>
      <xdr:row>76</xdr:row>
      <xdr:rowOff>114936</xdr:rowOff>
    </xdr:to>
    <xdr:sp macro="" textlink="">
      <xdr:nvSpPr>
        <xdr:cNvPr id="451" name="楕円 450"/>
        <xdr:cNvSpPr/>
      </xdr:nvSpPr>
      <xdr:spPr>
        <a:xfrm>
          <a:off x="15621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125112</xdr:rowOff>
    </xdr:from>
    <xdr:ext cx="736600" cy="259045"/>
    <xdr:sp macro="" textlink="">
      <xdr:nvSpPr>
        <xdr:cNvPr id="452" name="テキスト ボックス 451"/>
        <xdr:cNvSpPr txBox="1"/>
      </xdr:nvSpPr>
      <xdr:spPr>
        <a:xfrm>
          <a:off x="15290800" y="1281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3" name="楕円 452"/>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4" name="テキスト ボックス 45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13336</xdr:rowOff>
    </xdr:from>
    <xdr:to>
      <xdr:col>69</xdr:col>
      <xdr:colOff>142875</xdr:colOff>
      <xdr:row>76</xdr:row>
      <xdr:rowOff>114936</xdr:rowOff>
    </xdr:to>
    <xdr:sp macro="" textlink="">
      <xdr:nvSpPr>
        <xdr:cNvPr id="455" name="楕円 454"/>
        <xdr:cNvSpPr/>
      </xdr:nvSpPr>
      <xdr:spPr>
        <a:xfrm>
          <a:off x="13843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125112</xdr:rowOff>
    </xdr:from>
    <xdr:ext cx="762000" cy="259045"/>
    <xdr:sp macro="" textlink="">
      <xdr:nvSpPr>
        <xdr:cNvPr id="456" name="テキスト ボックス 455"/>
        <xdr:cNvSpPr txBox="1"/>
      </xdr:nvSpPr>
      <xdr:spPr>
        <a:xfrm>
          <a:off x="13512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70485</xdr:rowOff>
    </xdr:from>
    <xdr:to>
      <xdr:col>65</xdr:col>
      <xdr:colOff>53975</xdr:colOff>
      <xdr:row>76</xdr:row>
      <xdr:rowOff>636</xdr:rowOff>
    </xdr:to>
    <xdr:sp macro="" textlink="">
      <xdr:nvSpPr>
        <xdr:cNvPr id="457" name="楕円 456"/>
        <xdr:cNvSpPr/>
      </xdr:nvSpPr>
      <xdr:spPr>
        <a:xfrm>
          <a:off x="12954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10812</xdr:rowOff>
    </xdr:from>
    <xdr:ext cx="762000" cy="259045"/>
    <xdr:sp macro="" textlink="">
      <xdr:nvSpPr>
        <xdr:cNvPr id="458" name="テキスト ボックス 457"/>
        <xdr:cNvSpPr txBox="1"/>
      </xdr:nvSpPr>
      <xdr:spPr>
        <a:xfrm>
          <a:off x="12623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3429</xdr:rowOff>
    </xdr:from>
    <xdr:to>
      <xdr:col>29</xdr:col>
      <xdr:colOff>127000</xdr:colOff>
      <xdr:row>17</xdr:row>
      <xdr:rowOff>4674</xdr:rowOff>
    </xdr:to>
    <xdr:cxnSp macro="">
      <xdr:nvCxnSpPr>
        <xdr:cNvPr id="50" name="直線コネクタ 49"/>
        <xdr:cNvCxnSpPr/>
      </xdr:nvCxnSpPr>
      <xdr:spPr bwMode="auto">
        <a:xfrm>
          <a:off x="5003800" y="2965704"/>
          <a:ext cx="647700" cy="1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162996</xdr:rowOff>
    </xdr:from>
    <xdr:ext cx="762000" cy="259045"/>
    <xdr:sp macro="" textlink="">
      <xdr:nvSpPr>
        <xdr:cNvPr id="51" name="人口1人当たり決算額の推移平均値テキスト130"/>
        <xdr:cNvSpPr txBox="1"/>
      </xdr:nvSpPr>
      <xdr:spPr>
        <a:xfrm>
          <a:off x="5740400" y="295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3429</xdr:rowOff>
    </xdr:from>
    <xdr:to>
      <xdr:col>26</xdr:col>
      <xdr:colOff>50800</xdr:colOff>
      <xdr:row>17</xdr:row>
      <xdr:rowOff>55880</xdr:rowOff>
    </xdr:to>
    <xdr:cxnSp macro="">
      <xdr:nvCxnSpPr>
        <xdr:cNvPr id="53" name="直線コネクタ 52"/>
        <xdr:cNvCxnSpPr/>
      </xdr:nvCxnSpPr>
      <xdr:spPr bwMode="auto">
        <a:xfrm flipV="1">
          <a:off x="4305300" y="2965704"/>
          <a:ext cx="698500" cy="5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55880</xdr:rowOff>
    </xdr:from>
    <xdr:to>
      <xdr:col>22</xdr:col>
      <xdr:colOff>114300</xdr:colOff>
      <xdr:row>17</xdr:row>
      <xdr:rowOff>105016</xdr:rowOff>
    </xdr:to>
    <xdr:cxnSp macro="">
      <xdr:nvCxnSpPr>
        <xdr:cNvPr id="56" name="直線コネクタ 55"/>
        <xdr:cNvCxnSpPr/>
      </xdr:nvCxnSpPr>
      <xdr:spPr bwMode="auto">
        <a:xfrm flipV="1">
          <a:off x="3606800" y="3018155"/>
          <a:ext cx="698500" cy="4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95555</xdr:rowOff>
    </xdr:from>
    <xdr:to>
      <xdr:col>18</xdr:col>
      <xdr:colOff>177800</xdr:colOff>
      <xdr:row>17</xdr:row>
      <xdr:rowOff>105016</xdr:rowOff>
    </xdr:to>
    <xdr:cxnSp macro="">
      <xdr:nvCxnSpPr>
        <xdr:cNvPr id="59" name="直線コネクタ 58"/>
        <xdr:cNvCxnSpPr/>
      </xdr:nvCxnSpPr>
      <xdr:spPr bwMode="auto">
        <a:xfrm>
          <a:off x="2908300" y="3057830"/>
          <a:ext cx="698500" cy="9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125324</xdr:rowOff>
    </xdr:from>
    <xdr:to>
      <xdr:col>29</xdr:col>
      <xdr:colOff>177800</xdr:colOff>
      <xdr:row>17</xdr:row>
      <xdr:rowOff>55474</xdr:rowOff>
    </xdr:to>
    <xdr:sp macro="" textlink="">
      <xdr:nvSpPr>
        <xdr:cNvPr id="69" name="楕円 68"/>
        <xdr:cNvSpPr/>
      </xdr:nvSpPr>
      <xdr:spPr bwMode="auto">
        <a:xfrm>
          <a:off x="5600700" y="291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141851</xdr:rowOff>
    </xdr:from>
    <xdr:ext cx="762000" cy="259045"/>
    <xdr:sp macro="" textlink="">
      <xdr:nvSpPr>
        <xdr:cNvPr id="70" name="人口1人当たり決算額の推移該当値テキスト130"/>
        <xdr:cNvSpPr txBox="1"/>
      </xdr:nvSpPr>
      <xdr:spPr>
        <a:xfrm>
          <a:off x="5740400" y="276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124079</xdr:rowOff>
    </xdr:from>
    <xdr:to>
      <xdr:col>26</xdr:col>
      <xdr:colOff>101600</xdr:colOff>
      <xdr:row>17</xdr:row>
      <xdr:rowOff>54229</xdr:rowOff>
    </xdr:to>
    <xdr:sp macro="" textlink="">
      <xdr:nvSpPr>
        <xdr:cNvPr id="71" name="楕円 70"/>
        <xdr:cNvSpPr/>
      </xdr:nvSpPr>
      <xdr:spPr bwMode="auto">
        <a:xfrm>
          <a:off x="4953000" y="291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64406</xdr:rowOff>
    </xdr:from>
    <xdr:ext cx="736600" cy="259045"/>
    <xdr:sp macro="" textlink="">
      <xdr:nvSpPr>
        <xdr:cNvPr id="72" name="テキスト ボックス 71"/>
        <xdr:cNvSpPr txBox="1"/>
      </xdr:nvSpPr>
      <xdr:spPr>
        <a:xfrm>
          <a:off x="4622800" y="268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5080</xdr:rowOff>
    </xdr:from>
    <xdr:to>
      <xdr:col>22</xdr:col>
      <xdr:colOff>165100</xdr:colOff>
      <xdr:row>17</xdr:row>
      <xdr:rowOff>106680</xdr:rowOff>
    </xdr:to>
    <xdr:sp macro="" textlink="">
      <xdr:nvSpPr>
        <xdr:cNvPr id="73" name="楕円 72"/>
        <xdr:cNvSpPr/>
      </xdr:nvSpPr>
      <xdr:spPr bwMode="auto">
        <a:xfrm>
          <a:off x="4254500" y="296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116857</xdr:rowOff>
    </xdr:from>
    <xdr:ext cx="762000" cy="259045"/>
    <xdr:sp macro="" textlink="">
      <xdr:nvSpPr>
        <xdr:cNvPr id="74" name="テキスト ボックス 73"/>
        <xdr:cNvSpPr txBox="1"/>
      </xdr:nvSpPr>
      <xdr:spPr>
        <a:xfrm>
          <a:off x="3924300" y="273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54216</xdr:rowOff>
    </xdr:from>
    <xdr:to>
      <xdr:col>19</xdr:col>
      <xdr:colOff>38100</xdr:colOff>
      <xdr:row>17</xdr:row>
      <xdr:rowOff>155816</xdr:rowOff>
    </xdr:to>
    <xdr:sp macro="" textlink="">
      <xdr:nvSpPr>
        <xdr:cNvPr id="75" name="楕円 74"/>
        <xdr:cNvSpPr/>
      </xdr:nvSpPr>
      <xdr:spPr bwMode="auto">
        <a:xfrm>
          <a:off x="3556000" y="301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165993</xdr:rowOff>
    </xdr:from>
    <xdr:ext cx="762000" cy="259045"/>
    <xdr:sp macro="" textlink="">
      <xdr:nvSpPr>
        <xdr:cNvPr id="76" name="テキスト ボックス 75"/>
        <xdr:cNvSpPr txBox="1"/>
      </xdr:nvSpPr>
      <xdr:spPr>
        <a:xfrm>
          <a:off x="3225800" y="27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44755</xdr:rowOff>
    </xdr:from>
    <xdr:to>
      <xdr:col>15</xdr:col>
      <xdr:colOff>101600</xdr:colOff>
      <xdr:row>17</xdr:row>
      <xdr:rowOff>146355</xdr:rowOff>
    </xdr:to>
    <xdr:sp macro="" textlink="">
      <xdr:nvSpPr>
        <xdr:cNvPr id="77" name="楕円 76"/>
        <xdr:cNvSpPr/>
      </xdr:nvSpPr>
      <xdr:spPr bwMode="auto">
        <a:xfrm>
          <a:off x="2857500" y="30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156532</xdr:rowOff>
    </xdr:from>
    <xdr:ext cx="762000" cy="259045"/>
    <xdr:sp macro="" textlink="">
      <xdr:nvSpPr>
        <xdr:cNvPr id="78" name="テキスト ボックス 77"/>
        <xdr:cNvSpPr txBox="1"/>
      </xdr:nvSpPr>
      <xdr:spPr>
        <a:xfrm>
          <a:off x="2527300" y="27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96558</xdr:rowOff>
    </xdr:from>
    <xdr:to>
      <xdr:col>29</xdr:col>
      <xdr:colOff>127000</xdr:colOff>
      <xdr:row>36</xdr:row>
      <xdr:rowOff>114312</xdr:rowOff>
    </xdr:to>
    <xdr:cxnSp macro="">
      <xdr:nvCxnSpPr>
        <xdr:cNvPr id="112" name="直線コネクタ 111"/>
        <xdr:cNvCxnSpPr/>
      </xdr:nvCxnSpPr>
      <xdr:spPr bwMode="auto">
        <a:xfrm>
          <a:off x="5003800" y="7049808"/>
          <a:ext cx="647700" cy="1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96558</xdr:rowOff>
    </xdr:from>
    <xdr:to>
      <xdr:col>26</xdr:col>
      <xdr:colOff>50800</xdr:colOff>
      <xdr:row>36</xdr:row>
      <xdr:rowOff>159651</xdr:rowOff>
    </xdr:to>
    <xdr:cxnSp macro="">
      <xdr:nvCxnSpPr>
        <xdr:cNvPr id="115" name="直線コネクタ 114"/>
        <xdr:cNvCxnSpPr/>
      </xdr:nvCxnSpPr>
      <xdr:spPr bwMode="auto">
        <a:xfrm flipV="1">
          <a:off x="4305300" y="7049808"/>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84100</xdr:rowOff>
    </xdr:from>
    <xdr:to>
      <xdr:col>22</xdr:col>
      <xdr:colOff>114300</xdr:colOff>
      <xdr:row>36</xdr:row>
      <xdr:rowOff>159651</xdr:rowOff>
    </xdr:to>
    <xdr:cxnSp macro="">
      <xdr:nvCxnSpPr>
        <xdr:cNvPr id="118" name="直線コネクタ 117"/>
        <xdr:cNvCxnSpPr/>
      </xdr:nvCxnSpPr>
      <xdr:spPr bwMode="auto">
        <a:xfrm>
          <a:off x="3606800" y="7037350"/>
          <a:ext cx="698500" cy="7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285877</xdr:rowOff>
    </xdr:from>
    <xdr:to>
      <xdr:col>18</xdr:col>
      <xdr:colOff>177800</xdr:colOff>
      <xdr:row>36</xdr:row>
      <xdr:rowOff>84100</xdr:rowOff>
    </xdr:to>
    <xdr:cxnSp macro="">
      <xdr:nvCxnSpPr>
        <xdr:cNvPr id="121" name="直線コネクタ 120"/>
        <xdr:cNvCxnSpPr/>
      </xdr:nvCxnSpPr>
      <xdr:spPr bwMode="auto">
        <a:xfrm>
          <a:off x="2908300" y="6896227"/>
          <a:ext cx="698500" cy="14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63512</xdr:rowOff>
    </xdr:from>
    <xdr:to>
      <xdr:col>29</xdr:col>
      <xdr:colOff>177800</xdr:colOff>
      <xdr:row>36</xdr:row>
      <xdr:rowOff>165112</xdr:rowOff>
    </xdr:to>
    <xdr:sp macro="" textlink="">
      <xdr:nvSpPr>
        <xdr:cNvPr id="131" name="楕円 130"/>
        <xdr:cNvSpPr/>
      </xdr:nvSpPr>
      <xdr:spPr bwMode="auto">
        <a:xfrm>
          <a:off x="5600700" y="701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35589</xdr:rowOff>
    </xdr:from>
    <xdr:ext cx="762000" cy="259045"/>
    <xdr:sp macro="" textlink="">
      <xdr:nvSpPr>
        <xdr:cNvPr id="132" name="人口1人当たり決算額の推移該当値テキスト445"/>
        <xdr:cNvSpPr txBox="1"/>
      </xdr:nvSpPr>
      <xdr:spPr>
        <a:xfrm>
          <a:off x="5740400" y="698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45758</xdr:rowOff>
    </xdr:from>
    <xdr:to>
      <xdr:col>26</xdr:col>
      <xdr:colOff>101600</xdr:colOff>
      <xdr:row>36</xdr:row>
      <xdr:rowOff>147358</xdr:rowOff>
    </xdr:to>
    <xdr:sp macro="" textlink="">
      <xdr:nvSpPr>
        <xdr:cNvPr id="133" name="楕円 132"/>
        <xdr:cNvSpPr/>
      </xdr:nvSpPr>
      <xdr:spPr bwMode="auto">
        <a:xfrm>
          <a:off x="4953000" y="699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132135</xdr:rowOff>
    </xdr:from>
    <xdr:ext cx="736600" cy="259045"/>
    <xdr:sp macro="" textlink="">
      <xdr:nvSpPr>
        <xdr:cNvPr id="134" name="テキスト ボックス 133"/>
        <xdr:cNvSpPr txBox="1"/>
      </xdr:nvSpPr>
      <xdr:spPr>
        <a:xfrm>
          <a:off x="4622800" y="70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108851</xdr:rowOff>
    </xdr:from>
    <xdr:to>
      <xdr:col>22</xdr:col>
      <xdr:colOff>165100</xdr:colOff>
      <xdr:row>37</xdr:row>
      <xdr:rowOff>39001</xdr:rowOff>
    </xdr:to>
    <xdr:sp macro="" textlink="">
      <xdr:nvSpPr>
        <xdr:cNvPr id="135" name="楕円 134"/>
        <xdr:cNvSpPr/>
      </xdr:nvSpPr>
      <xdr:spPr bwMode="auto">
        <a:xfrm>
          <a:off x="4254500" y="706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23778</xdr:rowOff>
    </xdr:from>
    <xdr:ext cx="762000" cy="259045"/>
    <xdr:sp macro="" textlink="">
      <xdr:nvSpPr>
        <xdr:cNvPr id="136" name="テキスト ボックス 135"/>
        <xdr:cNvSpPr txBox="1"/>
      </xdr:nvSpPr>
      <xdr:spPr>
        <a:xfrm>
          <a:off x="3924300" y="714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33300</xdr:rowOff>
    </xdr:from>
    <xdr:to>
      <xdr:col>19</xdr:col>
      <xdr:colOff>38100</xdr:colOff>
      <xdr:row>36</xdr:row>
      <xdr:rowOff>134900</xdr:rowOff>
    </xdr:to>
    <xdr:sp macro="" textlink="">
      <xdr:nvSpPr>
        <xdr:cNvPr id="137" name="楕円 136"/>
        <xdr:cNvSpPr/>
      </xdr:nvSpPr>
      <xdr:spPr bwMode="auto">
        <a:xfrm>
          <a:off x="3556000" y="69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119677</xdr:rowOff>
    </xdr:from>
    <xdr:ext cx="762000" cy="259045"/>
    <xdr:sp macro="" textlink="">
      <xdr:nvSpPr>
        <xdr:cNvPr id="138" name="テキスト ボックス 137"/>
        <xdr:cNvSpPr txBox="1"/>
      </xdr:nvSpPr>
      <xdr:spPr>
        <a:xfrm>
          <a:off x="3225800" y="70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235077</xdr:rowOff>
    </xdr:from>
    <xdr:to>
      <xdr:col>15</xdr:col>
      <xdr:colOff>101600</xdr:colOff>
      <xdr:row>35</xdr:row>
      <xdr:rowOff>336677</xdr:rowOff>
    </xdr:to>
    <xdr:sp macro="" textlink="">
      <xdr:nvSpPr>
        <xdr:cNvPr id="139" name="楕円 138"/>
        <xdr:cNvSpPr/>
      </xdr:nvSpPr>
      <xdr:spPr bwMode="auto">
        <a:xfrm>
          <a:off x="28575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3954</xdr:rowOff>
    </xdr:from>
    <xdr:ext cx="762000" cy="259045"/>
    <xdr:sp macro="" textlink="">
      <xdr:nvSpPr>
        <xdr:cNvPr id="140" name="テキスト ボックス 139"/>
        <xdr:cNvSpPr txBox="1"/>
      </xdr:nvSpPr>
      <xdr:spPr>
        <a:xfrm>
          <a:off x="2527300" y="661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12,346
12,007
265.90
7,395,695
7,071,982
286,712
4,348,991
8,045,671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10214</xdr:rowOff>
    </xdr:from>
    <xdr:to>
      <xdr:col>24</xdr:col>
      <xdr:colOff>63500</xdr:colOff>
      <xdr:row>36</xdr:row>
      <xdr:rowOff>18819</xdr:rowOff>
    </xdr:to>
    <xdr:cxnSp macro="">
      <xdr:nvCxnSpPr>
        <xdr:cNvPr id="63" name="直線コネクタ 62"/>
        <xdr:cNvCxnSpPr/>
      </xdr:nvCxnSpPr>
      <xdr:spPr>
        <a:xfrm flipV="1">
          <a:off x="3797300" y="6182414"/>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18819</xdr:rowOff>
    </xdr:from>
    <xdr:to>
      <xdr:col>19</xdr:col>
      <xdr:colOff>177800</xdr:colOff>
      <xdr:row>36</xdr:row>
      <xdr:rowOff>43329</xdr:rowOff>
    </xdr:to>
    <xdr:cxnSp macro="">
      <xdr:nvCxnSpPr>
        <xdr:cNvPr id="66" name="直線コネクタ 65"/>
        <xdr:cNvCxnSpPr/>
      </xdr:nvCxnSpPr>
      <xdr:spPr>
        <a:xfrm flipV="1">
          <a:off x="2908300" y="6191019"/>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43329</xdr:rowOff>
    </xdr:from>
    <xdr:to>
      <xdr:col>15</xdr:col>
      <xdr:colOff>50800</xdr:colOff>
      <xdr:row>36</xdr:row>
      <xdr:rowOff>84199</xdr:rowOff>
    </xdr:to>
    <xdr:cxnSp macro="">
      <xdr:nvCxnSpPr>
        <xdr:cNvPr id="69" name="直線コネクタ 68"/>
        <xdr:cNvCxnSpPr/>
      </xdr:nvCxnSpPr>
      <xdr:spPr>
        <a:xfrm flipV="1">
          <a:off x="2019300" y="6215529"/>
          <a:ext cx="8890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64491</xdr:rowOff>
    </xdr:from>
    <xdr:to>
      <xdr:col>10</xdr:col>
      <xdr:colOff>114300</xdr:colOff>
      <xdr:row>36</xdr:row>
      <xdr:rowOff>84199</xdr:rowOff>
    </xdr:to>
    <xdr:cxnSp macro="">
      <xdr:nvCxnSpPr>
        <xdr:cNvPr id="72" name="直線コネクタ 71"/>
        <xdr:cNvCxnSpPr/>
      </xdr:nvCxnSpPr>
      <xdr:spPr>
        <a:xfrm>
          <a:off x="1130300" y="6236691"/>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130864</xdr:rowOff>
    </xdr:from>
    <xdr:to>
      <xdr:col>24</xdr:col>
      <xdr:colOff>114300</xdr:colOff>
      <xdr:row>36</xdr:row>
      <xdr:rowOff>61014</xdr:rowOff>
    </xdr:to>
    <xdr:sp macro="" textlink="">
      <xdr:nvSpPr>
        <xdr:cNvPr id="82" name="楕円 81"/>
        <xdr:cNvSpPr/>
      </xdr:nvSpPr>
      <xdr:spPr>
        <a:xfrm>
          <a:off x="4584700" y="61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109291</xdr:rowOff>
    </xdr:from>
    <xdr:ext cx="534377" cy="259045"/>
    <xdr:sp macro="" textlink="">
      <xdr:nvSpPr>
        <xdr:cNvPr id="83" name="人件費該当値テキスト"/>
        <xdr:cNvSpPr txBox="1"/>
      </xdr:nvSpPr>
      <xdr:spPr>
        <a:xfrm>
          <a:off x="4686300" y="61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139469</xdr:rowOff>
    </xdr:from>
    <xdr:to>
      <xdr:col>20</xdr:col>
      <xdr:colOff>38100</xdr:colOff>
      <xdr:row>36</xdr:row>
      <xdr:rowOff>69619</xdr:rowOff>
    </xdr:to>
    <xdr:sp macro="" textlink="">
      <xdr:nvSpPr>
        <xdr:cNvPr id="84" name="楕円 83"/>
        <xdr:cNvSpPr/>
      </xdr:nvSpPr>
      <xdr:spPr>
        <a:xfrm>
          <a:off x="3746500" y="61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86146</xdr:rowOff>
    </xdr:from>
    <xdr:ext cx="534377" cy="259045"/>
    <xdr:sp macro="" textlink="">
      <xdr:nvSpPr>
        <xdr:cNvPr id="85" name="テキスト ボックス 84"/>
        <xdr:cNvSpPr txBox="1"/>
      </xdr:nvSpPr>
      <xdr:spPr>
        <a:xfrm>
          <a:off x="3530111" y="59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163979</xdr:rowOff>
    </xdr:from>
    <xdr:to>
      <xdr:col>15</xdr:col>
      <xdr:colOff>101600</xdr:colOff>
      <xdr:row>36</xdr:row>
      <xdr:rowOff>94129</xdr:rowOff>
    </xdr:to>
    <xdr:sp macro="" textlink="">
      <xdr:nvSpPr>
        <xdr:cNvPr id="86" name="楕円 85"/>
        <xdr:cNvSpPr/>
      </xdr:nvSpPr>
      <xdr:spPr>
        <a:xfrm>
          <a:off x="2857500" y="61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110656</xdr:rowOff>
    </xdr:from>
    <xdr:ext cx="534377" cy="259045"/>
    <xdr:sp macro="" textlink="">
      <xdr:nvSpPr>
        <xdr:cNvPr id="87" name="テキスト ボックス 86"/>
        <xdr:cNvSpPr txBox="1"/>
      </xdr:nvSpPr>
      <xdr:spPr>
        <a:xfrm>
          <a:off x="2641111" y="59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33399</xdr:rowOff>
    </xdr:from>
    <xdr:to>
      <xdr:col>10</xdr:col>
      <xdr:colOff>165100</xdr:colOff>
      <xdr:row>36</xdr:row>
      <xdr:rowOff>134999</xdr:rowOff>
    </xdr:to>
    <xdr:sp macro="" textlink="">
      <xdr:nvSpPr>
        <xdr:cNvPr id="88" name="楕円 87"/>
        <xdr:cNvSpPr/>
      </xdr:nvSpPr>
      <xdr:spPr>
        <a:xfrm>
          <a:off x="1968500" y="62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151526</xdr:rowOff>
    </xdr:from>
    <xdr:ext cx="534377" cy="259045"/>
    <xdr:sp macro="" textlink="">
      <xdr:nvSpPr>
        <xdr:cNvPr id="89" name="テキスト ボックス 88"/>
        <xdr:cNvSpPr txBox="1"/>
      </xdr:nvSpPr>
      <xdr:spPr>
        <a:xfrm>
          <a:off x="1752111" y="598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13691</xdr:rowOff>
    </xdr:from>
    <xdr:to>
      <xdr:col>6</xdr:col>
      <xdr:colOff>38100</xdr:colOff>
      <xdr:row>36</xdr:row>
      <xdr:rowOff>115291</xdr:rowOff>
    </xdr:to>
    <xdr:sp macro="" textlink="">
      <xdr:nvSpPr>
        <xdr:cNvPr id="90" name="楕円 89"/>
        <xdr:cNvSpPr/>
      </xdr:nvSpPr>
      <xdr:spPr>
        <a:xfrm>
          <a:off x="1079500" y="61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131818</xdr:rowOff>
    </xdr:from>
    <xdr:ext cx="534377" cy="259045"/>
    <xdr:sp macro="" textlink="">
      <xdr:nvSpPr>
        <xdr:cNvPr id="91" name="テキスト ボックス 90"/>
        <xdr:cNvSpPr txBox="1"/>
      </xdr:nvSpPr>
      <xdr:spPr>
        <a:xfrm>
          <a:off x="863111" y="59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92586</xdr:rowOff>
    </xdr:from>
    <xdr:to>
      <xdr:col>24</xdr:col>
      <xdr:colOff>63500</xdr:colOff>
      <xdr:row>56</xdr:row>
      <xdr:rowOff>122331</xdr:rowOff>
    </xdr:to>
    <xdr:cxnSp macro="">
      <xdr:nvCxnSpPr>
        <xdr:cNvPr id="118" name="直線コネクタ 117"/>
        <xdr:cNvCxnSpPr/>
      </xdr:nvCxnSpPr>
      <xdr:spPr>
        <a:xfrm flipV="1">
          <a:off x="3797300" y="9693786"/>
          <a:ext cx="8382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122331</xdr:rowOff>
    </xdr:from>
    <xdr:to>
      <xdr:col>19</xdr:col>
      <xdr:colOff>177800</xdr:colOff>
      <xdr:row>56</xdr:row>
      <xdr:rowOff>151902</xdr:rowOff>
    </xdr:to>
    <xdr:cxnSp macro="">
      <xdr:nvCxnSpPr>
        <xdr:cNvPr id="121" name="直線コネクタ 120"/>
        <xdr:cNvCxnSpPr/>
      </xdr:nvCxnSpPr>
      <xdr:spPr>
        <a:xfrm flipV="1">
          <a:off x="2908300" y="9723531"/>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108981</xdr:rowOff>
    </xdr:from>
    <xdr:to>
      <xdr:col>15</xdr:col>
      <xdr:colOff>50800</xdr:colOff>
      <xdr:row>56</xdr:row>
      <xdr:rowOff>151902</xdr:rowOff>
    </xdr:to>
    <xdr:cxnSp macro="">
      <xdr:nvCxnSpPr>
        <xdr:cNvPr id="124" name="直線コネクタ 123"/>
        <xdr:cNvCxnSpPr/>
      </xdr:nvCxnSpPr>
      <xdr:spPr>
        <a:xfrm>
          <a:off x="2019300" y="9710181"/>
          <a:ext cx="889000" cy="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108981</xdr:rowOff>
    </xdr:from>
    <xdr:to>
      <xdr:col>10</xdr:col>
      <xdr:colOff>114300</xdr:colOff>
      <xdr:row>56</xdr:row>
      <xdr:rowOff>151203</xdr:rowOff>
    </xdr:to>
    <xdr:cxnSp macro="">
      <xdr:nvCxnSpPr>
        <xdr:cNvPr id="127" name="直線コネクタ 126"/>
        <xdr:cNvCxnSpPr/>
      </xdr:nvCxnSpPr>
      <xdr:spPr>
        <a:xfrm flipV="1">
          <a:off x="1130300" y="9710181"/>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41786</xdr:rowOff>
    </xdr:from>
    <xdr:to>
      <xdr:col>24</xdr:col>
      <xdr:colOff>114300</xdr:colOff>
      <xdr:row>56</xdr:row>
      <xdr:rowOff>143386</xdr:rowOff>
    </xdr:to>
    <xdr:sp macro="" textlink="">
      <xdr:nvSpPr>
        <xdr:cNvPr id="137" name="楕円 136"/>
        <xdr:cNvSpPr/>
      </xdr:nvSpPr>
      <xdr:spPr>
        <a:xfrm>
          <a:off x="4584700" y="96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20213</xdr:rowOff>
    </xdr:from>
    <xdr:ext cx="534377" cy="259045"/>
    <xdr:sp macro="" textlink="">
      <xdr:nvSpPr>
        <xdr:cNvPr id="138" name="物件費該当値テキスト"/>
        <xdr:cNvSpPr txBox="1"/>
      </xdr:nvSpPr>
      <xdr:spPr>
        <a:xfrm>
          <a:off x="4686300" y="962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71531</xdr:rowOff>
    </xdr:from>
    <xdr:to>
      <xdr:col>20</xdr:col>
      <xdr:colOff>38100</xdr:colOff>
      <xdr:row>57</xdr:row>
      <xdr:rowOff>1681</xdr:rowOff>
    </xdr:to>
    <xdr:sp macro="" textlink="">
      <xdr:nvSpPr>
        <xdr:cNvPr id="139" name="楕円 138"/>
        <xdr:cNvSpPr/>
      </xdr:nvSpPr>
      <xdr:spPr>
        <a:xfrm>
          <a:off x="3746500" y="96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164258</xdr:rowOff>
    </xdr:from>
    <xdr:ext cx="534377" cy="259045"/>
    <xdr:sp macro="" textlink="">
      <xdr:nvSpPr>
        <xdr:cNvPr id="140" name="テキスト ボックス 139"/>
        <xdr:cNvSpPr txBox="1"/>
      </xdr:nvSpPr>
      <xdr:spPr>
        <a:xfrm>
          <a:off x="3530111" y="97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101102</xdr:rowOff>
    </xdr:from>
    <xdr:to>
      <xdr:col>15</xdr:col>
      <xdr:colOff>101600</xdr:colOff>
      <xdr:row>57</xdr:row>
      <xdr:rowOff>31252</xdr:rowOff>
    </xdr:to>
    <xdr:sp macro="" textlink="">
      <xdr:nvSpPr>
        <xdr:cNvPr id="141" name="楕円 140"/>
        <xdr:cNvSpPr/>
      </xdr:nvSpPr>
      <xdr:spPr>
        <a:xfrm>
          <a:off x="2857500" y="97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22379</xdr:rowOff>
    </xdr:from>
    <xdr:ext cx="534377" cy="259045"/>
    <xdr:sp macro="" textlink="">
      <xdr:nvSpPr>
        <xdr:cNvPr id="142" name="テキスト ボックス 141"/>
        <xdr:cNvSpPr txBox="1"/>
      </xdr:nvSpPr>
      <xdr:spPr>
        <a:xfrm>
          <a:off x="2641111" y="979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58181</xdr:rowOff>
    </xdr:from>
    <xdr:to>
      <xdr:col>10</xdr:col>
      <xdr:colOff>165100</xdr:colOff>
      <xdr:row>56</xdr:row>
      <xdr:rowOff>159781</xdr:rowOff>
    </xdr:to>
    <xdr:sp macro="" textlink="">
      <xdr:nvSpPr>
        <xdr:cNvPr id="143" name="楕円 142"/>
        <xdr:cNvSpPr/>
      </xdr:nvSpPr>
      <xdr:spPr>
        <a:xfrm>
          <a:off x="1968500" y="965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150908</xdr:rowOff>
    </xdr:from>
    <xdr:ext cx="534377" cy="259045"/>
    <xdr:sp macro="" textlink="">
      <xdr:nvSpPr>
        <xdr:cNvPr id="144" name="テキスト ボックス 143"/>
        <xdr:cNvSpPr txBox="1"/>
      </xdr:nvSpPr>
      <xdr:spPr>
        <a:xfrm>
          <a:off x="1752111" y="97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100403</xdr:rowOff>
    </xdr:from>
    <xdr:to>
      <xdr:col>6</xdr:col>
      <xdr:colOff>38100</xdr:colOff>
      <xdr:row>57</xdr:row>
      <xdr:rowOff>30553</xdr:rowOff>
    </xdr:to>
    <xdr:sp macro="" textlink="">
      <xdr:nvSpPr>
        <xdr:cNvPr id="145" name="楕円 144"/>
        <xdr:cNvSpPr/>
      </xdr:nvSpPr>
      <xdr:spPr>
        <a:xfrm>
          <a:off x="1079500" y="97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21680</xdr:rowOff>
    </xdr:from>
    <xdr:ext cx="534377" cy="259045"/>
    <xdr:sp macro="" textlink="">
      <xdr:nvSpPr>
        <xdr:cNvPr id="146" name="テキスト ボックス 145"/>
        <xdr:cNvSpPr txBox="1"/>
      </xdr:nvSpPr>
      <xdr:spPr>
        <a:xfrm>
          <a:off x="863111" y="979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66167</xdr:rowOff>
    </xdr:from>
    <xdr:to>
      <xdr:col>24</xdr:col>
      <xdr:colOff>63500</xdr:colOff>
      <xdr:row>74</xdr:row>
      <xdr:rowOff>167970</xdr:rowOff>
    </xdr:to>
    <xdr:cxnSp macro="">
      <xdr:nvCxnSpPr>
        <xdr:cNvPr id="175" name="直線コネクタ 174"/>
        <xdr:cNvCxnSpPr/>
      </xdr:nvCxnSpPr>
      <xdr:spPr>
        <a:xfrm>
          <a:off x="3797300" y="12582017"/>
          <a:ext cx="838200" cy="2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111789</xdr:rowOff>
    </xdr:from>
    <xdr:ext cx="469744" cy="259045"/>
    <xdr:sp macro="" textlink="">
      <xdr:nvSpPr>
        <xdr:cNvPr id="176" name="維持補修費平均値テキスト"/>
        <xdr:cNvSpPr txBox="1"/>
      </xdr:nvSpPr>
      <xdr:spPr>
        <a:xfrm>
          <a:off x="4686300" y="1314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66167</xdr:rowOff>
    </xdr:from>
    <xdr:to>
      <xdr:col>19</xdr:col>
      <xdr:colOff>177800</xdr:colOff>
      <xdr:row>74</xdr:row>
      <xdr:rowOff>71768</xdr:rowOff>
    </xdr:to>
    <xdr:cxnSp macro="">
      <xdr:nvCxnSpPr>
        <xdr:cNvPr id="178" name="直線コネクタ 177"/>
        <xdr:cNvCxnSpPr/>
      </xdr:nvCxnSpPr>
      <xdr:spPr>
        <a:xfrm flipV="1">
          <a:off x="2908300" y="12582017"/>
          <a:ext cx="889000" cy="1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153319</xdr:rowOff>
    </xdr:from>
    <xdr:ext cx="534377" cy="259045"/>
    <xdr:sp macro="" textlink="">
      <xdr:nvSpPr>
        <xdr:cNvPr id="180" name="テキスト ボックス 179"/>
        <xdr:cNvSpPr txBox="1"/>
      </xdr:nvSpPr>
      <xdr:spPr>
        <a:xfrm>
          <a:off x="3530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103048</xdr:rowOff>
    </xdr:from>
    <xdr:to>
      <xdr:col>15</xdr:col>
      <xdr:colOff>50800</xdr:colOff>
      <xdr:row>74</xdr:row>
      <xdr:rowOff>71768</xdr:rowOff>
    </xdr:to>
    <xdr:cxnSp macro="">
      <xdr:nvCxnSpPr>
        <xdr:cNvPr id="181" name="直線コネクタ 180"/>
        <xdr:cNvCxnSpPr/>
      </xdr:nvCxnSpPr>
      <xdr:spPr>
        <a:xfrm>
          <a:off x="2019300" y="12618898"/>
          <a:ext cx="8890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103048</xdr:rowOff>
    </xdr:from>
    <xdr:to>
      <xdr:col>10</xdr:col>
      <xdr:colOff>114300</xdr:colOff>
      <xdr:row>75</xdr:row>
      <xdr:rowOff>126479</xdr:rowOff>
    </xdr:to>
    <xdr:cxnSp macro="">
      <xdr:nvCxnSpPr>
        <xdr:cNvPr id="184" name="直線コネクタ 183"/>
        <xdr:cNvCxnSpPr/>
      </xdr:nvCxnSpPr>
      <xdr:spPr>
        <a:xfrm flipV="1">
          <a:off x="1130300" y="12618898"/>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5148</xdr:rowOff>
    </xdr:from>
    <xdr:ext cx="534377" cy="259045"/>
    <xdr:sp macro="" textlink="">
      <xdr:nvSpPr>
        <xdr:cNvPr id="186" name="テキスト ボックス 185"/>
        <xdr:cNvSpPr txBox="1"/>
      </xdr:nvSpPr>
      <xdr:spPr>
        <a:xfrm>
          <a:off x="1752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117170</xdr:rowOff>
    </xdr:from>
    <xdr:to>
      <xdr:col>24</xdr:col>
      <xdr:colOff>114300</xdr:colOff>
      <xdr:row>75</xdr:row>
      <xdr:rowOff>47320</xdr:rowOff>
    </xdr:to>
    <xdr:sp macro="" textlink="">
      <xdr:nvSpPr>
        <xdr:cNvPr id="194" name="楕円 193"/>
        <xdr:cNvSpPr/>
      </xdr:nvSpPr>
      <xdr:spPr>
        <a:xfrm>
          <a:off x="4584700" y="128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140047</xdr:rowOff>
    </xdr:from>
    <xdr:ext cx="534377" cy="259045"/>
    <xdr:sp macro="" textlink="">
      <xdr:nvSpPr>
        <xdr:cNvPr id="195" name="維持補修費該当値テキスト"/>
        <xdr:cNvSpPr txBox="1"/>
      </xdr:nvSpPr>
      <xdr:spPr>
        <a:xfrm>
          <a:off x="4686300" y="126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15367</xdr:rowOff>
    </xdr:from>
    <xdr:to>
      <xdr:col>20</xdr:col>
      <xdr:colOff>38100</xdr:colOff>
      <xdr:row>73</xdr:row>
      <xdr:rowOff>116967</xdr:rowOff>
    </xdr:to>
    <xdr:sp macro="" textlink="">
      <xdr:nvSpPr>
        <xdr:cNvPr id="196" name="楕円 195"/>
        <xdr:cNvSpPr/>
      </xdr:nvSpPr>
      <xdr:spPr>
        <a:xfrm>
          <a:off x="3746500" y="125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133494</xdr:rowOff>
    </xdr:from>
    <xdr:ext cx="534377" cy="259045"/>
    <xdr:sp macro="" textlink="">
      <xdr:nvSpPr>
        <xdr:cNvPr id="197" name="テキスト ボックス 196"/>
        <xdr:cNvSpPr txBox="1"/>
      </xdr:nvSpPr>
      <xdr:spPr>
        <a:xfrm>
          <a:off x="3530111" y="123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20968</xdr:rowOff>
    </xdr:from>
    <xdr:to>
      <xdr:col>15</xdr:col>
      <xdr:colOff>101600</xdr:colOff>
      <xdr:row>74</xdr:row>
      <xdr:rowOff>122568</xdr:rowOff>
    </xdr:to>
    <xdr:sp macro="" textlink="">
      <xdr:nvSpPr>
        <xdr:cNvPr id="198" name="楕円 197"/>
        <xdr:cNvSpPr/>
      </xdr:nvSpPr>
      <xdr:spPr>
        <a:xfrm>
          <a:off x="2857500" y="127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139095</xdr:rowOff>
    </xdr:from>
    <xdr:ext cx="534377" cy="259045"/>
    <xdr:sp macro="" textlink="">
      <xdr:nvSpPr>
        <xdr:cNvPr id="199" name="テキスト ボックス 198"/>
        <xdr:cNvSpPr txBox="1"/>
      </xdr:nvSpPr>
      <xdr:spPr>
        <a:xfrm>
          <a:off x="2641111" y="124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52248</xdr:rowOff>
    </xdr:from>
    <xdr:to>
      <xdr:col>10</xdr:col>
      <xdr:colOff>165100</xdr:colOff>
      <xdr:row>73</xdr:row>
      <xdr:rowOff>153848</xdr:rowOff>
    </xdr:to>
    <xdr:sp macro="" textlink="">
      <xdr:nvSpPr>
        <xdr:cNvPr id="200" name="楕円 199"/>
        <xdr:cNvSpPr/>
      </xdr:nvSpPr>
      <xdr:spPr>
        <a:xfrm>
          <a:off x="1968500" y="125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170375</xdr:rowOff>
    </xdr:from>
    <xdr:ext cx="534377" cy="259045"/>
    <xdr:sp macro="" textlink="">
      <xdr:nvSpPr>
        <xdr:cNvPr id="201" name="テキスト ボックス 200"/>
        <xdr:cNvSpPr txBox="1"/>
      </xdr:nvSpPr>
      <xdr:spPr>
        <a:xfrm>
          <a:off x="1752111" y="123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75679</xdr:rowOff>
    </xdr:from>
    <xdr:to>
      <xdr:col>6</xdr:col>
      <xdr:colOff>38100</xdr:colOff>
      <xdr:row>76</xdr:row>
      <xdr:rowOff>5829</xdr:rowOff>
    </xdr:to>
    <xdr:sp macro="" textlink="">
      <xdr:nvSpPr>
        <xdr:cNvPr id="202" name="楕円 201"/>
        <xdr:cNvSpPr/>
      </xdr:nvSpPr>
      <xdr:spPr>
        <a:xfrm>
          <a:off x="1079500" y="129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22356</xdr:rowOff>
    </xdr:from>
    <xdr:ext cx="534377" cy="259045"/>
    <xdr:sp macro="" textlink="">
      <xdr:nvSpPr>
        <xdr:cNvPr id="203" name="テキスト ボックス 202"/>
        <xdr:cNvSpPr txBox="1"/>
      </xdr:nvSpPr>
      <xdr:spPr>
        <a:xfrm>
          <a:off x="863111" y="127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102045</xdr:rowOff>
    </xdr:from>
    <xdr:to>
      <xdr:col>24</xdr:col>
      <xdr:colOff>63500</xdr:colOff>
      <xdr:row>98</xdr:row>
      <xdr:rowOff>113055</xdr:rowOff>
    </xdr:to>
    <xdr:cxnSp macro="">
      <xdr:nvCxnSpPr>
        <xdr:cNvPr id="233" name="直線コネクタ 232"/>
        <xdr:cNvCxnSpPr/>
      </xdr:nvCxnSpPr>
      <xdr:spPr>
        <a:xfrm flipV="1">
          <a:off x="3797300" y="16904145"/>
          <a:ext cx="8382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70662</xdr:rowOff>
    </xdr:from>
    <xdr:to>
      <xdr:col>19</xdr:col>
      <xdr:colOff>177800</xdr:colOff>
      <xdr:row>98</xdr:row>
      <xdr:rowOff>113055</xdr:rowOff>
    </xdr:to>
    <xdr:cxnSp macro="">
      <xdr:nvCxnSpPr>
        <xdr:cNvPr id="236" name="直線コネクタ 235"/>
        <xdr:cNvCxnSpPr/>
      </xdr:nvCxnSpPr>
      <xdr:spPr>
        <a:xfrm>
          <a:off x="2908300" y="16872762"/>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59220</xdr:rowOff>
    </xdr:from>
    <xdr:to>
      <xdr:col>15</xdr:col>
      <xdr:colOff>50800</xdr:colOff>
      <xdr:row>98</xdr:row>
      <xdr:rowOff>70662</xdr:rowOff>
    </xdr:to>
    <xdr:cxnSp macro="">
      <xdr:nvCxnSpPr>
        <xdr:cNvPr id="239" name="直線コネクタ 238"/>
        <xdr:cNvCxnSpPr/>
      </xdr:nvCxnSpPr>
      <xdr:spPr>
        <a:xfrm>
          <a:off x="2019300" y="16861320"/>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59220</xdr:rowOff>
    </xdr:from>
    <xdr:to>
      <xdr:col>10</xdr:col>
      <xdr:colOff>114300</xdr:colOff>
      <xdr:row>98</xdr:row>
      <xdr:rowOff>107353</xdr:rowOff>
    </xdr:to>
    <xdr:cxnSp macro="">
      <xdr:nvCxnSpPr>
        <xdr:cNvPr id="242" name="直線コネクタ 241"/>
        <xdr:cNvCxnSpPr/>
      </xdr:nvCxnSpPr>
      <xdr:spPr>
        <a:xfrm flipV="1">
          <a:off x="1130300" y="16861320"/>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51245</xdr:rowOff>
    </xdr:from>
    <xdr:to>
      <xdr:col>24</xdr:col>
      <xdr:colOff>114300</xdr:colOff>
      <xdr:row>98</xdr:row>
      <xdr:rowOff>152845</xdr:rowOff>
    </xdr:to>
    <xdr:sp macro="" textlink="">
      <xdr:nvSpPr>
        <xdr:cNvPr id="252" name="楕円 251"/>
        <xdr:cNvSpPr/>
      </xdr:nvSpPr>
      <xdr:spPr>
        <a:xfrm>
          <a:off x="4584700" y="168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137622</xdr:rowOff>
    </xdr:from>
    <xdr:ext cx="534377" cy="259045"/>
    <xdr:sp macro="" textlink="">
      <xdr:nvSpPr>
        <xdr:cNvPr id="253" name="扶助費該当値テキスト"/>
        <xdr:cNvSpPr txBox="1"/>
      </xdr:nvSpPr>
      <xdr:spPr>
        <a:xfrm>
          <a:off x="4686300"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62255</xdr:rowOff>
    </xdr:from>
    <xdr:to>
      <xdr:col>20</xdr:col>
      <xdr:colOff>38100</xdr:colOff>
      <xdr:row>98</xdr:row>
      <xdr:rowOff>163855</xdr:rowOff>
    </xdr:to>
    <xdr:sp macro="" textlink="">
      <xdr:nvSpPr>
        <xdr:cNvPr id="254" name="楕円 253"/>
        <xdr:cNvSpPr/>
      </xdr:nvSpPr>
      <xdr:spPr>
        <a:xfrm>
          <a:off x="3746500" y="16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154982</xdr:rowOff>
    </xdr:from>
    <xdr:ext cx="534377" cy="259045"/>
    <xdr:sp macro="" textlink="">
      <xdr:nvSpPr>
        <xdr:cNvPr id="255" name="テキスト ボックス 254"/>
        <xdr:cNvSpPr txBox="1"/>
      </xdr:nvSpPr>
      <xdr:spPr>
        <a:xfrm>
          <a:off x="3530111" y="169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19862</xdr:rowOff>
    </xdr:from>
    <xdr:to>
      <xdr:col>15</xdr:col>
      <xdr:colOff>101600</xdr:colOff>
      <xdr:row>98</xdr:row>
      <xdr:rowOff>121462</xdr:rowOff>
    </xdr:to>
    <xdr:sp macro="" textlink="">
      <xdr:nvSpPr>
        <xdr:cNvPr id="256" name="楕円 255"/>
        <xdr:cNvSpPr/>
      </xdr:nvSpPr>
      <xdr:spPr>
        <a:xfrm>
          <a:off x="2857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112589</xdr:rowOff>
    </xdr:from>
    <xdr:ext cx="534377" cy="259045"/>
    <xdr:sp macro="" textlink="">
      <xdr:nvSpPr>
        <xdr:cNvPr id="257" name="テキスト ボックス 256"/>
        <xdr:cNvSpPr txBox="1"/>
      </xdr:nvSpPr>
      <xdr:spPr>
        <a:xfrm>
          <a:off x="2641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8420</xdr:rowOff>
    </xdr:from>
    <xdr:to>
      <xdr:col>10</xdr:col>
      <xdr:colOff>165100</xdr:colOff>
      <xdr:row>98</xdr:row>
      <xdr:rowOff>110020</xdr:rowOff>
    </xdr:to>
    <xdr:sp macro="" textlink="">
      <xdr:nvSpPr>
        <xdr:cNvPr id="258" name="楕円 257"/>
        <xdr:cNvSpPr/>
      </xdr:nvSpPr>
      <xdr:spPr>
        <a:xfrm>
          <a:off x="1968500" y="168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101147</xdr:rowOff>
    </xdr:from>
    <xdr:ext cx="534377" cy="259045"/>
    <xdr:sp macro="" textlink="">
      <xdr:nvSpPr>
        <xdr:cNvPr id="259" name="テキスト ボックス 258"/>
        <xdr:cNvSpPr txBox="1"/>
      </xdr:nvSpPr>
      <xdr:spPr>
        <a:xfrm>
          <a:off x="1752111" y="169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56553</xdr:rowOff>
    </xdr:from>
    <xdr:to>
      <xdr:col>6</xdr:col>
      <xdr:colOff>38100</xdr:colOff>
      <xdr:row>98</xdr:row>
      <xdr:rowOff>158153</xdr:rowOff>
    </xdr:to>
    <xdr:sp macro="" textlink="">
      <xdr:nvSpPr>
        <xdr:cNvPr id="260" name="楕円 259"/>
        <xdr:cNvSpPr/>
      </xdr:nvSpPr>
      <xdr:spPr>
        <a:xfrm>
          <a:off x="1079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149280</xdr:rowOff>
    </xdr:from>
    <xdr:ext cx="534377" cy="259045"/>
    <xdr:sp macro="" textlink="">
      <xdr:nvSpPr>
        <xdr:cNvPr id="261" name="テキスト ボックス 260"/>
        <xdr:cNvSpPr txBox="1"/>
      </xdr:nvSpPr>
      <xdr:spPr>
        <a:xfrm>
          <a:off x="863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25309</xdr:rowOff>
    </xdr:from>
    <xdr:to>
      <xdr:col>55</xdr:col>
      <xdr:colOff>0</xdr:colOff>
      <xdr:row>37</xdr:row>
      <xdr:rowOff>156342</xdr:rowOff>
    </xdr:to>
    <xdr:cxnSp macro="">
      <xdr:nvCxnSpPr>
        <xdr:cNvPr id="291" name="直線コネクタ 290"/>
        <xdr:cNvCxnSpPr/>
      </xdr:nvCxnSpPr>
      <xdr:spPr>
        <a:xfrm flipV="1">
          <a:off x="9639300" y="6368959"/>
          <a:ext cx="838200" cy="1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156342</xdr:rowOff>
    </xdr:from>
    <xdr:to>
      <xdr:col>50</xdr:col>
      <xdr:colOff>114300</xdr:colOff>
      <xdr:row>38</xdr:row>
      <xdr:rowOff>277</xdr:rowOff>
    </xdr:to>
    <xdr:cxnSp macro="">
      <xdr:nvCxnSpPr>
        <xdr:cNvPr id="294" name="直線コネクタ 293"/>
        <xdr:cNvCxnSpPr/>
      </xdr:nvCxnSpPr>
      <xdr:spPr>
        <a:xfrm flipV="1">
          <a:off x="8750300" y="6499992"/>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152281</xdr:rowOff>
    </xdr:from>
    <xdr:to>
      <xdr:col>45</xdr:col>
      <xdr:colOff>177800</xdr:colOff>
      <xdr:row>38</xdr:row>
      <xdr:rowOff>277</xdr:rowOff>
    </xdr:to>
    <xdr:cxnSp macro="">
      <xdr:nvCxnSpPr>
        <xdr:cNvPr id="297" name="直線コネクタ 296"/>
        <xdr:cNvCxnSpPr/>
      </xdr:nvCxnSpPr>
      <xdr:spPr>
        <a:xfrm>
          <a:off x="7861300" y="6495931"/>
          <a:ext cx="889000" cy="1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115088</xdr:rowOff>
    </xdr:from>
    <xdr:to>
      <xdr:col>41</xdr:col>
      <xdr:colOff>50800</xdr:colOff>
      <xdr:row>37</xdr:row>
      <xdr:rowOff>152281</xdr:rowOff>
    </xdr:to>
    <xdr:cxnSp macro="">
      <xdr:nvCxnSpPr>
        <xdr:cNvPr id="300" name="直線コネクタ 299"/>
        <xdr:cNvCxnSpPr/>
      </xdr:nvCxnSpPr>
      <xdr:spPr>
        <a:xfrm>
          <a:off x="6972300" y="6458738"/>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145959</xdr:rowOff>
    </xdr:from>
    <xdr:to>
      <xdr:col>55</xdr:col>
      <xdr:colOff>50800</xdr:colOff>
      <xdr:row>37</xdr:row>
      <xdr:rowOff>76109</xdr:rowOff>
    </xdr:to>
    <xdr:sp macro="" textlink="">
      <xdr:nvSpPr>
        <xdr:cNvPr id="310" name="楕円 309"/>
        <xdr:cNvSpPr/>
      </xdr:nvSpPr>
      <xdr:spPr>
        <a:xfrm>
          <a:off x="10426700" y="63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124386</xdr:rowOff>
    </xdr:from>
    <xdr:ext cx="534377" cy="259045"/>
    <xdr:sp macro="" textlink="">
      <xdr:nvSpPr>
        <xdr:cNvPr id="311" name="補助費等該当値テキスト"/>
        <xdr:cNvSpPr txBox="1"/>
      </xdr:nvSpPr>
      <xdr:spPr>
        <a:xfrm>
          <a:off x="10528300" y="62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105542</xdr:rowOff>
    </xdr:from>
    <xdr:to>
      <xdr:col>50</xdr:col>
      <xdr:colOff>165100</xdr:colOff>
      <xdr:row>38</xdr:row>
      <xdr:rowOff>35692</xdr:rowOff>
    </xdr:to>
    <xdr:sp macro="" textlink="">
      <xdr:nvSpPr>
        <xdr:cNvPr id="312" name="楕円 311"/>
        <xdr:cNvSpPr/>
      </xdr:nvSpPr>
      <xdr:spPr>
        <a:xfrm>
          <a:off x="9588500" y="64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26819</xdr:rowOff>
    </xdr:from>
    <xdr:ext cx="534377" cy="259045"/>
    <xdr:sp macro="" textlink="">
      <xdr:nvSpPr>
        <xdr:cNvPr id="313" name="テキスト ボックス 312"/>
        <xdr:cNvSpPr txBox="1"/>
      </xdr:nvSpPr>
      <xdr:spPr>
        <a:xfrm>
          <a:off x="9372111" y="65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120927</xdr:rowOff>
    </xdr:from>
    <xdr:to>
      <xdr:col>46</xdr:col>
      <xdr:colOff>38100</xdr:colOff>
      <xdr:row>38</xdr:row>
      <xdr:rowOff>51077</xdr:rowOff>
    </xdr:to>
    <xdr:sp macro="" textlink="">
      <xdr:nvSpPr>
        <xdr:cNvPr id="314" name="楕円 313"/>
        <xdr:cNvSpPr/>
      </xdr:nvSpPr>
      <xdr:spPr>
        <a:xfrm>
          <a:off x="8699500" y="64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42204</xdr:rowOff>
    </xdr:from>
    <xdr:ext cx="534377" cy="259045"/>
    <xdr:sp macro="" textlink="">
      <xdr:nvSpPr>
        <xdr:cNvPr id="315" name="テキスト ボックス 314"/>
        <xdr:cNvSpPr txBox="1"/>
      </xdr:nvSpPr>
      <xdr:spPr>
        <a:xfrm>
          <a:off x="8483111" y="65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101481</xdr:rowOff>
    </xdr:from>
    <xdr:to>
      <xdr:col>41</xdr:col>
      <xdr:colOff>101600</xdr:colOff>
      <xdr:row>38</xdr:row>
      <xdr:rowOff>31631</xdr:rowOff>
    </xdr:to>
    <xdr:sp macro="" textlink="">
      <xdr:nvSpPr>
        <xdr:cNvPr id="316" name="楕円 315"/>
        <xdr:cNvSpPr/>
      </xdr:nvSpPr>
      <xdr:spPr>
        <a:xfrm>
          <a:off x="7810500" y="644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22758</xdr:rowOff>
    </xdr:from>
    <xdr:ext cx="534377" cy="259045"/>
    <xdr:sp macro="" textlink="">
      <xdr:nvSpPr>
        <xdr:cNvPr id="317" name="テキスト ボックス 316"/>
        <xdr:cNvSpPr txBox="1"/>
      </xdr:nvSpPr>
      <xdr:spPr>
        <a:xfrm>
          <a:off x="7594111" y="65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64288</xdr:rowOff>
    </xdr:from>
    <xdr:to>
      <xdr:col>36</xdr:col>
      <xdr:colOff>165100</xdr:colOff>
      <xdr:row>37</xdr:row>
      <xdr:rowOff>165888</xdr:rowOff>
    </xdr:to>
    <xdr:sp macro="" textlink="">
      <xdr:nvSpPr>
        <xdr:cNvPr id="318" name="楕円 317"/>
        <xdr:cNvSpPr/>
      </xdr:nvSpPr>
      <xdr:spPr>
        <a:xfrm>
          <a:off x="6921500" y="6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157015</xdr:rowOff>
    </xdr:from>
    <xdr:ext cx="534377" cy="259045"/>
    <xdr:sp macro="" textlink="">
      <xdr:nvSpPr>
        <xdr:cNvPr id="319" name="テキスト ボックス 318"/>
        <xdr:cNvSpPr txBox="1"/>
      </xdr:nvSpPr>
      <xdr:spPr>
        <a:xfrm>
          <a:off x="6705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119632</xdr:rowOff>
    </xdr:from>
    <xdr:to>
      <xdr:col>55</xdr:col>
      <xdr:colOff>0</xdr:colOff>
      <xdr:row>57</xdr:row>
      <xdr:rowOff>124365</xdr:rowOff>
    </xdr:to>
    <xdr:cxnSp macro="">
      <xdr:nvCxnSpPr>
        <xdr:cNvPr id="350" name="直線コネクタ 349"/>
        <xdr:cNvCxnSpPr/>
      </xdr:nvCxnSpPr>
      <xdr:spPr>
        <a:xfrm flipV="1">
          <a:off x="9639300" y="9892282"/>
          <a:ext cx="8382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124365</xdr:rowOff>
    </xdr:from>
    <xdr:to>
      <xdr:col>50</xdr:col>
      <xdr:colOff>114300</xdr:colOff>
      <xdr:row>57</xdr:row>
      <xdr:rowOff>164729</xdr:rowOff>
    </xdr:to>
    <xdr:cxnSp macro="">
      <xdr:nvCxnSpPr>
        <xdr:cNvPr id="353" name="直線コネクタ 352"/>
        <xdr:cNvCxnSpPr/>
      </xdr:nvCxnSpPr>
      <xdr:spPr>
        <a:xfrm flipV="1">
          <a:off x="8750300" y="9897015"/>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164729</xdr:rowOff>
    </xdr:from>
    <xdr:to>
      <xdr:col>45</xdr:col>
      <xdr:colOff>177800</xdr:colOff>
      <xdr:row>58</xdr:row>
      <xdr:rowOff>77570</xdr:rowOff>
    </xdr:to>
    <xdr:cxnSp macro="">
      <xdr:nvCxnSpPr>
        <xdr:cNvPr id="356" name="直線コネクタ 355"/>
        <xdr:cNvCxnSpPr/>
      </xdr:nvCxnSpPr>
      <xdr:spPr>
        <a:xfrm flipV="1">
          <a:off x="7861300" y="9937379"/>
          <a:ext cx="889000" cy="8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77570</xdr:rowOff>
    </xdr:from>
    <xdr:to>
      <xdr:col>41</xdr:col>
      <xdr:colOff>50800</xdr:colOff>
      <xdr:row>58</xdr:row>
      <xdr:rowOff>90561</xdr:rowOff>
    </xdr:to>
    <xdr:cxnSp macro="">
      <xdr:nvCxnSpPr>
        <xdr:cNvPr id="359" name="直線コネクタ 358"/>
        <xdr:cNvCxnSpPr/>
      </xdr:nvCxnSpPr>
      <xdr:spPr>
        <a:xfrm flipV="1">
          <a:off x="6972300" y="10021670"/>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68832</xdr:rowOff>
    </xdr:from>
    <xdr:to>
      <xdr:col>55</xdr:col>
      <xdr:colOff>50800</xdr:colOff>
      <xdr:row>57</xdr:row>
      <xdr:rowOff>170432</xdr:rowOff>
    </xdr:to>
    <xdr:sp macro="" textlink="">
      <xdr:nvSpPr>
        <xdr:cNvPr id="369" name="楕円 368"/>
        <xdr:cNvSpPr/>
      </xdr:nvSpPr>
      <xdr:spPr>
        <a:xfrm>
          <a:off x="10426700" y="98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47259</xdr:rowOff>
    </xdr:from>
    <xdr:ext cx="534377" cy="259045"/>
    <xdr:sp macro="" textlink="">
      <xdr:nvSpPr>
        <xdr:cNvPr id="370" name="普通建設事業費該当値テキスト"/>
        <xdr:cNvSpPr txBox="1"/>
      </xdr:nvSpPr>
      <xdr:spPr>
        <a:xfrm>
          <a:off x="10528300" y="98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73565</xdr:rowOff>
    </xdr:from>
    <xdr:to>
      <xdr:col>50</xdr:col>
      <xdr:colOff>165100</xdr:colOff>
      <xdr:row>58</xdr:row>
      <xdr:rowOff>3715</xdr:rowOff>
    </xdr:to>
    <xdr:sp macro="" textlink="">
      <xdr:nvSpPr>
        <xdr:cNvPr id="371" name="楕円 370"/>
        <xdr:cNvSpPr/>
      </xdr:nvSpPr>
      <xdr:spPr>
        <a:xfrm>
          <a:off x="9588500" y="98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166292</xdr:rowOff>
    </xdr:from>
    <xdr:ext cx="534377" cy="259045"/>
    <xdr:sp macro="" textlink="">
      <xdr:nvSpPr>
        <xdr:cNvPr id="372" name="テキスト ボックス 371"/>
        <xdr:cNvSpPr txBox="1"/>
      </xdr:nvSpPr>
      <xdr:spPr>
        <a:xfrm>
          <a:off x="9372111" y="99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113929</xdr:rowOff>
    </xdr:from>
    <xdr:to>
      <xdr:col>46</xdr:col>
      <xdr:colOff>38100</xdr:colOff>
      <xdr:row>58</xdr:row>
      <xdr:rowOff>44079</xdr:rowOff>
    </xdr:to>
    <xdr:sp macro="" textlink="">
      <xdr:nvSpPr>
        <xdr:cNvPr id="373" name="楕円 372"/>
        <xdr:cNvSpPr/>
      </xdr:nvSpPr>
      <xdr:spPr>
        <a:xfrm>
          <a:off x="8699500" y="98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35206</xdr:rowOff>
    </xdr:from>
    <xdr:ext cx="534377" cy="259045"/>
    <xdr:sp macro="" textlink="">
      <xdr:nvSpPr>
        <xdr:cNvPr id="374" name="テキスト ボックス 373"/>
        <xdr:cNvSpPr txBox="1"/>
      </xdr:nvSpPr>
      <xdr:spPr>
        <a:xfrm>
          <a:off x="8483111" y="997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26770</xdr:rowOff>
    </xdr:from>
    <xdr:to>
      <xdr:col>41</xdr:col>
      <xdr:colOff>101600</xdr:colOff>
      <xdr:row>58</xdr:row>
      <xdr:rowOff>128370</xdr:rowOff>
    </xdr:to>
    <xdr:sp macro="" textlink="">
      <xdr:nvSpPr>
        <xdr:cNvPr id="375" name="楕円 374"/>
        <xdr:cNvSpPr/>
      </xdr:nvSpPr>
      <xdr:spPr>
        <a:xfrm>
          <a:off x="7810500" y="99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119497</xdr:rowOff>
    </xdr:from>
    <xdr:ext cx="534377" cy="259045"/>
    <xdr:sp macro="" textlink="">
      <xdr:nvSpPr>
        <xdr:cNvPr id="376" name="テキスト ボックス 375"/>
        <xdr:cNvSpPr txBox="1"/>
      </xdr:nvSpPr>
      <xdr:spPr>
        <a:xfrm>
          <a:off x="7594111" y="1006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39761</xdr:rowOff>
    </xdr:from>
    <xdr:to>
      <xdr:col>36</xdr:col>
      <xdr:colOff>165100</xdr:colOff>
      <xdr:row>58</xdr:row>
      <xdr:rowOff>141361</xdr:rowOff>
    </xdr:to>
    <xdr:sp macro="" textlink="">
      <xdr:nvSpPr>
        <xdr:cNvPr id="377" name="楕円 376"/>
        <xdr:cNvSpPr/>
      </xdr:nvSpPr>
      <xdr:spPr>
        <a:xfrm>
          <a:off x="6921500" y="99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132488</xdr:rowOff>
    </xdr:from>
    <xdr:ext cx="534377" cy="259045"/>
    <xdr:sp macro="" textlink="">
      <xdr:nvSpPr>
        <xdr:cNvPr id="378" name="テキスト ボックス 377"/>
        <xdr:cNvSpPr txBox="1"/>
      </xdr:nvSpPr>
      <xdr:spPr>
        <a:xfrm>
          <a:off x="6705111" y="1007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70769</xdr:rowOff>
    </xdr:from>
    <xdr:to>
      <xdr:col>55</xdr:col>
      <xdr:colOff>0</xdr:colOff>
      <xdr:row>79</xdr:row>
      <xdr:rowOff>15940</xdr:rowOff>
    </xdr:to>
    <xdr:cxnSp macro="">
      <xdr:nvCxnSpPr>
        <xdr:cNvPr id="407" name="直線コネクタ 406"/>
        <xdr:cNvCxnSpPr/>
      </xdr:nvCxnSpPr>
      <xdr:spPr>
        <a:xfrm flipV="1">
          <a:off x="9639300" y="13443869"/>
          <a:ext cx="838200" cy="1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15940</xdr:rowOff>
    </xdr:from>
    <xdr:to>
      <xdr:col>50</xdr:col>
      <xdr:colOff>114300</xdr:colOff>
      <xdr:row>79</xdr:row>
      <xdr:rowOff>37936</xdr:rowOff>
    </xdr:to>
    <xdr:cxnSp macro="">
      <xdr:nvCxnSpPr>
        <xdr:cNvPr id="410" name="直線コネクタ 409"/>
        <xdr:cNvCxnSpPr/>
      </xdr:nvCxnSpPr>
      <xdr:spPr>
        <a:xfrm flipV="1">
          <a:off x="8750300" y="13560490"/>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37936</xdr:rowOff>
    </xdr:from>
    <xdr:to>
      <xdr:col>45</xdr:col>
      <xdr:colOff>177800</xdr:colOff>
      <xdr:row>79</xdr:row>
      <xdr:rowOff>41669</xdr:rowOff>
    </xdr:to>
    <xdr:cxnSp macro="">
      <xdr:nvCxnSpPr>
        <xdr:cNvPr id="413" name="直線コネクタ 412"/>
        <xdr:cNvCxnSpPr/>
      </xdr:nvCxnSpPr>
      <xdr:spPr>
        <a:xfrm flipV="1">
          <a:off x="7861300" y="1358248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157215</xdr:rowOff>
    </xdr:from>
    <xdr:to>
      <xdr:col>41</xdr:col>
      <xdr:colOff>50800</xdr:colOff>
      <xdr:row>79</xdr:row>
      <xdr:rowOff>41669</xdr:rowOff>
    </xdr:to>
    <xdr:cxnSp macro="">
      <xdr:nvCxnSpPr>
        <xdr:cNvPr id="416" name="直線コネクタ 415"/>
        <xdr:cNvCxnSpPr/>
      </xdr:nvCxnSpPr>
      <xdr:spPr>
        <a:xfrm>
          <a:off x="6972300" y="13530315"/>
          <a:ext cx="889000" cy="5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19969</xdr:rowOff>
    </xdr:from>
    <xdr:to>
      <xdr:col>55</xdr:col>
      <xdr:colOff>50800</xdr:colOff>
      <xdr:row>78</xdr:row>
      <xdr:rowOff>121569</xdr:rowOff>
    </xdr:to>
    <xdr:sp macro="" textlink="">
      <xdr:nvSpPr>
        <xdr:cNvPr id="426" name="楕円 425"/>
        <xdr:cNvSpPr/>
      </xdr:nvSpPr>
      <xdr:spPr>
        <a:xfrm>
          <a:off x="10426700" y="133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42846</xdr:rowOff>
    </xdr:from>
    <xdr:ext cx="534377" cy="259045"/>
    <xdr:sp macro="" textlink="">
      <xdr:nvSpPr>
        <xdr:cNvPr id="427" name="普通建設事業費 （ うち新規整備　）該当値テキスト"/>
        <xdr:cNvSpPr txBox="1"/>
      </xdr:nvSpPr>
      <xdr:spPr>
        <a:xfrm>
          <a:off x="10528300" y="1324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136590</xdr:rowOff>
    </xdr:from>
    <xdr:to>
      <xdr:col>50</xdr:col>
      <xdr:colOff>165100</xdr:colOff>
      <xdr:row>79</xdr:row>
      <xdr:rowOff>66740</xdr:rowOff>
    </xdr:to>
    <xdr:sp macro="" textlink="">
      <xdr:nvSpPr>
        <xdr:cNvPr id="428" name="楕円 427"/>
        <xdr:cNvSpPr/>
      </xdr:nvSpPr>
      <xdr:spPr>
        <a:xfrm>
          <a:off x="9588500" y="135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57867</xdr:rowOff>
    </xdr:from>
    <xdr:ext cx="469744" cy="259045"/>
    <xdr:sp macro="" textlink="">
      <xdr:nvSpPr>
        <xdr:cNvPr id="429" name="テキスト ボックス 428"/>
        <xdr:cNvSpPr txBox="1"/>
      </xdr:nvSpPr>
      <xdr:spPr>
        <a:xfrm>
          <a:off x="9404428" y="136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158586</xdr:rowOff>
    </xdr:from>
    <xdr:to>
      <xdr:col>46</xdr:col>
      <xdr:colOff>38100</xdr:colOff>
      <xdr:row>79</xdr:row>
      <xdr:rowOff>88736</xdr:rowOff>
    </xdr:to>
    <xdr:sp macro="" textlink="">
      <xdr:nvSpPr>
        <xdr:cNvPr id="430" name="楕円 429"/>
        <xdr:cNvSpPr/>
      </xdr:nvSpPr>
      <xdr:spPr>
        <a:xfrm>
          <a:off x="86995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79863</xdr:rowOff>
    </xdr:from>
    <xdr:ext cx="469744" cy="259045"/>
    <xdr:sp macro="" textlink="">
      <xdr:nvSpPr>
        <xdr:cNvPr id="431" name="テキスト ボックス 430"/>
        <xdr:cNvSpPr txBox="1"/>
      </xdr:nvSpPr>
      <xdr:spPr>
        <a:xfrm>
          <a:off x="8515428" y="136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162319</xdr:rowOff>
    </xdr:from>
    <xdr:to>
      <xdr:col>41</xdr:col>
      <xdr:colOff>101600</xdr:colOff>
      <xdr:row>79</xdr:row>
      <xdr:rowOff>92469</xdr:rowOff>
    </xdr:to>
    <xdr:sp macro="" textlink="">
      <xdr:nvSpPr>
        <xdr:cNvPr id="432" name="楕円 431"/>
        <xdr:cNvSpPr/>
      </xdr:nvSpPr>
      <xdr:spPr>
        <a:xfrm>
          <a:off x="7810500" y="135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83596</xdr:rowOff>
    </xdr:from>
    <xdr:ext cx="378565" cy="259045"/>
    <xdr:sp macro="" textlink="">
      <xdr:nvSpPr>
        <xdr:cNvPr id="433" name="テキスト ボックス 432"/>
        <xdr:cNvSpPr txBox="1"/>
      </xdr:nvSpPr>
      <xdr:spPr>
        <a:xfrm>
          <a:off x="7672017" y="1362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106415</xdr:rowOff>
    </xdr:from>
    <xdr:to>
      <xdr:col>36</xdr:col>
      <xdr:colOff>165100</xdr:colOff>
      <xdr:row>79</xdr:row>
      <xdr:rowOff>36565</xdr:rowOff>
    </xdr:to>
    <xdr:sp macro="" textlink="">
      <xdr:nvSpPr>
        <xdr:cNvPr id="434" name="楕円 433"/>
        <xdr:cNvSpPr/>
      </xdr:nvSpPr>
      <xdr:spPr>
        <a:xfrm>
          <a:off x="6921500" y="13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27692</xdr:rowOff>
    </xdr:from>
    <xdr:ext cx="534377" cy="259045"/>
    <xdr:sp macro="" textlink="">
      <xdr:nvSpPr>
        <xdr:cNvPr id="435" name="テキスト ボックス 434"/>
        <xdr:cNvSpPr txBox="1"/>
      </xdr:nvSpPr>
      <xdr:spPr>
        <a:xfrm>
          <a:off x="6705111" y="135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90350</xdr:rowOff>
    </xdr:from>
    <xdr:to>
      <xdr:col>55</xdr:col>
      <xdr:colOff>0</xdr:colOff>
      <xdr:row>97</xdr:row>
      <xdr:rowOff>51158</xdr:rowOff>
    </xdr:to>
    <xdr:cxnSp macro="">
      <xdr:nvCxnSpPr>
        <xdr:cNvPr id="462" name="直線コネクタ 461"/>
        <xdr:cNvCxnSpPr/>
      </xdr:nvCxnSpPr>
      <xdr:spPr>
        <a:xfrm>
          <a:off x="9639300" y="16549550"/>
          <a:ext cx="838200" cy="1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90350</xdr:rowOff>
    </xdr:from>
    <xdr:to>
      <xdr:col>50</xdr:col>
      <xdr:colOff>114300</xdr:colOff>
      <xdr:row>96</xdr:row>
      <xdr:rowOff>118075</xdr:rowOff>
    </xdr:to>
    <xdr:cxnSp macro="">
      <xdr:nvCxnSpPr>
        <xdr:cNvPr id="465" name="直線コネクタ 464"/>
        <xdr:cNvCxnSpPr/>
      </xdr:nvCxnSpPr>
      <xdr:spPr>
        <a:xfrm flipV="1">
          <a:off x="8750300" y="16549550"/>
          <a:ext cx="8890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118075</xdr:rowOff>
    </xdr:from>
    <xdr:to>
      <xdr:col>45</xdr:col>
      <xdr:colOff>177800</xdr:colOff>
      <xdr:row>97</xdr:row>
      <xdr:rowOff>82600</xdr:rowOff>
    </xdr:to>
    <xdr:cxnSp macro="">
      <xdr:nvCxnSpPr>
        <xdr:cNvPr id="468" name="直線コネクタ 467"/>
        <xdr:cNvCxnSpPr/>
      </xdr:nvCxnSpPr>
      <xdr:spPr>
        <a:xfrm flipV="1">
          <a:off x="7861300" y="16577275"/>
          <a:ext cx="889000" cy="13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82600</xdr:rowOff>
    </xdr:from>
    <xdr:to>
      <xdr:col>41</xdr:col>
      <xdr:colOff>50800</xdr:colOff>
      <xdr:row>97</xdr:row>
      <xdr:rowOff>169591</xdr:rowOff>
    </xdr:to>
    <xdr:cxnSp macro="">
      <xdr:nvCxnSpPr>
        <xdr:cNvPr id="471" name="直線コネクタ 470"/>
        <xdr:cNvCxnSpPr/>
      </xdr:nvCxnSpPr>
      <xdr:spPr>
        <a:xfrm flipV="1">
          <a:off x="6972300" y="16713250"/>
          <a:ext cx="889000" cy="8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358</xdr:rowOff>
    </xdr:from>
    <xdr:to>
      <xdr:col>55</xdr:col>
      <xdr:colOff>50800</xdr:colOff>
      <xdr:row>97</xdr:row>
      <xdr:rowOff>101958</xdr:rowOff>
    </xdr:to>
    <xdr:sp macro="" textlink="">
      <xdr:nvSpPr>
        <xdr:cNvPr id="481" name="楕円 480"/>
        <xdr:cNvSpPr/>
      </xdr:nvSpPr>
      <xdr:spPr>
        <a:xfrm>
          <a:off x="10426700" y="166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150235</xdr:rowOff>
    </xdr:from>
    <xdr:ext cx="534377" cy="259045"/>
    <xdr:sp macro="" textlink="">
      <xdr:nvSpPr>
        <xdr:cNvPr id="482" name="普通建設事業費 （ うち更新整備　）該当値テキスト"/>
        <xdr:cNvSpPr txBox="1"/>
      </xdr:nvSpPr>
      <xdr:spPr>
        <a:xfrm>
          <a:off x="10528300" y="166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39550</xdr:rowOff>
    </xdr:from>
    <xdr:to>
      <xdr:col>50</xdr:col>
      <xdr:colOff>165100</xdr:colOff>
      <xdr:row>96</xdr:row>
      <xdr:rowOff>141150</xdr:rowOff>
    </xdr:to>
    <xdr:sp macro="" textlink="">
      <xdr:nvSpPr>
        <xdr:cNvPr id="483" name="楕円 482"/>
        <xdr:cNvSpPr/>
      </xdr:nvSpPr>
      <xdr:spPr>
        <a:xfrm>
          <a:off x="9588500" y="16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157677</xdr:rowOff>
    </xdr:from>
    <xdr:ext cx="534377" cy="259045"/>
    <xdr:sp macro="" textlink="">
      <xdr:nvSpPr>
        <xdr:cNvPr id="484" name="テキスト ボックス 483"/>
        <xdr:cNvSpPr txBox="1"/>
      </xdr:nvSpPr>
      <xdr:spPr>
        <a:xfrm>
          <a:off x="9372111" y="162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67275</xdr:rowOff>
    </xdr:from>
    <xdr:to>
      <xdr:col>46</xdr:col>
      <xdr:colOff>38100</xdr:colOff>
      <xdr:row>96</xdr:row>
      <xdr:rowOff>168875</xdr:rowOff>
    </xdr:to>
    <xdr:sp macro="" textlink="">
      <xdr:nvSpPr>
        <xdr:cNvPr id="485" name="楕円 484"/>
        <xdr:cNvSpPr/>
      </xdr:nvSpPr>
      <xdr:spPr>
        <a:xfrm>
          <a:off x="8699500" y="165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13952</xdr:rowOff>
    </xdr:from>
    <xdr:ext cx="534377" cy="259045"/>
    <xdr:sp macro="" textlink="">
      <xdr:nvSpPr>
        <xdr:cNvPr id="486" name="テキスト ボックス 485"/>
        <xdr:cNvSpPr txBox="1"/>
      </xdr:nvSpPr>
      <xdr:spPr>
        <a:xfrm>
          <a:off x="8483111" y="163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31800</xdr:rowOff>
    </xdr:from>
    <xdr:to>
      <xdr:col>41</xdr:col>
      <xdr:colOff>101600</xdr:colOff>
      <xdr:row>97</xdr:row>
      <xdr:rowOff>133400</xdr:rowOff>
    </xdr:to>
    <xdr:sp macro="" textlink="">
      <xdr:nvSpPr>
        <xdr:cNvPr id="487" name="楕円 486"/>
        <xdr:cNvSpPr/>
      </xdr:nvSpPr>
      <xdr:spPr>
        <a:xfrm>
          <a:off x="7810500" y="1666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124527</xdr:rowOff>
    </xdr:from>
    <xdr:ext cx="534377" cy="259045"/>
    <xdr:sp macro="" textlink="">
      <xdr:nvSpPr>
        <xdr:cNvPr id="488" name="テキスト ボックス 487"/>
        <xdr:cNvSpPr txBox="1"/>
      </xdr:nvSpPr>
      <xdr:spPr>
        <a:xfrm>
          <a:off x="7594111" y="1675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118791</xdr:rowOff>
    </xdr:from>
    <xdr:to>
      <xdr:col>36</xdr:col>
      <xdr:colOff>165100</xdr:colOff>
      <xdr:row>98</xdr:row>
      <xdr:rowOff>48941</xdr:rowOff>
    </xdr:to>
    <xdr:sp macro="" textlink="">
      <xdr:nvSpPr>
        <xdr:cNvPr id="489" name="楕円 488"/>
        <xdr:cNvSpPr/>
      </xdr:nvSpPr>
      <xdr:spPr>
        <a:xfrm>
          <a:off x="6921500" y="167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40068</xdr:rowOff>
    </xdr:from>
    <xdr:ext cx="534377" cy="259045"/>
    <xdr:sp macro="" textlink="">
      <xdr:nvSpPr>
        <xdr:cNvPr id="490" name="テキスト ボックス 489"/>
        <xdr:cNvSpPr txBox="1"/>
      </xdr:nvSpPr>
      <xdr:spPr>
        <a:xfrm>
          <a:off x="6705111" y="1684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37037</xdr:rowOff>
    </xdr:from>
    <xdr:to>
      <xdr:col>85</xdr:col>
      <xdr:colOff>127000</xdr:colOff>
      <xdr:row>39</xdr:row>
      <xdr:rowOff>39581</xdr:rowOff>
    </xdr:to>
    <xdr:cxnSp macro="">
      <xdr:nvCxnSpPr>
        <xdr:cNvPr id="519" name="直線コネクタ 518"/>
        <xdr:cNvCxnSpPr/>
      </xdr:nvCxnSpPr>
      <xdr:spPr>
        <a:xfrm flipV="1">
          <a:off x="15481300" y="6723587"/>
          <a:ext cx="8382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39581</xdr:rowOff>
    </xdr:from>
    <xdr:to>
      <xdr:col>81</xdr:col>
      <xdr:colOff>50800</xdr:colOff>
      <xdr:row>39</xdr:row>
      <xdr:rowOff>39636</xdr:rowOff>
    </xdr:to>
    <xdr:cxnSp macro="">
      <xdr:nvCxnSpPr>
        <xdr:cNvPr id="522" name="直線コネクタ 521"/>
        <xdr:cNvCxnSpPr/>
      </xdr:nvCxnSpPr>
      <xdr:spPr>
        <a:xfrm flipV="1">
          <a:off x="14592300" y="6726131"/>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39636</xdr:rowOff>
    </xdr:from>
    <xdr:to>
      <xdr:col>76</xdr:col>
      <xdr:colOff>114300</xdr:colOff>
      <xdr:row>39</xdr:row>
      <xdr:rowOff>41002</xdr:rowOff>
    </xdr:to>
    <xdr:cxnSp macro="">
      <xdr:nvCxnSpPr>
        <xdr:cNvPr id="525" name="直線コネクタ 524"/>
        <xdr:cNvCxnSpPr/>
      </xdr:nvCxnSpPr>
      <xdr:spPr>
        <a:xfrm flipV="1">
          <a:off x="13703300" y="6726186"/>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41002</xdr:rowOff>
    </xdr:from>
    <xdr:to>
      <xdr:col>71</xdr:col>
      <xdr:colOff>177800</xdr:colOff>
      <xdr:row>39</xdr:row>
      <xdr:rowOff>43821</xdr:rowOff>
    </xdr:to>
    <xdr:cxnSp macro="">
      <xdr:nvCxnSpPr>
        <xdr:cNvPr id="528" name="直線コネクタ 527"/>
        <xdr:cNvCxnSpPr/>
      </xdr:nvCxnSpPr>
      <xdr:spPr>
        <a:xfrm flipV="1">
          <a:off x="12814300" y="672755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157687</xdr:rowOff>
    </xdr:from>
    <xdr:to>
      <xdr:col>85</xdr:col>
      <xdr:colOff>177800</xdr:colOff>
      <xdr:row>39</xdr:row>
      <xdr:rowOff>87837</xdr:rowOff>
    </xdr:to>
    <xdr:sp macro="" textlink="">
      <xdr:nvSpPr>
        <xdr:cNvPr id="538" name="楕円 537"/>
        <xdr:cNvSpPr/>
      </xdr:nvSpPr>
      <xdr:spPr>
        <a:xfrm>
          <a:off x="16268700" y="66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112324</xdr:rowOff>
    </xdr:from>
    <xdr:ext cx="469744" cy="259045"/>
    <xdr:sp macro="" textlink="">
      <xdr:nvSpPr>
        <xdr:cNvPr id="539" name="災害復旧事業費該当値テキスト"/>
        <xdr:cNvSpPr txBox="1"/>
      </xdr:nvSpPr>
      <xdr:spPr>
        <a:xfrm>
          <a:off x="16370300" y="662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160231</xdr:rowOff>
    </xdr:from>
    <xdr:to>
      <xdr:col>81</xdr:col>
      <xdr:colOff>101600</xdr:colOff>
      <xdr:row>39</xdr:row>
      <xdr:rowOff>90381</xdr:rowOff>
    </xdr:to>
    <xdr:sp macro="" textlink="">
      <xdr:nvSpPr>
        <xdr:cNvPr id="540" name="楕円 539"/>
        <xdr:cNvSpPr/>
      </xdr:nvSpPr>
      <xdr:spPr>
        <a:xfrm>
          <a:off x="15430500" y="66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81508</xdr:rowOff>
    </xdr:from>
    <xdr:ext cx="469744" cy="259045"/>
    <xdr:sp macro="" textlink="">
      <xdr:nvSpPr>
        <xdr:cNvPr id="541" name="テキスト ボックス 540"/>
        <xdr:cNvSpPr txBox="1"/>
      </xdr:nvSpPr>
      <xdr:spPr>
        <a:xfrm>
          <a:off x="15246428" y="676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160286</xdr:rowOff>
    </xdr:from>
    <xdr:to>
      <xdr:col>76</xdr:col>
      <xdr:colOff>165100</xdr:colOff>
      <xdr:row>39</xdr:row>
      <xdr:rowOff>90436</xdr:rowOff>
    </xdr:to>
    <xdr:sp macro="" textlink="">
      <xdr:nvSpPr>
        <xdr:cNvPr id="542" name="楕円 541"/>
        <xdr:cNvSpPr/>
      </xdr:nvSpPr>
      <xdr:spPr>
        <a:xfrm>
          <a:off x="14541500" y="667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81563</xdr:rowOff>
    </xdr:from>
    <xdr:ext cx="469744" cy="259045"/>
    <xdr:sp macro="" textlink="">
      <xdr:nvSpPr>
        <xdr:cNvPr id="543" name="テキスト ボックス 542"/>
        <xdr:cNvSpPr txBox="1"/>
      </xdr:nvSpPr>
      <xdr:spPr>
        <a:xfrm>
          <a:off x="14357428" y="676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161652</xdr:rowOff>
    </xdr:from>
    <xdr:to>
      <xdr:col>72</xdr:col>
      <xdr:colOff>38100</xdr:colOff>
      <xdr:row>39</xdr:row>
      <xdr:rowOff>91802</xdr:rowOff>
    </xdr:to>
    <xdr:sp macro="" textlink="">
      <xdr:nvSpPr>
        <xdr:cNvPr id="544" name="楕円 543"/>
        <xdr:cNvSpPr/>
      </xdr:nvSpPr>
      <xdr:spPr>
        <a:xfrm>
          <a:off x="13652500" y="66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82929</xdr:rowOff>
    </xdr:from>
    <xdr:ext cx="469744" cy="259045"/>
    <xdr:sp macro="" textlink="">
      <xdr:nvSpPr>
        <xdr:cNvPr id="545" name="テキスト ボックス 544"/>
        <xdr:cNvSpPr txBox="1"/>
      </xdr:nvSpPr>
      <xdr:spPr>
        <a:xfrm>
          <a:off x="13468428" y="676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164471</xdr:rowOff>
    </xdr:from>
    <xdr:to>
      <xdr:col>67</xdr:col>
      <xdr:colOff>101600</xdr:colOff>
      <xdr:row>39</xdr:row>
      <xdr:rowOff>94621</xdr:rowOff>
    </xdr:to>
    <xdr:sp macro="" textlink="">
      <xdr:nvSpPr>
        <xdr:cNvPr id="546" name="楕円 545"/>
        <xdr:cNvSpPr/>
      </xdr:nvSpPr>
      <xdr:spPr>
        <a:xfrm>
          <a:off x="127635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85748</xdr:rowOff>
    </xdr:from>
    <xdr:ext cx="378565" cy="259045"/>
    <xdr:sp macro="" textlink="">
      <xdr:nvSpPr>
        <xdr:cNvPr id="547" name="テキスト ボックス 546"/>
        <xdr:cNvSpPr txBox="1"/>
      </xdr:nvSpPr>
      <xdr:spPr>
        <a:xfrm>
          <a:off x="12625017" y="6772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30597</xdr:rowOff>
    </xdr:from>
    <xdr:to>
      <xdr:col>85</xdr:col>
      <xdr:colOff>127000</xdr:colOff>
      <xdr:row>77</xdr:row>
      <xdr:rowOff>56566</xdr:rowOff>
    </xdr:to>
    <xdr:cxnSp macro="">
      <xdr:nvCxnSpPr>
        <xdr:cNvPr id="625" name="直線コネクタ 624"/>
        <xdr:cNvCxnSpPr/>
      </xdr:nvCxnSpPr>
      <xdr:spPr>
        <a:xfrm flipV="1">
          <a:off x="15481300" y="13232247"/>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56566</xdr:rowOff>
    </xdr:from>
    <xdr:to>
      <xdr:col>81</xdr:col>
      <xdr:colOff>50800</xdr:colOff>
      <xdr:row>77</xdr:row>
      <xdr:rowOff>83159</xdr:rowOff>
    </xdr:to>
    <xdr:cxnSp macro="">
      <xdr:nvCxnSpPr>
        <xdr:cNvPr id="628" name="直線コネクタ 627"/>
        <xdr:cNvCxnSpPr/>
      </xdr:nvCxnSpPr>
      <xdr:spPr>
        <a:xfrm flipV="1">
          <a:off x="14592300" y="1325821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77353</xdr:rowOff>
    </xdr:from>
    <xdr:to>
      <xdr:col>76</xdr:col>
      <xdr:colOff>114300</xdr:colOff>
      <xdr:row>77</xdr:row>
      <xdr:rowOff>83159</xdr:rowOff>
    </xdr:to>
    <xdr:cxnSp macro="">
      <xdr:nvCxnSpPr>
        <xdr:cNvPr id="631" name="直線コネクタ 630"/>
        <xdr:cNvCxnSpPr/>
      </xdr:nvCxnSpPr>
      <xdr:spPr>
        <a:xfrm>
          <a:off x="13703300" y="132790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66190</xdr:rowOff>
    </xdr:from>
    <xdr:to>
      <xdr:col>71</xdr:col>
      <xdr:colOff>177800</xdr:colOff>
      <xdr:row>77</xdr:row>
      <xdr:rowOff>77353</xdr:rowOff>
    </xdr:to>
    <xdr:cxnSp macro="">
      <xdr:nvCxnSpPr>
        <xdr:cNvPr id="634" name="直線コネクタ 633"/>
        <xdr:cNvCxnSpPr/>
      </xdr:nvCxnSpPr>
      <xdr:spPr>
        <a:xfrm>
          <a:off x="12814300" y="13267840"/>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151247</xdr:rowOff>
    </xdr:from>
    <xdr:to>
      <xdr:col>85</xdr:col>
      <xdr:colOff>177800</xdr:colOff>
      <xdr:row>77</xdr:row>
      <xdr:rowOff>81397</xdr:rowOff>
    </xdr:to>
    <xdr:sp macro="" textlink="">
      <xdr:nvSpPr>
        <xdr:cNvPr id="644" name="楕円 643"/>
        <xdr:cNvSpPr/>
      </xdr:nvSpPr>
      <xdr:spPr>
        <a:xfrm>
          <a:off x="16268700" y="131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129674</xdr:rowOff>
    </xdr:from>
    <xdr:ext cx="534377" cy="259045"/>
    <xdr:sp macro="" textlink="">
      <xdr:nvSpPr>
        <xdr:cNvPr id="645" name="公債費該当値テキスト"/>
        <xdr:cNvSpPr txBox="1"/>
      </xdr:nvSpPr>
      <xdr:spPr>
        <a:xfrm>
          <a:off x="16370300" y="131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5766</xdr:rowOff>
    </xdr:from>
    <xdr:to>
      <xdr:col>81</xdr:col>
      <xdr:colOff>101600</xdr:colOff>
      <xdr:row>77</xdr:row>
      <xdr:rowOff>107366</xdr:rowOff>
    </xdr:to>
    <xdr:sp macro="" textlink="">
      <xdr:nvSpPr>
        <xdr:cNvPr id="646" name="楕円 645"/>
        <xdr:cNvSpPr/>
      </xdr:nvSpPr>
      <xdr:spPr>
        <a:xfrm>
          <a:off x="15430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98493</xdr:rowOff>
    </xdr:from>
    <xdr:ext cx="534377" cy="259045"/>
    <xdr:sp macro="" textlink="">
      <xdr:nvSpPr>
        <xdr:cNvPr id="647" name="テキスト ボックス 646"/>
        <xdr:cNvSpPr txBox="1"/>
      </xdr:nvSpPr>
      <xdr:spPr>
        <a:xfrm>
          <a:off x="15214111" y="1330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32359</xdr:rowOff>
    </xdr:from>
    <xdr:to>
      <xdr:col>76</xdr:col>
      <xdr:colOff>165100</xdr:colOff>
      <xdr:row>77</xdr:row>
      <xdr:rowOff>133959</xdr:rowOff>
    </xdr:to>
    <xdr:sp macro="" textlink="">
      <xdr:nvSpPr>
        <xdr:cNvPr id="648" name="楕円 647"/>
        <xdr:cNvSpPr/>
      </xdr:nvSpPr>
      <xdr:spPr>
        <a:xfrm>
          <a:off x="14541500" y="132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125086</xdr:rowOff>
    </xdr:from>
    <xdr:ext cx="534377" cy="259045"/>
    <xdr:sp macro="" textlink="">
      <xdr:nvSpPr>
        <xdr:cNvPr id="649" name="テキスト ボックス 648"/>
        <xdr:cNvSpPr txBox="1"/>
      </xdr:nvSpPr>
      <xdr:spPr>
        <a:xfrm>
          <a:off x="14325111" y="133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26553</xdr:rowOff>
    </xdr:from>
    <xdr:to>
      <xdr:col>72</xdr:col>
      <xdr:colOff>38100</xdr:colOff>
      <xdr:row>77</xdr:row>
      <xdr:rowOff>128153</xdr:rowOff>
    </xdr:to>
    <xdr:sp macro="" textlink="">
      <xdr:nvSpPr>
        <xdr:cNvPr id="650" name="楕円 649"/>
        <xdr:cNvSpPr/>
      </xdr:nvSpPr>
      <xdr:spPr>
        <a:xfrm>
          <a:off x="13652500" y="1322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119280</xdr:rowOff>
    </xdr:from>
    <xdr:ext cx="534377" cy="259045"/>
    <xdr:sp macro="" textlink="">
      <xdr:nvSpPr>
        <xdr:cNvPr id="651" name="テキスト ボックス 650"/>
        <xdr:cNvSpPr txBox="1"/>
      </xdr:nvSpPr>
      <xdr:spPr>
        <a:xfrm>
          <a:off x="13436111" y="133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15390</xdr:rowOff>
    </xdr:from>
    <xdr:to>
      <xdr:col>67</xdr:col>
      <xdr:colOff>101600</xdr:colOff>
      <xdr:row>77</xdr:row>
      <xdr:rowOff>116990</xdr:rowOff>
    </xdr:to>
    <xdr:sp macro="" textlink="">
      <xdr:nvSpPr>
        <xdr:cNvPr id="652" name="楕円 651"/>
        <xdr:cNvSpPr/>
      </xdr:nvSpPr>
      <xdr:spPr>
        <a:xfrm>
          <a:off x="12763500" y="132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108117</xdr:rowOff>
    </xdr:from>
    <xdr:ext cx="534377" cy="259045"/>
    <xdr:sp macro="" textlink="">
      <xdr:nvSpPr>
        <xdr:cNvPr id="653" name="テキスト ボックス 652"/>
        <xdr:cNvSpPr txBox="1"/>
      </xdr:nvSpPr>
      <xdr:spPr>
        <a:xfrm>
          <a:off x="12547111" y="133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109734</xdr:rowOff>
    </xdr:from>
    <xdr:to>
      <xdr:col>85</xdr:col>
      <xdr:colOff>127000</xdr:colOff>
      <xdr:row>98</xdr:row>
      <xdr:rowOff>110840</xdr:rowOff>
    </xdr:to>
    <xdr:cxnSp macro="">
      <xdr:nvCxnSpPr>
        <xdr:cNvPr id="680" name="直線コネクタ 679"/>
        <xdr:cNvCxnSpPr/>
      </xdr:nvCxnSpPr>
      <xdr:spPr>
        <a:xfrm>
          <a:off x="15481300" y="16911834"/>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109734</xdr:rowOff>
    </xdr:from>
    <xdr:to>
      <xdr:col>81</xdr:col>
      <xdr:colOff>50800</xdr:colOff>
      <xdr:row>98</xdr:row>
      <xdr:rowOff>121684</xdr:rowOff>
    </xdr:to>
    <xdr:cxnSp macro="">
      <xdr:nvCxnSpPr>
        <xdr:cNvPr id="683" name="直線コネクタ 682"/>
        <xdr:cNvCxnSpPr/>
      </xdr:nvCxnSpPr>
      <xdr:spPr>
        <a:xfrm flipV="1">
          <a:off x="14592300" y="16911834"/>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119734</xdr:rowOff>
    </xdr:from>
    <xdr:to>
      <xdr:col>76</xdr:col>
      <xdr:colOff>114300</xdr:colOff>
      <xdr:row>98</xdr:row>
      <xdr:rowOff>121684</xdr:rowOff>
    </xdr:to>
    <xdr:cxnSp macro="">
      <xdr:nvCxnSpPr>
        <xdr:cNvPr id="686" name="直線コネクタ 685"/>
        <xdr:cNvCxnSpPr/>
      </xdr:nvCxnSpPr>
      <xdr:spPr>
        <a:xfrm>
          <a:off x="13703300" y="16921834"/>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117988</xdr:rowOff>
    </xdr:from>
    <xdr:to>
      <xdr:col>71</xdr:col>
      <xdr:colOff>177800</xdr:colOff>
      <xdr:row>98</xdr:row>
      <xdr:rowOff>119734</xdr:rowOff>
    </xdr:to>
    <xdr:cxnSp macro="">
      <xdr:nvCxnSpPr>
        <xdr:cNvPr id="689" name="直線コネクタ 688"/>
        <xdr:cNvCxnSpPr/>
      </xdr:nvCxnSpPr>
      <xdr:spPr>
        <a:xfrm>
          <a:off x="12814300" y="16920088"/>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60040</xdr:rowOff>
    </xdr:from>
    <xdr:to>
      <xdr:col>85</xdr:col>
      <xdr:colOff>177800</xdr:colOff>
      <xdr:row>98</xdr:row>
      <xdr:rowOff>161640</xdr:rowOff>
    </xdr:to>
    <xdr:sp macro="" textlink="">
      <xdr:nvSpPr>
        <xdr:cNvPr id="699" name="楕円 698"/>
        <xdr:cNvSpPr/>
      </xdr:nvSpPr>
      <xdr:spPr>
        <a:xfrm>
          <a:off x="16268700" y="1686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148371</xdr:rowOff>
    </xdr:from>
    <xdr:ext cx="534377" cy="259045"/>
    <xdr:sp macro="" textlink="">
      <xdr:nvSpPr>
        <xdr:cNvPr id="700" name="積立金該当値テキスト"/>
        <xdr:cNvSpPr txBox="1"/>
      </xdr:nvSpPr>
      <xdr:spPr>
        <a:xfrm>
          <a:off x="16370300" y="167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58934</xdr:rowOff>
    </xdr:from>
    <xdr:to>
      <xdr:col>81</xdr:col>
      <xdr:colOff>101600</xdr:colOff>
      <xdr:row>98</xdr:row>
      <xdr:rowOff>160534</xdr:rowOff>
    </xdr:to>
    <xdr:sp macro="" textlink="">
      <xdr:nvSpPr>
        <xdr:cNvPr id="701" name="楕円 700"/>
        <xdr:cNvSpPr/>
      </xdr:nvSpPr>
      <xdr:spPr>
        <a:xfrm>
          <a:off x="15430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151661</xdr:rowOff>
    </xdr:from>
    <xdr:ext cx="534377" cy="259045"/>
    <xdr:sp macro="" textlink="">
      <xdr:nvSpPr>
        <xdr:cNvPr id="702" name="テキスト ボックス 701"/>
        <xdr:cNvSpPr txBox="1"/>
      </xdr:nvSpPr>
      <xdr:spPr>
        <a:xfrm>
          <a:off x="15214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70884</xdr:rowOff>
    </xdr:from>
    <xdr:to>
      <xdr:col>76</xdr:col>
      <xdr:colOff>165100</xdr:colOff>
      <xdr:row>99</xdr:row>
      <xdr:rowOff>1034</xdr:rowOff>
    </xdr:to>
    <xdr:sp macro="" textlink="">
      <xdr:nvSpPr>
        <xdr:cNvPr id="703" name="楕円 702"/>
        <xdr:cNvSpPr/>
      </xdr:nvSpPr>
      <xdr:spPr>
        <a:xfrm>
          <a:off x="14541500" y="168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163611</xdr:rowOff>
    </xdr:from>
    <xdr:ext cx="469744" cy="259045"/>
    <xdr:sp macro="" textlink="">
      <xdr:nvSpPr>
        <xdr:cNvPr id="704" name="テキスト ボックス 703"/>
        <xdr:cNvSpPr txBox="1"/>
      </xdr:nvSpPr>
      <xdr:spPr>
        <a:xfrm>
          <a:off x="14357428" y="1696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68934</xdr:rowOff>
    </xdr:from>
    <xdr:to>
      <xdr:col>72</xdr:col>
      <xdr:colOff>38100</xdr:colOff>
      <xdr:row>98</xdr:row>
      <xdr:rowOff>170534</xdr:rowOff>
    </xdr:to>
    <xdr:sp macro="" textlink="">
      <xdr:nvSpPr>
        <xdr:cNvPr id="705" name="楕円 704"/>
        <xdr:cNvSpPr/>
      </xdr:nvSpPr>
      <xdr:spPr>
        <a:xfrm>
          <a:off x="13652500" y="168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161661</xdr:rowOff>
    </xdr:from>
    <xdr:ext cx="469744" cy="259045"/>
    <xdr:sp macro="" textlink="">
      <xdr:nvSpPr>
        <xdr:cNvPr id="706" name="テキスト ボックス 705"/>
        <xdr:cNvSpPr txBox="1"/>
      </xdr:nvSpPr>
      <xdr:spPr>
        <a:xfrm>
          <a:off x="13468428" y="1696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67188</xdr:rowOff>
    </xdr:from>
    <xdr:to>
      <xdr:col>67</xdr:col>
      <xdr:colOff>101600</xdr:colOff>
      <xdr:row>98</xdr:row>
      <xdr:rowOff>168788</xdr:rowOff>
    </xdr:to>
    <xdr:sp macro="" textlink="">
      <xdr:nvSpPr>
        <xdr:cNvPr id="707" name="楕円 706"/>
        <xdr:cNvSpPr/>
      </xdr:nvSpPr>
      <xdr:spPr>
        <a:xfrm>
          <a:off x="12763500" y="168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159915</xdr:rowOff>
    </xdr:from>
    <xdr:ext cx="469744" cy="259045"/>
    <xdr:sp macro="" textlink="">
      <xdr:nvSpPr>
        <xdr:cNvPr id="708" name="テキスト ボックス 707"/>
        <xdr:cNvSpPr txBox="1"/>
      </xdr:nvSpPr>
      <xdr:spPr>
        <a:xfrm>
          <a:off x="12579428" y="1696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107513</xdr:rowOff>
    </xdr:from>
    <xdr:to>
      <xdr:col>116</xdr:col>
      <xdr:colOff>63500</xdr:colOff>
      <xdr:row>38</xdr:row>
      <xdr:rowOff>139700</xdr:rowOff>
    </xdr:to>
    <xdr:cxnSp macro="">
      <xdr:nvCxnSpPr>
        <xdr:cNvPr id="735" name="直線コネクタ 734"/>
        <xdr:cNvCxnSpPr/>
      </xdr:nvCxnSpPr>
      <xdr:spPr>
        <a:xfrm flipV="1">
          <a:off x="21323300" y="6451163"/>
          <a:ext cx="838200" cy="20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79489</xdr:rowOff>
    </xdr:from>
    <xdr:ext cx="469744" cy="259045"/>
    <xdr:sp macro="" textlink="">
      <xdr:nvSpPr>
        <xdr:cNvPr id="736" name="投資及び出資金平均値テキスト"/>
        <xdr:cNvSpPr txBox="1"/>
      </xdr:nvSpPr>
      <xdr:spPr>
        <a:xfrm>
          <a:off x="22212300" y="642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133939</xdr:rowOff>
    </xdr:from>
    <xdr:to>
      <xdr:col>111</xdr:col>
      <xdr:colOff>177800</xdr:colOff>
      <xdr:row>38</xdr:row>
      <xdr:rowOff>139700</xdr:rowOff>
    </xdr:to>
    <xdr:cxnSp macro="">
      <xdr:nvCxnSpPr>
        <xdr:cNvPr id="738" name="直線コネクタ 737"/>
        <xdr:cNvCxnSpPr/>
      </xdr:nvCxnSpPr>
      <xdr:spPr>
        <a:xfrm>
          <a:off x="20434300" y="5963239"/>
          <a:ext cx="889000" cy="69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27503</xdr:rowOff>
    </xdr:from>
    <xdr:to>
      <xdr:col>107</xdr:col>
      <xdr:colOff>50800</xdr:colOff>
      <xdr:row>34</xdr:row>
      <xdr:rowOff>133939</xdr:rowOff>
    </xdr:to>
    <xdr:cxnSp macro="">
      <xdr:nvCxnSpPr>
        <xdr:cNvPr id="741" name="直線コネクタ 740"/>
        <xdr:cNvCxnSpPr/>
      </xdr:nvCxnSpPr>
      <xdr:spPr>
        <a:xfrm>
          <a:off x="19545300" y="5685353"/>
          <a:ext cx="889000" cy="27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84061</xdr:rowOff>
    </xdr:from>
    <xdr:ext cx="469744" cy="259045"/>
    <xdr:sp macro="" textlink="">
      <xdr:nvSpPr>
        <xdr:cNvPr id="743" name="テキスト ボックス 742"/>
        <xdr:cNvSpPr txBox="1"/>
      </xdr:nvSpPr>
      <xdr:spPr>
        <a:xfrm>
          <a:off x="20199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27503</xdr:rowOff>
    </xdr:from>
    <xdr:to>
      <xdr:col>102</xdr:col>
      <xdr:colOff>114300</xdr:colOff>
      <xdr:row>38</xdr:row>
      <xdr:rowOff>139700</xdr:rowOff>
    </xdr:to>
    <xdr:cxnSp macro="">
      <xdr:nvCxnSpPr>
        <xdr:cNvPr id="744" name="直線コネクタ 743"/>
        <xdr:cNvCxnSpPr/>
      </xdr:nvCxnSpPr>
      <xdr:spPr>
        <a:xfrm flipV="1">
          <a:off x="18656300" y="5685353"/>
          <a:ext cx="889000" cy="96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83512</xdr:rowOff>
    </xdr:from>
    <xdr:ext cx="469744" cy="259045"/>
    <xdr:sp macro="" textlink="">
      <xdr:nvSpPr>
        <xdr:cNvPr id="746" name="テキスト ボックス 745"/>
        <xdr:cNvSpPr txBox="1"/>
      </xdr:nvSpPr>
      <xdr:spPr>
        <a:xfrm>
          <a:off x="19310428" y="65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56713</xdr:rowOff>
    </xdr:from>
    <xdr:to>
      <xdr:col>116</xdr:col>
      <xdr:colOff>114300</xdr:colOff>
      <xdr:row>37</xdr:row>
      <xdr:rowOff>158313</xdr:rowOff>
    </xdr:to>
    <xdr:sp macro="" textlink="">
      <xdr:nvSpPr>
        <xdr:cNvPr id="754" name="楕円 753"/>
        <xdr:cNvSpPr/>
      </xdr:nvSpPr>
      <xdr:spPr>
        <a:xfrm>
          <a:off x="22110700" y="64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79590</xdr:rowOff>
    </xdr:from>
    <xdr:ext cx="469744" cy="259045"/>
    <xdr:sp macro="" textlink="">
      <xdr:nvSpPr>
        <xdr:cNvPr id="755" name="投資及び出資金該当値テキスト"/>
        <xdr:cNvSpPr txBox="1"/>
      </xdr:nvSpPr>
      <xdr:spPr>
        <a:xfrm>
          <a:off x="22212300" y="625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83139</xdr:rowOff>
    </xdr:from>
    <xdr:to>
      <xdr:col>107</xdr:col>
      <xdr:colOff>101600</xdr:colOff>
      <xdr:row>35</xdr:row>
      <xdr:rowOff>13289</xdr:rowOff>
    </xdr:to>
    <xdr:sp macro="" textlink="">
      <xdr:nvSpPr>
        <xdr:cNvPr id="758" name="楕円 757"/>
        <xdr:cNvSpPr/>
      </xdr:nvSpPr>
      <xdr:spPr>
        <a:xfrm>
          <a:off x="20383500" y="59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29816</xdr:rowOff>
    </xdr:from>
    <xdr:ext cx="469744" cy="259045"/>
    <xdr:sp macro="" textlink="">
      <xdr:nvSpPr>
        <xdr:cNvPr id="759" name="テキスト ボックス 758"/>
        <xdr:cNvSpPr txBox="1"/>
      </xdr:nvSpPr>
      <xdr:spPr>
        <a:xfrm>
          <a:off x="20199428" y="568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148153</xdr:rowOff>
    </xdr:from>
    <xdr:to>
      <xdr:col>102</xdr:col>
      <xdr:colOff>165100</xdr:colOff>
      <xdr:row>33</xdr:row>
      <xdr:rowOff>78303</xdr:rowOff>
    </xdr:to>
    <xdr:sp macro="" textlink="">
      <xdr:nvSpPr>
        <xdr:cNvPr id="760" name="楕円 759"/>
        <xdr:cNvSpPr/>
      </xdr:nvSpPr>
      <xdr:spPr>
        <a:xfrm>
          <a:off x="19494500" y="56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94830</xdr:rowOff>
    </xdr:from>
    <xdr:ext cx="534377" cy="259045"/>
    <xdr:sp macro="" textlink="">
      <xdr:nvSpPr>
        <xdr:cNvPr id="761" name="テキスト ボックス 760"/>
        <xdr:cNvSpPr txBox="1"/>
      </xdr:nvSpPr>
      <xdr:spPr>
        <a:xfrm>
          <a:off x="19278111" y="54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139700</xdr:rowOff>
    </xdr:to>
    <xdr:cxnSp macro="">
      <xdr:nvCxnSpPr>
        <xdr:cNvPr id="790" name="直線コネクタ 789"/>
        <xdr:cNvCxnSpPr/>
      </xdr:nvCxnSpPr>
      <xdr:spPr>
        <a:xfrm>
          <a:off x="21323300" y="10082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138809</xdr:rowOff>
    </xdr:to>
    <xdr:cxnSp macro="">
      <xdr:nvCxnSpPr>
        <xdr:cNvPr id="793" name="直線コネクタ 792"/>
        <xdr:cNvCxnSpPr/>
      </xdr:nvCxnSpPr>
      <xdr:spPr>
        <a:xfrm flipV="1">
          <a:off x="20434300" y="1008288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137940</xdr:rowOff>
    </xdr:from>
    <xdr:to>
      <xdr:col>107</xdr:col>
      <xdr:colOff>50800</xdr:colOff>
      <xdr:row>58</xdr:row>
      <xdr:rowOff>138809</xdr:rowOff>
    </xdr:to>
    <xdr:cxnSp macro="">
      <xdr:nvCxnSpPr>
        <xdr:cNvPr id="796" name="直線コネクタ 795"/>
        <xdr:cNvCxnSpPr/>
      </xdr:nvCxnSpPr>
      <xdr:spPr>
        <a:xfrm>
          <a:off x="19545300" y="1008204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137940</xdr:rowOff>
    </xdr:from>
    <xdr:to>
      <xdr:col>102</xdr:col>
      <xdr:colOff>114300</xdr:colOff>
      <xdr:row>58</xdr:row>
      <xdr:rowOff>137985</xdr:rowOff>
    </xdr:to>
    <xdr:cxnSp macro="">
      <xdr:nvCxnSpPr>
        <xdr:cNvPr id="799" name="直線コネクタ 798"/>
        <xdr:cNvCxnSpPr/>
      </xdr:nvCxnSpPr>
      <xdr:spPr>
        <a:xfrm flipV="1">
          <a:off x="18656300" y="1008204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11" name="楕円 810"/>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12" name="テキスト ボックス 811"/>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88009</xdr:rowOff>
    </xdr:from>
    <xdr:to>
      <xdr:col>107</xdr:col>
      <xdr:colOff>101600</xdr:colOff>
      <xdr:row>59</xdr:row>
      <xdr:rowOff>18159</xdr:rowOff>
    </xdr:to>
    <xdr:sp macro="" textlink="">
      <xdr:nvSpPr>
        <xdr:cNvPr id="813" name="楕円 812"/>
        <xdr:cNvSpPr/>
      </xdr:nvSpPr>
      <xdr:spPr>
        <a:xfrm>
          <a:off x="20383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9286</xdr:rowOff>
    </xdr:from>
    <xdr:ext cx="313932" cy="259045"/>
    <xdr:sp macro="" textlink="">
      <xdr:nvSpPr>
        <xdr:cNvPr id="814" name="テキスト ボックス 813"/>
        <xdr:cNvSpPr txBox="1"/>
      </xdr:nvSpPr>
      <xdr:spPr>
        <a:xfrm>
          <a:off x="20277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87140</xdr:rowOff>
    </xdr:from>
    <xdr:to>
      <xdr:col>102</xdr:col>
      <xdr:colOff>165100</xdr:colOff>
      <xdr:row>59</xdr:row>
      <xdr:rowOff>17290</xdr:rowOff>
    </xdr:to>
    <xdr:sp macro="" textlink="">
      <xdr:nvSpPr>
        <xdr:cNvPr id="815" name="楕円 814"/>
        <xdr:cNvSpPr/>
      </xdr:nvSpPr>
      <xdr:spPr>
        <a:xfrm>
          <a:off x="19494500" y="100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8417</xdr:rowOff>
    </xdr:from>
    <xdr:ext cx="313932" cy="259045"/>
    <xdr:sp macro="" textlink="">
      <xdr:nvSpPr>
        <xdr:cNvPr id="816" name="テキスト ボックス 815"/>
        <xdr:cNvSpPr txBox="1"/>
      </xdr:nvSpPr>
      <xdr:spPr>
        <a:xfrm>
          <a:off x="19388333" y="1012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87185</xdr:rowOff>
    </xdr:from>
    <xdr:to>
      <xdr:col>98</xdr:col>
      <xdr:colOff>38100</xdr:colOff>
      <xdr:row>59</xdr:row>
      <xdr:rowOff>17335</xdr:rowOff>
    </xdr:to>
    <xdr:sp macro="" textlink="">
      <xdr:nvSpPr>
        <xdr:cNvPr id="817" name="楕円 816"/>
        <xdr:cNvSpPr/>
      </xdr:nvSpPr>
      <xdr:spPr>
        <a:xfrm>
          <a:off x="18605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8462</xdr:rowOff>
    </xdr:from>
    <xdr:ext cx="313932" cy="259045"/>
    <xdr:sp macro="" textlink="">
      <xdr:nvSpPr>
        <xdr:cNvPr id="818" name="テキスト ボックス 817"/>
        <xdr:cNvSpPr txBox="1"/>
      </xdr:nvSpPr>
      <xdr:spPr>
        <a:xfrm>
          <a:off x="18499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150277</xdr:rowOff>
    </xdr:from>
    <xdr:to>
      <xdr:col>116</xdr:col>
      <xdr:colOff>63500</xdr:colOff>
      <xdr:row>75</xdr:row>
      <xdr:rowOff>34696</xdr:rowOff>
    </xdr:to>
    <xdr:cxnSp macro="">
      <xdr:nvCxnSpPr>
        <xdr:cNvPr id="846" name="直線コネクタ 845"/>
        <xdr:cNvCxnSpPr/>
      </xdr:nvCxnSpPr>
      <xdr:spPr>
        <a:xfrm>
          <a:off x="21323300" y="12837577"/>
          <a:ext cx="838200" cy="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150277</xdr:rowOff>
    </xdr:from>
    <xdr:to>
      <xdr:col>111</xdr:col>
      <xdr:colOff>177800</xdr:colOff>
      <xdr:row>75</xdr:row>
      <xdr:rowOff>9123</xdr:rowOff>
    </xdr:to>
    <xdr:cxnSp macro="">
      <xdr:nvCxnSpPr>
        <xdr:cNvPr id="849" name="直線コネクタ 848"/>
        <xdr:cNvCxnSpPr/>
      </xdr:nvCxnSpPr>
      <xdr:spPr>
        <a:xfrm flipV="1">
          <a:off x="20434300" y="12837577"/>
          <a:ext cx="889000" cy="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9123</xdr:rowOff>
    </xdr:from>
    <xdr:to>
      <xdr:col>107</xdr:col>
      <xdr:colOff>50800</xdr:colOff>
      <xdr:row>75</xdr:row>
      <xdr:rowOff>45715</xdr:rowOff>
    </xdr:to>
    <xdr:cxnSp macro="">
      <xdr:nvCxnSpPr>
        <xdr:cNvPr id="852" name="直線コネクタ 851"/>
        <xdr:cNvCxnSpPr/>
      </xdr:nvCxnSpPr>
      <xdr:spPr>
        <a:xfrm flipV="1">
          <a:off x="19545300" y="12867873"/>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35184</xdr:rowOff>
    </xdr:from>
    <xdr:to>
      <xdr:col>102</xdr:col>
      <xdr:colOff>114300</xdr:colOff>
      <xdr:row>75</xdr:row>
      <xdr:rowOff>45715</xdr:rowOff>
    </xdr:to>
    <xdr:cxnSp macro="">
      <xdr:nvCxnSpPr>
        <xdr:cNvPr id="855" name="直線コネクタ 854"/>
        <xdr:cNvCxnSpPr/>
      </xdr:nvCxnSpPr>
      <xdr:spPr>
        <a:xfrm>
          <a:off x="18656300" y="12893934"/>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155346</xdr:rowOff>
    </xdr:from>
    <xdr:to>
      <xdr:col>116</xdr:col>
      <xdr:colOff>114300</xdr:colOff>
      <xdr:row>75</xdr:row>
      <xdr:rowOff>85496</xdr:rowOff>
    </xdr:to>
    <xdr:sp macro="" textlink="">
      <xdr:nvSpPr>
        <xdr:cNvPr id="865" name="楕円 864"/>
        <xdr:cNvSpPr/>
      </xdr:nvSpPr>
      <xdr:spPr>
        <a:xfrm>
          <a:off x="22110700" y="128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133773</xdr:rowOff>
    </xdr:from>
    <xdr:ext cx="534377" cy="259045"/>
    <xdr:sp macro="" textlink="">
      <xdr:nvSpPr>
        <xdr:cNvPr id="866" name="繰出金該当値テキスト"/>
        <xdr:cNvSpPr txBox="1"/>
      </xdr:nvSpPr>
      <xdr:spPr>
        <a:xfrm>
          <a:off x="22212300" y="128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99477</xdr:rowOff>
    </xdr:from>
    <xdr:to>
      <xdr:col>112</xdr:col>
      <xdr:colOff>38100</xdr:colOff>
      <xdr:row>75</xdr:row>
      <xdr:rowOff>29627</xdr:rowOff>
    </xdr:to>
    <xdr:sp macro="" textlink="">
      <xdr:nvSpPr>
        <xdr:cNvPr id="867" name="楕円 866"/>
        <xdr:cNvSpPr/>
      </xdr:nvSpPr>
      <xdr:spPr>
        <a:xfrm>
          <a:off x="21272500" y="127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46154</xdr:rowOff>
    </xdr:from>
    <xdr:ext cx="534377" cy="259045"/>
    <xdr:sp macro="" textlink="">
      <xdr:nvSpPr>
        <xdr:cNvPr id="868" name="テキスト ボックス 867"/>
        <xdr:cNvSpPr txBox="1"/>
      </xdr:nvSpPr>
      <xdr:spPr>
        <a:xfrm>
          <a:off x="21056111" y="125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129773</xdr:rowOff>
    </xdr:from>
    <xdr:to>
      <xdr:col>107</xdr:col>
      <xdr:colOff>101600</xdr:colOff>
      <xdr:row>75</xdr:row>
      <xdr:rowOff>59923</xdr:rowOff>
    </xdr:to>
    <xdr:sp macro="" textlink="">
      <xdr:nvSpPr>
        <xdr:cNvPr id="869" name="楕円 868"/>
        <xdr:cNvSpPr/>
      </xdr:nvSpPr>
      <xdr:spPr>
        <a:xfrm>
          <a:off x="20383500" y="128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51050</xdr:rowOff>
    </xdr:from>
    <xdr:ext cx="534377" cy="259045"/>
    <xdr:sp macro="" textlink="">
      <xdr:nvSpPr>
        <xdr:cNvPr id="870" name="テキスト ボックス 869"/>
        <xdr:cNvSpPr txBox="1"/>
      </xdr:nvSpPr>
      <xdr:spPr>
        <a:xfrm>
          <a:off x="20167111" y="129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166365</xdr:rowOff>
    </xdr:from>
    <xdr:to>
      <xdr:col>102</xdr:col>
      <xdr:colOff>165100</xdr:colOff>
      <xdr:row>75</xdr:row>
      <xdr:rowOff>96515</xdr:rowOff>
    </xdr:to>
    <xdr:sp macro="" textlink="">
      <xdr:nvSpPr>
        <xdr:cNvPr id="871" name="楕円 870"/>
        <xdr:cNvSpPr/>
      </xdr:nvSpPr>
      <xdr:spPr>
        <a:xfrm>
          <a:off x="19494500" y="128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87642</xdr:rowOff>
    </xdr:from>
    <xdr:ext cx="534377" cy="259045"/>
    <xdr:sp macro="" textlink="">
      <xdr:nvSpPr>
        <xdr:cNvPr id="872" name="テキスト ボックス 871"/>
        <xdr:cNvSpPr txBox="1"/>
      </xdr:nvSpPr>
      <xdr:spPr>
        <a:xfrm>
          <a:off x="19278111" y="129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155834</xdr:rowOff>
    </xdr:from>
    <xdr:to>
      <xdr:col>98</xdr:col>
      <xdr:colOff>38100</xdr:colOff>
      <xdr:row>75</xdr:row>
      <xdr:rowOff>85984</xdr:rowOff>
    </xdr:to>
    <xdr:sp macro="" textlink="">
      <xdr:nvSpPr>
        <xdr:cNvPr id="873" name="楕円 872"/>
        <xdr:cNvSpPr/>
      </xdr:nvSpPr>
      <xdr:spPr>
        <a:xfrm>
          <a:off x="18605500" y="128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77111</xdr:rowOff>
    </xdr:from>
    <xdr:ext cx="534377" cy="259045"/>
    <xdr:sp macro="" textlink="">
      <xdr:nvSpPr>
        <xdr:cNvPr id="874" name="テキスト ボックス 873"/>
        <xdr:cNvSpPr txBox="1"/>
      </xdr:nvSpPr>
      <xdr:spPr>
        <a:xfrm>
          <a:off x="18389111" y="1293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で増額になったものについては、人口減による増加の要因もあるが、物件費はふるさと納税（寄附金）額増に伴う返礼品関連経費の増、補助費では北信保健衛生施設組合への負担金増があげられる。普通建設事業費の新規整備分については、小学校の冷房機器整備及び（仮称）すがかわふれあいセンター整備関連事業により増となっている。投資及び出資金については新東部浄水場建設関連事業で増となった。減額となっている項目について、維持補修費は除雪費減によるもので、繰出金は公共下水道事業特別会計への繰出金支出の減によるものである。普通建設事業費の更新整備分については防災無線デジタル化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年度完了に伴う皆減によるものが大きい。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の老朽化に伴う長寿命化や集約化、廃止等の大型事業が計画されており、その財源は国庫補助と地方債の活用を見込んでおり、公債費が増加していくため、事業の取捨選択を徹底し事業費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12,346
12,007
265.90
7,395,695
7,071,982
286,712
4,348,991
8,045,671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139700</xdr:rowOff>
    </xdr:from>
    <xdr:to>
      <xdr:col>24</xdr:col>
      <xdr:colOff>63500</xdr:colOff>
      <xdr:row>38</xdr:row>
      <xdr:rowOff>169799</xdr:rowOff>
    </xdr:to>
    <xdr:cxnSp macro="">
      <xdr:nvCxnSpPr>
        <xdr:cNvPr id="61" name="直線コネクタ 60"/>
        <xdr:cNvCxnSpPr/>
      </xdr:nvCxnSpPr>
      <xdr:spPr>
        <a:xfrm flipV="1">
          <a:off x="3797300" y="6654800"/>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14241</xdr:rowOff>
    </xdr:from>
    <xdr:ext cx="469744" cy="259045"/>
    <xdr:sp macro="" textlink="">
      <xdr:nvSpPr>
        <xdr:cNvPr id="62" name="議会費平均値テキスト"/>
        <xdr:cNvSpPr txBox="1"/>
      </xdr:nvSpPr>
      <xdr:spPr>
        <a:xfrm>
          <a:off x="4686300" y="601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107315</xdr:rowOff>
    </xdr:from>
    <xdr:to>
      <xdr:col>19</xdr:col>
      <xdr:colOff>177800</xdr:colOff>
      <xdr:row>38</xdr:row>
      <xdr:rowOff>169799</xdr:rowOff>
    </xdr:to>
    <xdr:cxnSp macro="">
      <xdr:nvCxnSpPr>
        <xdr:cNvPr id="64" name="直線コネクタ 63"/>
        <xdr:cNvCxnSpPr/>
      </xdr:nvCxnSpPr>
      <xdr:spPr>
        <a:xfrm>
          <a:off x="2908300" y="6622415"/>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128160</xdr:rowOff>
    </xdr:from>
    <xdr:ext cx="469744" cy="259045"/>
    <xdr:sp macro="" textlink="">
      <xdr:nvSpPr>
        <xdr:cNvPr id="66" name="テキスト ボックス 65"/>
        <xdr:cNvSpPr txBox="1"/>
      </xdr:nvSpPr>
      <xdr:spPr>
        <a:xfrm>
          <a:off x="3562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107315</xdr:rowOff>
    </xdr:from>
    <xdr:to>
      <xdr:col>15</xdr:col>
      <xdr:colOff>50800</xdr:colOff>
      <xdr:row>38</xdr:row>
      <xdr:rowOff>145415</xdr:rowOff>
    </xdr:to>
    <xdr:cxnSp macro="">
      <xdr:nvCxnSpPr>
        <xdr:cNvPr id="67" name="直線コネクタ 66"/>
        <xdr:cNvCxnSpPr/>
      </xdr:nvCxnSpPr>
      <xdr:spPr>
        <a:xfrm flipV="1">
          <a:off x="2019300" y="6622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113411</xdr:rowOff>
    </xdr:from>
    <xdr:to>
      <xdr:col>10</xdr:col>
      <xdr:colOff>114300</xdr:colOff>
      <xdr:row>38</xdr:row>
      <xdr:rowOff>145415</xdr:rowOff>
    </xdr:to>
    <xdr:cxnSp macro="">
      <xdr:nvCxnSpPr>
        <xdr:cNvPr id="70" name="直線コネクタ 69"/>
        <xdr:cNvCxnSpPr/>
      </xdr:nvCxnSpPr>
      <xdr:spPr>
        <a:xfrm>
          <a:off x="1130300" y="6457061"/>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37101</xdr:rowOff>
    </xdr:from>
    <xdr:ext cx="469744" cy="259045"/>
    <xdr:sp macro="" textlink="">
      <xdr:nvSpPr>
        <xdr:cNvPr id="72" name="テキスト ボックス 71"/>
        <xdr:cNvSpPr txBox="1"/>
      </xdr:nvSpPr>
      <xdr:spPr>
        <a:xfrm>
          <a:off x="1784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10431</xdr:rowOff>
    </xdr:from>
    <xdr:ext cx="469744" cy="259045"/>
    <xdr:sp macro="" textlink="">
      <xdr:nvSpPr>
        <xdr:cNvPr id="74" name="テキスト ボックス 73"/>
        <xdr:cNvSpPr txBox="1"/>
      </xdr:nvSpPr>
      <xdr:spPr>
        <a:xfrm>
          <a:off x="89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80" name="楕円 79"/>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67327</xdr:rowOff>
    </xdr:from>
    <xdr:ext cx="469744" cy="259045"/>
    <xdr:sp macro="" textlink="">
      <xdr:nvSpPr>
        <xdr:cNvPr id="81" name="議会費該当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118999</xdr:rowOff>
    </xdr:from>
    <xdr:to>
      <xdr:col>20</xdr:col>
      <xdr:colOff>38100</xdr:colOff>
      <xdr:row>39</xdr:row>
      <xdr:rowOff>49149</xdr:rowOff>
    </xdr:to>
    <xdr:sp macro="" textlink="">
      <xdr:nvSpPr>
        <xdr:cNvPr id="82" name="楕円 81"/>
        <xdr:cNvSpPr/>
      </xdr:nvSpPr>
      <xdr:spPr>
        <a:xfrm>
          <a:off x="3746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40276</xdr:rowOff>
    </xdr:from>
    <xdr:ext cx="469744" cy="259045"/>
    <xdr:sp macro="" textlink="">
      <xdr:nvSpPr>
        <xdr:cNvPr id="83" name="テキスト ボックス 82"/>
        <xdr:cNvSpPr txBox="1"/>
      </xdr:nvSpPr>
      <xdr:spPr>
        <a:xfrm>
          <a:off x="3562428" y="67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56515</xdr:rowOff>
    </xdr:from>
    <xdr:to>
      <xdr:col>15</xdr:col>
      <xdr:colOff>101600</xdr:colOff>
      <xdr:row>38</xdr:row>
      <xdr:rowOff>158115</xdr:rowOff>
    </xdr:to>
    <xdr:sp macro="" textlink="">
      <xdr:nvSpPr>
        <xdr:cNvPr id="84" name="楕円 83"/>
        <xdr:cNvSpPr/>
      </xdr:nvSpPr>
      <xdr:spPr>
        <a:xfrm>
          <a:off x="2857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149242</xdr:rowOff>
    </xdr:from>
    <xdr:ext cx="469744" cy="259045"/>
    <xdr:sp macro="" textlink="">
      <xdr:nvSpPr>
        <xdr:cNvPr id="85" name="テキスト ボックス 84"/>
        <xdr:cNvSpPr txBox="1"/>
      </xdr:nvSpPr>
      <xdr:spPr>
        <a:xfrm>
          <a:off x="2673428" y="666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94615</xdr:rowOff>
    </xdr:from>
    <xdr:to>
      <xdr:col>10</xdr:col>
      <xdr:colOff>165100</xdr:colOff>
      <xdr:row>39</xdr:row>
      <xdr:rowOff>24765</xdr:rowOff>
    </xdr:to>
    <xdr:sp macro="" textlink="">
      <xdr:nvSpPr>
        <xdr:cNvPr id="86" name="楕円 85"/>
        <xdr:cNvSpPr/>
      </xdr:nvSpPr>
      <xdr:spPr>
        <a:xfrm>
          <a:off x="1968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15892</xdr:rowOff>
    </xdr:from>
    <xdr:ext cx="469744" cy="259045"/>
    <xdr:sp macro="" textlink="">
      <xdr:nvSpPr>
        <xdr:cNvPr id="87" name="テキスト ボックス 86"/>
        <xdr:cNvSpPr txBox="1"/>
      </xdr:nvSpPr>
      <xdr:spPr>
        <a:xfrm>
          <a:off x="1784428" y="67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62611</xdr:rowOff>
    </xdr:from>
    <xdr:to>
      <xdr:col>6</xdr:col>
      <xdr:colOff>38100</xdr:colOff>
      <xdr:row>37</xdr:row>
      <xdr:rowOff>164211</xdr:rowOff>
    </xdr:to>
    <xdr:sp macro="" textlink="">
      <xdr:nvSpPr>
        <xdr:cNvPr id="88" name="楕円 87"/>
        <xdr:cNvSpPr/>
      </xdr:nvSpPr>
      <xdr:spPr>
        <a:xfrm>
          <a:off x="1079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155338</xdr:rowOff>
    </xdr:from>
    <xdr:ext cx="469744" cy="259045"/>
    <xdr:sp macro="" textlink="">
      <xdr:nvSpPr>
        <xdr:cNvPr id="89" name="テキスト ボックス 88"/>
        <xdr:cNvSpPr txBox="1"/>
      </xdr:nvSpPr>
      <xdr:spPr>
        <a:xfrm>
          <a:off x="89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53183</xdr:rowOff>
    </xdr:from>
    <xdr:to>
      <xdr:col>24</xdr:col>
      <xdr:colOff>63500</xdr:colOff>
      <xdr:row>58</xdr:row>
      <xdr:rowOff>64226</xdr:rowOff>
    </xdr:to>
    <xdr:cxnSp macro="">
      <xdr:nvCxnSpPr>
        <xdr:cNvPr id="118" name="直線コネクタ 117"/>
        <xdr:cNvCxnSpPr/>
      </xdr:nvCxnSpPr>
      <xdr:spPr>
        <a:xfrm flipV="1">
          <a:off x="3797300" y="9997283"/>
          <a:ext cx="8382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64226</xdr:rowOff>
    </xdr:from>
    <xdr:to>
      <xdr:col>19</xdr:col>
      <xdr:colOff>177800</xdr:colOff>
      <xdr:row>58</xdr:row>
      <xdr:rowOff>78569</xdr:rowOff>
    </xdr:to>
    <xdr:cxnSp macro="">
      <xdr:nvCxnSpPr>
        <xdr:cNvPr id="121" name="直線コネクタ 120"/>
        <xdr:cNvCxnSpPr/>
      </xdr:nvCxnSpPr>
      <xdr:spPr>
        <a:xfrm flipV="1">
          <a:off x="2908300" y="10008326"/>
          <a:ext cx="8890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67569</xdr:rowOff>
    </xdr:from>
    <xdr:to>
      <xdr:col>15</xdr:col>
      <xdr:colOff>50800</xdr:colOff>
      <xdr:row>58</xdr:row>
      <xdr:rowOff>78569</xdr:rowOff>
    </xdr:to>
    <xdr:cxnSp macro="">
      <xdr:nvCxnSpPr>
        <xdr:cNvPr id="124" name="直線コネクタ 123"/>
        <xdr:cNvCxnSpPr/>
      </xdr:nvCxnSpPr>
      <xdr:spPr>
        <a:xfrm>
          <a:off x="2019300" y="10011669"/>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67569</xdr:rowOff>
    </xdr:from>
    <xdr:to>
      <xdr:col>10</xdr:col>
      <xdr:colOff>114300</xdr:colOff>
      <xdr:row>58</xdr:row>
      <xdr:rowOff>79287</xdr:rowOff>
    </xdr:to>
    <xdr:cxnSp macro="">
      <xdr:nvCxnSpPr>
        <xdr:cNvPr id="127" name="直線コネクタ 126"/>
        <xdr:cNvCxnSpPr/>
      </xdr:nvCxnSpPr>
      <xdr:spPr>
        <a:xfrm flipV="1">
          <a:off x="1130300" y="10011669"/>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2383</xdr:rowOff>
    </xdr:from>
    <xdr:to>
      <xdr:col>24</xdr:col>
      <xdr:colOff>114300</xdr:colOff>
      <xdr:row>58</xdr:row>
      <xdr:rowOff>103983</xdr:rowOff>
    </xdr:to>
    <xdr:sp macro="" textlink="">
      <xdr:nvSpPr>
        <xdr:cNvPr id="137" name="楕円 136"/>
        <xdr:cNvSpPr/>
      </xdr:nvSpPr>
      <xdr:spPr>
        <a:xfrm>
          <a:off x="4584700" y="99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88760</xdr:rowOff>
    </xdr:from>
    <xdr:ext cx="534377" cy="259045"/>
    <xdr:sp macro="" textlink="">
      <xdr:nvSpPr>
        <xdr:cNvPr id="138" name="総務費該当値テキスト"/>
        <xdr:cNvSpPr txBox="1"/>
      </xdr:nvSpPr>
      <xdr:spPr>
        <a:xfrm>
          <a:off x="4686300" y="98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13426</xdr:rowOff>
    </xdr:from>
    <xdr:to>
      <xdr:col>20</xdr:col>
      <xdr:colOff>38100</xdr:colOff>
      <xdr:row>58</xdr:row>
      <xdr:rowOff>115026</xdr:rowOff>
    </xdr:to>
    <xdr:sp macro="" textlink="">
      <xdr:nvSpPr>
        <xdr:cNvPr id="139" name="楕円 138"/>
        <xdr:cNvSpPr/>
      </xdr:nvSpPr>
      <xdr:spPr>
        <a:xfrm>
          <a:off x="3746500" y="99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106153</xdr:rowOff>
    </xdr:from>
    <xdr:ext cx="534377" cy="259045"/>
    <xdr:sp macro="" textlink="">
      <xdr:nvSpPr>
        <xdr:cNvPr id="140" name="テキスト ボックス 139"/>
        <xdr:cNvSpPr txBox="1"/>
      </xdr:nvSpPr>
      <xdr:spPr>
        <a:xfrm>
          <a:off x="3530111" y="1005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27769</xdr:rowOff>
    </xdr:from>
    <xdr:to>
      <xdr:col>15</xdr:col>
      <xdr:colOff>101600</xdr:colOff>
      <xdr:row>58</xdr:row>
      <xdr:rowOff>129369</xdr:rowOff>
    </xdr:to>
    <xdr:sp macro="" textlink="">
      <xdr:nvSpPr>
        <xdr:cNvPr id="141" name="楕円 140"/>
        <xdr:cNvSpPr/>
      </xdr:nvSpPr>
      <xdr:spPr>
        <a:xfrm>
          <a:off x="2857500" y="99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120496</xdr:rowOff>
    </xdr:from>
    <xdr:ext cx="534377" cy="259045"/>
    <xdr:sp macro="" textlink="">
      <xdr:nvSpPr>
        <xdr:cNvPr id="142" name="テキスト ボックス 141"/>
        <xdr:cNvSpPr txBox="1"/>
      </xdr:nvSpPr>
      <xdr:spPr>
        <a:xfrm>
          <a:off x="2641111" y="100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16769</xdr:rowOff>
    </xdr:from>
    <xdr:to>
      <xdr:col>10</xdr:col>
      <xdr:colOff>165100</xdr:colOff>
      <xdr:row>58</xdr:row>
      <xdr:rowOff>118369</xdr:rowOff>
    </xdr:to>
    <xdr:sp macro="" textlink="">
      <xdr:nvSpPr>
        <xdr:cNvPr id="143" name="楕円 142"/>
        <xdr:cNvSpPr/>
      </xdr:nvSpPr>
      <xdr:spPr>
        <a:xfrm>
          <a:off x="1968500" y="99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109496</xdr:rowOff>
    </xdr:from>
    <xdr:ext cx="534377" cy="259045"/>
    <xdr:sp macro="" textlink="">
      <xdr:nvSpPr>
        <xdr:cNvPr id="144" name="テキスト ボックス 143"/>
        <xdr:cNvSpPr txBox="1"/>
      </xdr:nvSpPr>
      <xdr:spPr>
        <a:xfrm>
          <a:off x="1752111" y="10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28487</xdr:rowOff>
    </xdr:from>
    <xdr:to>
      <xdr:col>6</xdr:col>
      <xdr:colOff>38100</xdr:colOff>
      <xdr:row>58</xdr:row>
      <xdr:rowOff>130087</xdr:rowOff>
    </xdr:to>
    <xdr:sp macro="" textlink="">
      <xdr:nvSpPr>
        <xdr:cNvPr id="145" name="楕円 144"/>
        <xdr:cNvSpPr/>
      </xdr:nvSpPr>
      <xdr:spPr>
        <a:xfrm>
          <a:off x="1079500" y="997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121214</xdr:rowOff>
    </xdr:from>
    <xdr:ext cx="534377" cy="259045"/>
    <xdr:sp macro="" textlink="">
      <xdr:nvSpPr>
        <xdr:cNvPr id="146" name="テキスト ボックス 145"/>
        <xdr:cNvSpPr txBox="1"/>
      </xdr:nvSpPr>
      <xdr:spPr>
        <a:xfrm>
          <a:off x="863111" y="100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97645</xdr:rowOff>
    </xdr:from>
    <xdr:to>
      <xdr:col>24</xdr:col>
      <xdr:colOff>63500</xdr:colOff>
      <xdr:row>78</xdr:row>
      <xdr:rowOff>4285</xdr:rowOff>
    </xdr:to>
    <xdr:cxnSp macro="">
      <xdr:nvCxnSpPr>
        <xdr:cNvPr id="176" name="直線コネクタ 175"/>
        <xdr:cNvCxnSpPr/>
      </xdr:nvCxnSpPr>
      <xdr:spPr>
        <a:xfrm flipV="1">
          <a:off x="3797300" y="13299295"/>
          <a:ext cx="8382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105868</xdr:rowOff>
    </xdr:from>
    <xdr:to>
      <xdr:col>19</xdr:col>
      <xdr:colOff>177800</xdr:colOff>
      <xdr:row>78</xdr:row>
      <xdr:rowOff>4285</xdr:rowOff>
    </xdr:to>
    <xdr:cxnSp macro="">
      <xdr:nvCxnSpPr>
        <xdr:cNvPr id="179" name="直線コネクタ 178"/>
        <xdr:cNvCxnSpPr/>
      </xdr:nvCxnSpPr>
      <xdr:spPr>
        <a:xfrm>
          <a:off x="2908300" y="13307518"/>
          <a:ext cx="889000" cy="6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105868</xdr:rowOff>
    </xdr:from>
    <xdr:to>
      <xdr:col>15</xdr:col>
      <xdr:colOff>50800</xdr:colOff>
      <xdr:row>77</xdr:row>
      <xdr:rowOff>132172</xdr:rowOff>
    </xdr:to>
    <xdr:cxnSp macro="">
      <xdr:nvCxnSpPr>
        <xdr:cNvPr id="182" name="直線コネクタ 181"/>
        <xdr:cNvCxnSpPr/>
      </xdr:nvCxnSpPr>
      <xdr:spPr>
        <a:xfrm flipV="1">
          <a:off x="2019300" y="13307518"/>
          <a:ext cx="889000" cy="2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132172</xdr:rowOff>
    </xdr:from>
    <xdr:to>
      <xdr:col>10</xdr:col>
      <xdr:colOff>114300</xdr:colOff>
      <xdr:row>78</xdr:row>
      <xdr:rowOff>5412</xdr:rowOff>
    </xdr:to>
    <xdr:cxnSp macro="">
      <xdr:nvCxnSpPr>
        <xdr:cNvPr id="185" name="直線コネクタ 184"/>
        <xdr:cNvCxnSpPr/>
      </xdr:nvCxnSpPr>
      <xdr:spPr>
        <a:xfrm flipV="1">
          <a:off x="1130300" y="13333822"/>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89" name="テキスト ボックス 188"/>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46845</xdr:rowOff>
    </xdr:from>
    <xdr:to>
      <xdr:col>24</xdr:col>
      <xdr:colOff>114300</xdr:colOff>
      <xdr:row>77</xdr:row>
      <xdr:rowOff>148445</xdr:rowOff>
    </xdr:to>
    <xdr:sp macro="" textlink="">
      <xdr:nvSpPr>
        <xdr:cNvPr id="195" name="楕円 194"/>
        <xdr:cNvSpPr/>
      </xdr:nvSpPr>
      <xdr:spPr>
        <a:xfrm>
          <a:off x="4584700" y="132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25272</xdr:rowOff>
    </xdr:from>
    <xdr:ext cx="599010" cy="259045"/>
    <xdr:sp macro="" textlink="">
      <xdr:nvSpPr>
        <xdr:cNvPr id="196" name="民生費該当値テキスト"/>
        <xdr:cNvSpPr txBox="1"/>
      </xdr:nvSpPr>
      <xdr:spPr>
        <a:xfrm>
          <a:off x="4686300" y="132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124935</xdr:rowOff>
    </xdr:from>
    <xdr:to>
      <xdr:col>20</xdr:col>
      <xdr:colOff>38100</xdr:colOff>
      <xdr:row>78</xdr:row>
      <xdr:rowOff>55085</xdr:rowOff>
    </xdr:to>
    <xdr:sp macro="" textlink="">
      <xdr:nvSpPr>
        <xdr:cNvPr id="197" name="楕円 196"/>
        <xdr:cNvSpPr/>
      </xdr:nvSpPr>
      <xdr:spPr>
        <a:xfrm>
          <a:off x="3746500" y="133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46212</xdr:rowOff>
    </xdr:from>
    <xdr:ext cx="599010" cy="259045"/>
    <xdr:sp macro="" textlink="">
      <xdr:nvSpPr>
        <xdr:cNvPr id="198" name="テキスト ボックス 197"/>
        <xdr:cNvSpPr txBox="1"/>
      </xdr:nvSpPr>
      <xdr:spPr>
        <a:xfrm>
          <a:off x="3497795" y="1341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55068</xdr:rowOff>
    </xdr:from>
    <xdr:to>
      <xdr:col>15</xdr:col>
      <xdr:colOff>101600</xdr:colOff>
      <xdr:row>77</xdr:row>
      <xdr:rowOff>156668</xdr:rowOff>
    </xdr:to>
    <xdr:sp macro="" textlink="">
      <xdr:nvSpPr>
        <xdr:cNvPr id="199" name="楕円 198"/>
        <xdr:cNvSpPr/>
      </xdr:nvSpPr>
      <xdr:spPr>
        <a:xfrm>
          <a:off x="2857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147795</xdr:rowOff>
    </xdr:from>
    <xdr:ext cx="599010" cy="259045"/>
    <xdr:sp macro="" textlink="">
      <xdr:nvSpPr>
        <xdr:cNvPr id="200" name="テキスト ボックス 199"/>
        <xdr:cNvSpPr txBox="1"/>
      </xdr:nvSpPr>
      <xdr:spPr>
        <a:xfrm>
          <a:off x="2608795" y="1334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81372</xdr:rowOff>
    </xdr:from>
    <xdr:to>
      <xdr:col>10</xdr:col>
      <xdr:colOff>165100</xdr:colOff>
      <xdr:row>78</xdr:row>
      <xdr:rowOff>11522</xdr:rowOff>
    </xdr:to>
    <xdr:sp macro="" textlink="">
      <xdr:nvSpPr>
        <xdr:cNvPr id="201" name="楕円 200"/>
        <xdr:cNvSpPr/>
      </xdr:nvSpPr>
      <xdr:spPr>
        <a:xfrm>
          <a:off x="1968500" y="132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2649</xdr:rowOff>
    </xdr:from>
    <xdr:ext cx="599010" cy="259045"/>
    <xdr:sp macro="" textlink="">
      <xdr:nvSpPr>
        <xdr:cNvPr id="202" name="テキスト ボックス 201"/>
        <xdr:cNvSpPr txBox="1"/>
      </xdr:nvSpPr>
      <xdr:spPr>
        <a:xfrm>
          <a:off x="1719795" y="1337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126062</xdr:rowOff>
    </xdr:from>
    <xdr:to>
      <xdr:col>6</xdr:col>
      <xdr:colOff>38100</xdr:colOff>
      <xdr:row>78</xdr:row>
      <xdr:rowOff>56212</xdr:rowOff>
    </xdr:to>
    <xdr:sp macro="" textlink="">
      <xdr:nvSpPr>
        <xdr:cNvPr id="203" name="楕円 202"/>
        <xdr:cNvSpPr/>
      </xdr:nvSpPr>
      <xdr:spPr>
        <a:xfrm>
          <a:off x="1079500" y="133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47339</xdr:rowOff>
    </xdr:from>
    <xdr:ext cx="599010" cy="259045"/>
    <xdr:sp macro="" textlink="">
      <xdr:nvSpPr>
        <xdr:cNvPr id="204" name="テキスト ボックス 203"/>
        <xdr:cNvSpPr txBox="1"/>
      </xdr:nvSpPr>
      <xdr:spPr>
        <a:xfrm>
          <a:off x="830795" y="1342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8217</xdr:rowOff>
    </xdr:from>
    <xdr:to>
      <xdr:col>24</xdr:col>
      <xdr:colOff>63500</xdr:colOff>
      <xdr:row>99</xdr:row>
      <xdr:rowOff>67272</xdr:rowOff>
    </xdr:to>
    <xdr:cxnSp macro="">
      <xdr:nvCxnSpPr>
        <xdr:cNvPr id="234" name="直線コネクタ 233"/>
        <xdr:cNvCxnSpPr/>
      </xdr:nvCxnSpPr>
      <xdr:spPr>
        <a:xfrm flipV="1">
          <a:off x="3797300" y="16810317"/>
          <a:ext cx="8382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5" name="衛生費平均値テキスト"/>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99009</xdr:rowOff>
    </xdr:from>
    <xdr:to>
      <xdr:col>19</xdr:col>
      <xdr:colOff>177800</xdr:colOff>
      <xdr:row>99</xdr:row>
      <xdr:rowOff>67272</xdr:rowOff>
    </xdr:to>
    <xdr:cxnSp macro="">
      <xdr:nvCxnSpPr>
        <xdr:cNvPr id="237" name="直線コネクタ 236"/>
        <xdr:cNvCxnSpPr/>
      </xdr:nvCxnSpPr>
      <xdr:spPr>
        <a:xfrm>
          <a:off x="2908300" y="16901109"/>
          <a:ext cx="8890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39" name="テキスト ボックス 238"/>
        <xdr:cNvSpPr txBox="1"/>
      </xdr:nvSpPr>
      <xdr:spPr>
        <a:xfrm>
          <a:off x="3530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162140</xdr:rowOff>
    </xdr:from>
    <xdr:to>
      <xdr:col>15</xdr:col>
      <xdr:colOff>50800</xdr:colOff>
      <xdr:row>98</xdr:row>
      <xdr:rowOff>99009</xdr:rowOff>
    </xdr:to>
    <xdr:cxnSp macro="">
      <xdr:nvCxnSpPr>
        <xdr:cNvPr id="240" name="直線コネクタ 239"/>
        <xdr:cNvCxnSpPr/>
      </xdr:nvCxnSpPr>
      <xdr:spPr>
        <a:xfrm>
          <a:off x="2019300" y="16792790"/>
          <a:ext cx="889000" cy="1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162140</xdr:rowOff>
    </xdr:from>
    <xdr:to>
      <xdr:col>10</xdr:col>
      <xdr:colOff>114300</xdr:colOff>
      <xdr:row>98</xdr:row>
      <xdr:rowOff>28829</xdr:rowOff>
    </xdr:to>
    <xdr:cxnSp macro="">
      <xdr:nvCxnSpPr>
        <xdr:cNvPr id="243" name="直線コネクタ 242"/>
        <xdr:cNvCxnSpPr/>
      </xdr:nvCxnSpPr>
      <xdr:spPr>
        <a:xfrm flipV="1">
          <a:off x="1130300" y="16792790"/>
          <a:ext cx="8890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7" name="テキスト ボックス 246"/>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128867</xdr:rowOff>
    </xdr:from>
    <xdr:to>
      <xdr:col>24</xdr:col>
      <xdr:colOff>114300</xdr:colOff>
      <xdr:row>98</xdr:row>
      <xdr:rowOff>59017</xdr:rowOff>
    </xdr:to>
    <xdr:sp macro="" textlink="">
      <xdr:nvSpPr>
        <xdr:cNvPr id="253" name="楕円 252"/>
        <xdr:cNvSpPr/>
      </xdr:nvSpPr>
      <xdr:spPr>
        <a:xfrm>
          <a:off x="4584700" y="167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107294</xdr:rowOff>
    </xdr:from>
    <xdr:ext cx="534377" cy="259045"/>
    <xdr:sp macro="" textlink="">
      <xdr:nvSpPr>
        <xdr:cNvPr id="254" name="衛生費該当値テキスト"/>
        <xdr:cNvSpPr txBox="1"/>
      </xdr:nvSpPr>
      <xdr:spPr>
        <a:xfrm>
          <a:off x="4686300" y="167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16472</xdr:rowOff>
    </xdr:from>
    <xdr:to>
      <xdr:col>20</xdr:col>
      <xdr:colOff>38100</xdr:colOff>
      <xdr:row>99</xdr:row>
      <xdr:rowOff>118072</xdr:rowOff>
    </xdr:to>
    <xdr:sp macro="" textlink="">
      <xdr:nvSpPr>
        <xdr:cNvPr id="255" name="楕円 254"/>
        <xdr:cNvSpPr/>
      </xdr:nvSpPr>
      <xdr:spPr>
        <a:xfrm>
          <a:off x="3746500" y="1699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109199</xdr:rowOff>
    </xdr:from>
    <xdr:ext cx="534377" cy="259045"/>
    <xdr:sp macro="" textlink="">
      <xdr:nvSpPr>
        <xdr:cNvPr id="256" name="テキスト ボックス 255"/>
        <xdr:cNvSpPr txBox="1"/>
      </xdr:nvSpPr>
      <xdr:spPr>
        <a:xfrm>
          <a:off x="3530111" y="1708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48209</xdr:rowOff>
    </xdr:from>
    <xdr:to>
      <xdr:col>15</xdr:col>
      <xdr:colOff>101600</xdr:colOff>
      <xdr:row>98</xdr:row>
      <xdr:rowOff>149809</xdr:rowOff>
    </xdr:to>
    <xdr:sp macro="" textlink="">
      <xdr:nvSpPr>
        <xdr:cNvPr id="257" name="楕円 256"/>
        <xdr:cNvSpPr/>
      </xdr:nvSpPr>
      <xdr:spPr>
        <a:xfrm>
          <a:off x="2857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140936</xdr:rowOff>
    </xdr:from>
    <xdr:ext cx="534377" cy="259045"/>
    <xdr:sp macro="" textlink="">
      <xdr:nvSpPr>
        <xdr:cNvPr id="258" name="テキスト ボックス 257"/>
        <xdr:cNvSpPr txBox="1"/>
      </xdr:nvSpPr>
      <xdr:spPr>
        <a:xfrm>
          <a:off x="2641111" y="169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111340</xdr:rowOff>
    </xdr:from>
    <xdr:to>
      <xdr:col>10</xdr:col>
      <xdr:colOff>165100</xdr:colOff>
      <xdr:row>98</xdr:row>
      <xdr:rowOff>41490</xdr:rowOff>
    </xdr:to>
    <xdr:sp macro="" textlink="">
      <xdr:nvSpPr>
        <xdr:cNvPr id="259" name="楕円 258"/>
        <xdr:cNvSpPr/>
      </xdr:nvSpPr>
      <xdr:spPr>
        <a:xfrm>
          <a:off x="1968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32617</xdr:rowOff>
    </xdr:from>
    <xdr:ext cx="534377" cy="259045"/>
    <xdr:sp macro="" textlink="">
      <xdr:nvSpPr>
        <xdr:cNvPr id="260" name="テキスト ボックス 259"/>
        <xdr:cNvSpPr txBox="1"/>
      </xdr:nvSpPr>
      <xdr:spPr>
        <a:xfrm>
          <a:off x="1752111" y="168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149479</xdr:rowOff>
    </xdr:from>
    <xdr:to>
      <xdr:col>6</xdr:col>
      <xdr:colOff>38100</xdr:colOff>
      <xdr:row>98</xdr:row>
      <xdr:rowOff>79629</xdr:rowOff>
    </xdr:to>
    <xdr:sp macro="" textlink="">
      <xdr:nvSpPr>
        <xdr:cNvPr id="261" name="楕円 260"/>
        <xdr:cNvSpPr/>
      </xdr:nvSpPr>
      <xdr:spPr>
        <a:xfrm>
          <a:off x="1079500" y="167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70756</xdr:rowOff>
    </xdr:from>
    <xdr:ext cx="534377" cy="259045"/>
    <xdr:sp macro="" textlink="">
      <xdr:nvSpPr>
        <xdr:cNvPr id="262" name="テキスト ボックス 261"/>
        <xdr:cNvSpPr txBox="1"/>
      </xdr:nvSpPr>
      <xdr:spPr>
        <a:xfrm>
          <a:off x="863111" y="168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167827</xdr:rowOff>
    </xdr:from>
    <xdr:to>
      <xdr:col>55</xdr:col>
      <xdr:colOff>0</xdr:colOff>
      <xdr:row>58</xdr:row>
      <xdr:rowOff>3802</xdr:rowOff>
    </xdr:to>
    <xdr:cxnSp macro="">
      <xdr:nvCxnSpPr>
        <xdr:cNvPr id="344" name="直線コネクタ 343"/>
        <xdr:cNvCxnSpPr/>
      </xdr:nvCxnSpPr>
      <xdr:spPr>
        <a:xfrm flipV="1">
          <a:off x="9639300" y="9940477"/>
          <a:ext cx="8382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3802</xdr:rowOff>
    </xdr:from>
    <xdr:to>
      <xdr:col>50</xdr:col>
      <xdr:colOff>114300</xdr:colOff>
      <xdr:row>58</xdr:row>
      <xdr:rowOff>18610</xdr:rowOff>
    </xdr:to>
    <xdr:cxnSp macro="">
      <xdr:nvCxnSpPr>
        <xdr:cNvPr id="347" name="直線コネクタ 346"/>
        <xdr:cNvCxnSpPr/>
      </xdr:nvCxnSpPr>
      <xdr:spPr>
        <a:xfrm flipV="1">
          <a:off x="8750300" y="9947902"/>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18610</xdr:rowOff>
    </xdr:from>
    <xdr:to>
      <xdr:col>45</xdr:col>
      <xdr:colOff>177800</xdr:colOff>
      <xdr:row>58</xdr:row>
      <xdr:rowOff>26557</xdr:rowOff>
    </xdr:to>
    <xdr:cxnSp macro="">
      <xdr:nvCxnSpPr>
        <xdr:cNvPr id="350" name="直線コネクタ 349"/>
        <xdr:cNvCxnSpPr/>
      </xdr:nvCxnSpPr>
      <xdr:spPr>
        <a:xfrm flipV="1">
          <a:off x="7861300" y="9962710"/>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26557</xdr:rowOff>
    </xdr:from>
    <xdr:to>
      <xdr:col>41</xdr:col>
      <xdr:colOff>50800</xdr:colOff>
      <xdr:row>58</xdr:row>
      <xdr:rowOff>27768</xdr:rowOff>
    </xdr:to>
    <xdr:cxnSp macro="">
      <xdr:nvCxnSpPr>
        <xdr:cNvPr id="353" name="直線コネクタ 352"/>
        <xdr:cNvCxnSpPr/>
      </xdr:nvCxnSpPr>
      <xdr:spPr>
        <a:xfrm flipV="1">
          <a:off x="6972300" y="9970657"/>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117027</xdr:rowOff>
    </xdr:from>
    <xdr:to>
      <xdr:col>55</xdr:col>
      <xdr:colOff>50800</xdr:colOff>
      <xdr:row>58</xdr:row>
      <xdr:rowOff>47177</xdr:rowOff>
    </xdr:to>
    <xdr:sp macro="" textlink="">
      <xdr:nvSpPr>
        <xdr:cNvPr id="363" name="楕円 362"/>
        <xdr:cNvSpPr/>
      </xdr:nvSpPr>
      <xdr:spPr>
        <a:xfrm>
          <a:off x="10426700" y="98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31954</xdr:rowOff>
    </xdr:from>
    <xdr:ext cx="534377" cy="259045"/>
    <xdr:sp macro="" textlink="">
      <xdr:nvSpPr>
        <xdr:cNvPr id="364" name="農林水産業費該当値テキスト"/>
        <xdr:cNvSpPr txBox="1"/>
      </xdr:nvSpPr>
      <xdr:spPr>
        <a:xfrm>
          <a:off x="10528300" y="98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124452</xdr:rowOff>
    </xdr:from>
    <xdr:to>
      <xdr:col>50</xdr:col>
      <xdr:colOff>165100</xdr:colOff>
      <xdr:row>58</xdr:row>
      <xdr:rowOff>54602</xdr:rowOff>
    </xdr:to>
    <xdr:sp macro="" textlink="">
      <xdr:nvSpPr>
        <xdr:cNvPr id="365" name="楕円 364"/>
        <xdr:cNvSpPr/>
      </xdr:nvSpPr>
      <xdr:spPr>
        <a:xfrm>
          <a:off x="9588500" y="9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45729</xdr:rowOff>
    </xdr:from>
    <xdr:ext cx="534377" cy="259045"/>
    <xdr:sp macro="" textlink="">
      <xdr:nvSpPr>
        <xdr:cNvPr id="366" name="テキスト ボックス 365"/>
        <xdr:cNvSpPr txBox="1"/>
      </xdr:nvSpPr>
      <xdr:spPr>
        <a:xfrm>
          <a:off x="9372111" y="99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139260</xdr:rowOff>
    </xdr:from>
    <xdr:to>
      <xdr:col>46</xdr:col>
      <xdr:colOff>38100</xdr:colOff>
      <xdr:row>58</xdr:row>
      <xdr:rowOff>69410</xdr:rowOff>
    </xdr:to>
    <xdr:sp macro="" textlink="">
      <xdr:nvSpPr>
        <xdr:cNvPr id="367" name="楕円 366"/>
        <xdr:cNvSpPr/>
      </xdr:nvSpPr>
      <xdr:spPr>
        <a:xfrm>
          <a:off x="8699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60537</xdr:rowOff>
    </xdr:from>
    <xdr:ext cx="534377" cy="259045"/>
    <xdr:sp macro="" textlink="">
      <xdr:nvSpPr>
        <xdr:cNvPr id="368" name="テキスト ボックス 367"/>
        <xdr:cNvSpPr txBox="1"/>
      </xdr:nvSpPr>
      <xdr:spPr>
        <a:xfrm>
          <a:off x="8483111" y="10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147207</xdr:rowOff>
    </xdr:from>
    <xdr:to>
      <xdr:col>41</xdr:col>
      <xdr:colOff>101600</xdr:colOff>
      <xdr:row>58</xdr:row>
      <xdr:rowOff>77357</xdr:rowOff>
    </xdr:to>
    <xdr:sp macro="" textlink="">
      <xdr:nvSpPr>
        <xdr:cNvPr id="369" name="楕円 368"/>
        <xdr:cNvSpPr/>
      </xdr:nvSpPr>
      <xdr:spPr>
        <a:xfrm>
          <a:off x="7810500" y="99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68484</xdr:rowOff>
    </xdr:from>
    <xdr:ext cx="534377" cy="259045"/>
    <xdr:sp macro="" textlink="">
      <xdr:nvSpPr>
        <xdr:cNvPr id="370" name="テキスト ボックス 369"/>
        <xdr:cNvSpPr txBox="1"/>
      </xdr:nvSpPr>
      <xdr:spPr>
        <a:xfrm>
          <a:off x="7594111" y="100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148418</xdr:rowOff>
    </xdr:from>
    <xdr:to>
      <xdr:col>36</xdr:col>
      <xdr:colOff>165100</xdr:colOff>
      <xdr:row>58</xdr:row>
      <xdr:rowOff>78568</xdr:rowOff>
    </xdr:to>
    <xdr:sp macro="" textlink="">
      <xdr:nvSpPr>
        <xdr:cNvPr id="371" name="楕円 370"/>
        <xdr:cNvSpPr/>
      </xdr:nvSpPr>
      <xdr:spPr>
        <a:xfrm>
          <a:off x="6921500" y="99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69695</xdr:rowOff>
    </xdr:from>
    <xdr:ext cx="534377" cy="259045"/>
    <xdr:sp macro="" textlink="">
      <xdr:nvSpPr>
        <xdr:cNvPr id="372" name="テキスト ボックス 371"/>
        <xdr:cNvSpPr txBox="1"/>
      </xdr:nvSpPr>
      <xdr:spPr>
        <a:xfrm>
          <a:off x="6705111" y="100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148816</xdr:rowOff>
    </xdr:from>
    <xdr:to>
      <xdr:col>55</xdr:col>
      <xdr:colOff>0</xdr:colOff>
      <xdr:row>76</xdr:row>
      <xdr:rowOff>158725</xdr:rowOff>
    </xdr:to>
    <xdr:cxnSp macro="">
      <xdr:nvCxnSpPr>
        <xdr:cNvPr id="397" name="直線コネクタ 396"/>
        <xdr:cNvCxnSpPr/>
      </xdr:nvCxnSpPr>
      <xdr:spPr>
        <a:xfrm>
          <a:off x="9639300" y="13179016"/>
          <a:ext cx="838200" cy="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137124</xdr:rowOff>
    </xdr:from>
    <xdr:ext cx="534377" cy="259045"/>
    <xdr:sp macro="" textlink="">
      <xdr:nvSpPr>
        <xdr:cNvPr id="398" name="商工費平均値テキスト"/>
        <xdr:cNvSpPr txBox="1"/>
      </xdr:nvSpPr>
      <xdr:spPr>
        <a:xfrm>
          <a:off x="10528300" y="13167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148816</xdr:rowOff>
    </xdr:from>
    <xdr:to>
      <xdr:col>50</xdr:col>
      <xdr:colOff>114300</xdr:colOff>
      <xdr:row>76</xdr:row>
      <xdr:rowOff>157434</xdr:rowOff>
    </xdr:to>
    <xdr:cxnSp macro="">
      <xdr:nvCxnSpPr>
        <xdr:cNvPr id="400" name="直線コネクタ 399"/>
        <xdr:cNvCxnSpPr/>
      </xdr:nvCxnSpPr>
      <xdr:spPr>
        <a:xfrm flipV="1">
          <a:off x="8750300" y="1317901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157434</xdr:rowOff>
    </xdr:from>
    <xdr:to>
      <xdr:col>45</xdr:col>
      <xdr:colOff>177800</xdr:colOff>
      <xdr:row>77</xdr:row>
      <xdr:rowOff>24102</xdr:rowOff>
    </xdr:to>
    <xdr:cxnSp macro="">
      <xdr:nvCxnSpPr>
        <xdr:cNvPr id="403" name="直線コネクタ 402"/>
        <xdr:cNvCxnSpPr/>
      </xdr:nvCxnSpPr>
      <xdr:spPr>
        <a:xfrm flipV="1">
          <a:off x="7861300" y="13187634"/>
          <a:ext cx="889000" cy="3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92375</xdr:rowOff>
    </xdr:from>
    <xdr:ext cx="534377" cy="259045"/>
    <xdr:sp macro="" textlink="">
      <xdr:nvSpPr>
        <xdr:cNvPr id="405" name="テキスト ボックス 404"/>
        <xdr:cNvSpPr txBox="1"/>
      </xdr:nvSpPr>
      <xdr:spPr>
        <a:xfrm>
          <a:off x="8483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24102</xdr:rowOff>
    </xdr:from>
    <xdr:to>
      <xdr:col>41</xdr:col>
      <xdr:colOff>50800</xdr:colOff>
      <xdr:row>77</xdr:row>
      <xdr:rowOff>27132</xdr:rowOff>
    </xdr:to>
    <xdr:cxnSp macro="">
      <xdr:nvCxnSpPr>
        <xdr:cNvPr id="406" name="直線コネクタ 405"/>
        <xdr:cNvCxnSpPr/>
      </xdr:nvCxnSpPr>
      <xdr:spPr>
        <a:xfrm flipV="1">
          <a:off x="6972300" y="13225752"/>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120516</xdr:rowOff>
    </xdr:from>
    <xdr:ext cx="534377" cy="259045"/>
    <xdr:sp macro="" textlink="">
      <xdr:nvSpPr>
        <xdr:cNvPr id="408" name="テキスト ボックス 407"/>
        <xdr:cNvSpPr txBox="1"/>
      </xdr:nvSpPr>
      <xdr:spPr>
        <a:xfrm>
          <a:off x="7594111" y="13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90130</xdr:rowOff>
    </xdr:from>
    <xdr:ext cx="534377" cy="259045"/>
    <xdr:sp macro="" textlink="">
      <xdr:nvSpPr>
        <xdr:cNvPr id="410" name="テキスト ボックス 409"/>
        <xdr:cNvSpPr txBox="1"/>
      </xdr:nvSpPr>
      <xdr:spPr>
        <a:xfrm>
          <a:off x="6705111" y="13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107925</xdr:rowOff>
    </xdr:from>
    <xdr:to>
      <xdr:col>55</xdr:col>
      <xdr:colOff>50800</xdr:colOff>
      <xdr:row>77</xdr:row>
      <xdr:rowOff>38075</xdr:rowOff>
    </xdr:to>
    <xdr:sp macro="" textlink="">
      <xdr:nvSpPr>
        <xdr:cNvPr id="416" name="楕円 415"/>
        <xdr:cNvSpPr/>
      </xdr:nvSpPr>
      <xdr:spPr>
        <a:xfrm>
          <a:off x="10426700" y="131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130802</xdr:rowOff>
    </xdr:from>
    <xdr:ext cx="534377" cy="259045"/>
    <xdr:sp macro="" textlink="">
      <xdr:nvSpPr>
        <xdr:cNvPr id="417" name="商工費該当値テキスト"/>
        <xdr:cNvSpPr txBox="1"/>
      </xdr:nvSpPr>
      <xdr:spPr>
        <a:xfrm>
          <a:off x="10528300" y="129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98016</xdr:rowOff>
    </xdr:from>
    <xdr:to>
      <xdr:col>50</xdr:col>
      <xdr:colOff>165100</xdr:colOff>
      <xdr:row>77</xdr:row>
      <xdr:rowOff>28166</xdr:rowOff>
    </xdr:to>
    <xdr:sp macro="" textlink="">
      <xdr:nvSpPr>
        <xdr:cNvPr id="418" name="楕円 417"/>
        <xdr:cNvSpPr/>
      </xdr:nvSpPr>
      <xdr:spPr>
        <a:xfrm>
          <a:off x="9588500" y="131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44693</xdr:rowOff>
    </xdr:from>
    <xdr:ext cx="534377" cy="259045"/>
    <xdr:sp macro="" textlink="">
      <xdr:nvSpPr>
        <xdr:cNvPr id="419" name="テキスト ボックス 418"/>
        <xdr:cNvSpPr txBox="1"/>
      </xdr:nvSpPr>
      <xdr:spPr>
        <a:xfrm>
          <a:off x="9372111" y="1290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106634</xdr:rowOff>
    </xdr:from>
    <xdr:to>
      <xdr:col>46</xdr:col>
      <xdr:colOff>38100</xdr:colOff>
      <xdr:row>77</xdr:row>
      <xdr:rowOff>36784</xdr:rowOff>
    </xdr:to>
    <xdr:sp macro="" textlink="">
      <xdr:nvSpPr>
        <xdr:cNvPr id="420" name="楕円 419"/>
        <xdr:cNvSpPr/>
      </xdr:nvSpPr>
      <xdr:spPr>
        <a:xfrm>
          <a:off x="8699500" y="131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53311</xdr:rowOff>
    </xdr:from>
    <xdr:ext cx="534377" cy="259045"/>
    <xdr:sp macro="" textlink="">
      <xdr:nvSpPr>
        <xdr:cNvPr id="421" name="テキスト ボックス 420"/>
        <xdr:cNvSpPr txBox="1"/>
      </xdr:nvSpPr>
      <xdr:spPr>
        <a:xfrm>
          <a:off x="8483111" y="129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144752</xdr:rowOff>
    </xdr:from>
    <xdr:to>
      <xdr:col>41</xdr:col>
      <xdr:colOff>101600</xdr:colOff>
      <xdr:row>77</xdr:row>
      <xdr:rowOff>74902</xdr:rowOff>
    </xdr:to>
    <xdr:sp macro="" textlink="">
      <xdr:nvSpPr>
        <xdr:cNvPr id="422" name="楕円 421"/>
        <xdr:cNvSpPr/>
      </xdr:nvSpPr>
      <xdr:spPr>
        <a:xfrm>
          <a:off x="7810500" y="131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91429</xdr:rowOff>
    </xdr:from>
    <xdr:ext cx="534377" cy="259045"/>
    <xdr:sp macro="" textlink="">
      <xdr:nvSpPr>
        <xdr:cNvPr id="423" name="テキスト ボックス 422"/>
        <xdr:cNvSpPr txBox="1"/>
      </xdr:nvSpPr>
      <xdr:spPr>
        <a:xfrm>
          <a:off x="7594111" y="1295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147782</xdr:rowOff>
    </xdr:from>
    <xdr:to>
      <xdr:col>36</xdr:col>
      <xdr:colOff>165100</xdr:colOff>
      <xdr:row>77</xdr:row>
      <xdr:rowOff>77932</xdr:rowOff>
    </xdr:to>
    <xdr:sp macro="" textlink="">
      <xdr:nvSpPr>
        <xdr:cNvPr id="424" name="楕円 423"/>
        <xdr:cNvSpPr/>
      </xdr:nvSpPr>
      <xdr:spPr>
        <a:xfrm>
          <a:off x="6921500" y="131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94459</xdr:rowOff>
    </xdr:from>
    <xdr:ext cx="534377" cy="259045"/>
    <xdr:sp macro="" textlink="">
      <xdr:nvSpPr>
        <xdr:cNvPr id="425" name="テキスト ボックス 424"/>
        <xdr:cNvSpPr txBox="1"/>
      </xdr:nvSpPr>
      <xdr:spPr>
        <a:xfrm>
          <a:off x="6705111" y="129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167342</xdr:rowOff>
    </xdr:from>
    <xdr:to>
      <xdr:col>55</xdr:col>
      <xdr:colOff>0</xdr:colOff>
      <xdr:row>97</xdr:row>
      <xdr:rowOff>70383</xdr:rowOff>
    </xdr:to>
    <xdr:cxnSp macro="">
      <xdr:nvCxnSpPr>
        <xdr:cNvPr id="452" name="直線コネクタ 451"/>
        <xdr:cNvCxnSpPr/>
      </xdr:nvCxnSpPr>
      <xdr:spPr>
        <a:xfrm>
          <a:off x="9639300" y="16626542"/>
          <a:ext cx="8382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167342</xdr:rowOff>
    </xdr:from>
    <xdr:to>
      <xdr:col>50</xdr:col>
      <xdr:colOff>114300</xdr:colOff>
      <xdr:row>97</xdr:row>
      <xdr:rowOff>52558</xdr:rowOff>
    </xdr:to>
    <xdr:cxnSp macro="">
      <xdr:nvCxnSpPr>
        <xdr:cNvPr id="455" name="直線コネクタ 454"/>
        <xdr:cNvCxnSpPr/>
      </xdr:nvCxnSpPr>
      <xdr:spPr>
        <a:xfrm flipV="1">
          <a:off x="8750300" y="16626542"/>
          <a:ext cx="889000" cy="5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167677</xdr:rowOff>
    </xdr:from>
    <xdr:to>
      <xdr:col>45</xdr:col>
      <xdr:colOff>177800</xdr:colOff>
      <xdr:row>97</xdr:row>
      <xdr:rowOff>52558</xdr:rowOff>
    </xdr:to>
    <xdr:cxnSp macro="">
      <xdr:nvCxnSpPr>
        <xdr:cNvPr id="458" name="直線コネクタ 457"/>
        <xdr:cNvCxnSpPr/>
      </xdr:nvCxnSpPr>
      <xdr:spPr>
        <a:xfrm>
          <a:off x="7861300" y="16626877"/>
          <a:ext cx="889000" cy="5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167677</xdr:rowOff>
    </xdr:from>
    <xdr:to>
      <xdr:col>41</xdr:col>
      <xdr:colOff>50800</xdr:colOff>
      <xdr:row>97</xdr:row>
      <xdr:rowOff>87368</xdr:rowOff>
    </xdr:to>
    <xdr:cxnSp macro="">
      <xdr:nvCxnSpPr>
        <xdr:cNvPr id="461" name="直線コネクタ 460"/>
        <xdr:cNvCxnSpPr/>
      </xdr:nvCxnSpPr>
      <xdr:spPr>
        <a:xfrm flipV="1">
          <a:off x="6972300" y="16626877"/>
          <a:ext cx="889000" cy="9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19583</xdr:rowOff>
    </xdr:from>
    <xdr:to>
      <xdr:col>55</xdr:col>
      <xdr:colOff>50800</xdr:colOff>
      <xdr:row>97</xdr:row>
      <xdr:rowOff>121183</xdr:rowOff>
    </xdr:to>
    <xdr:sp macro="" textlink="">
      <xdr:nvSpPr>
        <xdr:cNvPr id="471" name="楕円 470"/>
        <xdr:cNvSpPr/>
      </xdr:nvSpPr>
      <xdr:spPr>
        <a:xfrm>
          <a:off x="104267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169460</xdr:rowOff>
    </xdr:from>
    <xdr:ext cx="534377" cy="259045"/>
    <xdr:sp macro="" textlink="">
      <xdr:nvSpPr>
        <xdr:cNvPr id="472" name="土木費該当値テキスト"/>
        <xdr:cNvSpPr txBox="1"/>
      </xdr:nvSpPr>
      <xdr:spPr>
        <a:xfrm>
          <a:off x="10528300" y="166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116542</xdr:rowOff>
    </xdr:from>
    <xdr:to>
      <xdr:col>50</xdr:col>
      <xdr:colOff>165100</xdr:colOff>
      <xdr:row>97</xdr:row>
      <xdr:rowOff>46692</xdr:rowOff>
    </xdr:to>
    <xdr:sp macro="" textlink="">
      <xdr:nvSpPr>
        <xdr:cNvPr id="473" name="楕円 472"/>
        <xdr:cNvSpPr/>
      </xdr:nvSpPr>
      <xdr:spPr>
        <a:xfrm>
          <a:off x="9588500" y="165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37819</xdr:rowOff>
    </xdr:from>
    <xdr:ext cx="534377" cy="259045"/>
    <xdr:sp macro="" textlink="">
      <xdr:nvSpPr>
        <xdr:cNvPr id="474" name="テキスト ボックス 473"/>
        <xdr:cNvSpPr txBox="1"/>
      </xdr:nvSpPr>
      <xdr:spPr>
        <a:xfrm>
          <a:off x="9372111" y="166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1758</xdr:rowOff>
    </xdr:from>
    <xdr:to>
      <xdr:col>46</xdr:col>
      <xdr:colOff>38100</xdr:colOff>
      <xdr:row>97</xdr:row>
      <xdr:rowOff>103358</xdr:rowOff>
    </xdr:to>
    <xdr:sp macro="" textlink="">
      <xdr:nvSpPr>
        <xdr:cNvPr id="475" name="楕円 474"/>
        <xdr:cNvSpPr/>
      </xdr:nvSpPr>
      <xdr:spPr>
        <a:xfrm>
          <a:off x="8699500" y="16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94485</xdr:rowOff>
    </xdr:from>
    <xdr:ext cx="534377" cy="259045"/>
    <xdr:sp macro="" textlink="">
      <xdr:nvSpPr>
        <xdr:cNvPr id="476" name="テキスト ボックス 475"/>
        <xdr:cNvSpPr txBox="1"/>
      </xdr:nvSpPr>
      <xdr:spPr>
        <a:xfrm>
          <a:off x="8483111" y="167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116877</xdr:rowOff>
    </xdr:from>
    <xdr:to>
      <xdr:col>41</xdr:col>
      <xdr:colOff>101600</xdr:colOff>
      <xdr:row>97</xdr:row>
      <xdr:rowOff>47027</xdr:rowOff>
    </xdr:to>
    <xdr:sp macro="" textlink="">
      <xdr:nvSpPr>
        <xdr:cNvPr id="477" name="楕円 476"/>
        <xdr:cNvSpPr/>
      </xdr:nvSpPr>
      <xdr:spPr>
        <a:xfrm>
          <a:off x="7810500" y="165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38154</xdr:rowOff>
    </xdr:from>
    <xdr:ext cx="534377" cy="259045"/>
    <xdr:sp macro="" textlink="">
      <xdr:nvSpPr>
        <xdr:cNvPr id="478" name="テキスト ボックス 477"/>
        <xdr:cNvSpPr txBox="1"/>
      </xdr:nvSpPr>
      <xdr:spPr>
        <a:xfrm>
          <a:off x="7594111" y="1666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36568</xdr:rowOff>
    </xdr:from>
    <xdr:to>
      <xdr:col>36</xdr:col>
      <xdr:colOff>165100</xdr:colOff>
      <xdr:row>97</xdr:row>
      <xdr:rowOff>138168</xdr:rowOff>
    </xdr:to>
    <xdr:sp macro="" textlink="">
      <xdr:nvSpPr>
        <xdr:cNvPr id="479" name="楕円 478"/>
        <xdr:cNvSpPr/>
      </xdr:nvSpPr>
      <xdr:spPr>
        <a:xfrm>
          <a:off x="6921500" y="166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129295</xdr:rowOff>
    </xdr:from>
    <xdr:ext cx="534377" cy="259045"/>
    <xdr:sp macro="" textlink="">
      <xdr:nvSpPr>
        <xdr:cNvPr id="480" name="テキスト ボックス 479"/>
        <xdr:cNvSpPr txBox="1"/>
      </xdr:nvSpPr>
      <xdr:spPr>
        <a:xfrm>
          <a:off x="6705111" y="1675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39725</xdr:rowOff>
    </xdr:from>
    <xdr:to>
      <xdr:col>85</xdr:col>
      <xdr:colOff>127000</xdr:colOff>
      <xdr:row>37</xdr:row>
      <xdr:rowOff>49631</xdr:rowOff>
    </xdr:to>
    <xdr:cxnSp macro="">
      <xdr:nvCxnSpPr>
        <xdr:cNvPr id="510" name="直線コネクタ 509"/>
        <xdr:cNvCxnSpPr/>
      </xdr:nvCxnSpPr>
      <xdr:spPr>
        <a:xfrm>
          <a:off x="15481300" y="6040475"/>
          <a:ext cx="838200" cy="3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1" name="消防費平均値テキスト"/>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128041</xdr:rowOff>
    </xdr:from>
    <xdr:to>
      <xdr:col>81</xdr:col>
      <xdr:colOff>50800</xdr:colOff>
      <xdr:row>35</xdr:row>
      <xdr:rowOff>39725</xdr:rowOff>
    </xdr:to>
    <xdr:cxnSp macro="">
      <xdr:nvCxnSpPr>
        <xdr:cNvPr id="513" name="直線コネクタ 512"/>
        <xdr:cNvCxnSpPr/>
      </xdr:nvCxnSpPr>
      <xdr:spPr>
        <a:xfrm>
          <a:off x="14592300" y="5957341"/>
          <a:ext cx="8890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68489</xdr:rowOff>
    </xdr:from>
    <xdr:ext cx="534377" cy="259045"/>
    <xdr:sp macro="" textlink="">
      <xdr:nvSpPr>
        <xdr:cNvPr id="515" name="テキスト ボックス 514"/>
        <xdr:cNvSpPr txBox="1"/>
      </xdr:nvSpPr>
      <xdr:spPr>
        <a:xfrm>
          <a:off x="1521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128041</xdr:rowOff>
    </xdr:from>
    <xdr:to>
      <xdr:col>76</xdr:col>
      <xdr:colOff>114300</xdr:colOff>
      <xdr:row>37</xdr:row>
      <xdr:rowOff>115107</xdr:rowOff>
    </xdr:to>
    <xdr:cxnSp macro="">
      <xdr:nvCxnSpPr>
        <xdr:cNvPr id="516" name="直線コネクタ 515"/>
        <xdr:cNvCxnSpPr/>
      </xdr:nvCxnSpPr>
      <xdr:spPr>
        <a:xfrm flipV="1">
          <a:off x="13703300" y="5957341"/>
          <a:ext cx="889000" cy="50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132954</xdr:rowOff>
    </xdr:from>
    <xdr:ext cx="534377" cy="259045"/>
    <xdr:sp macro="" textlink="">
      <xdr:nvSpPr>
        <xdr:cNvPr id="518" name="テキスト ボックス 517"/>
        <xdr:cNvSpPr txBox="1"/>
      </xdr:nvSpPr>
      <xdr:spPr>
        <a:xfrm>
          <a:off x="14325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115107</xdr:rowOff>
    </xdr:from>
    <xdr:to>
      <xdr:col>71</xdr:col>
      <xdr:colOff>177800</xdr:colOff>
      <xdr:row>37</xdr:row>
      <xdr:rowOff>146729</xdr:rowOff>
    </xdr:to>
    <xdr:cxnSp macro="">
      <xdr:nvCxnSpPr>
        <xdr:cNvPr id="519" name="直線コネクタ 518"/>
        <xdr:cNvCxnSpPr/>
      </xdr:nvCxnSpPr>
      <xdr:spPr>
        <a:xfrm flipV="1">
          <a:off x="12814300" y="6458757"/>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170281</xdr:rowOff>
    </xdr:from>
    <xdr:to>
      <xdr:col>85</xdr:col>
      <xdr:colOff>177800</xdr:colOff>
      <xdr:row>37</xdr:row>
      <xdr:rowOff>100431</xdr:rowOff>
    </xdr:to>
    <xdr:sp macro="" textlink="">
      <xdr:nvSpPr>
        <xdr:cNvPr id="529" name="楕円 528"/>
        <xdr:cNvSpPr/>
      </xdr:nvSpPr>
      <xdr:spPr>
        <a:xfrm>
          <a:off x="162687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21708</xdr:rowOff>
    </xdr:from>
    <xdr:ext cx="534377" cy="259045"/>
    <xdr:sp macro="" textlink="">
      <xdr:nvSpPr>
        <xdr:cNvPr id="530" name="消防費該当値テキスト"/>
        <xdr:cNvSpPr txBox="1"/>
      </xdr:nvSpPr>
      <xdr:spPr>
        <a:xfrm>
          <a:off x="16370300" y="61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160375</xdr:rowOff>
    </xdr:from>
    <xdr:to>
      <xdr:col>81</xdr:col>
      <xdr:colOff>101600</xdr:colOff>
      <xdr:row>35</xdr:row>
      <xdr:rowOff>90525</xdr:rowOff>
    </xdr:to>
    <xdr:sp macro="" textlink="">
      <xdr:nvSpPr>
        <xdr:cNvPr id="531" name="楕円 530"/>
        <xdr:cNvSpPr/>
      </xdr:nvSpPr>
      <xdr:spPr>
        <a:xfrm>
          <a:off x="15430500" y="59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107052</xdr:rowOff>
    </xdr:from>
    <xdr:ext cx="534377" cy="259045"/>
    <xdr:sp macro="" textlink="">
      <xdr:nvSpPr>
        <xdr:cNvPr id="532" name="テキスト ボックス 531"/>
        <xdr:cNvSpPr txBox="1"/>
      </xdr:nvSpPr>
      <xdr:spPr>
        <a:xfrm>
          <a:off x="15214111" y="57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77241</xdr:rowOff>
    </xdr:from>
    <xdr:to>
      <xdr:col>76</xdr:col>
      <xdr:colOff>165100</xdr:colOff>
      <xdr:row>35</xdr:row>
      <xdr:rowOff>7391</xdr:rowOff>
    </xdr:to>
    <xdr:sp macro="" textlink="">
      <xdr:nvSpPr>
        <xdr:cNvPr id="533" name="楕円 532"/>
        <xdr:cNvSpPr/>
      </xdr:nvSpPr>
      <xdr:spPr>
        <a:xfrm>
          <a:off x="14541500" y="59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23918</xdr:rowOff>
    </xdr:from>
    <xdr:ext cx="534377" cy="259045"/>
    <xdr:sp macro="" textlink="">
      <xdr:nvSpPr>
        <xdr:cNvPr id="534" name="テキスト ボックス 533"/>
        <xdr:cNvSpPr txBox="1"/>
      </xdr:nvSpPr>
      <xdr:spPr>
        <a:xfrm>
          <a:off x="14325111" y="56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64307</xdr:rowOff>
    </xdr:from>
    <xdr:to>
      <xdr:col>72</xdr:col>
      <xdr:colOff>38100</xdr:colOff>
      <xdr:row>37</xdr:row>
      <xdr:rowOff>165906</xdr:rowOff>
    </xdr:to>
    <xdr:sp macro="" textlink="">
      <xdr:nvSpPr>
        <xdr:cNvPr id="535" name="楕円 534"/>
        <xdr:cNvSpPr/>
      </xdr:nvSpPr>
      <xdr:spPr>
        <a:xfrm>
          <a:off x="13652500" y="64079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157033</xdr:rowOff>
    </xdr:from>
    <xdr:ext cx="534377" cy="259045"/>
    <xdr:sp macro="" textlink="">
      <xdr:nvSpPr>
        <xdr:cNvPr id="536" name="テキスト ボックス 535"/>
        <xdr:cNvSpPr txBox="1"/>
      </xdr:nvSpPr>
      <xdr:spPr>
        <a:xfrm>
          <a:off x="13436111" y="65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95929</xdr:rowOff>
    </xdr:from>
    <xdr:to>
      <xdr:col>67</xdr:col>
      <xdr:colOff>101600</xdr:colOff>
      <xdr:row>38</xdr:row>
      <xdr:rowOff>26079</xdr:rowOff>
    </xdr:to>
    <xdr:sp macro="" textlink="">
      <xdr:nvSpPr>
        <xdr:cNvPr id="537" name="楕円 536"/>
        <xdr:cNvSpPr/>
      </xdr:nvSpPr>
      <xdr:spPr>
        <a:xfrm>
          <a:off x="12763500" y="64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17207</xdr:rowOff>
    </xdr:from>
    <xdr:ext cx="534377" cy="259045"/>
    <xdr:sp macro="" textlink="">
      <xdr:nvSpPr>
        <xdr:cNvPr id="538" name="テキスト ボックス 537"/>
        <xdr:cNvSpPr txBox="1"/>
      </xdr:nvSpPr>
      <xdr:spPr>
        <a:xfrm>
          <a:off x="12547111" y="653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40344</xdr:rowOff>
    </xdr:from>
    <xdr:to>
      <xdr:col>85</xdr:col>
      <xdr:colOff>127000</xdr:colOff>
      <xdr:row>56</xdr:row>
      <xdr:rowOff>158295</xdr:rowOff>
    </xdr:to>
    <xdr:cxnSp macro="">
      <xdr:nvCxnSpPr>
        <xdr:cNvPr id="569" name="直線コネクタ 568"/>
        <xdr:cNvCxnSpPr/>
      </xdr:nvCxnSpPr>
      <xdr:spPr>
        <a:xfrm flipV="1">
          <a:off x="15481300" y="9641544"/>
          <a:ext cx="838200" cy="1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65374</xdr:rowOff>
    </xdr:from>
    <xdr:ext cx="534377" cy="259045"/>
    <xdr:sp macro="" textlink="">
      <xdr:nvSpPr>
        <xdr:cNvPr id="570" name="教育費平均値テキスト"/>
        <xdr:cNvSpPr txBox="1"/>
      </xdr:nvSpPr>
      <xdr:spPr>
        <a:xfrm>
          <a:off x="16370300" y="9666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158295</xdr:rowOff>
    </xdr:from>
    <xdr:to>
      <xdr:col>81</xdr:col>
      <xdr:colOff>50800</xdr:colOff>
      <xdr:row>57</xdr:row>
      <xdr:rowOff>139295</xdr:rowOff>
    </xdr:to>
    <xdr:cxnSp macro="">
      <xdr:nvCxnSpPr>
        <xdr:cNvPr id="572" name="直線コネクタ 571"/>
        <xdr:cNvCxnSpPr/>
      </xdr:nvCxnSpPr>
      <xdr:spPr>
        <a:xfrm flipV="1">
          <a:off x="14592300" y="9759495"/>
          <a:ext cx="889000" cy="1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130204</xdr:rowOff>
    </xdr:from>
    <xdr:to>
      <xdr:col>76</xdr:col>
      <xdr:colOff>114300</xdr:colOff>
      <xdr:row>57</xdr:row>
      <xdr:rowOff>139295</xdr:rowOff>
    </xdr:to>
    <xdr:cxnSp macro="">
      <xdr:nvCxnSpPr>
        <xdr:cNvPr id="575" name="直線コネクタ 574"/>
        <xdr:cNvCxnSpPr/>
      </xdr:nvCxnSpPr>
      <xdr:spPr>
        <a:xfrm>
          <a:off x="13703300" y="9902854"/>
          <a:ext cx="8890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83196</xdr:rowOff>
    </xdr:from>
    <xdr:to>
      <xdr:col>71</xdr:col>
      <xdr:colOff>177800</xdr:colOff>
      <xdr:row>57</xdr:row>
      <xdr:rowOff>130204</xdr:rowOff>
    </xdr:to>
    <xdr:cxnSp macro="">
      <xdr:nvCxnSpPr>
        <xdr:cNvPr id="578" name="直線コネクタ 577"/>
        <xdr:cNvCxnSpPr/>
      </xdr:nvCxnSpPr>
      <xdr:spPr>
        <a:xfrm>
          <a:off x="12814300" y="9855846"/>
          <a:ext cx="889000" cy="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160994</xdr:rowOff>
    </xdr:from>
    <xdr:to>
      <xdr:col>85</xdr:col>
      <xdr:colOff>177800</xdr:colOff>
      <xdr:row>56</xdr:row>
      <xdr:rowOff>91144</xdr:rowOff>
    </xdr:to>
    <xdr:sp macro="" textlink="">
      <xdr:nvSpPr>
        <xdr:cNvPr id="588" name="楕円 587"/>
        <xdr:cNvSpPr/>
      </xdr:nvSpPr>
      <xdr:spPr>
        <a:xfrm>
          <a:off x="16268700" y="95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12421</xdr:rowOff>
    </xdr:from>
    <xdr:ext cx="534377" cy="259045"/>
    <xdr:sp macro="" textlink="">
      <xdr:nvSpPr>
        <xdr:cNvPr id="589" name="教育費該当値テキスト"/>
        <xdr:cNvSpPr txBox="1"/>
      </xdr:nvSpPr>
      <xdr:spPr>
        <a:xfrm>
          <a:off x="16370300" y="944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107495</xdr:rowOff>
    </xdr:from>
    <xdr:to>
      <xdr:col>81</xdr:col>
      <xdr:colOff>101600</xdr:colOff>
      <xdr:row>57</xdr:row>
      <xdr:rowOff>37645</xdr:rowOff>
    </xdr:to>
    <xdr:sp macro="" textlink="">
      <xdr:nvSpPr>
        <xdr:cNvPr id="590" name="楕円 589"/>
        <xdr:cNvSpPr/>
      </xdr:nvSpPr>
      <xdr:spPr>
        <a:xfrm>
          <a:off x="15430500" y="970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28772</xdr:rowOff>
    </xdr:from>
    <xdr:ext cx="534377" cy="259045"/>
    <xdr:sp macro="" textlink="">
      <xdr:nvSpPr>
        <xdr:cNvPr id="591" name="テキスト ボックス 590"/>
        <xdr:cNvSpPr txBox="1"/>
      </xdr:nvSpPr>
      <xdr:spPr>
        <a:xfrm>
          <a:off x="15214111" y="980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88495</xdr:rowOff>
    </xdr:from>
    <xdr:to>
      <xdr:col>76</xdr:col>
      <xdr:colOff>165100</xdr:colOff>
      <xdr:row>58</xdr:row>
      <xdr:rowOff>18645</xdr:rowOff>
    </xdr:to>
    <xdr:sp macro="" textlink="">
      <xdr:nvSpPr>
        <xdr:cNvPr id="592" name="楕円 591"/>
        <xdr:cNvSpPr/>
      </xdr:nvSpPr>
      <xdr:spPr>
        <a:xfrm>
          <a:off x="14541500" y="98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9772</xdr:rowOff>
    </xdr:from>
    <xdr:ext cx="534377" cy="259045"/>
    <xdr:sp macro="" textlink="">
      <xdr:nvSpPr>
        <xdr:cNvPr id="593" name="テキスト ボックス 592"/>
        <xdr:cNvSpPr txBox="1"/>
      </xdr:nvSpPr>
      <xdr:spPr>
        <a:xfrm>
          <a:off x="14325111" y="99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79404</xdr:rowOff>
    </xdr:from>
    <xdr:to>
      <xdr:col>72</xdr:col>
      <xdr:colOff>38100</xdr:colOff>
      <xdr:row>58</xdr:row>
      <xdr:rowOff>9554</xdr:rowOff>
    </xdr:to>
    <xdr:sp macro="" textlink="">
      <xdr:nvSpPr>
        <xdr:cNvPr id="594" name="楕円 593"/>
        <xdr:cNvSpPr/>
      </xdr:nvSpPr>
      <xdr:spPr>
        <a:xfrm>
          <a:off x="13652500" y="985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681</xdr:rowOff>
    </xdr:from>
    <xdr:ext cx="534377" cy="259045"/>
    <xdr:sp macro="" textlink="">
      <xdr:nvSpPr>
        <xdr:cNvPr id="595" name="テキスト ボックス 594"/>
        <xdr:cNvSpPr txBox="1"/>
      </xdr:nvSpPr>
      <xdr:spPr>
        <a:xfrm>
          <a:off x="13436111" y="994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32396</xdr:rowOff>
    </xdr:from>
    <xdr:to>
      <xdr:col>67</xdr:col>
      <xdr:colOff>101600</xdr:colOff>
      <xdr:row>57</xdr:row>
      <xdr:rowOff>133996</xdr:rowOff>
    </xdr:to>
    <xdr:sp macro="" textlink="">
      <xdr:nvSpPr>
        <xdr:cNvPr id="596" name="楕円 595"/>
        <xdr:cNvSpPr/>
      </xdr:nvSpPr>
      <xdr:spPr>
        <a:xfrm>
          <a:off x="12763500" y="98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125123</xdr:rowOff>
    </xdr:from>
    <xdr:ext cx="534377" cy="259045"/>
    <xdr:sp macro="" textlink="">
      <xdr:nvSpPr>
        <xdr:cNvPr id="597" name="テキスト ボックス 596"/>
        <xdr:cNvSpPr txBox="1"/>
      </xdr:nvSpPr>
      <xdr:spPr>
        <a:xfrm>
          <a:off x="12547111" y="98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37038</xdr:rowOff>
    </xdr:from>
    <xdr:to>
      <xdr:col>85</xdr:col>
      <xdr:colOff>127000</xdr:colOff>
      <xdr:row>79</xdr:row>
      <xdr:rowOff>39581</xdr:rowOff>
    </xdr:to>
    <xdr:cxnSp macro="">
      <xdr:nvCxnSpPr>
        <xdr:cNvPr id="626" name="直線コネクタ 625"/>
        <xdr:cNvCxnSpPr/>
      </xdr:nvCxnSpPr>
      <xdr:spPr>
        <a:xfrm flipV="1">
          <a:off x="15481300" y="13581588"/>
          <a:ext cx="8382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39581</xdr:rowOff>
    </xdr:from>
    <xdr:to>
      <xdr:col>81</xdr:col>
      <xdr:colOff>50800</xdr:colOff>
      <xdr:row>79</xdr:row>
      <xdr:rowOff>39636</xdr:rowOff>
    </xdr:to>
    <xdr:cxnSp macro="">
      <xdr:nvCxnSpPr>
        <xdr:cNvPr id="629" name="直線コネクタ 628"/>
        <xdr:cNvCxnSpPr/>
      </xdr:nvCxnSpPr>
      <xdr:spPr>
        <a:xfrm flipV="1">
          <a:off x="14592300" y="13584131"/>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39636</xdr:rowOff>
    </xdr:from>
    <xdr:to>
      <xdr:col>76</xdr:col>
      <xdr:colOff>114300</xdr:colOff>
      <xdr:row>79</xdr:row>
      <xdr:rowOff>41002</xdr:rowOff>
    </xdr:to>
    <xdr:cxnSp macro="">
      <xdr:nvCxnSpPr>
        <xdr:cNvPr id="632" name="直線コネクタ 631"/>
        <xdr:cNvCxnSpPr/>
      </xdr:nvCxnSpPr>
      <xdr:spPr>
        <a:xfrm flipV="1">
          <a:off x="13703300" y="13584186"/>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41002</xdr:rowOff>
    </xdr:from>
    <xdr:to>
      <xdr:col>71</xdr:col>
      <xdr:colOff>177800</xdr:colOff>
      <xdr:row>79</xdr:row>
      <xdr:rowOff>43821</xdr:rowOff>
    </xdr:to>
    <xdr:cxnSp macro="">
      <xdr:nvCxnSpPr>
        <xdr:cNvPr id="635" name="直線コネクタ 634"/>
        <xdr:cNvCxnSpPr/>
      </xdr:nvCxnSpPr>
      <xdr:spPr>
        <a:xfrm flipV="1">
          <a:off x="12814300" y="1358555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157688</xdr:rowOff>
    </xdr:from>
    <xdr:to>
      <xdr:col>85</xdr:col>
      <xdr:colOff>177800</xdr:colOff>
      <xdr:row>79</xdr:row>
      <xdr:rowOff>87838</xdr:rowOff>
    </xdr:to>
    <xdr:sp macro="" textlink="">
      <xdr:nvSpPr>
        <xdr:cNvPr id="645" name="楕円 644"/>
        <xdr:cNvSpPr/>
      </xdr:nvSpPr>
      <xdr:spPr>
        <a:xfrm>
          <a:off x="16268700" y="135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469744" cy="259045"/>
    <xdr:sp macro="" textlink="">
      <xdr:nvSpPr>
        <xdr:cNvPr id="646" name="災害復旧費該当値テキスト"/>
        <xdr:cNvSpPr txBox="1"/>
      </xdr:nvSpPr>
      <xdr:spPr>
        <a:xfrm>
          <a:off x="16370300" y="134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160231</xdr:rowOff>
    </xdr:from>
    <xdr:to>
      <xdr:col>81</xdr:col>
      <xdr:colOff>101600</xdr:colOff>
      <xdr:row>79</xdr:row>
      <xdr:rowOff>90381</xdr:rowOff>
    </xdr:to>
    <xdr:sp macro="" textlink="">
      <xdr:nvSpPr>
        <xdr:cNvPr id="647" name="楕円 646"/>
        <xdr:cNvSpPr/>
      </xdr:nvSpPr>
      <xdr:spPr>
        <a:xfrm>
          <a:off x="15430500" y="135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81508</xdr:rowOff>
    </xdr:from>
    <xdr:ext cx="469744" cy="259045"/>
    <xdr:sp macro="" textlink="">
      <xdr:nvSpPr>
        <xdr:cNvPr id="648" name="テキスト ボックス 647"/>
        <xdr:cNvSpPr txBox="1"/>
      </xdr:nvSpPr>
      <xdr:spPr>
        <a:xfrm>
          <a:off x="15246428" y="1362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160286</xdr:rowOff>
    </xdr:from>
    <xdr:to>
      <xdr:col>76</xdr:col>
      <xdr:colOff>165100</xdr:colOff>
      <xdr:row>79</xdr:row>
      <xdr:rowOff>90436</xdr:rowOff>
    </xdr:to>
    <xdr:sp macro="" textlink="">
      <xdr:nvSpPr>
        <xdr:cNvPr id="649" name="楕円 648"/>
        <xdr:cNvSpPr/>
      </xdr:nvSpPr>
      <xdr:spPr>
        <a:xfrm>
          <a:off x="14541500" y="135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81563</xdr:rowOff>
    </xdr:from>
    <xdr:ext cx="469744" cy="259045"/>
    <xdr:sp macro="" textlink="">
      <xdr:nvSpPr>
        <xdr:cNvPr id="650" name="テキスト ボックス 649"/>
        <xdr:cNvSpPr txBox="1"/>
      </xdr:nvSpPr>
      <xdr:spPr>
        <a:xfrm>
          <a:off x="14357428" y="136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161652</xdr:rowOff>
    </xdr:from>
    <xdr:to>
      <xdr:col>72</xdr:col>
      <xdr:colOff>38100</xdr:colOff>
      <xdr:row>79</xdr:row>
      <xdr:rowOff>91802</xdr:rowOff>
    </xdr:to>
    <xdr:sp macro="" textlink="">
      <xdr:nvSpPr>
        <xdr:cNvPr id="651" name="楕円 650"/>
        <xdr:cNvSpPr/>
      </xdr:nvSpPr>
      <xdr:spPr>
        <a:xfrm>
          <a:off x="13652500" y="13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82929</xdr:rowOff>
    </xdr:from>
    <xdr:ext cx="469744" cy="259045"/>
    <xdr:sp macro="" textlink="">
      <xdr:nvSpPr>
        <xdr:cNvPr id="652" name="テキスト ボックス 651"/>
        <xdr:cNvSpPr txBox="1"/>
      </xdr:nvSpPr>
      <xdr:spPr>
        <a:xfrm>
          <a:off x="13468428" y="136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164471</xdr:rowOff>
    </xdr:from>
    <xdr:to>
      <xdr:col>67</xdr:col>
      <xdr:colOff>101600</xdr:colOff>
      <xdr:row>79</xdr:row>
      <xdr:rowOff>94621</xdr:rowOff>
    </xdr:to>
    <xdr:sp macro="" textlink="">
      <xdr:nvSpPr>
        <xdr:cNvPr id="653" name="楕円 652"/>
        <xdr:cNvSpPr/>
      </xdr:nvSpPr>
      <xdr:spPr>
        <a:xfrm>
          <a:off x="12763500" y="135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85748</xdr:rowOff>
    </xdr:from>
    <xdr:ext cx="378565" cy="259045"/>
    <xdr:sp macro="" textlink="">
      <xdr:nvSpPr>
        <xdr:cNvPr id="654" name="テキスト ボックス 653"/>
        <xdr:cNvSpPr txBox="1"/>
      </xdr:nvSpPr>
      <xdr:spPr>
        <a:xfrm>
          <a:off x="12625017" y="1363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30597</xdr:rowOff>
    </xdr:from>
    <xdr:to>
      <xdr:col>85</xdr:col>
      <xdr:colOff>127000</xdr:colOff>
      <xdr:row>97</xdr:row>
      <xdr:rowOff>56566</xdr:rowOff>
    </xdr:to>
    <xdr:cxnSp macro="">
      <xdr:nvCxnSpPr>
        <xdr:cNvPr id="683" name="直線コネクタ 682"/>
        <xdr:cNvCxnSpPr/>
      </xdr:nvCxnSpPr>
      <xdr:spPr>
        <a:xfrm flipV="1">
          <a:off x="15481300" y="16661247"/>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56566</xdr:rowOff>
    </xdr:from>
    <xdr:to>
      <xdr:col>81</xdr:col>
      <xdr:colOff>50800</xdr:colOff>
      <xdr:row>97</xdr:row>
      <xdr:rowOff>83159</xdr:rowOff>
    </xdr:to>
    <xdr:cxnSp macro="">
      <xdr:nvCxnSpPr>
        <xdr:cNvPr id="686" name="直線コネクタ 685"/>
        <xdr:cNvCxnSpPr/>
      </xdr:nvCxnSpPr>
      <xdr:spPr>
        <a:xfrm flipV="1">
          <a:off x="14592300" y="1668721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77353</xdr:rowOff>
    </xdr:from>
    <xdr:to>
      <xdr:col>76</xdr:col>
      <xdr:colOff>114300</xdr:colOff>
      <xdr:row>97</xdr:row>
      <xdr:rowOff>83159</xdr:rowOff>
    </xdr:to>
    <xdr:cxnSp macro="">
      <xdr:nvCxnSpPr>
        <xdr:cNvPr id="689" name="直線コネクタ 688"/>
        <xdr:cNvCxnSpPr/>
      </xdr:nvCxnSpPr>
      <xdr:spPr>
        <a:xfrm>
          <a:off x="13703300" y="167080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66190</xdr:rowOff>
    </xdr:from>
    <xdr:to>
      <xdr:col>71</xdr:col>
      <xdr:colOff>177800</xdr:colOff>
      <xdr:row>97</xdr:row>
      <xdr:rowOff>77353</xdr:rowOff>
    </xdr:to>
    <xdr:cxnSp macro="">
      <xdr:nvCxnSpPr>
        <xdr:cNvPr id="692" name="直線コネクタ 691"/>
        <xdr:cNvCxnSpPr/>
      </xdr:nvCxnSpPr>
      <xdr:spPr>
        <a:xfrm>
          <a:off x="12814300" y="16696840"/>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151247</xdr:rowOff>
    </xdr:from>
    <xdr:to>
      <xdr:col>85</xdr:col>
      <xdr:colOff>177800</xdr:colOff>
      <xdr:row>97</xdr:row>
      <xdr:rowOff>81397</xdr:rowOff>
    </xdr:to>
    <xdr:sp macro="" textlink="">
      <xdr:nvSpPr>
        <xdr:cNvPr id="702" name="楕円 701"/>
        <xdr:cNvSpPr/>
      </xdr:nvSpPr>
      <xdr:spPr>
        <a:xfrm>
          <a:off x="16268700" y="166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129674</xdr:rowOff>
    </xdr:from>
    <xdr:ext cx="534377" cy="259045"/>
    <xdr:sp macro="" textlink="">
      <xdr:nvSpPr>
        <xdr:cNvPr id="703" name="公債費該当値テキスト"/>
        <xdr:cNvSpPr txBox="1"/>
      </xdr:nvSpPr>
      <xdr:spPr>
        <a:xfrm>
          <a:off x="16370300" y="165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5766</xdr:rowOff>
    </xdr:from>
    <xdr:to>
      <xdr:col>81</xdr:col>
      <xdr:colOff>101600</xdr:colOff>
      <xdr:row>97</xdr:row>
      <xdr:rowOff>107366</xdr:rowOff>
    </xdr:to>
    <xdr:sp macro="" textlink="">
      <xdr:nvSpPr>
        <xdr:cNvPr id="704" name="楕円 703"/>
        <xdr:cNvSpPr/>
      </xdr:nvSpPr>
      <xdr:spPr>
        <a:xfrm>
          <a:off x="15430500" y="166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98493</xdr:rowOff>
    </xdr:from>
    <xdr:ext cx="534377" cy="259045"/>
    <xdr:sp macro="" textlink="">
      <xdr:nvSpPr>
        <xdr:cNvPr id="705" name="テキスト ボックス 704"/>
        <xdr:cNvSpPr txBox="1"/>
      </xdr:nvSpPr>
      <xdr:spPr>
        <a:xfrm>
          <a:off x="15214111" y="167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32359</xdr:rowOff>
    </xdr:from>
    <xdr:to>
      <xdr:col>76</xdr:col>
      <xdr:colOff>165100</xdr:colOff>
      <xdr:row>97</xdr:row>
      <xdr:rowOff>133959</xdr:rowOff>
    </xdr:to>
    <xdr:sp macro="" textlink="">
      <xdr:nvSpPr>
        <xdr:cNvPr id="706" name="楕円 705"/>
        <xdr:cNvSpPr/>
      </xdr:nvSpPr>
      <xdr:spPr>
        <a:xfrm>
          <a:off x="14541500" y="166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125086</xdr:rowOff>
    </xdr:from>
    <xdr:ext cx="534377" cy="259045"/>
    <xdr:sp macro="" textlink="">
      <xdr:nvSpPr>
        <xdr:cNvPr id="707" name="テキスト ボックス 706"/>
        <xdr:cNvSpPr txBox="1"/>
      </xdr:nvSpPr>
      <xdr:spPr>
        <a:xfrm>
          <a:off x="14325111" y="167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26553</xdr:rowOff>
    </xdr:from>
    <xdr:to>
      <xdr:col>72</xdr:col>
      <xdr:colOff>38100</xdr:colOff>
      <xdr:row>97</xdr:row>
      <xdr:rowOff>128153</xdr:rowOff>
    </xdr:to>
    <xdr:sp macro="" textlink="">
      <xdr:nvSpPr>
        <xdr:cNvPr id="708" name="楕円 707"/>
        <xdr:cNvSpPr/>
      </xdr:nvSpPr>
      <xdr:spPr>
        <a:xfrm>
          <a:off x="13652500" y="166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119280</xdr:rowOff>
    </xdr:from>
    <xdr:ext cx="534377" cy="259045"/>
    <xdr:sp macro="" textlink="">
      <xdr:nvSpPr>
        <xdr:cNvPr id="709" name="テキスト ボックス 708"/>
        <xdr:cNvSpPr txBox="1"/>
      </xdr:nvSpPr>
      <xdr:spPr>
        <a:xfrm>
          <a:off x="13436111" y="167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15390</xdr:rowOff>
    </xdr:from>
    <xdr:to>
      <xdr:col>67</xdr:col>
      <xdr:colOff>101600</xdr:colOff>
      <xdr:row>97</xdr:row>
      <xdr:rowOff>116990</xdr:rowOff>
    </xdr:to>
    <xdr:sp macro="" textlink="">
      <xdr:nvSpPr>
        <xdr:cNvPr id="710" name="楕円 709"/>
        <xdr:cNvSpPr/>
      </xdr:nvSpPr>
      <xdr:spPr>
        <a:xfrm>
          <a:off x="12763500" y="166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108117</xdr:rowOff>
    </xdr:from>
    <xdr:ext cx="534377" cy="259045"/>
    <xdr:sp macro="" textlink="">
      <xdr:nvSpPr>
        <xdr:cNvPr id="711" name="テキスト ボックス 710"/>
        <xdr:cNvSpPr txBox="1"/>
      </xdr:nvSpPr>
      <xdr:spPr>
        <a:xfrm>
          <a:off x="12547111" y="167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ふるさと寄附金増額に伴う返礼品経費の増によるものであり、民生費は保育園の耐震改修工事や冷房機器設置工事による増、プレミアム商品券事業費の増や老人ホーム建設負担金の増などにより、前年比</a:t>
          </a:r>
          <a:r>
            <a:rPr kumimoji="1" lang="en-US" altLang="ja-JP" sz="1300">
              <a:latin typeface="ＭＳ Ｐゴシック" panose="020B0600070205080204" pitchFamily="50" charset="-128"/>
              <a:ea typeface="ＭＳ Ｐゴシック" panose="020B0600070205080204" pitchFamily="50" charset="-128"/>
            </a:rPr>
            <a:t>10,248</a:t>
          </a:r>
          <a:r>
            <a:rPr kumimoji="1" lang="ja-JP" altLang="en-US" sz="1300">
              <a:latin typeface="ＭＳ Ｐゴシック" panose="020B0600070205080204" pitchFamily="50" charset="-128"/>
              <a:ea typeface="ＭＳ Ｐゴシック" panose="020B0600070205080204" pitchFamily="50" charset="-128"/>
            </a:rPr>
            <a:t>円の増となった。衛生費では、北信保健衛生施設組合のし尿処理施設解体費負担金が増となったことで前年比</a:t>
          </a:r>
          <a:r>
            <a:rPr kumimoji="1" lang="en-US" altLang="ja-JP" sz="1300">
              <a:latin typeface="ＭＳ Ｐゴシック" panose="020B0600070205080204" pitchFamily="50" charset="-128"/>
              <a:ea typeface="ＭＳ Ｐゴシック" panose="020B0600070205080204" pitchFamily="50" charset="-128"/>
            </a:rPr>
            <a:t>18,150</a:t>
          </a:r>
          <a:r>
            <a:rPr kumimoji="1" lang="ja-JP" altLang="en-US" sz="1300">
              <a:latin typeface="ＭＳ Ｐゴシック" panose="020B0600070205080204" pitchFamily="50" charset="-128"/>
              <a:ea typeface="ＭＳ Ｐゴシック" panose="020B0600070205080204" pitchFamily="50" charset="-128"/>
            </a:rPr>
            <a:t>円の大幅は増となった。土木費は少雪による除雪費の減。消防費は防災無線デジタル化事業完了に伴う減で、前年比</a:t>
          </a:r>
          <a:r>
            <a:rPr kumimoji="1" lang="en-US" altLang="ja-JP" sz="1300">
              <a:latin typeface="ＭＳ Ｐゴシック" panose="020B0600070205080204" pitchFamily="50" charset="-128"/>
              <a:ea typeface="ＭＳ Ｐゴシック" panose="020B0600070205080204" pitchFamily="50" charset="-128"/>
            </a:rPr>
            <a:t>18,520</a:t>
          </a:r>
          <a:r>
            <a:rPr kumimoji="1" lang="ja-JP" altLang="en-US" sz="1300">
              <a:latin typeface="ＭＳ Ｐゴシック" panose="020B0600070205080204" pitchFamily="50" charset="-128"/>
              <a:ea typeface="ＭＳ Ｐゴシック" panose="020B0600070205080204" pitchFamily="50" charset="-128"/>
            </a:rPr>
            <a:t>円の減となった。教育費は小学校への冷房機器設置工事、中学校長寿命化工事、（仮称）すがかわふれあいセンター整備事業に伴う旧北小学校解体工事の増により前年比</a:t>
          </a:r>
          <a:r>
            <a:rPr kumimoji="1" lang="en-US" altLang="ja-JP" sz="1300">
              <a:latin typeface="ＭＳ Ｐゴシック" panose="020B0600070205080204" pitchFamily="50" charset="-128"/>
              <a:ea typeface="ＭＳ Ｐゴシック" panose="020B0600070205080204" pitchFamily="50" charset="-128"/>
            </a:rPr>
            <a:t>18,059</a:t>
          </a:r>
          <a:r>
            <a:rPr kumimoji="1" lang="ja-JP" altLang="en-US" sz="1300">
              <a:latin typeface="ＭＳ Ｐゴシック" panose="020B0600070205080204" pitchFamily="50" charset="-128"/>
              <a:ea typeface="ＭＳ Ｐゴシック" panose="020B0600070205080204" pitchFamily="50" charset="-128"/>
            </a:rPr>
            <a:t>円の増となった。公債費について、平成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下げ止まりで年々上昇傾向にあるは、大型事業を実施したことで地方債の借入が増えたことにより、償還金額が増加している。また、上記で述べている各種事業で地方債を借り入れた償還が数年後に控えており、公債費は増加傾向にあることから、今後は事業内容の見直しや廃止等により事業費の削減に努め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令和元年度においては、大型事業の実施と台風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号災害に係る災害復旧の臨時財政需要があったため、単年度収支は赤字となっているが、財政調整基金の取崩しにより、実質収支は黒字となっている。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今後も事務事業の見直し・統廃合などにより、行財政改革を推進し健全な財政運営に努めていく。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一般会計は、大型事業実施や台風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号災害等により黒字額が</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一般会計、特別会計、公営企業会計ともに黒字であり、引き続き健全な財政運営に努める。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7395695</v>
      </c>
      <c r="BO4" s="431"/>
      <c r="BP4" s="431"/>
      <c r="BQ4" s="431"/>
      <c r="BR4" s="431"/>
      <c r="BS4" s="431"/>
      <c r="BT4" s="431"/>
      <c r="BU4" s="432"/>
      <c r="BV4" s="430">
        <v>7228274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6.6</v>
      </c>
      <c r="CU4" s="437"/>
      <c r="CV4" s="437"/>
      <c r="CW4" s="437"/>
      <c r="CX4" s="437"/>
      <c r="CY4" s="437"/>
      <c r="CZ4" s="437"/>
      <c r="DA4" s="438"/>
      <c r="DB4" s="436">
        <v>7.6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7071982</v>
      </c>
      <c r="BO5" s="468"/>
      <c r="BP5" s="468"/>
      <c r="BQ5" s="468"/>
      <c r="BR5" s="468"/>
      <c r="BS5" s="468"/>
      <c r="BT5" s="468"/>
      <c r="BU5" s="469"/>
      <c r="BV5" s="467">
        <v>6892103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78.7</v>
      </c>
      <c r="CU5" s="465"/>
      <c r="CV5" s="465"/>
      <c r="CW5" s="465"/>
      <c r="CX5" s="465"/>
      <c r="CY5" s="465"/>
      <c r="CZ5" s="465"/>
      <c r="DA5" s="466"/>
      <c r="DB5" s="464">
        <v>79.2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323713</v>
      </c>
      <c r="BO6" s="468"/>
      <c r="BP6" s="468"/>
      <c r="BQ6" s="468"/>
      <c r="BR6" s="468"/>
      <c r="BS6" s="468"/>
      <c r="BT6" s="468"/>
      <c r="BU6" s="469"/>
      <c r="BV6" s="467">
        <v>336171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82.2</v>
      </c>
      <c r="CU6" s="505"/>
      <c r="CV6" s="505"/>
      <c r="CW6" s="505"/>
      <c r="CX6" s="505"/>
      <c r="CY6" s="505"/>
      <c r="CZ6" s="505"/>
      <c r="DA6" s="506"/>
      <c r="DB6" s="504">
        <v>83.8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37001</v>
      </c>
      <c r="BO7" s="468"/>
      <c r="BP7" s="468"/>
      <c r="BQ7" s="468"/>
      <c r="BR7" s="468"/>
      <c r="BS7" s="468"/>
      <c r="BT7" s="468"/>
      <c r="BU7" s="469"/>
      <c r="BV7" s="467">
        <v>4657</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4348991</v>
      </c>
      <c r="CU7" s="468"/>
      <c r="CV7" s="468"/>
      <c r="CW7" s="468"/>
      <c r="CX7" s="468"/>
      <c r="CY7" s="468"/>
      <c r="CZ7" s="468"/>
      <c r="DA7" s="469"/>
      <c r="DB7" s="467">
        <v>4334248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286712</v>
      </c>
      <c r="BO8" s="468"/>
      <c r="BP8" s="468"/>
      <c r="BQ8" s="468"/>
      <c r="BR8" s="468"/>
      <c r="BS8" s="468"/>
      <c r="BT8" s="468"/>
      <c r="BU8" s="469"/>
      <c r="BV8" s="467">
        <v>331514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0.43</v>
      </c>
      <c r="CU8" s="508"/>
      <c r="CV8" s="508"/>
      <c r="CW8" s="508"/>
      <c r="CX8" s="508"/>
      <c r="CY8" s="508"/>
      <c r="CZ8" s="508"/>
      <c r="DA8" s="509"/>
      <c r="DB8" s="507">
        <v>0.44</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12429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-44802</v>
      </c>
      <c r="BO9" s="468"/>
      <c r="BP9" s="468"/>
      <c r="BQ9" s="468"/>
      <c r="BR9" s="468"/>
      <c r="BS9" s="468"/>
      <c r="BT9" s="468"/>
      <c r="BU9" s="469"/>
      <c r="BV9" s="467">
        <v>-25005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10.7</v>
      </c>
      <c r="CU9" s="465"/>
      <c r="CV9" s="465"/>
      <c r="CW9" s="465"/>
      <c r="CX9" s="465"/>
      <c r="CY9" s="465"/>
      <c r="CZ9" s="465"/>
      <c r="DA9" s="466"/>
      <c r="DB9" s="464">
        <v>10.3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13678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589</v>
      </c>
      <c r="BO10" s="468"/>
      <c r="BP10" s="468"/>
      <c r="BQ10" s="468"/>
      <c r="BR10" s="468"/>
      <c r="BS10" s="468"/>
      <c r="BT10" s="468"/>
      <c r="BU10" s="469"/>
      <c r="BV10" s="467">
        <v>32187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12346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32000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12007</v>
      </c>
      <c r="S13" s="552"/>
      <c r="T13" s="552"/>
      <c r="U13" s="552"/>
      <c r="V13" s="553"/>
      <c r="W13" s="483" t="s">
        <v>139</v>
      </c>
      <c r="X13" s="484"/>
      <c r="Y13" s="484"/>
      <c r="Z13" s="484"/>
      <c r="AA13" s="484"/>
      <c r="AB13" s="474"/>
      <c r="AC13" s="518">
        <v>1772</v>
      </c>
      <c r="AD13" s="519"/>
      <c r="AE13" s="519"/>
      <c r="AF13" s="519"/>
      <c r="AG13" s="561"/>
      <c r="AH13" s="518">
        <v>1883</v>
      </c>
      <c r="AI13" s="519"/>
      <c r="AJ13" s="519"/>
      <c r="AK13" s="519"/>
      <c r="AL13" s="520"/>
      <c r="AM13" s="496" t="s">
        <v>140</v>
      </c>
      <c r="AN13" s="497"/>
      <c r="AO13" s="497"/>
      <c r="AP13" s="497"/>
      <c r="AQ13" s="497"/>
      <c r="AR13" s="497"/>
      <c r="AS13" s="497"/>
      <c r="AT13" s="498"/>
      <c r="AU13" s="499" t="s">
        <v>119</v>
      </c>
      <c r="AV13" s="500"/>
      <c r="AW13" s="500"/>
      <c r="AX13" s="500"/>
      <c r="AY13" s="501" t="s">
        <v>141</v>
      </c>
      <c r="AZ13" s="502"/>
      <c r="BA13" s="502"/>
      <c r="BB13" s="502"/>
      <c r="BC13" s="502"/>
      <c r="BD13" s="502"/>
      <c r="BE13" s="502"/>
      <c r="BF13" s="502"/>
      <c r="BG13" s="502"/>
      <c r="BH13" s="502"/>
      <c r="BI13" s="502"/>
      <c r="BJ13" s="502"/>
      <c r="BK13" s="502"/>
      <c r="BL13" s="502"/>
      <c r="BM13" s="503"/>
      <c r="BN13" s="467">
        <v>-76213</v>
      </c>
      <c r="BO13" s="468"/>
      <c r="BP13" s="468"/>
      <c r="BQ13" s="468"/>
      <c r="BR13" s="468"/>
      <c r="BS13" s="468"/>
      <c r="BT13" s="468"/>
      <c r="BU13" s="469"/>
      <c r="BV13" s="467">
        <v>7182</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8.4</v>
      </c>
      <c r="CU13" s="465"/>
      <c r="CV13" s="465"/>
      <c r="CW13" s="465"/>
      <c r="CX13" s="465"/>
      <c r="CY13" s="465"/>
      <c r="CZ13" s="465"/>
      <c r="DA13" s="466"/>
      <c r="DB13" s="464">
        <v>8.6999999999999993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12516</v>
      </c>
      <c r="S14" s="552"/>
      <c r="T14" s="552"/>
      <c r="U14" s="552"/>
      <c r="V14" s="553"/>
      <c r="W14" s="457"/>
      <c r="X14" s="458"/>
      <c r="Y14" s="458"/>
      <c r="Z14" s="458"/>
      <c r="AA14" s="458"/>
      <c r="AB14" s="447"/>
      <c r="AC14" s="554">
        <v>25.1</v>
      </c>
      <c r="AD14" s="555"/>
      <c r="AE14" s="555"/>
      <c r="AF14" s="555"/>
      <c r="AG14" s="556"/>
      <c r="AH14" s="554">
        <v>25.1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80.5</v>
      </c>
      <c r="CU14" s="566"/>
      <c r="CV14" s="566"/>
      <c r="CW14" s="566"/>
      <c r="CX14" s="566"/>
      <c r="CY14" s="566"/>
      <c r="CZ14" s="566"/>
      <c r="DA14" s="567"/>
      <c r="DB14" s="565">
        <v>78.7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12278</v>
      </c>
      <c r="S15" s="552"/>
      <c r="T15" s="552"/>
      <c r="U15" s="552"/>
      <c r="V15" s="553"/>
      <c r="W15" s="483" t="s">
        <v>146</v>
      </c>
      <c r="X15" s="484"/>
      <c r="Y15" s="484"/>
      <c r="Z15" s="484"/>
      <c r="AA15" s="484"/>
      <c r="AB15" s="474"/>
      <c r="AC15" s="518">
        <v>1192</v>
      </c>
      <c r="AD15" s="519"/>
      <c r="AE15" s="519"/>
      <c r="AF15" s="519"/>
      <c r="AG15" s="561"/>
      <c r="AH15" s="518">
        <v>1304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1555658</v>
      </c>
      <c r="BO15" s="431"/>
      <c r="BP15" s="431"/>
      <c r="BQ15" s="431"/>
      <c r="BR15" s="431"/>
      <c r="BS15" s="431"/>
      <c r="BT15" s="431"/>
      <c r="BU15" s="432"/>
      <c r="BV15" s="430">
        <v>1567232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16.899999999999999</v>
      </c>
      <c r="AD16" s="555"/>
      <c r="AE16" s="555"/>
      <c r="AF16" s="555"/>
      <c r="AG16" s="556"/>
      <c r="AH16" s="554">
        <v>17.399999999999999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3740265</v>
      </c>
      <c r="BO16" s="468"/>
      <c r="BP16" s="468"/>
      <c r="BQ16" s="468"/>
      <c r="BR16" s="468"/>
      <c r="BS16" s="468"/>
      <c r="BT16" s="468"/>
      <c r="BU16" s="469"/>
      <c r="BV16" s="467">
        <v>3662941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4096</v>
      </c>
      <c r="AD17" s="519"/>
      <c r="AE17" s="519"/>
      <c r="AF17" s="519"/>
      <c r="AG17" s="561"/>
      <c r="AH17" s="518">
        <v>4326</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1977647</v>
      </c>
      <c r="BO17" s="468"/>
      <c r="BP17" s="468"/>
      <c r="BQ17" s="468"/>
      <c r="BR17" s="468"/>
      <c r="BS17" s="468"/>
      <c r="BT17" s="468"/>
      <c r="BU17" s="469"/>
      <c r="BV17" s="467">
        <v>1998469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265.89999999999998</v>
      </c>
      <c r="M18" s="583"/>
      <c r="N18" s="583"/>
      <c r="O18" s="583"/>
      <c r="P18" s="583"/>
      <c r="Q18" s="583"/>
      <c r="R18" s="584"/>
      <c r="S18" s="584"/>
      <c r="T18" s="584"/>
      <c r="U18" s="584"/>
      <c r="V18" s="585"/>
      <c r="W18" s="485"/>
      <c r="X18" s="486"/>
      <c r="Y18" s="486"/>
      <c r="Z18" s="486"/>
      <c r="AA18" s="486"/>
      <c r="AB18" s="477"/>
      <c r="AC18" s="586">
        <v>58</v>
      </c>
      <c r="AD18" s="587"/>
      <c r="AE18" s="587"/>
      <c r="AF18" s="587"/>
      <c r="AG18" s="588"/>
      <c r="AH18" s="586">
        <v>57.6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3523700</v>
      </c>
      <c r="BO18" s="468"/>
      <c r="BP18" s="468"/>
      <c r="BQ18" s="468"/>
      <c r="BR18" s="468"/>
      <c r="BS18" s="468"/>
      <c r="BT18" s="468"/>
      <c r="BU18" s="469"/>
      <c r="BV18" s="467">
        <v>3507051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5423334</v>
      </c>
      <c r="BO19" s="468"/>
      <c r="BP19" s="468"/>
      <c r="BQ19" s="468"/>
      <c r="BR19" s="468"/>
      <c r="BS19" s="468"/>
      <c r="BT19" s="468"/>
      <c r="BU19" s="469"/>
      <c r="BV19" s="467">
        <v>5297933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4465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8045671</v>
      </c>
      <c r="BO23" s="468"/>
      <c r="BP23" s="468"/>
      <c r="BQ23" s="468"/>
      <c r="BR23" s="468"/>
      <c r="BS23" s="468"/>
      <c r="BT23" s="468"/>
      <c r="BU23" s="469"/>
      <c r="BV23" s="467">
        <v>7732022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7750</v>
      </c>
      <c r="R24" s="519"/>
      <c r="S24" s="519"/>
      <c r="T24" s="519"/>
      <c r="U24" s="519"/>
      <c r="V24" s="561"/>
      <c r="W24" s="620"/>
      <c r="X24" s="608"/>
      <c r="Y24" s="609"/>
      <c r="Z24" s="517" t="s">
        <v>170</v>
      </c>
      <c r="AA24" s="497"/>
      <c r="AB24" s="497"/>
      <c r="AC24" s="497"/>
      <c r="AD24" s="497"/>
      <c r="AE24" s="497"/>
      <c r="AF24" s="497"/>
      <c r="AG24" s="498"/>
      <c r="AH24" s="518">
        <v>147</v>
      </c>
      <c r="AI24" s="519"/>
      <c r="AJ24" s="519"/>
      <c r="AK24" s="519"/>
      <c r="AL24" s="561"/>
      <c r="AM24" s="518">
        <v>425565</v>
      </c>
      <c r="AN24" s="519"/>
      <c r="AO24" s="519"/>
      <c r="AP24" s="519"/>
      <c r="AQ24" s="519"/>
      <c r="AR24" s="561"/>
      <c r="AS24" s="518">
        <v>2895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5287195</v>
      </c>
      <c r="BO24" s="468"/>
      <c r="BP24" s="468"/>
      <c r="BQ24" s="468"/>
      <c r="BR24" s="468"/>
      <c r="BS24" s="468"/>
      <c r="BT24" s="468"/>
      <c r="BU24" s="469"/>
      <c r="BV24" s="467">
        <v>4735303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6380</v>
      </c>
      <c r="R25" s="519"/>
      <c r="S25" s="519"/>
      <c r="T25" s="519"/>
      <c r="U25" s="519"/>
      <c r="V25" s="561"/>
      <c r="W25" s="620"/>
      <c r="X25" s="608"/>
      <c r="Y25" s="609"/>
      <c r="Z25" s="517" t="s">
        <v>173</v>
      </c>
      <c r="AA25" s="497"/>
      <c r="AB25" s="497"/>
      <c r="AC25" s="497"/>
      <c r="AD25" s="497"/>
      <c r="AE25" s="497"/>
      <c r="AF25" s="497"/>
      <c r="AG25" s="498"/>
      <c r="AH25" s="518" t="s">
        <v>136</v>
      </c>
      <c r="AI25" s="519"/>
      <c r="AJ25" s="519"/>
      <c r="AK25" s="519"/>
      <c r="AL25" s="561"/>
      <c r="AM25" s="518" t="s">
        <v>136</v>
      </c>
      <c r="AN25" s="519"/>
      <c r="AO25" s="519"/>
      <c r="AP25" s="519"/>
      <c r="AQ25" s="519"/>
      <c r="AR25" s="561"/>
      <c r="AS25" s="518" t="s">
        <v>136</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t="s">
        <v>136</v>
      </c>
      <c r="BO25" s="431"/>
      <c r="BP25" s="431"/>
      <c r="BQ25" s="431"/>
      <c r="BR25" s="431"/>
      <c r="BS25" s="431"/>
      <c r="BT25" s="431"/>
      <c r="BU25" s="432"/>
      <c r="BV25" s="430" t="s">
        <v>136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5590</v>
      </c>
      <c r="R26" s="519"/>
      <c r="S26" s="519"/>
      <c r="T26" s="519"/>
      <c r="U26" s="519"/>
      <c r="V26" s="561"/>
      <c r="W26" s="620"/>
      <c r="X26" s="608"/>
      <c r="Y26" s="609"/>
      <c r="Z26" s="517" t="s">
        <v>176</v>
      </c>
      <c r="AA26" s="630"/>
      <c r="AB26" s="630"/>
      <c r="AC26" s="630"/>
      <c r="AD26" s="630"/>
      <c r="AE26" s="630"/>
      <c r="AF26" s="630"/>
      <c r="AG26" s="631"/>
      <c r="AH26" s="518">
        <v>9</v>
      </c>
      <c r="AI26" s="519"/>
      <c r="AJ26" s="519"/>
      <c r="AK26" s="519"/>
      <c r="AL26" s="561"/>
      <c r="AM26" s="518">
        <v>26091</v>
      </c>
      <c r="AN26" s="519"/>
      <c r="AO26" s="519"/>
      <c r="AP26" s="519"/>
      <c r="AQ26" s="519"/>
      <c r="AR26" s="561"/>
      <c r="AS26" s="518">
        <v>2899</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2820</v>
      </c>
      <c r="R27" s="519"/>
      <c r="S27" s="519"/>
      <c r="T27" s="519"/>
      <c r="U27" s="519"/>
      <c r="V27" s="561"/>
      <c r="W27" s="620"/>
      <c r="X27" s="608"/>
      <c r="Y27" s="609"/>
      <c r="Z27" s="517" t="s">
        <v>179</v>
      </c>
      <c r="AA27" s="497"/>
      <c r="AB27" s="497"/>
      <c r="AC27" s="497"/>
      <c r="AD27" s="497"/>
      <c r="AE27" s="497"/>
      <c r="AF27" s="497"/>
      <c r="AG27" s="498"/>
      <c r="AH27" s="518" t="s">
        <v>136</v>
      </c>
      <c r="AI27" s="519"/>
      <c r="AJ27" s="519"/>
      <c r="AK27" s="519"/>
      <c r="AL27" s="561"/>
      <c r="AM27" s="518" t="s">
        <v>136</v>
      </c>
      <c r="AN27" s="519"/>
      <c r="AO27" s="519"/>
      <c r="AP27" s="519"/>
      <c r="AQ27" s="519"/>
      <c r="AR27" s="561"/>
      <c r="AS27" s="518" t="s">
        <v>136</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48140</v>
      </c>
      <c r="BO27" s="644"/>
      <c r="BP27" s="644"/>
      <c r="BQ27" s="644"/>
      <c r="BR27" s="644"/>
      <c r="BS27" s="644"/>
      <c r="BT27" s="644"/>
      <c r="BU27" s="645"/>
      <c r="BV27" s="643">
        <v>48105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2130</v>
      </c>
      <c r="R28" s="519"/>
      <c r="S28" s="519"/>
      <c r="T28" s="519"/>
      <c r="U28" s="519"/>
      <c r="V28" s="561"/>
      <c r="W28" s="620"/>
      <c r="X28" s="608"/>
      <c r="Y28" s="609"/>
      <c r="Z28" s="517" t="s">
        <v>182</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828603</v>
      </c>
      <c r="BO28" s="431"/>
      <c r="BP28" s="431"/>
      <c r="BQ28" s="431"/>
      <c r="BR28" s="431"/>
      <c r="BS28" s="431"/>
      <c r="BT28" s="431"/>
      <c r="BU28" s="432"/>
      <c r="BV28" s="430">
        <v>860014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12</v>
      </c>
      <c r="M29" s="519"/>
      <c r="N29" s="519"/>
      <c r="O29" s="519"/>
      <c r="P29" s="561"/>
      <c r="Q29" s="518">
        <v>1920</v>
      </c>
      <c r="R29" s="519"/>
      <c r="S29" s="519"/>
      <c r="T29" s="519"/>
      <c r="U29" s="519"/>
      <c r="V29" s="561"/>
      <c r="W29" s="621"/>
      <c r="X29" s="622"/>
      <c r="Y29" s="623"/>
      <c r="Z29" s="517" t="s">
        <v>185</v>
      </c>
      <c r="AA29" s="497"/>
      <c r="AB29" s="497"/>
      <c r="AC29" s="497"/>
      <c r="AD29" s="497"/>
      <c r="AE29" s="497"/>
      <c r="AF29" s="497"/>
      <c r="AG29" s="498"/>
      <c r="AH29" s="518">
        <v>147</v>
      </c>
      <c r="AI29" s="519"/>
      <c r="AJ29" s="519"/>
      <c r="AK29" s="519"/>
      <c r="AL29" s="561"/>
      <c r="AM29" s="518">
        <v>425565</v>
      </c>
      <c r="AN29" s="519"/>
      <c r="AO29" s="519"/>
      <c r="AP29" s="519"/>
      <c r="AQ29" s="519"/>
      <c r="AR29" s="561"/>
      <c r="AS29" s="518">
        <v>2895</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453633</v>
      </c>
      <c r="BO29" s="468"/>
      <c r="BP29" s="468"/>
      <c r="BQ29" s="468"/>
      <c r="BR29" s="468"/>
      <c r="BS29" s="468"/>
      <c r="BT29" s="468"/>
      <c r="BU29" s="469"/>
      <c r="BV29" s="467">
        <v>453104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95.4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853373</v>
      </c>
      <c r="BO30" s="644"/>
      <c r="BP30" s="644"/>
      <c r="BQ30" s="644"/>
      <c r="BR30" s="644"/>
      <c r="BS30" s="644"/>
      <c r="BT30" s="644"/>
      <c r="BU30" s="645"/>
      <c r="BV30" s="643">
        <v>985603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山ノ内町国民健康保険特別会計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山ノ内町水道事業会計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山ノ内町公共下水道事業特別会計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長野県市町村自治振興組合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山ノ内町有線放送電話事業特別会計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山ノ内町後期高齢者医療保険特別会計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山ノ内町農業集落排水事業特別会計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北信広域連合（一般会計）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山ノ内町介護保険特別会計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北信広域連合（養護老人ホーム事業特別会計）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北信広域連合（特別養護老人ホーム事業特別会計）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北信保健衛生施設組合（一般会計）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北信保健衛生施設組合（斎場事業特別会計）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北信保健衛生施設組合（じん芥処理事業特別会計）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北信保健衛生施設組合（し尿処理事業特別会計）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長野県後期高齢者医療広域連合（一般会計）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長野県後期高齢者医療広域連合（後期高齢者医療特別会計）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Ij3n27eXY+eLhYv8x95NXsSkhTnd81evmZTi2Gl6dzsTbYiIm/rTrMgVQLwQJWhroDXJvBHkXrPGiOJnMqiHkA==" saltValue="KalgW5JImaG/YJPETGKg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v>8.8000000000000007</v>
      </c>
      <c r="G34" s="33">
        <v>8.41</v>
      </c>
      <c r="H34" s="33">
        <v>7.84</v>
      </c>
      <c r="I34" s="33">
        <v>7.56</v>
      </c>
      <c r="J34" s="34">
        <v>7.52</v>
      </c>
      <c r="K34" s="22"/>
      <c r="L34" s="22"/>
      <c r="M34" s="22"/>
      <c r="N34" s="22"/>
      <c r="O34" s="22"/>
      <c r="P34" s="22"/>
    </row>
    <row r="35" spans="1:16" ht="39" customHeight="1" x14ac:dyDescent="0.15">
      <c r="A35" s="22"/>
      <c r="B35" s="35"/>
      <c r="C35" s="1242" t="s">
        <v>566</v>
      </c>
      <c r="D35" s="1243"/>
      <c r="E35" s="1244"/>
      <c r="F35" s="36">
        <v>8.27</v>
      </c>
      <c r="G35" s="37">
        <v>5.58</v>
      </c>
      <c r="H35" s="37">
        <v>8.06</v>
      </c>
      <c r="I35" s="37">
        <v>7.44</v>
      </c>
      <c r="J35" s="38">
        <v>6.58</v>
      </c>
      <c r="K35" s="22"/>
      <c r="L35" s="22"/>
      <c r="M35" s="22"/>
      <c r="N35" s="22"/>
      <c r="O35" s="22"/>
      <c r="P35" s="22"/>
    </row>
    <row r="36" spans="1:16" ht="39" customHeight="1" x14ac:dyDescent="0.15">
      <c r="A36" s="22"/>
      <c r="B36" s="35"/>
      <c r="C36" s="1242" t="s">
        <v>567</v>
      </c>
      <c r="D36" s="1243"/>
      <c r="E36" s="1244"/>
      <c r="F36" s="36">
        <v>0.5</v>
      </c>
      <c r="G36" s="37">
        <v>0.82</v>
      </c>
      <c r="H36" s="37">
        <v>0.6</v>
      </c>
      <c r="I36" s="37">
        <v>0.85</v>
      </c>
      <c r="J36" s="38">
        <v>0.98</v>
      </c>
      <c r="K36" s="22"/>
      <c r="L36" s="22"/>
      <c r="M36" s="22"/>
      <c r="N36" s="22"/>
      <c r="O36" s="22"/>
      <c r="P36" s="22"/>
    </row>
    <row r="37" spans="1:16" ht="39" customHeight="1" x14ac:dyDescent="0.15">
      <c r="A37" s="22"/>
      <c r="B37" s="35"/>
      <c r="C37" s="1242" t="s">
        <v>568</v>
      </c>
      <c r="D37" s="1243"/>
      <c r="E37" s="1244"/>
      <c r="F37" s="36">
        <v>0.02</v>
      </c>
      <c r="G37" s="37">
        <v>0.02</v>
      </c>
      <c r="H37" s="37">
        <v>0.04</v>
      </c>
      <c r="I37" s="37">
        <v>0.02</v>
      </c>
      <c r="J37" s="38">
        <v>0.25</v>
      </c>
      <c r="K37" s="22"/>
      <c r="L37" s="22"/>
      <c r="M37" s="22"/>
      <c r="N37" s="22"/>
      <c r="O37" s="22"/>
      <c r="P37" s="22"/>
    </row>
    <row r="38" spans="1:16" ht="39" customHeight="1" x14ac:dyDescent="0.15">
      <c r="A38" s="22"/>
      <c r="B38" s="35"/>
      <c r="C38" s="1242" t="s">
        <v>569</v>
      </c>
      <c r="D38" s="1243"/>
      <c r="E38" s="1244"/>
      <c r="F38" s="36">
        <v>0.3</v>
      </c>
      <c r="G38" s="37">
        <v>0.59</v>
      </c>
      <c r="H38" s="37">
        <v>0.47</v>
      </c>
      <c r="I38" s="37">
        <v>0.28000000000000003</v>
      </c>
      <c r="J38" s="38">
        <v>0.12</v>
      </c>
      <c r="K38" s="22"/>
      <c r="L38" s="22"/>
      <c r="M38" s="22"/>
      <c r="N38" s="22"/>
      <c r="O38" s="22"/>
      <c r="P38" s="22"/>
    </row>
    <row r="39" spans="1:16" ht="39" customHeight="1" x14ac:dyDescent="0.15">
      <c r="A39" s="22"/>
      <c r="B39" s="35"/>
      <c r="C39" s="1242" t="s">
        <v>570</v>
      </c>
      <c r="D39" s="1243"/>
      <c r="E39" s="1244"/>
      <c r="F39" s="36">
        <v>0</v>
      </c>
      <c r="G39" s="37">
        <v>0</v>
      </c>
      <c r="H39" s="37">
        <v>0</v>
      </c>
      <c r="I39" s="37">
        <v>0</v>
      </c>
      <c r="J39" s="38">
        <v>0.08</v>
      </c>
      <c r="K39" s="22"/>
      <c r="L39" s="22"/>
      <c r="M39" s="22"/>
      <c r="N39" s="22"/>
      <c r="O39" s="22"/>
      <c r="P39" s="22"/>
    </row>
    <row r="40" spans="1:16" ht="39" customHeight="1" x14ac:dyDescent="0.15">
      <c r="A40" s="22"/>
      <c r="B40" s="35"/>
      <c r="C40" s="1242" t="s">
        <v>571</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572</v>
      </c>
      <c r="D41" s="1243"/>
      <c r="E41" s="1244"/>
      <c r="F41" s="36">
        <v>0.2</v>
      </c>
      <c r="G41" s="37">
        <v>0.25</v>
      </c>
      <c r="H41" s="37">
        <v>0.2</v>
      </c>
      <c r="I41" s="37">
        <v>0.2</v>
      </c>
      <c r="J41" s="38">
        <v>0</v>
      </c>
      <c r="K41" s="22"/>
      <c r="L41" s="22"/>
      <c r="M41" s="22"/>
      <c r="N41" s="22"/>
      <c r="O41" s="22"/>
      <c r="P41" s="22"/>
    </row>
    <row r="42" spans="1:16" ht="39" customHeight="1" x14ac:dyDescent="0.15">
      <c r="A42" s="22"/>
      <c r="B42" s="39"/>
      <c r="C42" s="1242" t="s">
        <v>573</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574</v>
      </c>
      <c r="D43" s="1246"/>
      <c r="E43" s="124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0d1Q8ygZiqL+/THECPP4jqBtN99bgXBGwfx9xWa5r4gQoXZQYOtq2oukVTkZ/p8ypAv5bfLBGH4g76SvBnJdw==" saltValue="mw1ynfsEP/PwuJEOAzh6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560</v>
      </c>
      <c r="L45" s="60">
        <v>531</v>
      </c>
      <c r="M45" s="60">
        <v>512</v>
      </c>
      <c r="N45" s="60">
        <v>543</v>
      </c>
      <c r="O45" s="61">
        <v>578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387</v>
      </c>
      <c r="L48" s="64">
        <v>322</v>
      </c>
      <c r="M48" s="64">
        <v>314</v>
      </c>
      <c r="N48" s="64">
        <v>338</v>
      </c>
      <c r="O48" s="65">
        <v>311</v>
      </c>
      <c r="P48" s="48"/>
      <c r="Q48" s="48"/>
      <c r="R48" s="48"/>
      <c r="S48" s="48"/>
      <c r="T48" s="48"/>
      <c r="U48" s="48"/>
    </row>
    <row r="49" spans="1:21" ht="30.75" customHeight="1" x14ac:dyDescent="0.15">
      <c r="A49" s="48"/>
      <c r="B49" s="1252"/>
      <c r="C49" s="1253"/>
      <c r="D49" s="62"/>
      <c r="E49" s="1258" t="s">
        <v>16</v>
      </c>
      <c r="F49" s="1258"/>
      <c r="G49" s="1258"/>
      <c r="H49" s="1258"/>
      <c r="I49" s="1258"/>
      <c r="J49" s="1259"/>
      <c r="K49" s="63">
        <v>20</v>
      </c>
      <c r="L49" s="64">
        <v>25</v>
      </c>
      <c r="M49" s="64">
        <v>27</v>
      </c>
      <c r="N49" s="64">
        <v>48</v>
      </c>
      <c r="O49" s="65">
        <v>41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507</v>
      </c>
      <c r="L52" s="64">
        <v>522</v>
      </c>
      <c r="M52" s="64">
        <v>554</v>
      </c>
      <c r="N52" s="64">
        <v>595</v>
      </c>
      <c r="O52" s="65">
        <v>613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460</v>
      </c>
      <c r="L53" s="69">
        <v>356</v>
      </c>
      <c r="M53" s="69">
        <v>299</v>
      </c>
      <c r="N53" s="69">
        <v>334</v>
      </c>
      <c r="O53" s="70">
        <v>317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581</v>
      </c>
      <c r="L57" s="84" t="s">
        <v>581</v>
      </c>
      <c r="M57" s="84" t="s">
        <v>581</v>
      </c>
      <c r="N57" s="84" t="s">
        <v>581</v>
      </c>
      <c r="O57" s="85" t="s">
        <v>581</v>
      </c>
    </row>
    <row r="58" spans="1:21" ht="31.5" customHeight="1" thickBot="1" x14ac:dyDescent="0.2">
      <c r="B58" s="1268"/>
      <c r="C58" s="1269"/>
      <c r="D58" s="1273" t="s">
        <v>27</v>
      </c>
      <c r="E58" s="1274"/>
      <c r="F58" s="1274"/>
      <c r="G58" s="1274"/>
      <c r="H58" s="1274"/>
      <c r="I58" s="1274"/>
      <c r="J58" s="1275"/>
      <c r="K58" s="86" t="s">
        <v>582</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BD3xh7TFdlmiLUrj7p2D77g+IvVulIF3QKFX51OysEuQ8Yq2aANDxefQnkTk9EvlH1hregLsAAeSYRMhe/vhg==" saltValue="/jb6Nts+/kJbTzIti40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30</v>
      </c>
      <c r="C41" s="1277"/>
      <c r="D41" s="102"/>
      <c r="E41" s="1282" t="s">
        <v>31</v>
      </c>
      <c r="F41" s="1282"/>
      <c r="G41" s="1282"/>
      <c r="H41" s="1283"/>
      <c r="I41" s="103">
        <v>6311</v>
      </c>
      <c r="J41" s="104">
        <v>6651</v>
      </c>
      <c r="K41" s="104">
        <v>7234</v>
      </c>
      <c r="L41" s="104">
        <v>7732</v>
      </c>
      <c r="M41" s="105">
        <v>8046</v>
      </c>
    </row>
    <row r="42" spans="2:13" ht="27.75" customHeight="1" x14ac:dyDescent="0.15">
      <c r="B42" s="1278"/>
      <c r="C42" s="1279"/>
      <c r="D42" s="106"/>
      <c r="E42" s="1284" t="s">
        <v>32</v>
      </c>
      <c r="F42" s="1284"/>
      <c r="G42" s="1284"/>
      <c r="H42" s="1285"/>
      <c r="I42" s="107" t="s">
        <v>516</v>
      </c>
      <c r="J42" s="108" t="s">
        <v>516</v>
      </c>
      <c r="K42" s="108" t="s">
        <v>516</v>
      </c>
      <c r="L42" s="108" t="s">
        <v>516</v>
      </c>
      <c r="M42" s="109" t="s">
        <v>516</v>
      </c>
    </row>
    <row r="43" spans="2:13" ht="27.75" customHeight="1" x14ac:dyDescent="0.15">
      <c r="B43" s="1278"/>
      <c r="C43" s="1279"/>
      <c r="D43" s="106"/>
      <c r="E43" s="1284" t="s">
        <v>33</v>
      </c>
      <c r="F43" s="1284"/>
      <c r="G43" s="1284"/>
      <c r="H43" s="1285"/>
      <c r="I43" s="107">
        <v>3224</v>
      </c>
      <c r="J43" s="108">
        <v>3003</v>
      </c>
      <c r="K43" s="108">
        <v>2803</v>
      </c>
      <c r="L43" s="108">
        <v>2571</v>
      </c>
      <c r="M43" s="109">
        <v>2332</v>
      </c>
    </row>
    <row r="44" spans="2:13" ht="27.75" customHeight="1" x14ac:dyDescent="0.15">
      <c r="B44" s="1278"/>
      <c r="C44" s="1279"/>
      <c r="D44" s="106"/>
      <c r="E44" s="1284" t="s">
        <v>34</v>
      </c>
      <c r="F44" s="1284"/>
      <c r="G44" s="1284"/>
      <c r="H44" s="1285"/>
      <c r="I44" s="107">
        <v>359</v>
      </c>
      <c r="J44" s="108">
        <v>475</v>
      </c>
      <c r="K44" s="108">
        <v>421</v>
      </c>
      <c r="L44" s="108">
        <v>367</v>
      </c>
      <c r="M44" s="109">
        <v>285</v>
      </c>
    </row>
    <row r="45" spans="2:13" ht="27.75" customHeight="1" x14ac:dyDescent="0.15">
      <c r="B45" s="1278"/>
      <c r="C45" s="1279"/>
      <c r="D45" s="106"/>
      <c r="E45" s="1284" t="s">
        <v>35</v>
      </c>
      <c r="F45" s="1284"/>
      <c r="G45" s="1284"/>
      <c r="H45" s="1285"/>
      <c r="I45" s="107">
        <v>2712</v>
      </c>
      <c r="J45" s="108">
        <v>2755</v>
      </c>
      <c r="K45" s="108">
        <v>2782</v>
      </c>
      <c r="L45" s="108">
        <v>2759</v>
      </c>
      <c r="M45" s="109">
        <v>2697</v>
      </c>
    </row>
    <row r="46" spans="2:13" ht="27.75" customHeight="1" x14ac:dyDescent="0.15">
      <c r="B46" s="1278"/>
      <c r="C46" s="1279"/>
      <c r="D46" s="110"/>
      <c r="E46" s="1284" t="s">
        <v>36</v>
      </c>
      <c r="F46" s="1284"/>
      <c r="G46" s="1284"/>
      <c r="H46" s="1285"/>
      <c r="I46" s="107" t="s">
        <v>516</v>
      </c>
      <c r="J46" s="108" t="s">
        <v>516</v>
      </c>
      <c r="K46" s="108" t="s">
        <v>516</v>
      </c>
      <c r="L46" s="108" t="s">
        <v>516</v>
      </c>
      <c r="M46" s="109" t="s">
        <v>516</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2524</v>
      </c>
      <c r="J50" s="108">
        <v>2739</v>
      </c>
      <c r="K50" s="108">
        <v>2853</v>
      </c>
      <c r="L50" s="108">
        <v>2834</v>
      </c>
      <c r="M50" s="109">
        <v>2665</v>
      </c>
    </row>
    <row r="51" spans="2:13" ht="27.75" customHeight="1" x14ac:dyDescent="0.15">
      <c r="B51" s="1278"/>
      <c r="C51" s="1279"/>
      <c r="D51" s="106"/>
      <c r="E51" s="1284" t="s">
        <v>42</v>
      </c>
      <c r="F51" s="1284"/>
      <c r="G51" s="1284"/>
      <c r="H51" s="1285"/>
      <c r="I51" s="107" t="s">
        <v>516</v>
      </c>
      <c r="J51" s="108" t="s">
        <v>516</v>
      </c>
      <c r="K51" s="108" t="s">
        <v>516</v>
      </c>
      <c r="L51" s="108" t="s">
        <v>516</v>
      </c>
      <c r="M51" s="109" t="s">
        <v>516</v>
      </c>
    </row>
    <row r="52" spans="2:13" ht="27.75" customHeight="1" x14ac:dyDescent="0.15">
      <c r="B52" s="1280"/>
      <c r="C52" s="1281"/>
      <c r="D52" s="106"/>
      <c r="E52" s="1284" t="s">
        <v>43</v>
      </c>
      <c r="F52" s="1284"/>
      <c r="G52" s="1284"/>
      <c r="H52" s="1285"/>
      <c r="I52" s="107">
        <v>6843</v>
      </c>
      <c r="J52" s="108">
        <v>7076</v>
      </c>
      <c r="K52" s="108">
        <v>7390</v>
      </c>
      <c r="L52" s="108">
        <v>7650</v>
      </c>
      <c r="M52" s="109">
        <v>7686</v>
      </c>
    </row>
    <row r="53" spans="2:13" ht="27.75" customHeight="1" thickBot="1" x14ac:dyDescent="0.2">
      <c r="B53" s="1291" t="s">
        <v>44</v>
      </c>
      <c r="C53" s="1292"/>
      <c r="D53" s="113"/>
      <c r="E53" s="1293" t="s">
        <v>45</v>
      </c>
      <c r="F53" s="1293"/>
      <c r="G53" s="1293"/>
      <c r="H53" s="1294"/>
      <c r="I53" s="114">
        <v>3238</v>
      </c>
      <c r="J53" s="115">
        <v>3069</v>
      </c>
      <c r="K53" s="115">
        <v>2997</v>
      </c>
      <c r="L53" s="115">
        <v>2945</v>
      </c>
      <c r="M53" s="116">
        <v>3008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FTTzdXFVofBjmn0MC2gc7n9KKT1JSkYbj8Mma5FoQwFS4K3DFm2Umg4gCx7I6asPlFOdv85QT3MBAw6ztHxOg==" saltValue="9Un2glu6syUmDUA6Y3TY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828</v>
      </c>
      <c r="G55" s="128">
        <v>860</v>
      </c>
      <c r="H55" s="129">
        <v>829</v>
      </c>
    </row>
    <row r="56" spans="2:8" ht="52.5" customHeight="1" x14ac:dyDescent="0.15">
      <c r="B56" s="130"/>
      <c r="C56" s="1305" t="s">
        <v>49</v>
      </c>
      <c r="D56" s="1305"/>
      <c r="E56" s="1306"/>
      <c r="F56" s="131">
        <v>453</v>
      </c>
      <c r="G56" s="131">
        <v>453</v>
      </c>
      <c r="H56" s="132">
        <v>454</v>
      </c>
    </row>
    <row r="57" spans="2:8" ht="53.25" customHeight="1" x14ac:dyDescent="0.15">
      <c r="B57" s="130"/>
      <c r="C57" s="1307" t="s">
        <v>50</v>
      </c>
      <c r="D57" s="1307"/>
      <c r="E57" s="1308"/>
      <c r="F57" s="133">
        <v>943</v>
      </c>
      <c r="G57" s="133">
        <v>986</v>
      </c>
      <c r="H57" s="134">
        <v>853</v>
      </c>
    </row>
    <row r="58" spans="2:8" ht="45.75" customHeight="1" x14ac:dyDescent="0.15">
      <c r="B58" s="135"/>
      <c r="C58" s="1295" t="s">
        <v>583</v>
      </c>
      <c r="D58" s="1296"/>
      <c r="E58" s="1297"/>
      <c r="F58" s="136">
        <v>233</v>
      </c>
      <c r="G58" s="136">
        <v>233</v>
      </c>
      <c r="H58" s="137">
        <v>233</v>
      </c>
    </row>
    <row r="59" spans="2:8" ht="45.75" customHeight="1" x14ac:dyDescent="0.15">
      <c r="B59" s="135"/>
      <c r="C59" s="1295" t="s">
        <v>584</v>
      </c>
      <c r="D59" s="1296"/>
      <c r="E59" s="1297"/>
      <c r="F59" s="136">
        <v>169</v>
      </c>
      <c r="G59" s="136">
        <v>169</v>
      </c>
      <c r="H59" s="137">
        <v>169</v>
      </c>
    </row>
    <row r="60" spans="2:8" ht="45.75" customHeight="1" x14ac:dyDescent="0.15">
      <c r="B60" s="135"/>
      <c r="C60" s="1295" t="s">
        <v>587</v>
      </c>
      <c r="D60" s="1296"/>
      <c r="E60" s="1297"/>
      <c r="F60" s="136">
        <v>219</v>
      </c>
      <c r="G60" s="136">
        <v>223</v>
      </c>
      <c r="H60" s="137">
        <v>162</v>
      </c>
    </row>
    <row r="61" spans="2:8" ht="45.75" customHeight="1" x14ac:dyDescent="0.15">
      <c r="B61" s="135"/>
      <c r="C61" s="1295" t="s">
        <v>585</v>
      </c>
      <c r="D61" s="1296"/>
      <c r="E61" s="1297"/>
      <c r="F61" s="136">
        <v>209</v>
      </c>
      <c r="G61" s="136">
        <v>236</v>
      </c>
      <c r="H61" s="137">
        <v>156</v>
      </c>
    </row>
    <row r="62" spans="2:8" ht="45.75" customHeight="1" thickBot="1" x14ac:dyDescent="0.2">
      <c r="B62" s="138"/>
      <c r="C62" s="1298" t="s">
        <v>586</v>
      </c>
      <c r="D62" s="1299"/>
      <c r="E62" s="1300"/>
      <c r="F62" s="139">
        <v>81</v>
      </c>
      <c r="G62" s="139">
        <v>95</v>
      </c>
      <c r="H62" s="140">
        <v>98</v>
      </c>
    </row>
    <row r="63" spans="2:8" ht="52.5" customHeight="1" thickBot="1" x14ac:dyDescent="0.2">
      <c r="B63" s="141"/>
      <c r="C63" s="1301" t="s">
        <v>51</v>
      </c>
      <c r="D63" s="1301"/>
      <c r="E63" s="1302"/>
      <c r="F63" s="142">
        <v>2224</v>
      </c>
      <c r="G63" s="142">
        <v>2299</v>
      </c>
      <c r="H63" s="143">
        <v>2136</v>
      </c>
    </row>
    <row r="64" spans="2:8" ht="15" customHeight="1" x14ac:dyDescent="0.15"/>
  </sheetData>
  <sheetProtection algorithmName="SHA-512" hashValue="oZyKDKKuP4jf82P2Ekjv1OZngfj5X5HuB6BQ1MzIdi4tR67RwpO8Q+GigfIoxHsY6l6r0Zd+qoXgyEcVV0oqwg==" saltValue="UCx+U36kyC/6+J/ro9yt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v>83.8</v>
      </c>
      <c r="BQ51" s="1311"/>
      <c r="BR51" s="1311"/>
      <c r="BS51" s="1311"/>
      <c r="BT51" s="1311"/>
      <c r="BU51" s="1311"/>
      <c r="BV51" s="1311"/>
      <c r="BW51" s="1311"/>
      <c r="BX51" s="1311">
        <v>80.8</v>
      </c>
      <c r="BY51" s="1311"/>
      <c r="BZ51" s="1311"/>
      <c r="CA51" s="1311"/>
      <c r="CB51" s="1311"/>
      <c r="CC51" s="1311"/>
      <c r="CD51" s="1311"/>
      <c r="CE51" s="1311"/>
      <c r="CF51" s="1311">
        <v>79.7</v>
      </c>
      <c r="CG51" s="1311"/>
      <c r="CH51" s="1311"/>
      <c r="CI51" s="1311"/>
      <c r="CJ51" s="1311"/>
      <c r="CK51" s="1311"/>
      <c r="CL51" s="1311"/>
      <c r="CM51" s="1311"/>
      <c r="CN51" s="1311">
        <v>78.7</v>
      </c>
      <c r="CO51" s="1311"/>
      <c r="CP51" s="1311"/>
      <c r="CQ51" s="1311"/>
      <c r="CR51" s="1311"/>
      <c r="CS51" s="1311"/>
      <c r="CT51" s="1311"/>
      <c r="CU51" s="1311"/>
      <c r="CV51" s="1311">
        <v>80.5</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54.8</v>
      </c>
      <c r="BQ53" s="1311"/>
      <c r="BR53" s="1311"/>
      <c r="BS53" s="1311"/>
      <c r="BT53" s="1311"/>
      <c r="BU53" s="1311"/>
      <c r="BV53" s="1311"/>
      <c r="BW53" s="1311"/>
      <c r="BX53" s="1311">
        <v>55.9</v>
      </c>
      <c r="BY53" s="1311"/>
      <c r="BZ53" s="1311"/>
      <c r="CA53" s="1311"/>
      <c r="CB53" s="1311"/>
      <c r="CC53" s="1311"/>
      <c r="CD53" s="1311"/>
      <c r="CE53" s="1311"/>
      <c r="CF53" s="1311">
        <v>57.1</v>
      </c>
      <c r="CG53" s="1311"/>
      <c r="CH53" s="1311"/>
      <c r="CI53" s="1311"/>
      <c r="CJ53" s="1311"/>
      <c r="CK53" s="1311"/>
      <c r="CL53" s="1311"/>
      <c r="CM53" s="1311"/>
      <c r="CN53" s="1311">
        <v>58.4</v>
      </c>
      <c r="CO53" s="1311"/>
      <c r="CP53" s="1311"/>
      <c r="CQ53" s="1311"/>
      <c r="CR53" s="1311"/>
      <c r="CS53" s="1311"/>
      <c r="CT53" s="1311"/>
      <c r="CU53" s="1311"/>
      <c r="CV53" s="1311">
        <v>58.7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618</v>
      </c>
      <c r="AO55" s="1315"/>
      <c r="AP55" s="1315"/>
      <c r="AQ55" s="1315"/>
      <c r="AR55" s="1315"/>
      <c r="AS55" s="1315"/>
      <c r="AT55" s="1315"/>
      <c r="AU55" s="1315"/>
      <c r="AV55" s="1315"/>
      <c r="AW55" s="1315"/>
      <c r="AX55" s="1315"/>
      <c r="AY55" s="1315"/>
      <c r="AZ55" s="1315"/>
      <c r="BA55" s="1315"/>
      <c r="BB55" s="1314" t="s">
        <v>616</v>
      </c>
      <c r="BC55" s="1314"/>
      <c r="BD55" s="1314"/>
      <c r="BE55" s="1314"/>
      <c r="BF55" s="1314"/>
      <c r="BG55" s="1314"/>
      <c r="BH55" s="1314"/>
      <c r="BI55" s="1314"/>
      <c r="BJ55" s="1314"/>
      <c r="BK55" s="1314"/>
      <c r="BL55" s="1314"/>
      <c r="BM55" s="1314"/>
      <c r="BN55" s="1314"/>
      <c r="BO55" s="1314"/>
      <c r="BP55" s="1311">
        <v>58.9</v>
      </c>
      <c r="BQ55" s="1311"/>
      <c r="BR55" s="1311"/>
      <c r="BS55" s="1311"/>
      <c r="BT55" s="1311"/>
      <c r="BU55" s="1311"/>
      <c r="BV55" s="1311"/>
      <c r="BW55" s="1311"/>
      <c r="BX55" s="1311">
        <v>51.4</v>
      </c>
      <c r="BY55" s="1311"/>
      <c r="BZ55" s="1311"/>
      <c r="CA55" s="1311"/>
      <c r="CB55" s="1311"/>
      <c r="CC55" s="1311"/>
      <c r="CD55" s="1311"/>
      <c r="CE55" s="1311"/>
      <c r="CF55" s="1311">
        <v>46.8</v>
      </c>
      <c r="CG55" s="1311"/>
      <c r="CH55" s="1311"/>
      <c r="CI55" s="1311"/>
      <c r="CJ55" s="1311"/>
      <c r="CK55" s="1311"/>
      <c r="CL55" s="1311"/>
      <c r="CM55" s="1311"/>
      <c r="CN55" s="1311">
        <v>48.4</v>
      </c>
      <c r="CO55" s="1311"/>
      <c r="CP55" s="1311"/>
      <c r="CQ55" s="1311"/>
      <c r="CR55" s="1311"/>
      <c r="CS55" s="1311"/>
      <c r="CT55" s="1311"/>
      <c r="CU55" s="1311"/>
      <c r="CV55" s="1311">
        <v>43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617</v>
      </c>
      <c r="BC57" s="1314"/>
      <c r="BD57" s="1314"/>
      <c r="BE57" s="1314"/>
      <c r="BF57" s="1314"/>
      <c r="BG57" s="1314"/>
      <c r="BH57" s="1314"/>
      <c r="BI57" s="1314"/>
      <c r="BJ57" s="1314"/>
      <c r="BK57" s="1314"/>
      <c r="BL57" s="1314"/>
      <c r="BM57" s="1314"/>
      <c r="BN57" s="1314"/>
      <c r="BO57" s="1314"/>
      <c r="BP57" s="1311">
        <v>55.6</v>
      </c>
      <c r="BQ57" s="1311"/>
      <c r="BR57" s="1311"/>
      <c r="BS57" s="1311"/>
      <c r="BT57" s="1311"/>
      <c r="BU57" s="1311"/>
      <c r="BV57" s="1311"/>
      <c r="BW57" s="1311"/>
      <c r="BX57" s="1311">
        <v>59.8</v>
      </c>
      <c r="BY57" s="1311"/>
      <c r="BZ57" s="1311"/>
      <c r="CA57" s="1311"/>
      <c r="CB57" s="1311"/>
      <c r="CC57" s="1311"/>
      <c r="CD57" s="1311"/>
      <c r="CE57" s="1311"/>
      <c r="CF57" s="1311">
        <v>61.4</v>
      </c>
      <c r="CG57" s="1311"/>
      <c r="CH57" s="1311"/>
      <c r="CI57" s="1311"/>
      <c r="CJ57" s="1311"/>
      <c r="CK57" s="1311"/>
      <c r="CL57" s="1311"/>
      <c r="CM57" s="1311"/>
      <c r="CN57" s="1311">
        <v>61.4</v>
      </c>
      <c r="CO57" s="1311"/>
      <c r="CP57" s="1311"/>
      <c r="CQ57" s="1311"/>
      <c r="CR57" s="1311"/>
      <c r="CS57" s="1311"/>
      <c r="CT57" s="1311"/>
      <c r="CU57" s="1311"/>
      <c r="CV57" s="1311">
        <v>62.5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619</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83.8</v>
      </c>
      <c r="BQ73" s="1311"/>
      <c r="BR73" s="1311"/>
      <c r="BS73" s="1311"/>
      <c r="BT73" s="1311"/>
      <c r="BU73" s="1311"/>
      <c r="BV73" s="1311"/>
      <c r="BW73" s="1311"/>
      <c r="BX73" s="1311">
        <v>80.8</v>
      </c>
      <c r="BY73" s="1311"/>
      <c r="BZ73" s="1311"/>
      <c r="CA73" s="1311"/>
      <c r="CB73" s="1311"/>
      <c r="CC73" s="1311"/>
      <c r="CD73" s="1311"/>
      <c r="CE73" s="1311"/>
      <c r="CF73" s="1311">
        <v>79.7</v>
      </c>
      <c r="CG73" s="1311"/>
      <c r="CH73" s="1311"/>
      <c r="CI73" s="1311"/>
      <c r="CJ73" s="1311"/>
      <c r="CK73" s="1311"/>
      <c r="CL73" s="1311"/>
      <c r="CM73" s="1311"/>
      <c r="CN73" s="1311">
        <v>78.7</v>
      </c>
      <c r="CO73" s="1311"/>
      <c r="CP73" s="1311"/>
      <c r="CQ73" s="1311"/>
      <c r="CR73" s="1311"/>
      <c r="CS73" s="1311"/>
      <c r="CT73" s="1311"/>
      <c r="CU73" s="1311"/>
      <c r="CV73" s="1311">
        <v>80.5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11.5</v>
      </c>
      <c r="BQ75" s="1311"/>
      <c r="BR75" s="1311"/>
      <c r="BS75" s="1311"/>
      <c r="BT75" s="1311"/>
      <c r="BU75" s="1311"/>
      <c r="BV75" s="1311"/>
      <c r="BW75" s="1311"/>
      <c r="BX75" s="1311">
        <v>10.8</v>
      </c>
      <c r="BY75" s="1311"/>
      <c r="BZ75" s="1311"/>
      <c r="CA75" s="1311"/>
      <c r="CB75" s="1311"/>
      <c r="CC75" s="1311"/>
      <c r="CD75" s="1311"/>
      <c r="CE75" s="1311"/>
      <c r="CF75" s="1311">
        <v>9.6999999999999993</v>
      </c>
      <c r="CG75" s="1311"/>
      <c r="CH75" s="1311"/>
      <c r="CI75" s="1311"/>
      <c r="CJ75" s="1311"/>
      <c r="CK75" s="1311"/>
      <c r="CL75" s="1311"/>
      <c r="CM75" s="1311"/>
      <c r="CN75" s="1311">
        <v>8.6999999999999993</v>
      </c>
      <c r="CO75" s="1311"/>
      <c r="CP75" s="1311"/>
      <c r="CQ75" s="1311"/>
      <c r="CR75" s="1311"/>
      <c r="CS75" s="1311"/>
      <c r="CT75" s="1311"/>
      <c r="CU75" s="1311"/>
      <c r="CV75" s="1311">
        <v>8.4</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618</v>
      </c>
      <c r="AO77" s="1315"/>
      <c r="AP77" s="1315"/>
      <c r="AQ77" s="1315"/>
      <c r="AR77" s="1315"/>
      <c r="AS77" s="1315"/>
      <c r="AT77" s="1315"/>
      <c r="AU77" s="1315"/>
      <c r="AV77" s="1315"/>
      <c r="AW77" s="1315"/>
      <c r="AX77" s="1315"/>
      <c r="AY77" s="1315"/>
      <c r="AZ77" s="1315"/>
      <c r="BA77" s="1315"/>
      <c r="BB77" s="1314" t="s">
        <v>616</v>
      </c>
      <c r="BC77" s="1314"/>
      <c r="BD77" s="1314"/>
      <c r="BE77" s="1314"/>
      <c r="BF77" s="1314"/>
      <c r="BG77" s="1314"/>
      <c r="BH77" s="1314"/>
      <c r="BI77" s="1314"/>
      <c r="BJ77" s="1314"/>
      <c r="BK77" s="1314"/>
      <c r="BL77" s="1314"/>
      <c r="BM77" s="1314"/>
      <c r="BN77" s="1314"/>
      <c r="BO77" s="1314"/>
      <c r="BP77" s="1311">
        <v>58.9</v>
      </c>
      <c r="BQ77" s="1311"/>
      <c r="BR77" s="1311"/>
      <c r="BS77" s="1311"/>
      <c r="BT77" s="1311"/>
      <c r="BU77" s="1311"/>
      <c r="BV77" s="1311"/>
      <c r="BW77" s="1311"/>
      <c r="BX77" s="1311">
        <v>51.4</v>
      </c>
      <c r="BY77" s="1311"/>
      <c r="BZ77" s="1311"/>
      <c r="CA77" s="1311"/>
      <c r="CB77" s="1311"/>
      <c r="CC77" s="1311"/>
      <c r="CD77" s="1311"/>
      <c r="CE77" s="1311"/>
      <c r="CF77" s="1311">
        <v>46.8</v>
      </c>
      <c r="CG77" s="1311"/>
      <c r="CH77" s="1311"/>
      <c r="CI77" s="1311"/>
      <c r="CJ77" s="1311"/>
      <c r="CK77" s="1311"/>
      <c r="CL77" s="1311"/>
      <c r="CM77" s="1311"/>
      <c r="CN77" s="1311">
        <v>48.4</v>
      </c>
      <c r="CO77" s="1311"/>
      <c r="CP77" s="1311"/>
      <c r="CQ77" s="1311"/>
      <c r="CR77" s="1311"/>
      <c r="CS77" s="1311"/>
      <c r="CT77" s="1311"/>
      <c r="CU77" s="1311"/>
      <c r="CV77" s="1311">
        <v>43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620</v>
      </c>
      <c r="BC79" s="1314"/>
      <c r="BD79" s="1314"/>
      <c r="BE79" s="1314"/>
      <c r="BF79" s="1314"/>
      <c r="BG79" s="1314"/>
      <c r="BH79" s="1314"/>
      <c r="BI79" s="1314"/>
      <c r="BJ79" s="1314"/>
      <c r="BK79" s="1314"/>
      <c r="BL79" s="1314"/>
      <c r="BM79" s="1314"/>
      <c r="BN79" s="1314"/>
      <c r="BO79" s="1314"/>
      <c r="BP79" s="1311">
        <v>10.8</v>
      </c>
      <c r="BQ79" s="1311"/>
      <c r="BR79" s="1311"/>
      <c r="BS79" s="1311"/>
      <c r="BT79" s="1311"/>
      <c r="BU79" s="1311"/>
      <c r="BV79" s="1311"/>
      <c r="BW79" s="1311"/>
      <c r="BX79" s="1311">
        <v>10.199999999999999</v>
      </c>
      <c r="BY79" s="1311"/>
      <c r="BZ79" s="1311"/>
      <c r="CA79" s="1311"/>
      <c r="CB79" s="1311"/>
      <c r="CC79" s="1311"/>
      <c r="CD79" s="1311"/>
      <c r="CE79" s="1311"/>
      <c r="CF79" s="1311">
        <v>9.9</v>
      </c>
      <c r="CG79" s="1311"/>
      <c r="CH79" s="1311"/>
      <c r="CI79" s="1311"/>
      <c r="CJ79" s="1311"/>
      <c r="CK79" s="1311"/>
      <c r="CL79" s="1311"/>
      <c r="CM79" s="1311"/>
      <c r="CN79" s="1311">
        <v>9.9</v>
      </c>
      <c r="CO79" s="1311"/>
      <c r="CP79" s="1311"/>
      <c r="CQ79" s="1311"/>
      <c r="CR79" s="1311"/>
      <c r="CS79" s="1311"/>
      <c r="CT79" s="1311"/>
      <c r="CU79" s="1311"/>
      <c r="CV79" s="1311">
        <v>9.9</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WiMfghBkp5r7vCryKkqHH2D1krIM9YKG1SWBkPpyzWd4MD5P86hnk6YqzAWkaM0cDay7vk9T1ltViNOuMWIw==" saltValue="Yt0/qLwDeymHrpw7hRmY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XDC9987ixMxzkmLtr4N0nNJtZw4IAFtxd2tUSsMcnz4fytWPiDaSLpq5/rjHrH2tN5i41vtjR6I08jAfHOBmFA==" saltValue="QVSBC5VqY+0igun53iJx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L20" sqref="AL2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GKNRSxRGPf7eLXr4P6KnjYdhK+qzVFG9DXvE/i7EMzKqGDcKmYjO9zEkd4u0/Csb9iwiYYTIZwcc7rfuemn8Bw==" saltValue="bOZSf25d3JALxPlr1Nnz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55047</v>
      </c>
      <c r="E3" s="162"/>
      <c r="F3" s="163">
        <v>93741</v>
      </c>
      <c r="G3" s="164"/>
      <c r="H3" s="165"/>
    </row>
    <row r="4" spans="1:8" x14ac:dyDescent="0.15">
      <c r="A4" s="166"/>
      <c r="B4" s="167"/>
      <c r="C4" s="168"/>
      <c r="D4" s="169">
        <v>30852</v>
      </c>
      <c r="E4" s="170"/>
      <c r="F4" s="171">
        <v>46285</v>
      </c>
      <c r="G4" s="172"/>
      <c r="H4" s="173"/>
    </row>
    <row r="5" spans="1:8" x14ac:dyDescent="0.15">
      <c r="A5" s="154" t="s">
        <v>550</v>
      </c>
      <c r="B5" s="159"/>
      <c r="C5" s="160"/>
      <c r="D5" s="161">
        <v>59025</v>
      </c>
      <c r="E5" s="162"/>
      <c r="F5" s="163">
        <v>107537</v>
      </c>
      <c r="G5" s="164"/>
      <c r="H5" s="165"/>
    </row>
    <row r="6" spans="1:8" x14ac:dyDescent="0.15">
      <c r="A6" s="166"/>
      <c r="B6" s="167"/>
      <c r="C6" s="168"/>
      <c r="D6" s="169">
        <v>49070</v>
      </c>
      <c r="E6" s="170"/>
      <c r="F6" s="171">
        <v>57923</v>
      </c>
      <c r="G6" s="172"/>
      <c r="H6" s="173"/>
    </row>
    <row r="7" spans="1:8" x14ac:dyDescent="0.15">
      <c r="A7" s="154" t="s">
        <v>551</v>
      </c>
      <c r="B7" s="159"/>
      <c r="C7" s="160"/>
      <c r="D7" s="161">
        <v>84836</v>
      </c>
      <c r="E7" s="162"/>
      <c r="F7" s="163">
        <v>113913</v>
      </c>
      <c r="G7" s="164"/>
      <c r="H7" s="165"/>
    </row>
    <row r="8" spans="1:8" x14ac:dyDescent="0.15">
      <c r="A8" s="166"/>
      <c r="B8" s="167"/>
      <c r="C8" s="168"/>
      <c r="D8" s="169">
        <v>71447</v>
      </c>
      <c r="E8" s="170"/>
      <c r="F8" s="171">
        <v>53160</v>
      </c>
      <c r="G8" s="172"/>
      <c r="H8" s="173"/>
    </row>
    <row r="9" spans="1:8" x14ac:dyDescent="0.15">
      <c r="A9" s="154" t="s">
        <v>552</v>
      </c>
      <c r="B9" s="159"/>
      <c r="C9" s="160"/>
      <c r="D9" s="161">
        <v>97196</v>
      </c>
      <c r="E9" s="162"/>
      <c r="F9" s="163">
        <v>115050</v>
      </c>
      <c r="G9" s="164"/>
      <c r="H9" s="165"/>
    </row>
    <row r="10" spans="1:8" x14ac:dyDescent="0.15">
      <c r="A10" s="166"/>
      <c r="B10" s="167"/>
      <c r="C10" s="168"/>
      <c r="D10" s="169">
        <v>47897</v>
      </c>
      <c r="E10" s="170"/>
      <c r="F10" s="171">
        <v>53792</v>
      </c>
      <c r="G10" s="172"/>
      <c r="H10" s="173"/>
    </row>
    <row r="11" spans="1:8" x14ac:dyDescent="0.15">
      <c r="A11" s="154" t="s">
        <v>553</v>
      </c>
      <c r="B11" s="159"/>
      <c r="C11" s="160"/>
      <c r="D11" s="161">
        <v>98645</v>
      </c>
      <c r="E11" s="162"/>
      <c r="F11" s="163">
        <v>118252</v>
      </c>
      <c r="G11" s="164"/>
      <c r="H11" s="165"/>
    </row>
    <row r="12" spans="1:8" x14ac:dyDescent="0.15">
      <c r="A12" s="166"/>
      <c r="B12" s="167"/>
      <c r="C12" s="174"/>
      <c r="D12" s="169">
        <v>31832</v>
      </c>
      <c r="E12" s="170"/>
      <c r="F12" s="171">
        <v>49994</v>
      </c>
      <c r="G12" s="172"/>
      <c r="H12" s="173"/>
    </row>
    <row r="13" spans="1:8" x14ac:dyDescent="0.15">
      <c r="A13" s="154"/>
      <c r="B13" s="159"/>
      <c r="C13" s="175"/>
      <c r="D13" s="176">
        <v>78950</v>
      </c>
      <c r="E13" s="177"/>
      <c r="F13" s="178">
        <v>109699</v>
      </c>
      <c r="G13" s="179"/>
      <c r="H13" s="165"/>
    </row>
    <row r="14" spans="1:8" x14ac:dyDescent="0.15">
      <c r="A14" s="166"/>
      <c r="B14" s="167"/>
      <c r="C14" s="168"/>
      <c r="D14" s="169">
        <v>46220</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8.48</v>
      </c>
      <c r="C19" s="180">
        <f>ROUND(VALUE(SUBSTITUTE(実質収支比率等に係る経年分析!G$48,"▲","-")),2)</f>
        <v>5.85</v>
      </c>
      <c r="D19" s="180">
        <f>ROUND(VALUE(SUBSTITUTE(実質収支比率等に係る経年分析!H$48,"▲","-")),2)</f>
        <v>8.27</v>
      </c>
      <c r="E19" s="180">
        <f>ROUND(VALUE(SUBSTITUTE(実質収支比率等に係る経年分析!I$48,"▲","-")),2)</f>
        <v>7.65</v>
      </c>
      <c r="F19" s="180">
        <f>ROUND(VALUE(SUBSTITUTE(実質収支比率等に係る経年分析!J$48,"▲","-")),2)</f>
        <v>6.59</v>
      </c>
    </row>
    <row r="20" spans="1:11" x14ac:dyDescent="0.15">
      <c r="A20" s="180" t="s">
        <v>55</v>
      </c>
      <c r="B20" s="180">
        <f>ROUND(VALUE(SUBSTITUTE(実質収支比率等に係る経年分析!F$47,"▲","-")),2)</f>
        <v>18.91</v>
      </c>
      <c r="C20" s="180">
        <f>ROUND(VALUE(SUBSTITUTE(実質収支比率等に係る経年分析!G$47,"▲","-")),2)</f>
        <v>19.16</v>
      </c>
      <c r="D20" s="180">
        <f>ROUND(VALUE(SUBSTITUTE(実質収支比率等に係る経年分析!H$47,"▲","-")),2)</f>
        <v>19.2</v>
      </c>
      <c r="E20" s="180">
        <f>ROUND(VALUE(SUBSTITUTE(実質収支比率等に係る経年分析!I$47,"▲","-")),2)</f>
        <v>19.84</v>
      </c>
      <c r="F20" s="180">
        <f>ROUND(VALUE(SUBSTITUTE(実質収支比率等に係る経年分析!J$47,"▲","-")),2)</f>
        <v>19.05</v>
      </c>
    </row>
    <row r="21" spans="1:11" x14ac:dyDescent="0.15">
      <c r="A21" s="180" t="s">
        <v>56</v>
      </c>
      <c r="B21" s="180">
        <f>IF(ISNUMBER(VALUE(SUBSTITUTE(実質収支比率等に係る経年分析!F$49,"▲","-"))),ROUND(VALUE(SUBSTITUTE(実質収支比率等に係る経年分析!F$49,"▲","-")),2),NA())</f>
        <v>2.88</v>
      </c>
      <c r="C21" s="180">
        <f>IF(ISNUMBER(VALUE(SUBSTITUTE(実質収支比率等に係る経年分析!G$49,"▲","-"))),ROUND(VALUE(SUBSTITUTE(実質収支比率等に係る経年分析!G$49,"▲","-")),2),NA())</f>
        <v>-2.71</v>
      </c>
      <c r="D21" s="180">
        <f>IF(ISNUMBER(VALUE(SUBSTITUTE(実質収支比率等に係る経年分析!H$49,"▲","-"))),ROUND(VALUE(SUBSTITUTE(実質収支比率等に係る経年分析!H$49,"▲","-")),2),NA())</f>
        <v>2.4300000000000002</v>
      </c>
      <c r="E21" s="180">
        <f>IF(ISNUMBER(VALUE(SUBSTITUTE(実質収支比率等に係る経年分析!I$49,"▲","-"))),ROUND(VALUE(SUBSTITUTE(実質収支比率等に係る経年分析!I$49,"▲","-")),2),NA())</f>
        <v>0.17</v>
      </c>
      <c r="F21" s="180">
        <f>IF(ISNUMBER(VALUE(SUBSTITUTE(実質収支比率等に係る経年分析!J$49,"▲","-"))),ROUND(VALUE(SUBSTITUTE(実質収支比率等に係る経年分析!J$49,"▲","-")),2),NA())</f>
        <v>-1.75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山ノ内町有線放送電話事業特別会計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山ノ内町後期高齢者医療保険特別会計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山ノ内町農業集落排水事業特別会計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山ノ内町国民健康保険特別会計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山ノ内町公共下水道事業特別会計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山ノ内町介護保険特別会計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6.58</v>
      </c>
    </row>
    <row r="36" spans="1:16" x14ac:dyDescent="0.15">
      <c r="A36" s="181" t="str">
        <f>IF(連結実質赤字比率に係る赤字・黒字の構成分析!C$34="",NA(),連結実質赤字比率に係る赤字・黒字の構成分析!C$34)</f>
        <v>山ノ内町水道事業会計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8.8000000000000007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507</v>
      </c>
      <c r="E42" s="182"/>
      <c r="F42" s="182"/>
      <c r="G42" s="182">
        <f>'実質公債費比率（分子）の構造'!L$52</f>
        <v>522</v>
      </c>
      <c r="H42" s="182"/>
      <c r="I42" s="182"/>
      <c r="J42" s="182">
        <f>'実質公債費比率（分子）の構造'!M$52</f>
        <v>554</v>
      </c>
      <c r="K42" s="182"/>
      <c r="L42" s="182"/>
      <c r="M42" s="182">
        <f>'実質公債費比率（分子）の構造'!N$52</f>
        <v>595</v>
      </c>
      <c r="N42" s="182"/>
      <c r="O42" s="182"/>
      <c r="P42" s="182">
        <f>'実質公債費比率（分子）の構造'!O$52</f>
        <v>613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20</v>
      </c>
      <c r="C45" s="182"/>
      <c r="D45" s="182"/>
      <c r="E45" s="182">
        <f>'実質公債費比率（分子）の構造'!L$49</f>
        <v>25</v>
      </c>
      <c r="F45" s="182"/>
      <c r="G45" s="182"/>
      <c r="H45" s="182">
        <f>'実質公債費比率（分子）の構造'!M$49</f>
        <v>27</v>
      </c>
      <c r="I45" s="182"/>
      <c r="J45" s="182"/>
      <c r="K45" s="182">
        <f>'実質公債費比率（分子）の構造'!N$49</f>
        <v>48</v>
      </c>
      <c r="L45" s="182"/>
      <c r="M45" s="182"/>
      <c r="N45" s="182">
        <f>'実質公債費比率（分子）の構造'!O$49</f>
        <v>41</v>
      </c>
      <c r="O45" s="182"/>
      <c r="P45" s="182"/>
    </row>
    <row r="46" spans="1:16" x14ac:dyDescent="0.15">
      <c r="A46" s="182" t="s">
        <v>67</v>
      </c>
      <c r="B46" s="182">
        <f>'実質公債費比率（分子）の構造'!K$48</f>
        <v>387</v>
      </c>
      <c r="C46" s="182"/>
      <c r="D46" s="182"/>
      <c r="E46" s="182">
        <f>'実質公債費比率（分子）の構造'!L$48</f>
        <v>322</v>
      </c>
      <c r="F46" s="182"/>
      <c r="G46" s="182"/>
      <c r="H46" s="182">
        <f>'実質公債費比率（分子）の構造'!M$48</f>
        <v>314</v>
      </c>
      <c r="I46" s="182"/>
      <c r="J46" s="182"/>
      <c r="K46" s="182">
        <f>'実質公債費比率（分子）の構造'!N$48</f>
        <v>338</v>
      </c>
      <c r="L46" s="182"/>
      <c r="M46" s="182"/>
      <c r="N46" s="182">
        <f>'実質公債費比率（分子）の構造'!O$48</f>
        <v>311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560</v>
      </c>
      <c r="C49" s="182"/>
      <c r="D49" s="182"/>
      <c r="E49" s="182">
        <f>'実質公債費比率（分子）の構造'!L$45</f>
        <v>531</v>
      </c>
      <c r="F49" s="182"/>
      <c r="G49" s="182"/>
      <c r="H49" s="182">
        <f>'実質公債費比率（分子）の構造'!M$45</f>
        <v>512</v>
      </c>
      <c r="I49" s="182"/>
      <c r="J49" s="182"/>
      <c r="K49" s="182">
        <f>'実質公債費比率（分子）の構造'!N$45</f>
        <v>543</v>
      </c>
      <c r="L49" s="182"/>
      <c r="M49" s="182"/>
      <c r="N49" s="182">
        <f>'実質公債費比率（分子）の構造'!O$45</f>
        <v>578</v>
      </c>
      <c r="O49" s="182"/>
      <c r="P49" s="182"/>
    </row>
    <row r="50" spans="1:16" x14ac:dyDescent="0.15">
      <c r="A50" s="182" t="s">
        <v>71</v>
      </c>
      <c r="B50" s="182" t="e">
        <f>NA()</f>
        <v>#N/A</v>
      </c>
      <c r="C50" s="182">
        <f>IF(ISNUMBER('実質公債費比率（分子）の構造'!K$53),'実質公債費比率（分子）の構造'!K$53,NA())</f>
        <v>460</v>
      </c>
      <c r="D50" s="182" t="e">
        <f>NA()</f>
        <v>#N/A</v>
      </c>
      <c r="E50" s="182" t="e">
        <f>NA()</f>
        <v>#N/A</v>
      </c>
      <c r="F50" s="182">
        <f>IF(ISNUMBER('実質公債費比率（分子）の構造'!L$53),'実質公債費比率（分子）の構造'!L$53,NA())</f>
        <v>356</v>
      </c>
      <c r="G50" s="182" t="e">
        <f>NA()</f>
        <v>#N/A</v>
      </c>
      <c r="H50" s="182" t="e">
        <f>NA()</f>
        <v>#N/A</v>
      </c>
      <c r="I50" s="182">
        <f>IF(ISNUMBER('実質公債費比率（分子）の構造'!M$53),'実質公債費比率（分子）の構造'!M$53,NA())</f>
        <v>299</v>
      </c>
      <c r="J50" s="182" t="e">
        <f>NA()</f>
        <v>#N/A</v>
      </c>
      <c r="K50" s="182" t="e">
        <f>NA()</f>
        <v>#N/A</v>
      </c>
      <c r="L50" s="182">
        <f>IF(ISNUMBER('実質公債費比率（分子）の構造'!N$53),'実質公債費比率（分子）の構造'!N$53,NA())</f>
        <v>334</v>
      </c>
      <c r="M50" s="182" t="e">
        <f>NA()</f>
        <v>#N/A</v>
      </c>
      <c r="N50" s="182" t="e">
        <f>NA()</f>
        <v>#N/A</v>
      </c>
      <c r="O50" s="182">
        <f>IF(ISNUMBER('実質公債費比率（分子）の構造'!O$53),'実質公債費比率（分子）の構造'!O$53,NA())</f>
        <v>317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6843</v>
      </c>
      <c r="E56" s="181"/>
      <c r="F56" s="181"/>
      <c r="G56" s="181">
        <f>'将来負担比率（分子）の構造'!J$52</f>
        <v>7076</v>
      </c>
      <c r="H56" s="181"/>
      <c r="I56" s="181"/>
      <c r="J56" s="181">
        <f>'将来負担比率（分子）の構造'!K$52</f>
        <v>7390</v>
      </c>
      <c r="K56" s="181"/>
      <c r="L56" s="181"/>
      <c r="M56" s="181">
        <f>'将来負担比率（分子）の構造'!L$52</f>
        <v>7650</v>
      </c>
      <c r="N56" s="181"/>
      <c r="O56" s="181"/>
      <c r="P56" s="181">
        <f>'将来負担比率（分子）の構造'!M$52</f>
        <v>7686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2524</v>
      </c>
      <c r="E58" s="181"/>
      <c r="F58" s="181"/>
      <c r="G58" s="181">
        <f>'将来負担比率（分子）の構造'!J$50</f>
        <v>2739</v>
      </c>
      <c r="H58" s="181"/>
      <c r="I58" s="181"/>
      <c r="J58" s="181">
        <f>'将来負担比率（分子）の構造'!K$50</f>
        <v>2853</v>
      </c>
      <c r="K58" s="181"/>
      <c r="L58" s="181"/>
      <c r="M58" s="181">
        <f>'将来負担比率（分子）の構造'!L$50</f>
        <v>2834</v>
      </c>
      <c r="N58" s="181"/>
      <c r="O58" s="181"/>
      <c r="P58" s="181">
        <f>'将来負担比率（分子）の構造'!M$50</f>
        <v>2665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2712</v>
      </c>
      <c r="C62" s="181"/>
      <c r="D62" s="181"/>
      <c r="E62" s="181">
        <f>'将来負担比率（分子）の構造'!J$45</f>
        <v>2755</v>
      </c>
      <c r="F62" s="181"/>
      <c r="G62" s="181"/>
      <c r="H62" s="181">
        <f>'将来負担比率（分子）の構造'!K$45</f>
        <v>2782</v>
      </c>
      <c r="I62" s="181"/>
      <c r="J62" s="181"/>
      <c r="K62" s="181">
        <f>'将来負担比率（分子）の構造'!L$45</f>
        <v>2759</v>
      </c>
      <c r="L62" s="181"/>
      <c r="M62" s="181"/>
      <c r="N62" s="181">
        <f>'将来負担比率（分子）の構造'!M$45</f>
        <v>2697</v>
      </c>
      <c r="O62" s="181"/>
      <c r="P62" s="181"/>
    </row>
    <row r="63" spans="1:16" x14ac:dyDescent="0.15">
      <c r="A63" s="181" t="s">
        <v>34</v>
      </c>
      <c r="B63" s="181">
        <f>'将来負担比率（分子）の構造'!I$44</f>
        <v>359</v>
      </c>
      <c r="C63" s="181"/>
      <c r="D63" s="181"/>
      <c r="E63" s="181">
        <f>'将来負担比率（分子）の構造'!J$44</f>
        <v>475</v>
      </c>
      <c r="F63" s="181"/>
      <c r="G63" s="181"/>
      <c r="H63" s="181">
        <f>'将来負担比率（分子）の構造'!K$44</f>
        <v>421</v>
      </c>
      <c r="I63" s="181"/>
      <c r="J63" s="181"/>
      <c r="K63" s="181">
        <f>'将来負担比率（分子）の構造'!L$44</f>
        <v>367</v>
      </c>
      <c r="L63" s="181"/>
      <c r="M63" s="181"/>
      <c r="N63" s="181">
        <f>'将来負担比率（分子）の構造'!M$44</f>
        <v>285</v>
      </c>
      <c r="O63" s="181"/>
      <c r="P63" s="181"/>
    </row>
    <row r="64" spans="1:16" x14ac:dyDescent="0.15">
      <c r="A64" s="181" t="s">
        <v>33</v>
      </c>
      <c r="B64" s="181">
        <f>'将来負担比率（分子）の構造'!I$43</f>
        <v>3224</v>
      </c>
      <c r="C64" s="181"/>
      <c r="D64" s="181"/>
      <c r="E64" s="181">
        <f>'将来負担比率（分子）の構造'!J$43</f>
        <v>3003</v>
      </c>
      <c r="F64" s="181"/>
      <c r="G64" s="181"/>
      <c r="H64" s="181">
        <f>'将来負担比率（分子）の構造'!K$43</f>
        <v>2803</v>
      </c>
      <c r="I64" s="181"/>
      <c r="J64" s="181"/>
      <c r="K64" s="181">
        <f>'将来負担比率（分子）の構造'!L$43</f>
        <v>2571</v>
      </c>
      <c r="L64" s="181"/>
      <c r="M64" s="181"/>
      <c r="N64" s="181">
        <f>'将来負担比率（分子）の構造'!M$43</f>
        <v>2332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6311</v>
      </c>
      <c r="C66" s="181"/>
      <c r="D66" s="181"/>
      <c r="E66" s="181">
        <f>'将来負担比率（分子）の構造'!J$41</f>
        <v>6651</v>
      </c>
      <c r="F66" s="181"/>
      <c r="G66" s="181"/>
      <c r="H66" s="181">
        <f>'将来負担比率（分子）の構造'!K$41</f>
        <v>7234</v>
      </c>
      <c r="I66" s="181"/>
      <c r="J66" s="181"/>
      <c r="K66" s="181">
        <f>'将来負担比率（分子）の構造'!L$41</f>
        <v>7732</v>
      </c>
      <c r="L66" s="181"/>
      <c r="M66" s="181"/>
      <c r="N66" s="181">
        <f>'将来負担比率（分子）の構造'!M$41</f>
        <v>8046</v>
      </c>
      <c r="O66" s="181"/>
      <c r="P66" s="181"/>
    </row>
    <row r="67" spans="1:16" x14ac:dyDescent="0.15">
      <c r="A67" s="181" t="s">
        <v>75</v>
      </c>
      <c r="B67" s="181" t="e">
        <f>NA()</f>
        <v>#N/A</v>
      </c>
      <c r="C67" s="181">
        <f>IF(ISNUMBER('将来負担比率（分子）の構造'!I$53), IF('将来負担比率（分子）の構造'!I$53 &lt; 0, 0, '将来負担比率（分子）の構造'!I$53), NA())</f>
        <v>3238</v>
      </c>
      <c r="D67" s="181" t="e">
        <f>NA()</f>
        <v>#N/A</v>
      </c>
      <c r="E67" s="181" t="e">
        <f>NA()</f>
        <v>#N/A</v>
      </c>
      <c r="F67" s="181">
        <f>IF(ISNUMBER('将来負担比率（分子）の構造'!J$53), IF('将来負担比率（分子）の構造'!J$53 &lt; 0, 0, '将来負担比率（分子）の構造'!J$53), NA())</f>
        <v>3069</v>
      </c>
      <c r="G67" s="181" t="e">
        <f>NA()</f>
        <v>#N/A</v>
      </c>
      <c r="H67" s="181" t="e">
        <f>NA()</f>
        <v>#N/A</v>
      </c>
      <c r="I67" s="181">
        <f>IF(ISNUMBER('将来負担比率（分子）の構造'!K$53), IF('将来負担比率（分子）の構造'!K$53 &lt; 0, 0, '将来負担比率（分子）の構造'!K$53), NA())</f>
        <v>2997</v>
      </c>
      <c r="J67" s="181" t="e">
        <f>NA()</f>
        <v>#N/A</v>
      </c>
      <c r="K67" s="181" t="e">
        <f>NA()</f>
        <v>#N/A</v>
      </c>
      <c r="L67" s="181">
        <f>IF(ISNUMBER('将来負担比率（分子）の構造'!L$53), IF('将来負担比率（分子）の構造'!L$53 &lt; 0, 0, '将来負担比率（分子）の構造'!L$53), NA())</f>
        <v>2945</v>
      </c>
      <c r="M67" s="181" t="e">
        <f>NA()</f>
        <v>#N/A</v>
      </c>
      <c r="N67" s="181" t="e">
        <f>NA()</f>
        <v>#N/A</v>
      </c>
      <c r="O67" s="181">
        <f>IF(ISNUMBER('将来負担比率（分子）の構造'!M$53), IF('将来負担比率（分子）の構造'!M$53 &lt; 0, 0, '将来負担比率（分子）の構造'!M$53), NA())</f>
        <v>3008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828</v>
      </c>
      <c r="C72" s="185">
        <f>基金残高に係る経年分析!G55</f>
        <v>860</v>
      </c>
      <c r="D72" s="185">
        <f>基金残高に係る経年分析!H55</f>
        <v>829</v>
      </c>
    </row>
    <row r="73" spans="1:16" x14ac:dyDescent="0.15">
      <c r="A73" s="184" t="s">
        <v>78</v>
      </c>
      <c r="B73" s="185">
        <f>基金残高に係る経年分析!F56</f>
        <v>453</v>
      </c>
      <c r="C73" s="185">
        <f>基金残高に係る経年分析!G56</f>
        <v>453</v>
      </c>
      <c r="D73" s="185">
        <f>基金残高に係る経年分析!H56</f>
        <v>454</v>
      </c>
    </row>
    <row r="74" spans="1:16" x14ac:dyDescent="0.15">
      <c r="A74" s="184" t="s">
        <v>79</v>
      </c>
      <c r="B74" s="185">
        <f>基金残高に係る経年分析!F57</f>
        <v>943</v>
      </c>
      <c r="C74" s="185">
        <f>基金残高に係る経年分析!G57</f>
        <v>986</v>
      </c>
      <c r="D74" s="185">
        <f>基金残高に係る経年分析!H57</f>
        <v>853</v>
      </c>
    </row>
  </sheetData>
  <sheetProtection algorithmName="SHA-512" hashValue="/oNTuKOFc4GOqsDr4T5mgUdxMUCxv7GmYkdGvlVtJC8e9GjHgrftIIMXIRGRNRtZqOP40WzuvgjbOVw/qVXISQ==" saltValue="mwTXoPEUuDbQJntqKtJD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V7" zoomScaleNormal="100" workbookViewId="0">
      <selection activeCell="DL25" sqref="DL25:DV2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1715099</v>
      </c>
      <c r="S5" s="673"/>
      <c r="T5" s="673"/>
      <c r="U5" s="673"/>
      <c r="V5" s="673"/>
      <c r="W5" s="673"/>
      <c r="X5" s="673"/>
      <c r="Y5" s="674"/>
      <c r="Z5" s="675">
        <v>23.2</v>
      </c>
      <c r="AA5" s="675"/>
      <c r="AB5" s="675"/>
      <c r="AC5" s="675"/>
      <c r="AD5" s="676">
        <v>1714684</v>
      </c>
      <c r="AE5" s="676"/>
      <c r="AF5" s="676"/>
      <c r="AG5" s="676"/>
      <c r="AH5" s="676"/>
      <c r="AI5" s="676"/>
      <c r="AJ5" s="676"/>
      <c r="AK5" s="676"/>
      <c r="AL5" s="677">
        <v>40</v>
      </c>
      <c r="AM5" s="678"/>
      <c r="AN5" s="678"/>
      <c r="AO5" s="679"/>
      <c r="AP5" s="669" t="s">
        <v>223</v>
      </c>
      <c r="AQ5" s="670"/>
      <c r="AR5" s="670"/>
      <c r="AS5" s="670"/>
      <c r="AT5" s="670"/>
      <c r="AU5" s="670"/>
      <c r="AV5" s="670"/>
      <c r="AW5" s="670"/>
      <c r="AX5" s="670"/>
      <c r="AY5" s="670"/>
      <c r="AZ5" s="670"/>
      <c r="BA5" s="670"/>
      <c r="BB5" s="670"/>
      <c r="BC5" s="670"/>
      <c r="BD5" s="670"/>
      <c r="BE5" s="670"/>
      <c r="BF5" s="671"/>
      <c r="BG5" s="683">
        <v>1648287</v>
      </c>
      <c r="BH5" s="684"/>
      <c r="BI5" s="684"/>
      <c r="BJ5" s="684"/>
      <c r="BK5" s="684"/>
      <c r="BL5" s="684"/>
      <c r="BM5" s="684"/>
      <c r="BN5" s="685"/>
      <c r="BO5" s="686">
        <v>96.1</v>
      </c>
      <c r="BP5" s="686"/>
      <c r="BQ5" s="686"/>
      <c r="BR5" s="686"/>
      <c r="BS5" s="687">
        <v>5319</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61963</v>
      </c>
      <c r="S6" s="684"/>
      <c r="T6" s="684"/>
      <c r="U6" s="684"/>
      <c r="V6" s="684"/>
      <c r="W6" s="684"/>
      <c r="X6" s="684"/>
      <c r="Y6" s="685"/>
      <c r="Z6" s="686">
        <v>0.8</v>
      </c>
      <c r="AA6" s="686"/>
      <c r="AB6" s="686"/>
      <c r="AC6" s="686"/>
      <c r="AD6" s="687">
        <v>61963</v>
      </c>
      <c r="AE6" s="687"/>
      <c r="AF6" s="687"/>
      <c r="AG6" s="687"/>
      <c r="AH6" s="687"/>
      <c r="AI6" s="687"/>
      <c r="AJ6" s="687"/>
      <c r="AK6" s="687"/>
      <c r="AL6" s="688">
        <v>1.4</v>
      </c>
      <c r="AM6" s="689"/>
      <c r="AN6" s="689"/>
      <c r="AO6" s="690"/>
      <c r="AP6" s="680" t="s">
        <v>228</v>
      </c>
      <c r="AQ6" s="681"/>
      <c r="AR6" s="681"/>
      <c r="AS6" s="681"/>
      <c r="AT6" s="681"/>
      <c r="AU6" s="681"/>
      <c r="AV6" s="681"/>
      <c r="AW6" s="681"/>
      <c r="AX6" s="681"/>
      <c r="AY6" s="681"/>
      <c r="AZ6" s="681"/>
      <c r="BA6" s="681"/>
      <c r="BB6" s="681"/>
      <c r="BC6" s="681"/>
      <c r="BD6" s="681"/>
      <c r="BE6" s="681"/>
      <c r="BF6" s="682"/>
      <c r="BG6" s="683">
        <v>1648287</v>
      </c>
      <c r="BH6" s="684"/>
      <c r="BI6" s="684"/>
      <c r="BJ6" s="684"/>
      <c r="BK6" s="684"/>
      <c r="BL6" s="684"/>
      <c r="BM6" s="684"/>
      <c r="BN6" s="685"/>
      <c r="BO6" s="686">
        <v>96.1</v>
      </c>
      <c r="BP6" s="686"/>
      <c r="BQ6" s="686"/>
      <c r="BR6" s="686"/>
      <c r="BS6" s="687">
        <v>5319</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76540</v>
      </c>
      <c r="CS6" s="684"/>
      <c r="CT6" s="684"/>
      <c r="CU6" s="684"/>
      <c r="CV6" s="684"/>
      <c r="CW6" s="684"/>
      <c r="CX6" s="684"/>
      <c r="CY6" s="685"/>
      <c r="CZ6" s="677">
        <v>1.1000000000000001</v>
      </c>
      <c r="DA6" s="678"/>
      <c r="DB6" s="678"/>
      <c r="DC6" s="697"/>
      <c r="DD6" s="692" t="s">
        <v>230</v>
      </c>
      <c r="DE6" s="684"/>
      <c r="DF6" s="684"/>
      <c r="DG6" s="684"/>
      <c r="DH6" s="684"/>
      <c r="DI6" s="684"/>
      <c r="DJ6" s="684"/>
      <c r="DK6" s="684"/>
      <c r="DL6" s="684"/>
      <c r="DM6" s="684"/>
      <c r="DN6" s="684"/>
      <c r="DO6" s="684"/>
      <c r="DP6" s="685"/>
      <c r="DQ6" s="692">
        <v>76540</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1019</v>
      </c>
      <c r="S7" s="684"/>
      <c r="T7" s="684"/>
      <c r="U7" s="684"/>
      <c r="V7" s="684"/>
      <c r="W7" s="684"/>
      <c r="X7" s="684"/>
      <c r="Y7" s="685"/>
      <c r="Z7" s="686">
        <v>0</v>
      </c>
      <c r="AA7" s="686"/>
      <c r="AB7" s="686"/>
      <c r="AC7" s="686"/>
      <c r="AD7" s="687">
        <v>1019</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513933</v>
      </c>
      <c r="BH7" s="684"/>
      <c r="BI7" s="684"/>
      <c r="BJ7" s="684"/>
      <c r="BK7" s="684"/>
      <c r="BL7" s="684"/>
      <c r="BM7" s="684"/>
      <c r="BN7" s="685"/>
      <c r="BO7" s="686">
        <v>30</v>
      </c>
      <c r="BP7" s="686"/>
      <c r="BQ7" s="686"/>
      <c r="BR7" s="686"/>
      <c r="BS7" s="687">
        <v>5319</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1054544</v>
      </c>
      <c r="CS7" s="684"/>
      <c r="CT7" s="684"/>
      <c r="CU7" s="684"/>
      <c r="CV7" s="684"/>
      <c r="CW7" s="684"/>
      <c r="CX7" s="684"/>
      <c r="CY7" s="685"/>
      <c r="CZ7" s="686">
        <v>14.9</v>
      </c>
      <c r="DA7" s="686"/>
      <c r="DB7" s="686"/>
      <c r="DC7" s="686"/>
      <c r="DD7" s="692">
        <v>80540</v>
      </c>
      <c r="DE7" s="684"/>
      <c r="DF7" s="684"/>
      <c r="DG7" s="684"/>
      <c r="DH7" s="684"/>
      <c r="DI7" s="684"/>
      <c r="DJ7" s="684"/>
      <c r="DK7" s="684"/>
      <c r="DL7" s="684"/>
      <c r="DM7" s="684"/>
      <c r="DN7" s="684"/>
      <c r="DO7" s="684"/>
      <c r="DP7" s="685"/>
      <c r="DQ7" s="692">
        <v>958750</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4492</v>
      </c>
      <c r="S8" s="684"/>
      <c r="T8" s="684"/>
      <c r="U8" s="684"/>
      <c r="V8" s="684"/>
      <c r="W8" s="684"/>
      <c r="X8" s="684"/>
      <c r="Y8" s="685"/>
      <c r="Z8" s="686">
        <v>0.1</v>
      </c>
      <c r="AA8" s="686"/>
      <c r="AB8" s="686"/>
      <c r="AC8" s="686"/>
      <c r="AD8" s="687">
        <v>4492</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24161</v>
      </c>
      <c r="BH8" s="684"/>
      <c r="BI8" s="684"/>
      <c r="BJ8" s="684"/>
      <c r="BK8" s="684"/>
      <c r="BL8" s="684"/>
      <c r="BM8" s="684"/>
      <c r="BN8" s="685"/>
      <c r="BO8" s="686">
        <v>1.4</v>
      </c>
      <c r="BP8" s="686"/>
      <c r="BQ8" s="686"/>
      <c r="BR8" s="686"/>
      <c r="BS8" s="692" t="s">
        <v>230</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1703983</v>
      </c>
      <c r="CS8" s="684"/>
      <c r="CT8" s="684"/>
      <c r="CU8" s="684"/>
      <c r="CV8" s="684"/>
      <c r="CW8" s="684"/>
      <c r="CX8" s="684"/>
      <c r="CY8" s="685"/>
      <c r="CZ8" s="686">
        <v>24.1</v>
      </c>
      <c r="DA8" s="686"/>
      <c r="DB8" s="686"/>
      <c r="DC8" s="686"/>
      <c r="DD8" s="692">
        <v>93312</v>
      </c>
      <c r="DE8" s="684"/>
      <c r="DF8" s="684"/>
      <c r="DG8" s="684"/>
      <c r="DH8" s="684"/>
      <c r="DI8" s="684"/>
      <c r="DJ8" s="684"/>
      <c r="DK8" s="684"/>
      <c r="DL8" s="684"/>
      <c r="DM8" s="684"/>
      <c r="DN8" s="684"/>
      <c r="DO8" s="684"/>
      <c r="DP8" s="685"/>
      <c r="DQ8" s="692">
        <v>1026775</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2582</v>
      </c>
      <c r="S9" s="684"/>
      <c r="T9" s="684"/>
      <c r="U9" s="684"/>
      <c r="V9" s="684"/>
      <c r="W9" s="684"/>
      <c r="X9" s="684"/>
      <c r="Y9" s="685"/>
      <c r="Z9" s="686">
        <v>0</v>
      </c>
      <c r="AA9" s="686"/>
      <c r="AB9" s="686"/>
      <c r="AC9" s="686"/>
      <c r="AD9" s="687">
        <v>2582</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411173</v>
      </c>
      <c r="BH9" s="684"/>
      <c r="BI9" s="684"/>
      <c r="BJ9" s="684"/>
      <c r="BK9" s="684"/>
      <c r="BL9" s="684"/>
      <c r="BM9" s="684"/>
      <c r="BN9" s="685"/>
      <c r="BO9" s="686">
        <v>24</v>
      </c>
      <c r="BP9" s="686"/>
      <c r="BQ9" s="686"/>
      <c r="BR9" s="686"/>
      <c r="BS9" s="692" t="s">
        <v>127</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572269</v>
      </c>
      <c r="CS9" s="684"/>
      <c r="CT9" s="684"/>
      <c r="CU9" s="684"/>
      <c r="CV9" s="684"/>
      <c r="CW9" s="684"/>
      <c r="CX9" s="684"/>
      <c r="CY9" s="685"/>
      <c r="CZ9" s="686">
        <v>8.1</v>
      </c>
      <c r="DA9" s="686"/>
      <c r="DB9" s="686"/>
      <c r="DC9" s="686"/>
      <c r="DD9" s="692">
        <v>10467</v>
      </c>
      <c r="DE9" s="684"/>
      <c r="DF9" s="684"/>
      <c r="DG9" s="684"/>
      <c r="DH9" s="684"/>
      <c r="DI9" s="684"/>
      <c r="DJ9" s="684"/>
      <c r="DK9" s="684"/>
      <c r="DL9" s="684"/>
      <c r="DM9" s="684"/>
      <c r="DN9" s="684"/>
      <c r="DO9" s="684"/>
      <c r="DP9" s="685"/>
      <c r="DQ9" s="692">
        <v>527223</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230</v>
      </c>
      <c r="AA10" s="686"/>
      <c r="AB10" s="686"/>
      <c r="AC10" s="686"/>
      <c r="AD10" s="687" t="s">
        <v>127</v>
      </c>
      <c r="AE10" s="687"/>
      <c r="AF10" s="687"/>
      <c r="AG10" s="687"/>
      <c r="AH10" s="687"/>
      <c r="AI10" s="687"/>
      <c r="AJ10" s="687"/>
      <c r="AK10" s="687"/>
      <c r="AL10" s="688" t="s">
        <v>230</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49069</v>
      </c>
      <c r="BH10" s="684"/>
      <c r="BI10" s="684"/>
      <c r="BJ10" s="684"/>
      <c r="BK10" s="684"/>
      <c r="BL10" s="684"/>
      <c r="BM10" s="684"/>
      <c r="BN10" s="685"/>
      <c r="BO10" s="686">
        <v>2.9</v>
      </c>
      <c r="BP10" s="686"/>
      <c r="BQ10" s="686"/>
      <c r="BR10" s="686"/>
      <c r="BS10" s="692" t="s">
        <v>230</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t="s">
        <v>230</v>
      </c>
      <c r="CS10" s="684"/>
      <c r="CT10" s="684"/>
      <c r="CU10" s="684"/>
      <c r="CV10" s="684"/>
      <c r="CW10" s="684"/>
      <c r="CX10" s="684"/>
      <c r="CY10" s="685"/>
      <c r="CZ10" s="686" t="s">
        <v>127</v>
      </c>
      <c r="DA10" s="686"/>
      <c r="DB10" s="686"/>
      <c r="DC10" s="686"/>
      <c r="DD10" s="692" t="s">
        <v>127</v>
      </c>
      <c r="DE10" s="684"/>
      <c r="DF10" s="684"/>
      <c r="DG10" s="684"/>
      <c r="DH10" s="684"/>
      <c r="DI10" s="684"/>
      <c r="DJ10" s="684"/>
      <c r="DK10" s="684"/>
      <c r="DL10" s="684"/>
      <c r="DM10" s="684"/>
      <c r="DN10" s="684"/>
      <c r="DO10" s="684"/>
      <c r="DP10" s="685"/>
      <c r="DQ10" s="692" t="s">
        <v>127</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224808</v>
      </c>
      <c r="S11" s="684"/>
      <c r="T11" s="684"/>
      <c r="U11" s="684"/>
      <c r="V11" s="684"/>
      <c r="W11" s="684"/>
      <c r="X11" s="684"/>
      <c r="Y11" s="685"/>
      <c r="Z11" s="688">
        <v>3</v>
      </c>
      <c r="AA11" s="689"/>
      <c r="AB11" s="689"/>
      <c r="AC11" s="701"/>
      <c r="AD11" s="692">
        <v>224808</v>
      </c>
      <c r="AE11" s="684"/>
      <c r="AF11" s="684"/>
      <c r="AG11" s="684"/>
      <c r="AH11" s="684"/>
      <c r="AI11" s="684"/>
      <c r="AJ11" s="684"/>
      <c r="AK11" s="685"/>
      <c r="AL11" s="688">
        <v>5.2</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29530</v>
      </c>
      <c r="BH11" s="684"/>
      <c r="BI11" s="684"/>
      <c r="BJ11" s="684"/>
      <c r="BK11" s="684"/>
      <c r="BL11" s="684"/>
      <c r="BM11" s="684"/>
      <c r="BN11" s="685"/>
      <c r="BO11" s="686">
        <v>1.7</v>
      </c>
      <c r="BP11" s="686"/>
      <c r="BQ11" s="686"/>
      <c r="BR11" s="686"/>
      <c r="BS11" s="692">
        <v>5319</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387022</v>
      </c>
      <c r="CS11" s="684"/>
      <c r="CT11" s="684"/>
      <c r="CU11" s="684"/>
      <c r="CV11" s="684"/>
      <c r="CW11" s="684"/>
      <c r="CX11" s="684"/>
      <c r="CY11" s="685"/>
      <c r="CZ11" s="686">
        <v>5.5</v>
      </c>
      <c r="DA11" s="686"/>
      <c r="DB11" s="686"/>
      <c r="DC11" s="686"/>
      <c r="DD11" s="692">
        <v>54346</v>
      </c>
      <c r="DE11" s="684"/>
      <c r="DF11" s="684"/>
      <c r="DG11" s="684"/>
      <c r="DH11" s="684"/>
      <c r="DI11" s="684"/>
      <c r="DJ11" s="684"/>
      <c r="DK11" s="684"/>
      <c r="DL11" s="684"/>
      <c r="DM11" s="684"/>
      <c r="DN11" s="684"/>
      <c r="DO11" s="684"/>
      <c r="DP11" s="685"/>
      <c r="DQ11" s="692">
        <v>244100</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v>2302</v>
      </c>
      <c r="S12" s="684"/>
      <c r="T12" s="684"/>
      <c r="U12" s="684"/>
      <c r="V12" s="684"/>
      <c r="W12" s="684"/>
      <c r="X12" s="684"/>
      <c r="Y12" s="685"/>
      <c r="Z12" s="686">
        <v>0</v>
      </c>
      <c r="AA12" s="686"/>
      <c r="AB12" s="686"/>
      <c r="AC12" s="686"/>
      <c r="AD12" s="687">
        <v>2302</v>
      </c>
      <c r="AE12" s="687"/>
      <c r="AF12" s="687"/>
      <c r="AG12" s="687"/>
      <c r="AH12" s="687"/>
      <c r="AI12" s="687"/>
      <c r="AJ12" s="687"/>
      <c r="AK12" s="687"/>
      <c r="AL12" s="688">
        <v>0.1</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1018704</v>
      </c>
      <c r="BH12" s="684"/>
      <c r="BI12" s="684"/>
      <c r="BJ12" s="684"/>
      <c r="BK12" s="684"/>
      <c r="BL12" s="684"/>
      <c r="BM12" s="684"/>
      <c r="BN12" s="685"/>
      <c r="BO12" s="686">
        <v>59.4</v>
      </c>
      <c r="BP12" s="686"/>
      <c r="BQ12" s="686"/>
      <c r="BR12" s="686"/>
      <c r="BS12" s="692" t="s">
        <v>127</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452743</v>
      </c>
      <c r="CS12" s="684"/>
      <c r="CT12" s="684"/>
      <c r="CU12" s="684"/>
      <c r="CV12" s="684"/>
      <c r="CW12" s="684"/>
      <c r="CX12" s="684"/>
      <c r="CY12" s="685"/>
      <c r="CZ12" s="686">
        <v>6.4</v>
      </c>
      <c r="DA12" s="686"/>
      <c r="DB12" s="686"/>
      <c r="DC12" s="686"/>
      <c r="DD12" s="692">
        <v>75268</v>
      </c>
      <c r="DE12" s="684"/>
      <c r="DF12" s="684"/>
      <c r="DG12" s="684"/>
      <c r="DH12" s="684"/>
      <c r="DI12" s="684"/>
      <c r="DJ12" s="684"/>
      <c r="DK12" s="684"/>
      <c r="DL12" s="684"/>
      <c r="DM12" s="684"/>
      <c r="DN12" s="684"/>
      <c r="DO12" s="684"/>
      <c r="DP12" s="685"/>
      <c r="DQ12" s="692">
        <v>365401</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1017745</v>
      </c>
      <c r="BH13" s="684"/>
      <c r="BI13" s="684"/>
      <c r="BJ13" s="684"/>
      <c r="BK13" s="684"/>
      <c r="BL13" s="684"/>
      <c r="BM13" s="684"/>
      <c r="BN13" s="685"/>
      <c r="BO13" s="686">
        <v>59.3</v>
      </c>
      <c r="BP13" s="686"/>
      <c r="BQ13" s="686"/>
      <c r="BR13" s="686"/>
      <c r="BS13" s="692" t="s">
        <v>127</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650156</v>
      </c>
      <c r="CS13" s="684"/>
      <c r="CT13" s="684"/>
      <c r="CU13" s="684"/>
      <c r="CV13" s="684"/>
      <c r="CW13" s="684"/>
      <c r="CX13" s="684"/>
      <c r="CY13" s="685"/>
      <c r="CZ13" s="686">
        <v>9.1999999999999993</v>
      </c>
      <c r="DA13" s="686"/>
      <c r="DB13" s="686"/>
      <c r="DC13" s="686"/>
      <c r="DD13" s="692">
        <v>214249</v>
      </c>
      <c r="DE13" s="684"/>
      <c r="DF13" s="684"/>
      <c r="DG13" s="684"/>
      <c r="DH13" s="684"/>
      <c r="DI13" s="684"/>
      <c r="DJ13" s="684"/>
      <c r="DK13" s="684"/>
      <c r="DL13" s="684"/>
      <c r="DM13" s="684"/>
      <c r="DN13" s="684"/>
      <c r="DO13" s="684"/>
      <c r="DP13" s="685"/>
      <c r="DQ13" s="692">
        <v>469503</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7875</v>
      </c>
      <c r="S14" s="684"/>
      <c r="T14" s="684"/>
      <c r="U14" s="684"/>
      <c r="V14" s="684"/>
      <c r="W14" s="684"/>
      <c r="X14" s="684"/>
      <c r="Y14" s="685"/>
      <c r="Z14" s="686">
        <v>0.1</v>
      </c>
      <c r="AA14" s="686"/>
      <c r="AB14" s="686"/>
      <c r="AC14" s="686"/>
      <c r="AD14" s="687">
        <v>7875</v>
      </c>
      <c r="AE14" s="687"/>
      <c r="AF14" s="687"/>
      <c r="AG14" s="687"/>
      <c r="AH14" s="687"/>
      <c r="AI14" s="687"/>
      <c r="AJ14" s="687"/>
      <c r="AK14" s="687"/>
      <c r="AL14" s="688">
        <v>0.2</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48922</v>
      </c>
      <c r="BH14" s="684"/>
      <c r="BI14" s="684"/>
      <c r="BJ14" s="684"/>
      <c r="BK14" s="684"/>
      <c r="BL14" s="684"/>
      <c r="BM14" s="684"/>
      <c r="BN14" s="685"/>
      <c r="BO14" s="686">
        <v>2.9</v>
      </c>
      <c r="BP14" s="686"/>
      <c r="BQ14" s="686"/>
      <c r="BR14" s="686"/>
      <c r="BS14" s="692" t="s">
        <v>127</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465790</v>
      </c>
      <c r="CS14" s="684"/>
      <c r="CT14" s="684"/>
      <c r="CU14" s="684"/>
      <c r="CV14" s="684"/>
      <c r="CW14" s="684"/>
      <c r="CX14" s="684"/>
      <c r="CY14" s="685"/>
      <c r="CZ14" s="686">
        <v>6.6</v>
      </c>
      <c r="DA14" s="686"/>
      <c r="DB14" s="686"/>
      <c r="DC14" s="686"/>
      <c r="DD14" s="692">
        <v>7637</v>
      </c>
      <c r="DE14" s="684"/>
      <c r="DF14" s="684"/>
      <c r="DG14" s="684"/>
      <c r="DH14" s="684"/>
      <c r="DI14" s="684"/>
      <c r="DJ14" s="684"/>
      <c r="DK14" s="684"/>
      <c r="DL14" s="684"/>
      <c r="DM14" s="684"/>
      <c r="DN14" s="684"/>
      <c r="DO14" s="684"/>
      <c r="DP14" s="685"/>
      <c r="DQ14" s="692">
        <v>455334</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66728</v>
      </c>
      <c r="BH15" s="684"/>
      <c r="BI15" s="684"/>
      <c r="BJ15" s="684"/>
      <c r="BK15" s="684"/>
      <c r="BL15" s="684"/>
      <c r="BM15" s="684"/>
      <c r="BN15" s="685"/>
      <c r="BO15" s="686">
        <v>3.9</v>
      </c>
      <c r="BP15" s="686"/>
      <c r="BQ15" s="686"/>
      <c r="BR15" s="686"/>
      <c r="BS15" s="692" t="s">
        <v>127</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1082888</v>
      </c>
      <c r="CS15" s="684"/>
      <c r="CT15" s="684"/>
      <c r="CU15" s="684"/>
      <c r="CV15" s="684"/>
      <c r="CW15" s="684"/>
      <c r="CX15" s="684"/>
      <c r="CY15" s="685"/>
      <c r="CZ15" s="686">
        <v>15.3</v>
      </c>
      <c r="DA15" s="686"/>
      <c r="DB15" s="686"/>
      <c r="DC15" s="686"/>
      <c r="DD15" s="692">
        <v>682057</v>
      </c>
      <c r="DE15" s="684"/>
      <c r="DF15" s="684"/>
      <c r="DG15" s="684"/>
      <c r="DH15" s="684"/>
      <c r="DI15" s="684"/>
      <c r="DJ15" s="684"/>
      <c r="DK15" s="684"/>
      <c r="DL15" s="684"/>
      <c r="DM15" s="684"/>
      <c r="DN15" s="684"/>
      <c r="DO15" s="684"/>
      <c r="DP15" s="685"/>
      <c r="DQ15" s="692">
        <v>386443</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1910</v>
      </c>
      <c r="S16" s="684"/>
      <c r="T16" s="684"/>
      <c r="U16" s="684"/>
      <c r="V16" s="684"/>
      <c r="W16" s="684"/>
      <c r="X16" s="684"/>
      <c r="Y16" s="685"/>
      <c r="Z16" s="686">
        <v>0</v>
      </c>
      <c r="AA16" s="686"/>
      <c r="AB16" s="686"/>
      <c r="AC16" s="686"/>
      <c r="AD16" s="687">
        <v>1910</v>
      </c>
      <c r="AE16" s="687"/>
      <c r="AF16" s="687"/>
      <c r="AG16" s="687"/>
      <c r="AH16" s="687"/>
      <c r="AI16" s="687"/>
      <c r="AJ16" s="687"/>
      <c r="AK16" s="687"/>
      <c r="AL16" s="688">
        <v>0</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48037</v>
      </c>
      <c r="CS16" s="684"/>
      <c r="CT16" s="684"/>
      <c r="CU16" s="684"/>
      <c r="CV16" s="684"/>
      <c r="CW16" s="684"/>
      <c r="CX16" s="684"/>
      <c r="CY16" s="685"/>
      <c r="CZ16" s="686">
        <v>0.7</v>
      </c>
      <c r="DA16" s="686"/>
      <c r="DB16" s="686"/>
      <c r="DC16" s="686"/>
      <c r="DD16" s="692" t="s">
        <v>230</v>
      </c>
      <c r="DE16" s="684"/>
      <c r="DF16" s="684"/>
      <c r="DG16" s="684"/>
      <c r="DH16" s="684"/>
      <c r="DI16" s="684"/>
      <c r="DJ16" s="684"/>
      <c r="DK16" s="684"/>
      <c r="DL16" s="684"/>
      <c r="DM16" s="684"/>
      <c r="DN16" s="684"/>
      <c r="DO16" s="684"/>
      <c r="DP16" s="685"/>
      <c r="DQ16" s="692">
        <v>11542</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34232</v>
      </c>
      <c r="S17" s="684"/>
      <c r="T17" s="684"/>
      <c r="U17" s="684"/>
      <c r="V17" s="684"/>
      <c r="W17" s="684"/>
      <c r="X17" s="684"/>
      <c r="Y17" s="685"/>
      <c r="Z17" s="686">
        <v>0.5</v>
      </c>
      <c r="AA17" s="686"/>
      <c r="AB17" s="686"/>
      <c r="AC17" s="686"/>
      <c r="AD17" s="687">
        <v>34232</v>
      </c>
      <c r="AE17" s="687"/>
      <c r="AF17" s="687"/>
      <c r="AG17" s="687"/>
      <c r="AH17" s="687"/>
      <c r="AI17" s="687"/>
      <c r="AJ17" s="687"/>
      <c r="AK17" s="687"/>
      <c r="AL17" s="688">
        <v>0.8</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230</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578010</v>
      </c>
      <c r="CS17" s="684"/>
      <c r="CT17" s="684"/>
      <c r="CU17" s="684"/>
      <c r="CV17" s="684"/>
      <c r="CW17" s="684"/>
      <c r="CX17" s="684"/>
      <c r="CY17" s="685"/>
      <c r="CZ17" s="686">
        <v>8.1999999999999993</v>
      </c>
      <c r="DA17" s="686"/>
      <c r="DB17" s="686"/>
      <c r="DC17" s="686"/>
      <c r="DD17" s="692" t="s">
        <v>230</v>
      </c>
      <c r="DE17" s="684"/>
      <c r="DF17" s="684"/>
      <c r="DG17" s="684"/>
      <c r="DH17" s="684"/>
      <c r="DI17" s="684"/>
      <c r="DJ17" s="684"/>
      <c r="DK17" s="684"/>
      <c r="DL17" s="684"/>
      <c r="DM17" s="684"/>
      <c r="DN17" s="684"/>
      <c r="DO17" s="684"/>
      <c r="DP17" s="685"/>
      <c r="DQ17" s="692">
        <v>578010</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3119</v>
      </c>
      <c r="S18" s="684"/>
      <c r="T18" s="684"/>
      <c r="U18" s="684"/>
      <c r="V18" s="684"/>
      <c r="W18" s="684"/>
      <c r="X18" s="684"/>
      <c r="Y18" s="685"/>
      <c r="Z18" s="686">
        <v>0</v>
      </c>
      <c r="AA18" s="686"/>
      <c r="AB18" s="686"/>
      <c r="AC18" s="686"/>
      <c r="AD18" s="687">
        <v>3119</v>
      </c>
      <c r="AE18" s="687"/>
      <c r="AF18" s="687"/>
      <c r="AG18" s="687"/>
      <c r="AH18" s="687"/>
      <c r="AI18" s="687"/>
      <c r="AJ18" s="687"/>
      <c r="AK18" s="687"/>
      <c r="AL18" s="688">
        <v>0.1</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230</v>
      </c>
      <c r="BP18" s="686"/>
      <c r="BQ18" s="686"/>
      <c r="BR18" s="686"/>
      <c r="BS18" s="692" t="s">
        <v>230</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1013</v>
      </c>
      <c r="S19" s="684"/>
      <c r="T19" s="684"/>
      <c r="U19" s="684"/>
      <c r="V19" s="684"/>
      <c r="W19" s="684"/>
      <c r="X19" s="684"/>
      <c r="Y19" s="685"/>
      <c r="Z19" s="686">
        <v>0</v>
      </c>
      <c r="AA19" s="686"/>
      <c r="AB19" s="686"/>
      <c r="AC19" s="686"/>
      <c r="AD19" s="687">
        <v>1013</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66812</v>
      </c>
      <c r="BH19" s="684"/>
      <c r="BI19" s="684"/>
      <c r="BJ19" s="684"/>
      <c r="BK19" s="684"/>
      <c r="BL19" s="684"/>
      <c r="BM19" s="684"/>
      <c r="BN19" s="685"/>
      <c r="BO19" s="686">
        <v>3.9</v>
      </c>
      <c r="BP19" s="686"/>
      <c r="BQ19" s="686"/>
      <c r="BR19" s="686"/>
      <c r="BS19" s="692" t="s">
        <v>127</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230</v>
      </c>
      <c r="DA19" s="686"/>
      <c r="DB19" s="686"/>
      <c r="DC19" s="686"/>
      <c r="DD19" s="692" t="s">
        <v>127</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425</v>
      </c>
      <c r="S20" s="684"/>
      <c r="T20" s="684"/>
      <c r="U20" s="684"/>
      <c r="V20" s="684"/>
      <c r="W20" s="684"/>
      <c r="X20" s="684"/>
      <c r="Y20" s="685"/>
      <c r="Z20" s="686">
        <v>0</v>
      </c>
      <c r="AA20" s="686"/>
      <c r="AB20" s="686"/>
      <c r="AC20" s="686"/>
      <c r="AD20" s="687">
        <v>425</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66812</v>
      </c>
      <c r="BH20" s="684"/>
      <c r="BI20" s="684"/>
      <c r="BJ20" s="684"/>
      <c r="BK20" s="684"/>
      <c r="BL20" s="684"/>
      <c r="BM20" s="684"/>
      <c r="BN20" s="685"/>
      <c r="BO20" s="686">
        <v>3.9</v>
      </c>
      <c r="BP20" s="686"/>
      <c r="BQ20" s="686"/>
      <c r="BR20" s="686"/>
      <c r="BS20" s="692" t="s">
        <v>230</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7071982</v>
      </c>
      <c r="CS20" s="684"/>
      <c r="CT20" s="684"/>
      <c r="CU20" s="684"/>
      <c r="CV20" s="684"/>
      <c r="CW20" s="684"/>
      <c r="CX20" s="684"/>
      <c r="CY20" s="685"/>
      <c r="CZ20" s="686">
        <v>100</v>
      </c>
      <c r="DA20" s="686"/>
      <c r="DB20" s="686"/>
      <c r="DC20" s="686"/>
      <c r="DD20" s="692">
        <v>1217876</v>
      </c>
      <c r="DE20" s="684"/>
      <c r="DF20" s="684"/>
      <c r="DG20" s="684"/>
      <c r="DH20" s="684"/>
      <c r="DI20" s="684"/>
      <c r="DJ20" s="684"/>
      <c r="DK20" s="684"/>
      <c r="DL20" s="684"/>
      <c r="DM20" s="684"/>
      <c r="DN20" s="684"/>
      <c r="DO20" s="684"/>
      <c r="DP20" s="685"/>
      <c r="DQ20" s="692">
        <v>5099621</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29675</v>
      </c>
      <c r="S21" s="684"/>
      <c r="T21" s="684"/>
      <c r="U21" s="684"/>
      <c r="V21" s="684"/>
      <c r="W21" s="684"/>
      <c r="X21" s="684"/>
      <c r="Y21" s="685"/>
      <c r="Z21" s="686">
        <v>0.4</v>
      </c>
      <c r="AA21" s="686"/>
      <c r="AB21" s="686"/>
      <c r="AC21" s="686"/>
      <c r="AD21" s="687">
        <v>29675</v>
      </c>
      <c r="AE21" s="687"/>
      <c r="AF21" s="687"/>
      <c r="AG21" s="687"/>
      <c r="AH21" s="687"/>
      <c r="AI21" s="687"/>
      <c r="AJ21" s="687"/>
      <c r="AK21" s="687"/>
      <c r="AL21" s="688">
        <v>0.7</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66397</v>
      </c>
      <c r="BH21" s="684"/>
      <c r="BI21" s="684"/>
      <c r="BJ21" s="684"/>
      <c r="BK21" s="684"/>
      <c r="BL21" s="684"/>
      <c r="BM21" s="684"/>
      <c r="BN21" s="685"/>
      <c r="BO21" s="686">
        <v>3.9</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2363441</v>
      </c>
      <c r="S22" s="684"/>
      <c r="T22" s="684"/>
      <c r="U22" s="684"/>
      <c r="V22" s="684"/>
      <c r="W22" s="684"/>
      <c r="X22" s="684"/>
      <c r="Y22" s="685"/>
      <c r="Z22" s="686">
        <v>32</v>
      </c>
      <c r="AA22" s="686"/>
      <c r="AB22" s="686"/>
      <c r="AC22" s="686"/>
      <c r="AD22" s="687">
        <v>2181313</v>
      </c>
      <c r="AE22" s="687"/>
      <c r="AF22" s="687"/>
      <c r="AG22" s="687"/>
      <c r="AH22" s="687"/>
      <c r="AI22" s="687"/>
      <c r="AJ22" s="687"/>
      <c r="AK22" s="687"/>
      <c r="AL22" s="688">
        <v>50.9</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2181313</v>
      </c>
      <c r="S23" s="684"/>
      <c r="T23" s="684"/>
      <c r="U23" s="684"/>
      <c r="V23" s="684"/>
      <c r="W23" s="684"/>
      <c r="X23" s="684"/>
      <c r="Y23" s="685"/>
      <c r="Z23" s="686">
        <v>29.5</v>
      </c>
      <c r="AA23" s="686"/>
      <c r="AB23" s="686"/>
      <c r="AC23" s="686"/>
      <c r="AD23" s="687">
        <v>2181313</v>
      </c>
      <c r="AE23" s="687"/>
      <c r="AF23" s="687"/>
      <c r="AG23" s="687"/>
      <c r="AH23" s="687"/>
      <c r="AI23" s="687"/>
      <c r="AJ23" s="687"/>
      <c r="AK23" s="687"/>
      <c r="AL23" s="688">
        <v>50.9</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415</v>
      </c>
      <c r="BH23" s="684"/>
      <c r="BI23" s="684"/>
      <c r="BJ23" s="684"/>
      <c r="BK23" s="684"/>
      <c r="BL23" s="684"/>
      <c r="BM23" s="684"/>
      <c r="BN23" s="685"/>
      <c r="BO23" s="686">
        <v>0</v>
      </c>
      <c r="BP23" s="686"/>
      <c r="BQ23" s="686"/>
      <c r="BR23" s="686"/>
      <c r="BS23" s="692" t="s">
        <v>127</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182128</v>
      </c>
      <c r="S24" s="684"/>
      <c r="T24" s="684"/>
      <c r="U24" s="684"/>
      <c r="V24" s="684"/>
      <c r="W24" s="684"/>
      <c r="X24" s="684"/>
      <c r="Y24" s="685"/>
      <c r="Z24" s="686">
        <v>2.5</v>
      </c>
      <c r="AA24" s="686"/>
      <c r="AB24" s="686"/>
      <c r="AC24" s="686"/>
      <c r="AD24" s="687" t="s">
        <v>127</v>
      </c>
      <c r="AE24" s="687"/>
      <c r="AF24" s="687"/>
      <c r="AG24" s="687"/>
      <c r="AH24" s="687"/>
      <c r="AI24" s="687"/>
      <c r="AJ24" s="687"/>
      <c r="AK24" s="687"/>
      <c r="AL24" s="688" t="s">
        <v>127</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2255761</v>
      </c>
      <c r="CS24" s="673"/>
      <c r="CT24" s="673"/>
      <c r="CU24" s="673"/>
      <c r="CV24" s="673"/>
      <c r="CW24" s="673"/>
      <c r="CX24" s="673"/>
      <c r="CY24" s="674"/>
      <c r="CZ24" s="677">
        <v>31.9</v>
      </c>
      <c r="DA24" s="678"/>
      <c r="DB24" s="678"/>
      <c r="DC24" s="697"/>
      <c r="DD24" s="722">
        <v>1836432</v>
      </c>
      <c r="DE24" s="673"/>
      <c r="DF24" s="673"/>
      <c r="DG24" s="673"/>
      <c r="DH24" s="673"/>
      <c r="DI24" s="673"/>
      <c r="DJ24" s="673"/>
      <c r="DK24" s="674"/>
      <c r="DL24" s="722">
        <v>1749123</v>
      </c>
      <c r="DM24" s="673"/>
      <c r="DN24" s="673"/>
      <c r="DO24" s="673"/>
      <c r="DP24" s="673"/>
      <c r="DQ24" s="673"/>
      <c r="DR24" s="673"/>
      <c r="DS24" s="673"/>
      <c r="DT24" s="673"/>
      <c r="DU24" s="673"/>
      <c r="DV24" s="674"/>
      <c r="DW24" s="677">
        <v>39.1</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230</v>
      </c>
      <c r="AE25" s="687"/>
      <c r="AF25" s="687"/>
      <c r="AG25" s="687"/>
      <c r="AH25" s="687"/>
      <c r="AI25" s="687"/>
      <c r="AJ25" s="687"/>
      <c r="AK25" s="687"/>
      <c r="AL25" s="688" t="s">
        <v>230</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230</v>
      </c>
      <c r="BP25" s="686"/>
      <c r="BQ25" s="686"/>
      <c r="BR25" s="686"/>
      <c r="BS25" s="692" t="s">
        <v>127</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1196692</v>
      </c>
      <c r="CS25" s="719"/>
      <c r="CT25" s="719"/>
      <c r="CU25" s="719"/>
      <c r="CV25" s="719"/>
      <c r="CW25" s="719"/>
      <c r="CX25" s="719"/>
      <c r="CY25" s="720"/>
      <c r="CZ25" s="688">
        <v>16.899999999999999</v>
      </c>
      <c r="DA25" s="717"/>
      <c r="DB25" s="717"/>
      <c r="DC25" s="721"/>
      <c r="DD25" s="692">
        <v>1120608</v>
      </c>
      <c r="DE25" s="719"/>
      <c r="DF25" s="719"/>
      <c r="DG25" s="719"/>
      <c r="DH25" s="719"/>
      <c r="DI25" s="719"/>
      <c r="DJ25" s="719"/>
      <c r="DK25" s="720"/>
      <c r="DL25" s="692">
        <v>1078269</v>
      </c>
      <c r="DM25" s="719"/>
      <c r="DN25" s="719"/>
      <c r="DO25" s="719"/>
      <c r="DP25" s="719"/>
      <c r="DQ25" s="719"/>
      <c r="DR25" s="719"/>
      <c r="DS25" s="719"/>
      <c r="DT25" s="719"/>
      <c r="DU25" s="719"/>
      <c r="DV25" s="720"/>
      <c r="DW25" s="688">
        <v>24.1</v>
      </c>
      <c r="DX25" s="717"/>
      <c r="DY25" s="717"/>
      <c r="DZ25" s="717"/>
      <c r="EA25" s="717"/>
      <c r="EB25" s="717"/>
      <c r="EC25" s="718"/>
    </row>
    <row r="26" spans="2:133" ht="11.25" customHeight="1" x14ac:dyDescent="0.15">
      <c r="B26" s="680" t="s">
        <v>291</v>
      </c>
      <c r="C26" s="681"/>
      <c r="D26" s="681"/>
      <c r="E26" s="681"/>
      <c r="F26" s="681"/>
      <c r="G26" s="681"/>
      <c r="H26" s="681"/>
      <c r="I26" s="681"/>
      <c r="J26" s="681"/>
      <c r="K26" s="681"/>
      <c r="L26" s="681"/>
      <c r="M26" s="681"/>
      <c r="N26" s="681"/>
      <c r="O26" s="681"/>
      <c r="P26" s="681"/>
      <c r="Q26" s="682"/>
      <c r="R26" s="683">
        <v>4419723</v>
      </c>
      <c r="S26" s="684"/>
      <c r="T26" s="684"/>
      <c r="U26" s="684"/>
      <c r="V26" s="684"/>
      <c r="W26" s="684"/>
      <c r="X26" s="684"/>
      <c r="Y26" s="685"/>
      <c r="Z26" s="686">
        <v>59.8</v>
      </c>
      <c r="AA26" s="686"/>
      <c r="AB26" s="686"/>
      <c r="AC26" s="686"/>
      <c r="AD26" s="687">
        <v>4237180</v>
      </c>
      <c r="AE26" s="687"/>
      <c r="AF26" s="687"/>
      <c r="AG26" s="687"/>
      <c r="AH26" s="687"/>
      <c r="AI26" s="687"/>
      <c r="AJ26" s="687"/>
      <c r="AK26" s="687"/>
      <c r="AL26" s="688">
        <v>98.8</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717832</v>
      </c>
      <c r="CS26" s="684"/>
      <c r="CT26" s="684"/>
      <c r="CU26" s="684"/>
      <c r="CV26" s="684"/>
      <c r="CW26" s="684"/>
      <c r="CX26" s="684"/>
      <c r="CY26" s="685"/>
      <c r="CZ26" s="688">
        <v>10.199999999999999</v>
      </c>
      <c r="DA26" s="717"/>
      <c r="DB26" s="717"/>
      <c r="DC26" s="721"/>
      <c r="DD26" s="692">
        <v>657963</v>
      </c>
      <c r="DE26" s="684"/>
      <c r="DF26" s="684"/>
      <c r="DG26" s="684"/>
      <c r="DH26" s="684"/>
      <c r="DI26" s="684"/>
      <c r="DJ26" s="684"/>
      <c r="DK26" s="685"/>
      <c r="DL26" s="692" t="s">
        <v>230</v>
      </c>
      <c r="DM26" s="684"/>
      <c r="DN26" s="684"/>
      <c r="DO26" s="684"/>
      <c r="DP26" s="684"/>
      <c r="DQ26" s="684"/>
      <c r="DR26" s="684"/>
      <c r="DS26" s="684"/>
      <c r="DT26" s="684"/>
      <c r="DU26" s="684"/>
      <c r="DV26" s="685"/>
      <c r="DW26" s="688" t="s">
        <v>230</v>
      </c>
      <c r="DX26" s="717"/>
      <c r="DY26" s="717"/>
      <c r="DZ26" s="717"/>
      <c r="EA26" s="717"/>
      <c r="EB26" s="717"/>
      <c r="EC26" s="718"/>
    </row>
    <row r="27" spans="2:133" ht="11.25" customHeight="1" x14ac:dyDescent="0.15">
      <c r="B27" s="680" t="s">
        <v>294</v>
      </c>
      <c r="C27" s="681"/>
      <c r="D27" s="681"/>
      <c r="E27" s="681"/>
      <c r="F27" s="681"/>
      <c r="G27" s="681"/>
      <c r="H27" s="681"/>
      <c r="I27" s="681"/>
      <c r="J27" s="681"/>
      <c r="K27" s="681"/>
      <c r="L27" s="681"/>
      <c r="M27" s="681"/>
      <c r="N27" s="681"/>
      <c r="O27" s="681"/>
      <c r="P27" s="681"/>
      <c r="Q27" s="682"/>
      <c r="R27" s="683">
        <v>778</v>
      </c>
      <c r="S27" s="684"/>
      <c r="T27" s="684"/>
      <c r="U27" s="684"/>
      <c r="V27" s="684"/>
      <c r="W27" s="684"/>
      <c r="X27" s="684"/>
      <c r="Y27" s="685"/>
      <c r="Z27" s="686">
        <v>0</v>
      </c>
      <c r="AA27" s="686"/>
      <c r="AB27" s="686"/>
      <c r="AC27" s="686"/>
      <c r="AD27" s="687">
        <v>778</v>
      </c>
      <c r="AE27" s="687"/>
      <c r="AF27" s="687"/>
      <c r="AG27" s="687"/>
      <c r="AH27" s="687"/>
      <c r="AI27" s="687"/>
      <c r="AJ27" s="687"/>
      <c r="AK27" s="687"/>
      <c r="AL27" s="688">
        <v>0</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1715099</v>
      </c>
      <c r="BH27" s="684"/>
      <c r="BI27" s="684"/>
      <c r="BJ27" s="684"/>
      <c r="BK27" s="684"/>
      <c r="BL27" s="684"/>
      <c r="BM27" s="684"/>
      <c r="BN27" s="685"/>
      <c r="BO27" s="686">
        <v>100</v>
      </c>
      <c r="BP27" s="686"/>
      <c r="BQ27" s="686"/>
      <c r="BR27" s="686"/>
      <c r="BS27" s="692">
        <v>5319</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481059</v>
      </c>
      <c r="CS27" s="719"/>
      <c r="CT27" s="719"/>
      <c r="CU27" s="719"/>
      <c r="CV27" s="719"/>
      <c r="CW27" s="719"/>
      <c r="CX27" s="719"/>
      <c r="CY27" s="720"/>
      <c r="CZ27" s="688">
        <v>6.8</v>
      </c>
      <c r="DA27" s="717"/>
      <c r="DB27" s="717"/>
      <c r="DC27" s="721"/>
      <c r="DD27" s="692">
        <v>137814</v>
      </c>
      <c r="DE27" s="719"/>
      <c r="DF27" s="719"/>
      <c r="DG27" s="719"/>
      <c r="DH27" s="719"/>
      <c r="DI27" s="719"/>
      <c r="DJ27" s="719"/>
      <c r="DK27" s="720"/>
      <c r="DL27" s="692">
        <v>92844</v>
      </c>
      <c r="DM27" s="719"/>
      <c r="DN27" s="719"/>
      <c r="DO27" s="719"/>
      <c r="DP27" s="719"/>
      <c r="DQ27" s="719"/>
      <c r="DR27" s="719"/>
      <c r="DS27" s="719"/>
      <c r="DT27" s="719"/>
      <c r="DU27" s="719"/>
      <c r="DV27" s="720"/>
      <c r="DW27" s="688">
        <v>2.1</v>
      </c>
      <c r="DX27" s="717"/>
      <c r="DY27" s="717"/>
      <c r="DZ27" s="717"/>
      <c r="EA27" s="717"/>
      <c r="EB27" s="717"/>
      <c r="EC27" s="718"/>
    </row>
    <row r="28" spans="2:133" ht="11.25" customHeight="1" x14ac:dyDescent="0.15">
      <c r="B28" s="680" t="s">
        <v>297</v>
      </c>
      <c r="C28" s="681"/>
      <c r="D28" s="681"/>
      <c r="E28" s="681"/>
      <c r="F28" s="681"/>
      <c r="G28" s="681"/>
      <c r="H28" s="681"/>
      <c r="I28" s="681"/>
      <c r="J28" s="681"/>
      <c r="K28" s="681"/>
      <c r="L28" s="681"/>
      <c r="M28" s="681"/>
      <c r="N28" s="681"/>
      <c r="O28" s="681"/>
      <c r="P28" s="681"/>
      <c r="Q28" s="682"/>
      <c r="R28" s="683">
        <v>33358</v>
      </c>
      <c r="S28" s="684"/>
      <c r="T28" s="684"/>
      <c r="U28" s="684"/>
      <c r="V28" s="684"/>
      <c r="W28" s="684"/>
      <c r="X28" s="684"/>
      <c r="Y28" s="685"/>
      <c r="Z28" s="686">
        <v>0.5</v>
      </c>
      <c r="AA28" s="686"/>
      <c r="AB28" s="686"/>
      <c r="AC28" s="686"/>
      <c r="AD28" s="687">
        <v>12605</v>
      </c>
      <c r="AE28" s="687"/>
      <c r="AF28" s="687"/>
      <c r="AG28" s="687"/>
      <c r="AH28" s="687"/>
      <c r="AI28" s="687"/>
      <c r="AJ28" s="687"/>
      <c r="AK28" s="687"/>
      <c r="AL28" s="688">
        <v>0.3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578010</v>
      </c>
      <c r="CS28" s="684"/>
      <c r="CT28" s="684"/>
      <c r="CU28" s="684"/>
      <c r="CV28" s="684"/>
      <c r="CW28" s="684"/>
      <c r="CX28" s="684"/>
      <c r="CY28" s="685"/>
      <c r="CZ28" s="688">
        <v>8.1999999999999993</v>
      </c>
      <c r="DA28" s="717"/>
      <c r="DB28" s="717"/>
      <c r="DC28" s="721"/>
      <c r="DD28" s="692">
        <v>578010</v>
      </c>
      <c r="DE28" s="684"/>
      <c r="DF28" s="684"/>
      <c r="DG28" s="684"/>
      <c r="DH28" s="684"/>
      <c r="DI28" s="684"/>
      <c r="DJ28" s="684"/>
      <c r="DK28" s="685"/>
      <c r="DL28" s="692">
        <v>578010</v>
      </c>
      <c r="DM28" s="684"/>
      <c r="DN28" s="684"/>
      <c r="DO28" s="684"/>
      <c r="DP28" s="684"/>
      <c r="DQ28" s="684"/>
      <c r="DR28" s="684"/>
      <c r="DS28" s="684"/>
      <c r="DT28" s="684"/>
      <c r="DU28" s="684"/>
      <c r="DV28" s="685"/>
      <c r="DW28" s="688">
        <v>12.9</v>
      </c>
      <c r="DX28" s="717"/>
      <c r="DY28" s="717"/>
      <c r="DZ28" s="717"/>
      <c r="EA28" s="717"/>
      <c r="EB28" s="717"/>
      <c r="EC28" s="718"/>
    </row>
    <row r="29" spans="2:133" ht="11.25" customHeight="1" x14ac:dyDescent="0.15">
      <c r="B29" s="680" t="s">
        <v>299</v>
      </c>
      <c r="C29" s="681"/>
      <c r="D29" s="681"/>
      <c r="E29" s="681"/>
      <c r="F29" s="681"/>
      <c r="G29" s="681"/>
      <c r="H29" s="681"/>
      <c r="I29" s="681"/>
      <c r="J29" s="681"/>
      <c r="K29" s="681"/>
      <c r="L29" s="681"/>
      <c r="M29" s="681"/>
      <c r="N29" s="681"/>
      <c r="O29" s="681"/>
      <c r="P29" s="681"/>
      <c r="Q29" s="682"/>
      <c r="R29" s="683">
        <v>65642</v>
      </c>
      <c r="S29" s="684"/>
      <c r="T29" s="684"/>
      <c r="U29" s="684"/>
      <c r="V29" s="684"/>
      <c r="W29" s="684"/>
      <c r="X29" s="684"/>
      <c r="Y29" s="685"/>
      <c r="Z29" s="686">
        <v>0.9</v>
      </c>
      <c r="AA29" s="686"/>
      <c r="AB29" s="686"/>
      <c r="AC29" s="686"/>
      <c r="AD29" s="687">
        <v>9012</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70</v>
      </c>
      <c r="CG29" s="699"/>
      <c r="CH29" s="699"/>
      <c r="CI29" s="699"/>
      <c r="CJ29" s="699"/>
      <c r="CK29" s="699"/>
      <c r="CL29" s="699"/>
      <c r="CM29" s="699"/>
      <c r="CN29" s="699"/>
      <c r="CO29" s="699"/>
      <c r="CP29" s="699"/>
      <c r="CQ29" s="700"/>
      <c r="CR29" s="683">
        <v>577849</v>
      </c>
      <c r="CS29" s="719"/>
      <c r="CT29" s="719"/>
      <c r="CU29" s="719"/>
      <c r="CV29" s="719"/>
      <c r="CW29" s="719"/>
      <c r="CX29" s="719"/>
      <c r="CY29" s="720"/>
      <c r="CZ29" s="688">
        <v>8.1999999999999993</v>
      </c>
      <c r="DA29" s="717"/>
      <c r="DB29" s="717"/>
      <c r="DC29" s="721"/>
      <c r="DD29" s="692">
        <v>577849</v>
      </c>
      <c r="DE29" s="719"/>
      <c r="DF29" s="719"/>
      <c r="DG29" s="719"/>
      <c r="DH29" s="719"/>
      <c r="DI29" s="719"/>
      <c r="DJ29" s="719"/>
      <c r="DK29" s="720"/>
      <c r="DL29" s="692">
        <v>577849</v>
      </c>
      <c r="DM29" s="719"/>
      <c r="DN29" s="719"/>
      <c r="DO29" s="719"/>
      <c r="DP29" s="719"/>
      <c r="DQ29" s="719"/>
      <c r="DR29" s="719"/>
      <c r="DS29" s="719"/>
      <c r="DT29" s="719"/>
      <c r="DU29" s="719"/>
      <c r="DV29" s="720"/>
      <c r="DW29" s="688">
        <v>12.9</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8789</v>
      </c>
      <c r="S30" s="684"/>
      <c r="T30" s="684"/>
      <c r="U30" s="684"/>
      <c r="V30" s="684"/>
      <c r="W30" s="684"/>
      <c r="X30" s="684"/>
      <c r="Y30" s="685"/>
      <c r="Z30" s="686">
        <v>0.1</v>
      </c>
      <c r="AA30" s="686"/>
      <c r="AB30" s="686"/>
      <c r="AC30" s="686"/>
      <c r="AD30" s="687" t="s">
        <v>230</v>
      </c>
      <c r="AE30" s="687"/>
      <c r="AF30" s="687"/>
      <c r="AG30" s="687"/>
      <c r="AH30" s="687"/>
      <c r="AI30" s="687"/>
      <c r="AJ30" s="687"/>
      <c r="AK30" s="687"/>
      <c r="AL30" s="688" t="s">
        <v>127</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5"/>
      <c r="CE30" s="726"/>
      <c r="CF30" s="698" t="s">
        <v>304</v>
      </c>
      <c r="CG30" s="699"/>
      <c r="CH30" s="699"/>
      <c r="CI30" s="699"/>
      <c r="CJ30" s="699"/>
      <c r="CK30" s="699"/>
      <c r="CL30" s="699"/>
      <c r="CM30" s="699"/>
      <c r="CN30" s="699"/>
      <c r="CO30" s="699"/>
      <c r="CP30" s="699"/>
      <c r="CQ30" s="700"/>
      <c r="CR30" s="683">
        <v>548282</v>
      </c>
      <c r="CS30" s="684"/>
      <c r="CT30" s="684"/>
      <c r="CU30" s="684"/>
      <c r="CV30" s="684"/>
      <c r="CW30" s="684"/>
      <c r="CX30" s="684"/>
      <c r="CY30" s="685"/>
      <c r="CZ30" s="688">
        <v>7.8</v>
      </c>
      <c r="DA30" s="717"/>
      <c r="DB30" s="717"/>
      <c r="DC30" s="721"/>
      <c r="DD30" s="692">
        <v>548282</v>
      </c>
      <c r="DE30" s="684"/>
      <c r="DF30" s="684"/>
      <c r="DG30" s="684"/>
      <c r="DH30" s="684"/>
      <c r="DI30" s="684"/>
      <c r="DJ30" s="684"/>
      <c r="DK30" s="685"/>
      <c r="DL30" s="692">
        <v>548282</v>
      </c>
      <c r="DM30" s="684"/>
      <c r="DN30" s="684"/>
      <c r="DO30" s="684"/>
      <c r="DP30" s="684"/>
      <c r="DQ30" s="684"/>
      <c r="DR30" s="684"/>
      <c r="DS30" s="684"/>
      <c r="DT30" s="684"/>
      <c r="DU30" s="684"/>
      <c r="DV30" s="685"/>
      <c r="DW30" s="688">
        <v>12.2</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552807</v>
      </c>
      <c r="S31" s="684"/>
      <c r="T31" s="684"/>
      <c r="U31" s="684"/>
      <c r="V31" s="684"/>
      <c r="W31" s="684"/>
      <c r="X31" s="684"/>
      <c r="Y31" s="685"/>
      <c r="Z31" s="686">
        <v>7.5</v>
      </c>
      <c r="AA31" s="686"/>
      <c r="AB31" s="686"/>
      <c r="AC31" s="686"/>
      <c r="AD31" s="687" t="s">
        <v>127</v>
      </c>
      <c r="AE31" s="687"/>
      <c r="AF31" s="687"/>
      <c r="AG31" s="687"/>
      <c r="AH31" s="687"/>
      <c r="AI31" s="687"/>
      <c r="AJ31" s="687"/>
      <c r="AK31" s="687"/>
      <c r="AL31" s="688" t="s">
        <v>230</v>
      </c>
      <c r="AM31" s="689"/>
      <c r="AN31" s="689"/>
      <c r="AO31" s="690"/>
      <c r="AP31" s="740" t="s">
        <v>306</v>
      </c>
      <c r="AQ31" s="741"/>
      <c r="AR31" s="741"/>
      <c r="AS31" s="741"/>
      <c r="AT31" s="746" t="s">
        <v>307</v>
      </c>
      <c r="AU31" s="231"/>
      <c r="AV31" s="231"/>
      <c r="AW31" s="231"/>
      <c r="AX31" s="669" t="s">
        <v>185</v>
      </c>
      <c r="AY31" s="670"/>
      <c r="AZ31" s="670"/>
      <c r="BA31" s="670"/>
      <c r="BB31" s="670"/>
      <c r="BC31" s="670"/>
      <c r="BD31" s="670"/>
      <c r="BE31" s="670"/>
      <c r="BF31" s="671"/>
      <c r="BG31" s="751">
        <v>94</v>
      </c>
      <c r="BH31" s="738"/>
      <c r="BI31" s="738"/>
      <c r="BJ31" s="738"/>
      <c r="BK31" s="738"/>
      <c r="BL31" s="738"/>
      <c r="BM31" s="678">
        <v>82.5</v>
      </c>
      <c r="BN31" s="738"/>
      <c r="BO31" s="738"/>
      <c r="BP31" s="738"/>
      <c r="BQ31" s="739"/>
      <c r="BR31" s="751">
        <v>93.6</v>
      </c>
      <c r="BS31" s="738"/>
      <c r="BT31" s="738"/>
      <c r="BU31" s="738"/>
      <c r="BV31" s="738"/>
      <c r="BW31" s="738"/>
      <c r="BX31" s="678">
        <v>76.599999999999994</v>
      </c>
      <c r="BY31" s="738"/>
      <c r="BZ31" s="738"/>
      <c r="CA31" s="738"/>
      <c r="CB31" s="739"/>
      <c r="CD31" s="725"/>
      <c r="CE31" s="726"/>
      <c r="CF31" s="698" t="s">
        <v>308</v>
      </c>
      <c r="CG31" s="699"/>
      <c r="CH31" s="699"/>
      <c r="CI31" s="699"/>
      <c r="CJ31" s="699"/>
      <c r="CK31" s="699"/>
      <c r="CL31" s="699"/>
      <c r="CM31" s="699"/>
      <c r="CN31" s="699"/>
      <c r="CO31" s="699"/>
      <c r="CP31" s="699"/>
      <c r="CQ31" s="700"/>
      <c r="CR31" s="683">
        <v>29567</v>
      </c>
      <c r="CS31" s="719"/>
      <c r="CT31" s="719"/>
      <c r="CU31" s="719"/>
      <c r="CV31" s="719"/>
      <c r="CW31" s="719"/>
      <c r="CX31" s="719"/>
      <c r="CY31" s="720"/>
      <c r="CZ31" s="688">
        <v>0.4</v>
      </c>
      <c r="DA31" s="717"/>
      <c r="DB31" s="717"/>
      <c r="DC31" s="721"/>
      <c r="DD31" s="692">
        <v>29567</v>
      </c>
      <c r="DE31" s="719"/>
      <c r="DF31" s="719"/>
      <c r="DG31" s="719"/>
      <c r="DH31" s="719"/>
      <c r="DI31" s="719"/>
      <c r="DJ31" s="719"/>
      <c r="DK31" s="720"/>
      <c r="DL31" s="692">
        <v>29567</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309</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98.1</v>
      </c>
      <c r="BH32" s="719"/>
      <c r="BI32" s="719"/>
      <c r="BJ32" s="719"/>
      <c r="BK32" s="719"/>
      <c r="BL32" s="719"/>
      <c r="BM32" s="689">
        <v>94.3</v>
      </c>
      <c r="BN32" s="749"/>
      <c r="BO32" s="749"/>
      <c r="BP32" s="749"/>
      <c r="BQ32" s="750"/>
      <c r="BR32" s="752">
        <v>97.9</v>
      </c>
      <c r="BS32" s="719"/>
      <c r="BT32" s="719"/>
      <c r="BU32" s="719"/>
      <c r="BV32" s="719"/>
      <c r="BW32" s="719"/>
      <c r="BX32" s="689">
        <v>93.4</v>
      </c>
      <c r="BY32" s="749"/>
      <c r="BZ32" s="749"/>
      <c r="CA32" s="749"/>
      <c r="CB32" s="750"/>
      <c r="CD32" s="727"/>
      <c r="CE32" s="728"/>
      <c r="CF32" s="698" t="s">
        <v>312</v>
      </c>
      <c r="CG32" s="699"/>
      <c r="CH32" s="699"/>
      <c r="CI32" s="699"/>
      <c r="CJ32" s="699"/>
      <c r="CK32" s="699"/>
      <c r="CL32" s="699"/>
      <c r="CM32" s="699"/>
      <c r="CN32" s="699"/>
      <c r="CO32" s="699"/>
      <c r="CP32" s="699"/>
      <c r="CQ32" s="700"/>
      <c r="CR32" s="683">
        <v>161</v>
      </c>
      <c r="CS32" s="684"/>
      <c r="CT32" s="684"/>
      <c r="CU32" s="684"/>
      <c r="CV32" s="684"/>
      <c r="CW32" s="684"/>
      <c r="CX32" s="684"/>
      <c r="CY32" s="685"/>
      <c r="CZ32" s="688">
        <v>0</v>
      </c>
      <c r="DA32" s="717"/>
      <c r="DB32" s="717"/>
      <c r="DC32" s="721"/>
      <c r="DD32" s="692">
        <v>161</v>
      </c>
      <c r="DE32" s="684"/>
      <c r="DF32" s="684"/>
      <c r="DG32" s="684"/>
      <c r="DH32" s="684"/>
      <c r="DI32" s="684"/>
      <c r="DJ32" s="684"/>
      <c r="DK32" s="685"/>
      <c r="DL32" s="692">
        <v>161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377131</v>
      </c>
      <c r="S33" s="684"/>
      <c r="T33" s="684"/>
      <c r="U33" s="684"/>
      <c r="V33" s="684"/>
      <c r="W33" s="684"/>
      <c r="X33" s="684"/>
      <c r="Y33" s="685"/>
      <c r="Z33" s="686">
        <v>5.0999999999999996</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314</v>
      </c>
      <c r="AY33" s="734"/>
      <c r="AZ33" s="734"/>
      <c r="BA33" s="734"/>
      <c r="BB33" s="734"/>
      <c r="BC33" s="734"/>
      <c r="BD33" s="734"/>
      <c r="BE33" s="734"/>
      <c r="BF33" s="735"/>
      <c r="BG33" s="753">
        <v>91</v>
      </c>
      <c r="BH33" s="754"/>
      <c r="BI33" s="754"/>
      <c r="BJ33" s="754"/>
      <c r="BK33" s="754"/>
      <c r="BL33" s="754"/>
      <c r="BM33" s="755">
        <v>75.5</v>
      </c>
      <c r="BN33" s="754"/>
      <c r="BO33" s="754"/>
      <c r="BP33" s="754"/>
      <c r="BQ33" s="756"/>
      <c r="BR33" s="753">
        <v>90.5</v>
      </c>
      <c r="BS33" s="754"/>
      <c r="BT33" s="754"/>
      <c r="BU33" s="754"/>
      <c r="BV33" s="754"/>
      <c r="BW33" s="754"/>
      <c r="BX33" s="755">
        <v>67.900000000000006</v>
      </c>
      <c r="BY33" s="754"/>
      <c r="BZ33" s="754"/>
      <c r="CA33" s="754"/>
      <c r="CB33" s="756"/>
      <c r="CD33" s="698" t="s">
        <v>315</v>
      </c>
      <c r="CE33" s="699"/>
      <c r="CF33" s="699"/>
      <c r="CG33" s="699"/>
      <c r="CH33" s="699"/>
      <c r="CI33" s="699"/>
      <c r="CJ33" s="699"/>
      <c r="CK33" s="699"/>
      <c r="CL33" s="699"/>
      <c r="CM33" s="699"/>
      <c r="CN33" s="699"/>
      <c r="CO33" s="699"/>
      <c r="CP33" s="699"/>
      <c r="CQ33" s="700"/>
      <c r="CR33" s="683">
        <v>3550308</v>
      </c>
      <c r="CS33" s="719"/>
      <c r="CT33" s="719"/>
      <c r="CU33" s="719"/>
      <c r="CV33" s="719"/>
      <c r="CW33" s="719"/>
      <c r="CX33" s="719"/>
      <c r="CY33" s="720"/>
      <c r="CZ33" s="688">
        <v>50.2</v>
      </c>
      <c r="DA33" s="717"/>
      <c r="DB33" s="717"/>
      <c r="DC33" s="721"/>
      <c r="DD33" s="692">
        <v>3011347</v>
      </c>
      <c r="DE33" s="719"/>
      <c r="DF33" s="719"/>
      <c r="DG33" s="719"/>
      <c r="DH33" s="719"/>
      <c r="DI33" s="719"/>
      <c r="DJ33" s="719"/>
      <c r="DK33" s="720"/>
      <c r="DL33" s="692">
        <v>1774577</v>
      </c>
      <c r="DM33" s="719"/>
      <c r="DN33" s="719"/>
      <c r="DO33" s="719"/>
      <c r="DP33" s="719"/>
      <c r="DQ33" s="719"/>
      <c r="DR33" s="719"/>
      <c r="DS33" s="719"/>
      <c r="DT33" s="719"/>
      <c r="DU33" s="719"/>
      <c r="DV33" s="720"/>
      <c r="DW33" s="688">
        <v>39.6</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29291</v>
      </c>
      <c r="S34" s="684"/>
      <c r="T34" s="684"/>
      <c r="U34" s="684"/>
      <c r="V34" s="684"/>
      <c r="W34" s="684"/>
      <c r="X34" s="684"/>
      <c r="Y34" s="685"/>
      <c r="Z34" s="686">
        <v>0.4</v>
      </c>
      <c r="AA34" s="686"/>
      <c r="AB34" s="686"/>
      <c r="AC34" s="686"/>
      <c r="AD34" s="687">
        <v>26508</v>
      </c>
      <c r="AE34" s="687"/>
      <c r="AF34" s="687"/>
      <c r="AG34" s="687"/>
      <c r="AH34" s="687"/>
      <c r="AI34" s="687"/>
      <c r="AJ34" s="687"/>
      <c r="AK34" s="687"/>
      <c r="AL34" s="688">
        <v>0.6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1053176</v>
      </c>
      <c r="CS34" s="684"/>
      <c r="CT34" s="684"/>
      <c r="CU34" s="684"/>
      <c r="CV34" s="684"/>
      <c r="CW34" s="684"/>
      <c r="CX34" s="684"/>
      <c r="CY34" s="685"/>
      <c r="CZ34" s="688">
        <v>14.9</v>
      </c>
      <c r="DA34" s="717"/>
      <c r="DB34" s="717"/>
      <c r="DC34" s="721"/>
      <c r="DD34" s="692">
        <v>844765</v>
      </c>
      <c r="DE34" s="684"/>
      <c r="DF34" s="684"/>
      <c r="DG34" s="684"/>
      <c r="DH34" s="684"/>
      <c r="DI34" s="684"/>
      <c r="DJ34" s="684"/>
      <c r="DK34" s="685"/>
      <c r="DL34" s="692">
        <v>314507</v>
      </c>
      <c r="DM34" s="684"/>
      <c r="DN34" s="684"/>
      <c r="DO34" s="684"/>
      <c r="DP34" s="684"/>
      <c r="DQ34" s="684"/>
      <c r="DR34" s="684"/>
      <c r="DS34" s="684"/>
      <c r="DT34" s="684"/>
      <c r="DU34" s="684"/>
      <c r="DV34" s="685"/>
      <c r="DW34" s="688">
        <v>7</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307158</v>
      </c>
      <c r="S35" s="684"/>
      <c r="T35" s="684"/>
      <c r="U35" s="684"/>
      <c r="V35" s="684"/>
      <c r="W35" s="684"/>
      <c r="X35" s="684"/>
      <c r="Y35" s="685"/>
      <c r="Z35" s="686">
        <v>4.2</v>
      </c>
      <c r="AA35" s="686"/>
      <c r="AB35" s="686"/>
      <c r="AC35" s="686"/>
      <c r="AD35" s="687" t="s">
        <v>230</v>
      </c>
      <c r="AE35" s="687"/>
      <c r="AF35" s="687"/>
      <c r="AG35" s="687"/>
      <c r="AH35" s="687"/>
      <c r="AI35" s="687"/>
      <c r="AJ35" s="687"/>
      <c r="AK35" s="687"/>
      <c r="AL35" s="688" t="s">
        <v>127</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237765</v>
      </c>
      <c r="CS35" s="719"/>
      <c r="CT35" s="719"/>
      <c r="CU35" s="719"/>
      <c r="CV35" s="719"/>
      <c r="CW35" s="719"/>
      <c r="CX35" s="719"/>
      <c r="CY35" s="720"/>
      <c r="CZ35" s="688">
        <v>3.4</v>
      </c>
      <c r="DA35" s="717"/>
      <c r="DB35" s="717"/>
      <c r="DC35" s="721"/>
      <c r="DD35" s="692">
        <v>205195</v>
      </c>
      <c r="DE35" s="719"/>
      <c r="DF35" s="719"/>
      <c r="DG35" s="719"/>
      <c r="DH35" s="719"/>
      <c r="DI35" s="719"/>
      <c r="DJ35" s="719"/>
      <c r="DK35" s="720"/>
      <c r="DL35" s="692">
        <v>204244</v>
      </c>
      <c r="DM35" s="719"/>
      <c r="DN35" s="719"/>
      <c r="DO35" s="719"/>
      <c r="DP35" s="719"/>
      <c r="DQ35" s="719"/>
      <c r="DR35" s="719"/>
      <c r="DS35" s="719"/>
      <c r="DT35" s="719"/>
      <c r="DU35" s="719"/>
      <c r="DV35" s="720"/>
      <c r="DW35" s="688">
        <v>4.5999999999999996</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318978</v>
      </c>
      <c r="S36" s="684"/>
      <c r="T36" s="684"/>
      <c r="U36" s="684"/>
      <c r="V36" s="684"/>
      <c r="W36" s="684"/>
      <c r="X36" s="684"/>
      <c r="Y36" s="685"/>
      <c r="Z36" s="686">
        <v>4.3</v>
      </c>
      <c r="AA36" s="686"/>
      <c r="AB36" s="686"/>
      <c r="AC36" s="686"/>
      <c r="AD36" s="687" t="s">
        <v>127</v>
      </c>
      <c r="AE36" s="687"/>
      <c r="AF36" s="687"/>
      <c r="AG36" s="687"/>
      <c r="AH36" s="687"/>
      <c r="AI36" s="687"/>
      <c r="AJ36" s="687"/>
      <c r="AK36" s="687"/>
      <c r="AL36" s="688" t="s">
        <v>127</v>
      </c>
      <c r="AM36" s="689"/>
      <c r="AN36" s="689"/>
      <c r="AO36" s="690"/>
      <c r="AP36" s="235"/>
      <c r="AQ36" s="757" t="s">
        <v>323</v>
      </c>
      <c r="AR36" s="758"/>
      <c r="AS36" s="758"/>
      <c r="AT36" s="758"/>
      <c r="AU36" s="758"/>
      <c r="AV36" s="758"/>
      <c r="AW36" s="758"/>
      <c r="AX36" s="758"/>
      <c r="AY36" s="759"/>
      <c r="AZ36" s="672">
        <v>948828</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5534</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1203880</v>
      </c>
      <c r="CS36" s="684"/>
      <c r="CT36" s="684"/>
      <c r="CU36" s="684"/>
      <c r="CV36" s="684"/>
      <c r="CW36" s="684"/>
      <c r="CX36" s="684"/>
      <c r="CY36" s="685"/>
      <c r="CZ36" s="688">
        <v>17</v>
      </c>
      <c r="DA36" s="717"/>
      <c r="DB36" s="717"/>
      <c r="DC36" s="721"/>
      <c r="DD36" s="692">
        <v>1051038</v>
      </c>
      <c r="DE36" s="684"/>
      <c r="DF36" s="684"/>
      <c r="DG36" s="684"/>
      <c r="DH36" s="684"/>
      <c r="DI36" s="684"/>
      <c r="DJ36" s="684"/>
      <c r="DK36" s="685"/>
      <c r="DL36" s="692">
        <v>596596</v>
      </c>
      <c r="DM36" s="684"/>
      <c r="DN36" s="684"/>
      <c r="DO36" s="684"/>
      <c r="DP36" s="684"/>
      <c r="DQ36" s="684"/>
      <c r="DR36" s="684"/>
      <c r="DS36" s="684"/>
      <c r="DT36" s="684"/>
      <c r="DU36" s="684"/>
      <c r="DV36" s="685"/>
      <c r="DW36" s="688">
        <v>13.3</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336171</v>
      </c>
      <c r="S37" s="684"/>
      <c r="T37" s="684"/>
      <c r="U37" s="684"/>
      <c r="V37" s="684"/>
      <c r="W37" s="684"/>
      <c r="X37" s="684"/>
      <c r="Y37" s="685"/>
      <c r="Z37" s="686">
        <v>4.5</v>
      </c>
      <c r="AA37" s="686"/>
      <c r="AB37" s="686"/>
      <c r="AC37" s="686"/>
      <c r="AD37" s="687" t="s">
        <v>230</v>
      </c>
      <c r="AE37" s="687"/>
      <c r="AF37" s="687"/>
      <c r="AG37" s="687"/>
      <c r="AH37" s="687"/>
      <c r="AI37" s="687"/>
      <c r="AJ37" s="687"/>
      <c r="AK37" s="687"/>
      <c r="AL37" s="688" t="s">
        <v>230</v>
      </c>
      <c r="AM37" s="689"/>
      <c r="AN37" s="689"/>
      <c r="AO37" s="690"/>
      <c r="AQ37" s="761" t="s">
        <v>327</v>
      </c>
      <c r="AR37" s="762"/>
      <c r="AS37" s="762"/>
      <c r="AT37" s="762"/>
      <c r="AU37" s="762"/>
      <c r="AV37" s="762"/>
      <c r="AW37" s="762"/>
      <c r="AX37" s="762"/>
      <c r="AY37" s="763"/>
      <c r="AZ37" s="683">
        <v>283301</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2197</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748008</v>
      </c>
      <c r="CS37" s="719"/>
      <c r="CT37" s="719"/>
      <c r="CU37" s="719"/>
      <c r="CV37" s="719"/>
      <c r="CW37" s="719"/>
      <c r="CX37" s="719"/>
      <c r="CY37" s="720"/>
      <c r="CZ37" s="688">
        <v>10.6</v>
      </c>
      <c r="DA37" s="717"/>
      <c r="DB37" s="717"/>
      <c r="DC37" s="721"/>
      <c r="DD37" s="692">
        <v>728202</v>
      </c>
      <c r="DE37" s="719"/>
      <c r="DF37" s="719"/>
      <c r="DG37" s="719"/>
      <c r="DH37" s="719"/>
      <c r="DI37" s="719"/>
      <c r="DJ37" s="719"/>
      <c r="DK37" s="720"/>
      <c r="DL37" s="692">
        <v>531536</v>
      </c>
      <c r="DM37" s="719"/>
      <c r="DN37" s="719"/>
      <c r="DO37" s="719"/>
      <c r="DP37" s="719"/>
      <c r="DQ37" s="719"/>
      <c r="DR37" s="719"/>
      <c r="DS37" s="719"/>
      <c r="DT37" s="719"/>
      <c r="DU37" s="719"/>
      <c r="DV37" s="720"/>
      <c r="DW37" s="688">
        <v>11.9</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83938</v>
      </c>
      <c r="S38" s="684"/>
      <c r="T38" s="684"/>
      <c r="U38" s="684"/>
      <c r="V38" s="684"/>
      <c r="W38" s="684"/>
      <c r="X38" s="684"/>
      <c r="Y38" s="685"/>
      <c r="Z38" s="686">
        <v>1.1000000000000001</v>
      </c>
      <c r="AA38" s="686"/>
      <c r="AB38" s="686"/>
      <c r="AC38" s="686"/>
      <c r="AD38" s="687">
        <v>2203</v>
      </c>
      <c r="AE38" s="687"/>
      <c r="AF38" s="687"/>
      <c r="AG38" s="687"/>
      <c r="AH38" s="687"/>
      <c r="AI38" s="687"/>
      <c r="AJ38" s="687"/>
      <c r="AK38" s="687"/>
      <c r="AL38" s="688">
        <v>0.1</v>
      </c>
      <c r="AM38" s="689"/>
      <c r="AN38" s="689"/>
      <c r="AO38" s="690"/>
      <c r="AQ38" s="761" t="s">
        <v>331</v>
      </c>
      <c r="AR38" s="762"/>
      <c r="AS38" s="762"/>
      <c r="AT38" s="762"/>
      <c r="AU38" s="762"/>
      <c r="AV38" s="762"/>
      <c r="AW38" s="762"/>
      <c r="AX38" s="762"/>
      <c r="AY38" s="763"/>
      <c r="AZ38" s="683">
        <v>76707</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2169</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872121</v>
      </c>
      <c r="CS38" s="684"/>
      <c r="CT38" s="684"/>
      <c r="CU38" s="684"/>
      <c r="CV38" s="684"/>
      <c r="CW38" s="684"/>
      <c r="CX38" s="684"/>
      <c r="CY38" s="685"/>
      <c r="CZ38" s="688">
        <v>12.3</v>
      </c>
      <c r="DA38" s="717"/>
      <c r="DB38" s="717"/>
      <c r="DC38" s="721"/>
      <c r="DD38" s="692">
        <v>756375</v>
      </c>
      <c r="DE38" s="684"/>
      <c r="DF38" s="684"/>
      <c r="DG38" s="684"/>
      <c r="DH38" s="684"/>
      <c r="DI38" s="684"/>
      <c r="DJ38" s="684"/>
      <c r="DK38" s="685"/>
      <c r="DL38" s="692">
        <v>659230</v>
      </c>
      <c r="DM38" s="684"/>
      <c r="DN38" s="684"/>
      <c r="DO38" s="684"/>
      <c r="DP38" s="684"/>
      <c r="DQ38" s="684"/>
      <c r="DR38" s="684"/>
      <c r="DS38" s="684"/>
      <c r="DT38" s="684"/>
      <c r="DU38" s="684"/>
      <c r="DV38" s="685"/>
      <c r="DW38" s="688">
        <v>14.7</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861931</v>
      </c>
      <c r="S39" s="684"/>
      <c r="T39" s="684"/>
      <c r="U39" s="684"/>
      <c r="V39" s="684"/>
      <c r="W39" s="684"/>
      <c r="X39" s="684"/>
      <c r="Y39" s="685"/>
      <c r="Z39" s="686">
        <v>11.7</v>
      </c>
      <c r="AA39" s="686"/>
      <c r="AB39" s="686"/>
      <c r="AC39" s="686"/>
      <c r="AD39" s="687" t="s">
        <v>127</v>
      </c>
      <c r="AE39" s="687"/>
      <c r="AF39" s="687"/>
      <c r="AG39" s="687"/>
      <c r="AH39" s="687"/>
      <c r="AI39" s="687"/>
      <c r="AJ39" s="687"/>
      <c r="AK39" s="687"/>
      <c r="AL39" s="688" t="s">
        <v>127</v>
      </c>
      <c r="AM39" s="689"/>
      <c r="AN39" s="689"/>
      <c r="AO39" s="690"/>
      <c r="AQ39" s="761" t="s">
        <v>335</v>
      </c>
      <c r="AR39" s="762"/>
      <c r="AS39" s="762"/>
      <c r="AT39" s="762"/>
      <c r="AU39" s="762"/>
      <c r="AV39" s="762"/>
      <c r="AW39" s="762"/>
      <c r="AX39" s="762"/>
      <c r="AY39" s="763"/>
      <c r="AZ39" s="683" t="s">
        <v>230</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3687</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155866</v>
      </c>
      <c r="CS39" s="719"/>
      <c r="CT39" s="719"/>
      <c r="CU39" s="719"/>
      <c r="CV39" s="719"/>
      <c r="CW39" s="719"/>
      <c r="CX39" s="719"/>
      <c r="CY39" s="720"/>
      <c r="CZ39" s="688">
        <v>2.2000000000000002</v>
      </c>
      <c r="DA39" s="717"/>
      <c r="DB39" s="717"/>
      <c r="DC39" s="721"/>
      <c r="DD39" s="692">
        <v>153974</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230</v>
      </c>
      <c r="AM40" s="689"/>
      <c r="AN40" s="689"/>
      <c r="AO40" s="690"/>
      <c r="AQ40" s="761" t="s">
        <v>339</v>
      </c>
      <c r="AR40" s="762"/>
      <c r="AS40" s="762"/>
      <c r="AT40" s="762"/>
      <c r="AU40" s="762"/>
      <c r="AV40" s="762"/>
      <c r="AW40" s="762"/>
      <c r="AX40" s="762"/>
      <c r="AY40" s="763"/>
      <c r="AZ40" s="683" t="s">
        <v>127</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108</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27500</v>
      </c>
      <c r="CS40" s="684"/>
      <c r="CT40" s="684"/>
      <c r="CU40" s="684"/>
      <c r="CV40" s="684"/>
      <c r="CW40" s="684"/>
      <c r="CX40" s="684"/>
      <c r="CY40" s="685"/>
      <c r="CZ40" s="688">
        <v>0.4</v>
      </c>
      <c r="DA40" s="717"/>
      <c r="DB40" s="717"/>
      <c r="DC40" s="721"/>
      <c r="DD40" s="692" t="s">
        <v>127</v>
      </c>
      <c r="DE40" s="684"/>
      <c r="DF40" s="684"/>
      <c r="DG40" s="684"/>
      <c r="DH40" s="684"/>
      <c r="DI40" s="684"/>
      <c r="DJ40" s="684"/>
      <c r="DK40" s="685"/>
      <c r="DL40" s="692" t="s">
        <v>230</v>
      </c>
      <c r="DM40" s="684"/>
      <c r="DN40" s="684"/>
      <c r="DO40" s="684"/>
      <c r="DP40" s="684"/>
      <c r="DQ40" s="684"/>
      <c r="DR40" s="684"/>
      <c r="DS40" s="684"/>
      <c r="DT40" s="684"/>
      <c r="DU40" s="684"/>
      <c r="DV40" s="685"/>
      <c r="DW40" s="688" t="s">
        <v>230</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v>190031</v>
      </c>
      <c r="S41" s="684"/>
      <c r="T41" s="684"/>
      <c r="U41" s="684"/>
      <c r="V41" s="684"/>
      <c r="W41" s="684"/>
      <c r="X41" s="684"/>
      <c r="Y41" s="685"/>
      <c r="Z41" s="686">
        <v>2.6</v>
      </c>
      <c r="AA41" s="686"/>
      <c r="AB41" s="686"/>
      <c r="AC41" s="686"/>
      <c r="AD41" s="687" t="s">
        <v>230</v>
      </c>
      <c r="AE41" s="687"/>
      <c r="AF41" s="687"/>
      <c r="AG41" s="687"/>
      <c r="AH41" s="687"/>
      <c r="AI41" s="687"/>
      <c r="AJ41" s="687"/>
      <c r="AK41" s="687"/>
      <c r="AL41" s="688" t="s">
        <v>127</v>
      </c>
      <c r="AM41" s="689"/>
      <c r="AN41" s="689"/>
      <c r="AO41" s="690"/>
      <c r="AQ41" s="761" t="s">
        <v>344</v>
      </c>
      <c r="AR41" s="762"/>
      <c r="AS41" s="762"/>
      <c r="AT41" s="762"/>
      <c r="AU41" s="762"/>
      <c r="AV41" s="762"/>
      <c r="AW41" s="762"/>
      <c r="AX41" s="762"/>
      <c r="AY41" s="763"/>
      <c r="AZ41" s="683">
        <v>134545</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127</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230</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347</v>
      </c>
      <c r="C42" s="734"/>
      <c r="D42" s="734"/>
      <c r="E42" s="734"/>
      <c r="F42" s="734"/>
      <c r="G42" s="734"/>
      <c r="H42" s="734"/>
      <c r="I42" s="734"/>
      <c r="J42" s="734"/>
      <c r="K42" s="734"/>
      <c r="L42" s="734"/>
      <c r="M42" s="734"/>
      <c r="N42" s="734"/>
      <c r="O42" s="734"/>
      <c r="P42" s="734"/>
      <c r="Q42" s="735"/>
      <c r="R42" s="768">
        <v>7395695</v>
      </c>
      <c r="S42" s="769"/>
      <c r="T42" s="769"/>
      <c r="U42" s="769"/>
      <c r="V42" s="769"/>
      <c r="W42" s="769"/>
      <c r="X42" s="769"/>
      <c r="Y42" s="777"/>
      <c r="Z42" s="778">
        <v>100</v>
      </c>
      <c r="AA42" s="778"/>
      <c r="AB42" s="778"/>
      <c r="AC42" s="778"/>
      <c r="AD42" s="779">
        <v>4288286</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454275</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301</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1265913</v>
      </c>
      <c r="CS42" s="684"/>
      <c r="CT42" s="684"/>
      <c r="CU42" s="684"/>
      <c r="CV42" s="684"/>
      <c r="CW42" s="684"/>
      <c r="CX42" s="684"/>
      <c r="CY42" s="685"/>
      <c r="CZ42" s="688">
        <v>17.899999999999999</v>
      </c>
      <c r="DA42" s="689"/>
      <c r="DB42" s="689"/>
      <c r="DC42" s="701"/>
      <c r="DD42" s="692">
        <v>251842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27434</v>
      </c>
      <c r="CS43" s="719"/>
      <c r="CT43" s="719"/>
      <c r="CU43" s="719"/>
      <c r="CV43" s="719"/>
      <c r="CW43" s="719"/>
      <c r="CX43" s="719"/>
      <c r="CY43" s="720"/>
      <c r="CZ43" s="688">
        <v>0.4</v>
      </c>
      <c r="DA43" s="717"/>
      <c r="DB43" s="717"/>
      <c r="DC43" s="721"/>
      <c r="DD43" s="692">
        <v>27434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352</v>
      </c>
      <c r="CG44" s="681"/>
      <c r="CH44" s="681"/>
      <c r="CI44" s="681"/>
      <c r="CJ44" s="681"/>
      <c r="CK44" s="681"/>
      <c r="CL44" s="681"/>
      <c r="CM44" s="681"/>
      <c r="CN44" s="681"/>
      <c r="CO44" s="681"/>
      <c r="CP44" s="681"/>
      <c r="CQ44" s="682"/>
      <c r="CR44" s="683">
        <v>1217876</v>
      </c>
      <c r="CS44" s="684"/>
      <c r="CT44" s="684"/>
      <c r="CU44" s="684"/>
      <c r="CV44" s="684"/>
      <c r="CW44" s="684"/>
      <c r="CX44" s="684"/>
      <c r="CY44" s="685"/>
      <c r="CZ44" s="688">
        <v>17.2</v>
      </c>
      <c r="DA44" s="689"/>
      <c r="DB44" s="689"/>
      <c r="DC44" s="701"/>
      <c r="DD44" s="692">
        <v>240300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808432</v>
      </c>
      <c r="CS45" s="719"/>
      <c r="CT45" s="719"/>
      <c r="CU45" s="719"/>
      <c r="CV45" s="719"/>
      <c r="CW45" s="719"/>
      <c r="CX45" s="719"/>
      <c r="CY45" s="720"/>
      <c r="CZ45" s="688">
        <v>11.4</v>
      </c>
      <c r="DA45" s="717"/>
      <c r="DB45" s="717"/>
      <c r="DC45" s="721"/>
      <c r="DD45" s="692">
        <v>26557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393000</v>
      </c>
      <c r="CS46" s="684"/>
      <c r="CT46" s="684"/>
      <c r="CU46" s="684"/>
      <c r="CV46" s="684"/>
      <c r="CW46" s="684"/>
      <c r="CX46" s="684"/>
      <c r="CY46" s="685"/>
      <c r="CZ46" s="688">
        <v>5.6</v>
      </c>
      <c r="DA46" s="689"/>
      <c r="DB46" s="689"/>
      <c r="DC46" s="701"/>
      <c r="DD46" s="692">
        <v>201049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48037</v>
      </c>
      <c r="CS47" s="719"/>
      <c r="CT47" s="719"/>
      <c r="CU47" s="719"/>
      <c r="CV47" s="719"/>
      <c r="CW47" s="719"/>
      <c r="CX47" s="719"/>
      <c r="CY47" s="720"/>
      <c r="CZ47" s="688">
        <v>0.7</v>
      </c>
      <c r="DA47" s="717"/>
      <c r="DB47" s="717"/>
      <c r="DC47" s="721"/>
      <c r="DD47" s="692">
        <v>11542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127</v>
      </c>
      <c r="CS48" s="684"/>
      <c r="CT48" s="684"/>
      <c r="CU48" s="684"/>
      <c r="CV48" s="684"/>
      <c r="CW48" s="684"/>
      <c r="CX48" s="684"/>
      <c r="CY48" s="685"/>
      <c r="CZ48" s="688" t="s">
        <v>230</v>
      </c>
      <c r="DA48" s="689"/>
      <c r="DB48" s="689"/>
      <c r="DC48" s="701"/>
      <c r="DD48" s="692" t="s">
        <v>230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360</v>
      </c>
      <c r="CE49" s="734"/>
      <c r="CF49" s="734"/>
      <c r="CG49" s="734"/>
      <c r="CH49" s="734"/>
      <c r="CI49" s="734"/>
      <c r="CJ49" s="734"/>
      <c r="CK49" s="734"/>
      <c r="CL49" s="734"/>
      <c r="CM49" s="734"/>
      <c r="CN49" s="734"/>
      <c r="CO49" s="734"/>
      <c r="CP49" s="734"/>
      <c r="CQ49" s="735"/>
      <c r="CR49" s="768">
        <v>7071982</v>
      </c>
      <c r="CS49" s="754"/>
      <c r="CT49" s="754"/>
      <c r="CU49" s="754"/>
      <c r="CV49" s="754"/>
      <c r="CW49" s="754"/>
      <c r="CX49" s="754"/>
      <c r="CY49" s="785"/>
      <c r="CZ49" s="780">
        <v>100</v>
      </c>
      <c r="DA49" s="786"/>
      <c r="DB49" s="786"/>
      <c r="DC49" s="787"/>
      <c r="DD49" s="788">
        <v>5099621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SpQFxwQ6por8uxgxw945oP6cJ7ZD/y6JZ6O0AKxwqvszJms4xa0491JXrQLLwnOU5fiGq+lYKnYzssoWafnAA==" saltValue="21IP6FyRzfoyrlXMMB1fN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7" zoomScaleNormal="100" zoomScaleSheetLayoutView="70" workbookViewId="0">
      <selection activeCell="AA19" sqref="AA19:AE1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7325</v>
      </c>
      <c r="R7" s="819"/>
      <c r="S7" s="819"/>
      <c r="T7" s="819"/>
      <c r="U7" s="819"/>
      <c r="V7" s="819">
        <v>7002</v>
      </c>
      <c r="W7" s="819"/>
      <c r="X7" s="819"/>
      <c r="Y7" s="819"/>
      <c r="Z7" s="819"/>
      <c r="AA7" s="819">
        <v>323</v>
      </c>
      <c r="AB7" s="819"/>
      <c r="AC7" s="819"/>
      <c r="AD7" s="819"/>
      <c r="AE7" s="820"/>
      <c r="AF7" s="821">
        <v>286</v>
      </c>
      <c r="AG7" s="822"/>
      <c r="AH7" s="822"/>
      <c r="AI7" s="822"/>
      <c r="AJ7" s="823"/>
      <c r="AK7" s="858" t="s">
        <v>588</v>
      </c>
      <c r="AL7" s="859"/>
      <c r="AM7" s="859"/>
      <c r="AN7" s="859"/>
      <c r="AO7" s="859"/>
      <c r="AP7" s="859">
        <v>8046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384</v>
      </c>
      <c r="C8" s="840"/>
      <c r="D8" s="840"/>
      <c r="E8" s="840"/>
      <c r="F8" s="840"/>
      <c r="G8" s="840"/>
      <c r="H8" s="840"/>
      <c r="I8" s="840"/>
      <c r="J8" s="840"/>
      <c r="K8" s="840"/>
      <c r="L8" s="840"/>
      <c r="M8" s="840"/>
      <c r="N8" s="840"/>
      <c r="O8" s="840"/>
      <c r="P8" s="841"/>
      <c r="Q8" s="842">
        <v>70</v>
      </c>
      <c r="R8" s="843"/>
      <c r="S8" s="843"/>
      <c r="T8" s="843"/>
      <c r="U8" s="843"/>
      <c r="V8" s="843">
        <v>70</v>
      </c>
      <c r="W8" s="843"/>
      <c r="X8" s="843"/>
      <c r="Y8" s="843"/>
      <c r="Z8" s="843"/>
      <c r="AA8" s="843">
        <v>0</v>
      </c>
      <c r="AB8" s="843"/>
      <c r="AC8" s="843"/>
      <c r="AD8" s="843"/>
      <c r="AE8" s="844"/>
      <c r="AF8" s="845">
        <v>0</v>
      </c>
      <c r="AG8" s="846"/>
      <c r="AH8" s="846"/>
      <c r="AI8" s="846"/>
      <c r="AJ8" s="847"/>
      <c r="AK8" s="848" t="s">
        <v>589</v>
      </c>
      <c r="AL8" s="849"/>
      <c r="AM8" s="849"/>
      <c r="AN8" s="849"/>
      <c r="AO8" s="849"/>
      <c r="AP8" s="849" t="s">
        <v>588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386</v>
      </c>
      <c r="B23" s="874" t="s">
        <v>387</v>
      </c>
      <c r="C23" s="875"/>
      <c r="D23" s="875"/>
      <c r="E23" s="875"/>
      <c r="F23" s="875"/>
      <c r="G23" s="875"/>
      <c r="H23" s="875"/>
      <c r="I23" s="875"/>
      <c r="J23" s="875"/>
      <c r="K23" s="875"/>
      <c r="L23" s="875"/>
      <c r="M23" s="875"/>
      <c r="N23" s="875"/>
      <c r="O23" s="875"/>
      <c r="P23" s="876"/>
      <c r="Q23" s="877">
        <v>7396</v>
      </c>
      <c r="R23" s="878"/>
      <c r="S23" s="878"/>
      <c r="T23" s="878"/>
      <c r="U23" s="878"/>
      <c r="V23" s="878">
        <v>7072</v>
      </c>
      <c r="W23" s="878"/>
      <c r="X23" s="878"/>
      <c r="Y23" s="878"/>
      <c r="Z23" s="878"/>
      <c r="AA23" s="878">
        <v>324</v>
      </c>
      <c r="AB23" s="878"/>
      <c r="AC23" s="878"/>
      <c r="AD23" s="878"/>
      <c r="AE23" s="879"/>
      <c r="AF23" s="880">
        <v>287</v>
      </c>
      <c r="AG23" s="878"/>
      <c r="AH23" s="878"/>
      <c r="AI23" s="878"/>
      <c r="AJ23" s="881"/>
      <c r="AK23" s="882"/>
      <c r="AL23" s="883"/>
      <c r="AM23" s="883"/>
      <c r="AN23" s="883"/>
      <c r="AO23" s="883"/>
      <c r="AP23" s="878">
        <v>8046</v>
      </c>
      <c r="AQ23" s="878"/>
      <c r="AR23" s="878"/>
      <c r="AS23" s="878"/>
      <c r="AT23" s="878"/>
      <c r="AU23" s="884"/>
      <c r="AV23" s="884"/>
      <c r="AW23" s="884"/>
      <c r="AX23" s="884"/>
      <c r="AY23" s="885"/>
      <c r="AZ23" s="893" t="s">
        <v>388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1687</v>
      </c>
      <c r="R28" s="907"/>
      <c r="S28" s="907"/>
      <c r="T28" s="907"/>
      <c r="U28" s="907"/>
      <c r="V28" s="907">
        <v>1681</v>
      </c>
      <c r="W28" s="907"/>
      <c r="X28" s="907"/>
      <c r="Y28" s="907"/>
      <c r="Z28" s="907"/>
      <c r="AA28" s="907">
        <v>6</v>
      </c>
      <c r="AB28" s="907"/>
      <c r="AC28" s="907"/>
      <c r="AD28" s="907"/>
      <c r="AE28" s="908"/>
      <c r="AF28" s="909">
        <v>6</v>
      </c>
      <c r="AG28" s="907"/>
      <c r="AH28" s="907"/>
      <c r="AI28" s="907"/>
      <c r="AJ28" s="910"/>
      <c r="AK28" s="911">
        <v>135</v>
      </c>
      <c r="AL28" s="902"/>
      <c r="AM28" s="902"/>
      <c r="AN28" s="902"/>
      <c r="AO28" s="902"/>
      <c r="AP28" s="902" t="s">
        <v>588</v>
      </c>
      <c r="AQ28" s="902"/>
      <c r="AR28" s="902"/>
      <c r="AS28" s="902"/>
      <c r="AT28" s="902"/>
      <c r="AU28" s="902" t="s">
        <v>588</v>
      </c>
      <c r="AV28" s="902"/>
      <c r="AW28" s="902"/>
      <c r="AX28" s="902"/>
      <c r="AY28" s="902"/>
      <c r="AZ28" s="903" t="s">
        <v>588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176</v>
      </c>
      <c r="R29" s="843"/>
      <c r="S29" s="843"/>
      <c r="T29" s="843"/>
      <c r="U29" s="843"/>
      <c r="V29" s="843">
        <v>176</v>
      </c>
      <c r="W29" s="843"/>
      <c r="X29" s="843"/>
      <c r="Y29" s="843"/>
      <c r="Z29" s="843"/>
      <c r="AA29" s="843">
        <v>0</v>
      </c>
      <c r="AB29" s="843"/>
      <c r="AC29" s="843"/>
      <c r="AD29" s="843"/>
      <c r="AE29" s="844"/>
      <c r="AF29" s="845">
        <v>0</v>
      </c>
      <c r="AG29" s="846"/>
      <c r="AH29" s="846"/>
      <c r="AI29" s="846"/>
      <c r="AJ29" s="847"/>
      <c r="AK29" s="914">
        <v>48</v>
      </c>
      <c r="AL29" s="915"/>
      <c r="AM29" s="915"/>
      <c r="AN29" s="915"/>
      <c r="AO29" s="915"/>
      <c r="AP29" s="915" t="s">
        <v>590</v>
      </c>
      <c r="AQ29" s="915"/>
      <c r="AR29" s="915"/>
      <c r="AS29" s="915"/>
      <c r="AT29" s="915"/>
      <c r="AU29" s="915" t="s">
        <v>588</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1759</v>
      </c>
      <c r="R30" s="843"/>
      <c r="S30" s="843"/>
      <c r="T30" s="843"/>
      <c r="U30" s="843"/>
      <c r="V30" s="843">
        <v>1716</v>
      </c>
      <c r="W30" s="843"/>
      <c r="X30" s="843"/>
      <c r="Y30" s="843"/>
      <c r="Z30" s="843"/>
      <c r="AA30" s="843">
        <v>43</v>
      </c>
      <c r="AB30" s="843"/>
      <c r="AC30" s="843"/>
      <c r="AD30" s="843"/>
      <c r="AE30" s="844"/>
      <c r="AF30" s="845">
        <v>43</v>
      </c>
      <c r="AG30" s="846"/>
      <c r="AH30" s="846"/>
      <c r="AI30" s="846"/>
      <c r="AJ30" s="847"/>
      <c r="AK30" s="914">
        <v>250</v>
      </c>
      <c r="AL30" s="915"/>
      <c r="AM30" s="915"/>
      <c r="AN30" s="915"/>
      <c r="AO30" s="915"/>
      <c r="AP30" s="915" t="s">
        <v>589</v>
      </c>
      <c r="AQ30" s="915"/>
      <c r="AR30" s="915"/>
      <c r="AS30" s="915"/>
      <c r="AT30" s="915"/>
      <c r="AU30" s="915" t="s">
        <v>589</v>
      </c>
      <c r="AV30" s="915"/>
      <c r="AW30" s="915"/>
      <c r="AX30" s="915"/>
      <c r="AY30" s="915"/>
      <c r="AZ30" s="916" t="s">
        <v>588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401</v>
      </c>
      <c r="R31" s="843"/>
      <c r="S31" s="843"/>
      <c r="T31" s="843"/>
      <c r="U31" s="843"/>
      <c r="V31" s="843">
        <v>314</v>
      </c>
      <c r="W31" s="843"/>
      <c r="X31" s="843"/>
      <c r="Y31" s="843"/>
      <c r="Z31" s="843"/>
      <c r="AA31" s="843">
        <v>87</v>
      </c>
      <c r="AB31" s="843"/>
      <c r="AC31" s="843"/>
      <c r="AD31" s="843"/>
      <c r="AE31" s="844"/>
      <c r="AF31" s="845">
        <v>327</v>
      </c>
      <c r="AG31" s="846"/>
      <c r="AH31" s="846"/>
      <c r="AI31" s="846"/>
      <c r="AJ31" s="847"/>
      <c r="AK31" s="914">
        <v>77</v>
      </c>
      <c r="AL31" s="915"/>
      <c r="AM31" s="915"/>
      <c r="AN31" s="915"/>
      <c r="AO31" s="915"/>
      <c r="AP31" s="915">
        <v>1198</v>
      </c>
      <c r="AQ31" s="915"/>
      <c r="AR31" s="915"/>
      <c r="AS31" s="915"/>
      <c r="AT31" s="915"/>
      <c r="AU31" s="915">
        <v>198</v>
      </c>
      <c r="AV31" s="915"/>
      <c r="AW31" s="915"/>
      <c r="AX31" s="915"/>
      <c r="AY31" s="915"/>
      <c r="AZ31" s="916" t="s">
        <v>588</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376</v>
      </c>
      <c r="R32" s="843"/>
      <c r="S32" s="843"/>
      <c r="T32" s="843"/>
      <c r="U32" s="843"/>
      <c r="V32" s="843">
        <v>365</v>
      </c>
      <c r="W32" s="843"/>
      <c r="X32" s="843"/>
      <c r="Y32" s="843"/>
      <c r="Z32" s="843"/>
      <c r="AA32" s="843">
        <v>11</v>
      </c>
      <c r="AB32" s="843"/>
      <c r="AC32" s="843"/>
      <c r="AD32" s="843"/>
      <c r="AE32" s="844"/>
      <c r="AF32" s="845">
        <v>11</v>
      </c>
      <c r="AG32" s="846"/>
      <c r="AH32" s="846"/>
      <c r="AI32" s="846"/>
      <c r="AJ32" s="847"/>
      <c r="AK32" s="914">
        <v>193</v>
      </c>
      <c r="AL32" s="915"/>
      <c r="AM32" s="915"/>
      <c r="AN32" s="915"/>
      <c r="AO32" s="915"/>
      <c r="AP32" s="915">
        <v>1387</v>
      </c>
      <c r="AQ32" s="915"/>
      <c r="AR32" s="915"/>
      <c r="AS32" s="915"/>
      <c r="AT32" s="915"/>
      <c r="AU32" s="915">
        <v>1240</v>
      </c>
      <c r="AV32" s="915"/>
      <c r="AW32" s="915"/>
      <c r="AX32" s="915"/>
      <c r="AY32" s="915"/>
      <c r="AZ32" s="916" t="s">
        <v>588</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128</v>
      </c>
      <c r="R33" s="843"/>
      <c r="S33" s="843"/>
      <c r="T33" s="843"/>
      <c r="U33" s="843"/>
      <c r="V33" s="843">
        <v>124</v>
      </c>
      <c r="W33" s="843"/>
      <c r="X33" s="843"/>
      <c r="Y33" s="843"/>
      <c r="Z33" s="843"/>
      <c r="AA33" s="843">
        <v>4</v>
      </c>
      <c r="AB33" s="843"/>
      <c r="AC33" s="843"/>
      <c r="AD33" s="843"/>
      <c r="AE33" s="844"/>
      <c r="AF33" s="845">
        <v>4</v>
      </c>
      <c r="AG33" s="846"/>
      <c r="AH33" s="846"/>
      <c r="AI33" s="846"/>
      <c r="AJ33" s="847"/>
      <c r="AK33" s="914">
        <v>90</v>
      </c>
      <c r="AL33" s="915"/>
      <c r="AM33" s="915"/>
      <c r="AN33" s="915"/>
      <c r="AO33" s="915"/>
      <c r="AP33" s="915">
        <v>908</v>
      </c>
      <c r="AQ33" s="915"/>
      <c r="AR33" s="915"/>
      <c r="AS33" s="915"/>
      <c r="AT33" s="915"/>
      <c r="AU33" s="915">
        <v>894</v>
      </c>
      <c r="AV33" s="915"/>
      <c r="AW33" s="915"/>
      <c r="AX33" s="915"/>
      <c r="AY33" s="915"/>
      <c r="AZ33" s="916" t="s">
        <v>590</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386</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391</v>
      </c>
      <c r="AG63" s="926"/>
      <c r="AH63" s="926"/>
      <c r="AI63" s="926"/>
      <c r="AJ63" s="927"/>
      <c r="AK63" s="928"/>
      <c r="AL63" s="923"/>
      <c r="AM63" s="923"/>
      <c r="AN63" s="923"/>
      <c r="AO63" s="923"/>
      <c r="AP63" s="926">
        <v>3493</v>
      </c>
      <c r="AQ63" s="926"/>
      <c r="AR63" s="926"/>
      <c r="AS63" s="926"/>
      <c r="AT63" s="926"/>
      <c r="AU63" s="926">
        <v>2332</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391</v>
      </c>
      <c r="R66" s="802"/>
      <c r="S66" s="802"/>
      <c r="T66" s="802"/>
      <c r="U66" s="803"/>
      <c r="V66" s="801" t="s">
        <v>392</v>
      </c>
      <c r="W66" s="802"/>
      <c r="X66" s="802"/>
      <c r="Y66" s="802"/>
      <c r="Z66" s="803"/>
      <c r="AA66" s="801" t="s">
        <v>393</v>
      </c>
      <c r="AB66" s="802"/>
      <c r="AC66" s="802"/>
      <c r="AD66" s="802"/>
      <c r="AE66" s="803"/>
      <c r="AF66" s="936" t="s">
        <v>413</v>
      </c>
      <c r="AG66" s="897"/>
      <c r="AH66" s="897"/>
      <c r="AI66" s="897"/>
      <c r="AJ66" s="937"/>
      <c r="AK66" s="801" t="s">
        <v>395</v>
      </c>
      <c r="AL66" s="825"/>
      <c r="AM66" s="825"/>
      <c r="AN66" s="825"/>
      <c r="AO66" s="826"/>
      <c r="AP66" s="801" t="s">
        <v>396</v>
      </c>
      <c r="AQ66" s="802"/>
      <c r="AR66" s="802"/>
      <c r="AS66" s="802"/>
      <c r="AT66" s="803"/>
      <c r="AU66" s="801" t="s">
        <v>414</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591</v>
      </c>
      <c r="C68" s="954"/>
      <c r="D68" s="954"/>
      <c r="E68" s="954"/>
      <c r="F68" s="954"/>
      <c r="G68" s="954"/>
      <c r="H68" s="954"/>
      <c r="I68" s="954"/>
      <c r="J68" s="954"/>
      <c r="K68" s="954"/>
      <c r="L68" s="954"/>
      <c r="M68" s="954"/>
      <c r="N68" s="954"/>
      <c r="O68" s="954"/>
      <c r="P68" s="955"/>
      <c r="Q68" s="956">
        <v>1069</v>
      </c>
      <c r="R68" s="950"/>
      <c r="S68" s="950"/>
      <c r="T68" s="950"/>
      <c r="U68" s="950"/>
      <c r="V68" s="950">
        <v>1042</v>
      </c>
      <c r="W68" s="950"/>
      <c r="X68" s="950"/>
      <c r="Y68" s="950"/>
      <c r="Z68" s="950"/>
      <c r="AA68" s="950">
        <v>28</v>
      </c>
      <c r="AB68" s="950"/>
      <c r="AC68" s="950"/>
      <c r="AD68" s="950"/>
      <c r="AE68" s="950"/>
      <c r="AF68" s="950">
        <v>28</v>
      </c>
      <c r="AG68" s="950"/>
      <c r="AH68" s="950"/>
      <c r="AI68" s="950"/>
      <c r="AJ68" s="950"/>
      <c r="AK68" s="950">
        <v>11</v>
      </c>
      <c r="AL68" s="950"/>
      <c r="AM68" s="950"/>
      <c r="AN68" s="950"/>
      <c r="AO68" s="950"/>
      <c r="AP68" s="950" t="s">
        <v>604</v>
      </c>
      <c r="AQ68" s="950"/>
      <c r="AR68" s="950"/>
      <c r="AS68" s="950"/>
      <c r="AT68" s="950"/>
      <c r="AU68" s="950" t="s">
        <v>604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592</v>
      </c>
      <c r="C69" s="958"/>
      <c r="D69" s="958"/>
      <c r="E69" s="958"/>
      <c r="F69" s="958"/>
      <c r="G69" s="958"/>
      <c r="H69" s="958"/>
      <c r="I69" s="958"/>
      <c r="J69" s="958"/>
      <c r="K69" s="958"/>
      <c r="L69" s="958"/>
      <c r="M69" s="958"/>
      <c r="N69" s="958"/>
      <c r="O69" s="958"/>
      <c r="P69" s="959"/>
      <c r="Q69" s="960">
        <v>687</v>
      </c>
      <c r="R69" s="961"/>
      <c r="S69" s="961"/>
      <c r="T69" s="961"/>
      <c r="U69" s="914"/>
      <c r="V69" s="962">
        <v>593</v>
      </c>
      <c r="W69" s="961"/>
      <c r="X69" s="961"/>
      <c r="Y69" s="961"/>
      <c r="Z69" s="914"/>
      <c r="AA69" s="962">
        <v>95</v>
      </c>
      <c r="AB69" s="961"/>
      <c r="AC69" s="961"/>
      <c r="AD69" s="961"/>
      <c r="AE69" s="914"/>
      <c r="AF69" s="962">
        <v>4</v>
      </c>
      <c r="AG69" s="961"/>
      <c r="AH69" s="961"/>
      <c r="AI69" s="961"/>
      <c r="AJ69" s="914"/>
      <c r="AK69" s="962">
        <v>194</v>
      </c>
      <c r="AL69" s="961"/>
      <c r="AM69" s="961"/>
      <c r="AN69" s="961"/>
      <c r="AO69" s="914"/>
      <c r="AP69" s="915"/>
      <c r="AQ69" s="915"/>
      <c r="AR69" s="915"/>
      <c r="AS69" s="915"/>
      <c r="AT69" s="915"/>
      <c r="AU69" s="915"/>
      <c r="AV69" s="915"/>
      <c r="AW69" s="915"/>
      <c r="AX69" s="915"/>
      <c r="AY69" s="915"/>
      <c r="AZ69" s="963"/>
      <c r="BA69" s="963"/>
      <c r="BB69" s="963"/>
      <c r="BC69" s="963"/>
      <c r="BD69" s="964"/>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593</v>
      </c>
      <c r="C70" s="958"/>
      <c r="D70" s="958"/>
      <c r="E70" s="958"/>
      <c r="F70" s="958"/>
      <c r="G70" s="958"/>
      <c r="H70" s="958"/>
      <c r="I70" s="958"/>
      <c r="J70" s="958"/>
      <c r="K70" s="958"/>
      <c r="L70" s="958"/>
      <c r="M70" s="958"/>
      <c r="N70" s="958"/>
      <c r="O70" s="958"/>
      <c r="P70" s="959"/>
      <c r="Q70" s="960">
        <v>176</v>
      </c>
      <c r="R70" s="961"/>
      <c r="S70" s="961"/>
      <c r="T70" s="961"/>
      <c r="U70" s="914"/>
      <c r="V70" s="962">
        <v>256</v>
      </c>
      <c r="W70" s="961"/>
      <c r="X70" s="961"/>
      <c r="Y70" s="961"/>
      <c r="Z70" s="914"/>
      <c r="AA70" s="962">
        <v>-80</v>
      </c>
      <c r="AB70" s="961"/>
      <c r="AC70" s="961"/>
      <c r="AD70" s="961"/>
      <c r="AE70" s="914"/>
      <c r="AF70" s="962">
        <v>10</v>
      </c>
      <c r="AG70" s="961"/>
      <c r="AH70" s="961"/>
      <c r="AI70" s="961"/>
      <c r="AJ70" s="914"/>
      <c r="AK70" s="962">
        <v>11</v>
      </c>
      <c r="AL70" s="961"/>
      <c r="AM70" s="961"/>
      <c r="AN70" s="961"/>
      <c r="AO70" s="914"/>
      <c r="AP70" s="915"/>
      <c r="AQ70" s="915"/>
      <c r="AR70" s="915"/>
      <c r="AS70" s="915"/>
      <c r="AT70" s="915"/>
      <c r="AU70" s="915"/>
      <c r="AV70" s="915"/>
      <c r="AW70" s="915"/>
      <c r="AX70" s="915"/>
      <c r="AY70" s="915"/>
      <c r="AZ70" s="963"/>
      <c r="BA70" s="963"/>
      <c r="BB70" s="963"/>
      <c r="BC70" s="963"/>
      <c r="BD70" s="964"/>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594</v>
      </c>
      <c r="C71" s="958"/>
      <c r="D71" s="958"/>
      <c r="E71" s="958"/>
      <c r="F71" s="958"/>
      <c r="G71" s="958"/>
      <c r="H71" s="958"/>
      <c r="I71" s="958"/>
      <c r="J71" s="958"/>
      <c r="K71" s="958"/>
      <c r="L71" s="958"/>
      <c r="M71" s="958"/>
      <c r="N71" s="958"/>
      <c r="O71" s="958"/>
      <c r="P71" s="959"/>
      <c r="Q71" s="960">
        <v>1805</v>
      </c>
      <c r="R71" s="961"/>
      <c r="S71" s="961"/>
      <c r="T71" s="961"/>
      <c r="U71" s="914"/>
      <c r="V71" s="962">
        <v>1755</v>
      </c>
      <c r="W71" s="961"/>
      <c r="X71" s="961"/>
      <c r="Y71" s="961"/>
      <c r="Z71" s="914"/>
      <c r="AA71" s="962">
        <v>50</v>
      </c>
      <c r="AB71" s="961"/>
      <c r="AC71" s="961"/>
      <c r="AD71" s="961"/>
      <c r="AE71" s="914"/>
      <c r="AF71" s="962">
        <v>50</v>
      </c>
      <c r="AG71" s="961"/>
      <c r="AH71" s="961"/>
      <c r="AI71" s="961"/>
      <c r="AJ71" s="914"/>
      <c r="AK71" s="962">
        <v>218</v>
      </c>
      <c r="AL71" s="961"/>
      <c r="AM71" s="961"/>
      <c r="AN71" s="961"/>
      <c r="AO71" s="914"/>
      <c r="AP71" s="915">
        <v>48</v>
      </c>
      <c r="AQ71" s="915"/>
      <c r="AR71" s="915"/>
      <c r="AS71" s="915"/>
      <c r="AT71" s="915"/>
      <c r="AU71" s="915">
        <v>7</v>
      </c>
      <c r="AV71" s="915"/>
      <c r="AW71" s="915"/>
      <c r="AX71" s="915"/>
      <c r="AY71" s="915"/>
      <c r="AZ71" s="963"/>
      <c r="BA71" s="963"/>
      <c r="BB71" s="963"/>
      <c r="BC71" s="963"/>
      <c r="BD71" s="964"/>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595</v>
      </c>
      <c r="C72" s="958"/>
      <c r="D72" s="958"/>
      <c r="E72" s="958"/>
      <c r="F72" s="958"/>
      <c r="G72" s="958"/>
      <c r="H72" s="958"/>
      <c r="I72" s="958"/>
      <c r="J72" s="958"/>
      <c r="K72" s="958"/>
      <c r="L72" s="958"/>
      <c r="M72" s="958"/>
      <c r="N72" s="958"/>
      <c r="O72" s="958"/>
      <c r="P72" s="959"/>
      <c r="Q72" s="965">
        <v>36</v>
      </c>
      <c r="R72" s="915"/>
      <c r="S72" s="915"/>
      <c r="T72" s="915"/>
      <c r="U72" s="915"/>
      <c r="V72" s="915">
        <v>35</v>
      </c>
      <c r="W72" s="915"/>
      <c r="X72" s="915"/>
      <c r="Y72" s="915"/>
      <c r="Z72" s="915"/>
      <c r="AA72" s="915">
        <v>1</v>
      </c>
      <c r="AB72" s="915"/>
      <c r="AC72" s="915"/>
      <c r="AD72" s="915"/>
      <c r="AE72" s="915"/>
      <c r="AF72" s="915">
        <v>1</v>
      </c>
      <c r="AG72" s="915"/>
      <c r="AH72" s="915"/>
      <c r="AI72" s="915"/>
      <c r="AJ72" s="915"/>
      <c r="AK72" s="915"/>
      <c r="AL72" s="915"/>
      <c r="AM72" s="915"/>
      <c r="AN72" s="915"/>
      <c r="AO72" s="915"/>
      <c r="AP72" s="915"/>
      <c r="AQ72" s="915"/>
      <c r="AR72" s="915"/>
      <c r="AS72" s="915"/>
      <c r="AT72" s="915"/>
      <c r="AU72" s="915"/>
      <c r="AV72" s="915"/>
      <c r="AW72" s="915"/>
      <c r="AX72" s="915"/>
      <c r="AY72" s="915"/>
      <c r="AZ72" s="963"/>
      <c r="BA72" s="963"/>
      <c r="BB72" s="963"/>
      <c r="BC72" s="963"/>
      <c r="BD72" s="964"/>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5">
        <v>58</v>
      </c>
      <c r="R73" s="915"/>
      <c r="S73" s="915"/>
      <c r="T73" s="915"/>
      <c r="U73" s="915"/>
      <c r="V73" s="915">
        <v>53</v>
      </c>
      <c r="W73" s="915"/>
      <c r="X73" s="915"/>
      <c r="Y73" s="915"/>
      <c r="Z73" s="915"/>
      <c r="AA73" s="915">
        <v>5</v>
      </c>
      <c r="AB73" s="915"/>
      <c r="AC73" s="915"/>
      <c r="AD73" s="915"/>
      <c r="AE73" s="915"/>
      <c r="AF73" s="915">
        <v>5</v>
      </c>
      <c r="AG73" s="915"/>
      <c r="AH73" s="915"/>
      <c r="AI73" s="915"/>
      <c r="AJ73" s="915"/>
      <c r="AK73" s="915"/>
      <c r="AL73" s="915"/>
      <c r="AM73" s="915"/>
      <c r="AN73" s="915"/>
      <c r="AO73" s="915"/>
      <c r="AP73" s="915"/>
      <c r="AQ73" s="915"/>
      <c r="AR73" s="915"/>
      <c r="AS73" s="915"/>
      <c r="AT73" s="915"/>
      <c r="AU73" s="915"/>
      <c r="AV73" s="915"/>
      <c r="AW73" s="915"/>
      <c r="AX73" s="915"/>
      <c r="AY73" s="915"/>
      <c r="AZ73" s="963"/>
      <c r="BA73" s="963"/>
      <c r="BB73" s="963"/>
      <c r="BC73" s="963"/>
      <c r="BD73" s="964"/>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597</v>
      </c>
      <c r="C74" s="958"/>
      <c r="D74" s="958"/>
      <c r="E74" s="958"/>
      <c r="F74" s="958"/>
      <c r="G74" s="958"/>
      <c r="H74" s="958"/>
      <c r="I74" s="958"/>
      <c r="J74" s="958"/>
      <c r="K74" s="958"/>
      <c r="L74" s="958"/>
      <c r="M74" s="958"/>
      <c r="N74" s="958"/>
      <c r="O74" s="958"/>
      <c r="P74" s="959"/>
      <c r="Q74" s="965">
        <v>763</v>
      </c>
      <c r="R74" s="915"/>
      <c r="S74" s="915"/>
      <c r="T74" s="915"/>
      <c r="U74" s="915"/>
      <c r="V74" s="915">
        <v>739</v>
      </c>
      <c r="W74" s="915"/>
      <c r="X74" s="915"/>
      <c r="Y74" s="915"/>
      <c r="Z74" s="915"/>
      <c r="AA74" s="915">
        <v>24</v>
      </c>
      <c r="AB74" s="915"/>
      <c r="AC74" s="915"/>
      <c r="AD74" s="915"/>
      <c r="AE74" s="915"/>
      <c r="AF74" s="915">
        <v>23</v>
      </c>
      <c r="AG74" s="915"/>
      <c r="AH74" s="915"/>
      <c r="AI74" s="915"/>
      <c r="AJ74" s="915"/>
      <c r="AK74" s="915"/>
      <c r="AL74" s="915"/>
      <c r="AM74" s="915"/>
      <c r="AN74" s="915"/>
      <c r="AO74" s="915"/>
      <c r="AP74" s="915">
        <v>1052</v>
      </c>
      <c r="AQ74" s="915"/>
      <c r="AR74" s="915"/>
      <c r="AS74" s="915"/>
      <c r="AT74" s="915"/>
      <c r="AU74" s="915">
        <v>193</v>
      </c>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598</v>
      </c>
      <c r="C75" s="958"/>
      <c r="D75" s="958"/>
      <c r="E75" s="958"/>
      <c r="F75" s="958"/>
      <c r="G75" s="958"/>
      <c r="H75" s="958"/>
      <c r="I75" s="958"/>
      <c r="J75" s="958"/>
      <c r="K75" s="958"/>
      <c r="L75" s="958"/>
      <c r="M75" s="958"/>
      <c r="N75" s="958"/>
      <c r="O75" s="958"/>
      <c r="P75" s="959"/>
      <c r="Q75" s="960">
        <v>557</v>
      </c>
      <c r="R75" s="961"/>
      <c r="S75" s="961"/>
      <c r="T75" s="961"/>
      <c r="U75" s="914"/>
      <c r="V75" s="962">
        <v>323</v>
      </c>
      <c r="W75" s="961"/>
      <c r="X75" s="961"/>
      <c r="Y75" s="961"/>
      <c r="Z75" s="914"/>
      <c r="AA75" s="962">
        <v>234</v>
      </c>
      <c r="AB75" s="961"/>
      <c r="AC75" s="961"/>
      <c r="AD75" s="961"/>
      <c r="AE75" s="914"/>
      <c r="AF75" s="962">
        <v>234</v>
      </c>
      <c r="AG75" s="961"/>
      <c r="AH75" s="961"/>
      <c r="AI75" s="961"/>
      <c r="AJ75" s="914"/>
      <c r="AK75" s="962"/>
      <c r="AL75" s="961"/>
      <c r="AM75" s="961"/>
      <c r="AN75" s="961"/>
      <c r="AO75" s="914"/>
      <c r="AP75" s="962"/>
      <c r="AQ75" s="961"/>
      <c r="AR75" s="961"/>
      <c r="AS75" s="961"/>
      <c r="AT75" s="914"/>
      <c r="AU75" s="962"/>
      <c r="AV75" s="961"/>
      <c r="AW75" s="961"/>
      <c r="AX75" s="961"/>
      <c r="AY75" s="914"/>
      <c r="AZ75" s="963"/>
      <c r="BA75" s="963"/>
      <c r="BB75" s="963"/>
      <c r="BC75" s="963"/>
      <c r="BD75" s="964"/>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603</v>
      </c>
      <c r="C76" s="958"/>
      <c r="D76" s="958"/>
      <c r="E76" s="958"/>
      <c r="F76" s="958"/>
      <c r="G76" s="958"/>
      <c r="H76" s="958"/>
      <c r="I76" s="958"/>
      <c r="J76" s="958"/>
      <c r="K76" s="958"/>
      <c r="L76" s="958"/>
      <c r="M76" s="958"/>
      <c r="N76" s="958"/>
      <c r="O76" s="958"/>
      <c r="P76" s="959"/>
      <c r="Q76" s="960">
        <v>1097</v>
      </c>
      <c r="R76" s="961"/>
      <c r="S76" s="961"/>
      <c r="T76" s="961"/>
      <c r="U76" s="914"/>
      <c r="V76" s="962">
        <v>1024</v>
      </c>
      <c r="W76" s="961"/>
      <c r="X76" s="961"/>
      <c r="Y76" s="961"/>
      <c r="Z76" s="914"/>
      <c r="AA76" s="962">
        <v>73</v>
      </c>
      <c r="AB76" s="961"/>
      <c r="AC76" s="961"/>
      <c r="AD76" s="961"/>
      <c r="AE76" s="914"/>
      <c r="AF76" s="962">
        <v>73</v>
      </c>
      <c r="AG76" s="961"/>
      <c r="AH76" s="961"/>
      <c r="AI76" s="961"/>
      <c r="AJ76" s="914"/>
      <c r="AK76" s="962">
        <v>141</v>
      </c>
      <c r="AL76" s="961"/>
      <c r="AM76" s="961"/>
      <c r="AN76" s="961"/>
      <c r="AO76" s="914"/>
      <c r="AP76" s="962" t="s">
        <v>604</v>
      </c>
      <c r="AQ76" s="961"/>
      <c r="AR76" s="961"/>
      <c r="AS76" s="961"/>
      <c r="AT76" s="914"/>
      <c r="AU76" s="962" t="s">
        <v>604</v>
      </c>
      <c r="AV76" s="961"/>
      <c r="AW76" s="961"/>
      <c r="AX76" s="961"/>
      <c r="AY76" s="914"/>
      <c r="AZ76" s="963"/>
      <c r="BA76" s="963"/>
      <c r="BB76" s="963"/>
      <c r="BC76" s="963"/>
      <c r="BD76" s="964"/>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599</v>
      </c>
      <c r="C77" s="958"/>
      <c r="D77" s="958"/>
      <c r="E77" s="958"/>
      <c r="F77" s="958"/>
      <c r="G77" s="958"/>
      <c r="H77" s="958"/>
      <c r="I77" s="958"/>
      <c r="J77" s="958"/>
      <c r="K77" s="958"/>
      <c r="L77" s="958"/>
      <c r="M77" s="958"/>
      <c r="N77" s="958"/>
      <c r="O77" s="958"/>
      <c r="P77" s="959"/>
      <c r="Q77" s="960">
        <v>293449</v>
      </c>
      <c r="R77" s="961"/>
      <c r="S77" s="961"/>
      <c r="T77" s="961"/>
      <c r="U77" s="914"/>
      <c r="V77" s="962">
        <v>280469</v>
      </c>
      <c r="W77" s="961"/>
      <c r="X77" s="961"/>
      <c r="Y77" s="961"/>
      <c r="Z77" s="914"/>
      <c r="AA77" s="962">
        <v>12980</v>
      </c>
      <c r="AB77" s="961"/>
      <c r="AC77" s="961"/>
      <c r="AD77" s="961"/>
      <c r="AE77" s="914"/>
      <c r="AF77" s="962">
        <v>12980</v>
      </c>
      <c r="AG77" s="961"/>
      <c r="AH77" s="961"/>
      <c r="AI77" s="961"/>
      <c r="AJ77" s="914"/>
      <c r="AK77" s="962">
        <v>723</v>
      </c>
      <c r="AL77" s="961"/>
      <c r="AM77" s="961"/>
      <c r="AN77" s="961"/>
      <c r="AO77" s="914"/>
      <c r="AP77" s="962" t="s">
        <v>604</v>
      </c>
      <c r="AQ77" s="961"/>
      <c r="AR77" s="961"/>
      <c r="AS77" s="961"/>
      <c r="AT77" s="914"/>
      <c r="AU77" s="962" t="s">
        <v>604</v>
      </c>
      <c r="AV77" s="961"/>
      <c r="AW77" s="961"/>
      <c r="AX77" s="961"/>
      <c r="AY77" s="914"/>
      <c r="AZ77" s="963"/>
      <c r="BA77" s="963"/>
      <c r="BB77" s="963"/>
      <c r="BC77" s="963"/>
      <c r="BD77" s="964"/>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600</v>
      </c>
      <c r="C78" s="958"/>
      <c r="D78" s="958"/>
      <c r="E78" s="958"/>
      <c r="F78" s="958"/>
      <c r="G78" s="958"/>
      <c r="H78" s="958"/>
      <c r="I78" s="958"/>
      <c r="J78" s="958"/>
      <c r="K78" s="958"/>
      <c r="L78" s="958"/>
      <c r="M78" s="958"/>
      <c r="N78" s="958"/>
      <c r="O78" s="958"/>
      <c r="P78" s="959"/>
      <c r="Q78" s="965">
        <v>194</v>
      </c>
      <c r="R78" s="915"/>
      <c r="S78" s="915"/>
      <c r="T78" s="915"/>
      <c r="U78" s="915"/>
      <c r="V78" s="915">
        <v>191</v>
      </c>
      <c r="W78" s="915"/>
      <c r="X78" s="915"/>
      <c r="Y78" s="915"/>
      <c r="Z78" s="915"/>
      <c r="AA78" s="915">
        <v>3</v>
      </c>
      <c r="AB78" s="915"/>
      <c r="AC78" s="915"/>
      <c r="AD78" s="915"/>
      <c r="AE78" s="915"/>
      <c r="AF78" s="915">
        <v>3</v>
      </c>
      <c r="AG78" s="915"/>
      <c r="AH78" s="915"/>
      <c r="AI78" s="915"/>
      <c r="AJ78" s="915"/>
      <c r="AK78" s="915" t="s">
        <v>604</v>
      </c>
      <c r="AL78" s="915"/>
      <c r="AM78" s="915"/>
      <c r="AN78" s="915"/>
      <c r="AO78" s="915"/>
      <c r="AP78" s="915" t="s">
        <v>605</v>
      </c>
      <c r="AQ78" s="915"/>
      <c r="AR78" s="915"/>
      <c r="AS78" s="915"/>
      <c r="AT78" s="915"/>
      <c r="AU78" s="915" t="s">
        <v>604</v>
      </c>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601</v>
      </c>
      <c r="C79" s="958"/>
      <c r="D79" s="958"/>
      <c r="E79" s="958"/>
      <c r="F79" s="958"/>
      <c r="G79" s="958"/>
      <c r="H79" s="958"/>
      <c r="I79" s="958"/>
      <c r="J79" s="958"/>
      <c r="K79" s="958"/>
      <c r="L79" s="958"/>
      <c r="M79" s="958"/>
      <c r="N79" s="958"/>
      <c r="O79" s="958"/>
      <c r="P79" s="959"/>
      <c r="Q79" s="965">
        <v>80</v>
      </c>
      <c r="R79" s="915"/>
      <c r="S79" s="915"/>
      <c r="T79" s="915"/>
      <c r="U79" s="915"/>
      <c r="V79" s="915">
        <v>61</v>
      </c>
      <c r="W79" s="915"/>
      <c r="X79" s="915"/>
      <c r="Y79" s="915"/>
      <c r="Z79" s="915"/>
      <c r="AA79" s="915">
        <v>19</v>
      </c>
      <c r="AB79" s="915"/>
      <c r="AC79" s="915"/>
      <c r="AD79" s="915"/>
      <c r="AE79" s="915"/>
      <c r="AF79" s="915">
        <v>16</v>
      </c>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607</v>
      </c>
      <c r="C80" s="958"/>
      <c r="D80" s="958"/>
      <c r="E80" s="958"/>
      <c r="F80" s="958"/>
      <c r="G80" s="958"/>
      <c r="H80" s="958"/>
      <c r="I80" s="958"/>
      <c r="J80" s="958"/>
      <c r="K80" s="958"/>
      <c r="L80" s="958"/>
      <c r="M80" s="958"/>
      <c r="N80" s="958"/>
      <c r="O80" s="958"/>
      <c r="P80" s="959"/>
      <c r="Q80" s="965">
        <v>6683</v>
      </c>
      <c r="R80" s="915"/>
      <c r="S80" s="915"/>
      <c r="T80" s="915"/>
      <c r="U80" s="915"/>
      <c r="V80" s="915">
        <v>6314</v>
      </c>
      <c r="W80" s="915"/>
      <c r="X80" s="915"/>
      <c r="Y80" s="915"/>
      <c r="Z80" s="915"/>
      <c r="AA80" s="915">
        <v>369</v>
      </c>
      <c r="AB80" s="915"/>
      <c r="AC80" s="915"/>
      <c r="AD80" s="915"/>
      <c r="AE80" s="915"/>
      <c r="AF80" s="915">
        <v>378</v>
      </c>
      <c r="AG80" s="915"/>
      <c r="AH80" s="915"/>
      <c r="AI80" s="915"/>
      <c r="AJ80" s="915"/>
      <c r="AK80" s="915">
        <v>350</v>
      </c>
      <c r="AL80" s="915"/>
      <c r="AM80" s="915"/>
      <c r="AN80" s="915"/>
      <c r="AO80" s="915"/>
      <c r="AP80" s="915" t="s">
        <v>605</v>
      </c>
      <c r="AQ80" s="915"/>
      <c r="AR80" s="915"/>
      <c r="AS80" s="915"/>
      <c r="AT80" s="915"/>
      <c r="AU80" s="915" t="s">
        <v>606</v>
      </c>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608</v>
      </c>
      <c r="C81" s="958"/>
      <c r="D81" s="958"/>
      <c r="E81" s="958"/>
      <c r="F81" s="958"/>
      <c r="G81" s="958"/>
      <c r="H81" s="958"/>
      <c r="I81" s="958"/>
      <c r="J81" s="958"/>
      <c r="K81" s="958"/>
      <c r="L81" s="958"/>
      <c r="M81" s="958"/>
      <c r="N81" s="958"/>
      <c r="O81" s="958"/>
      <c r="P81" s="959"/>
      <c r="Q81" s="965">
        <v>14</v>
      </c>
      <c r="R81" s="915"/>
      <c r="S81" s="915"/>
      <c r="T81" s="915"/>
      <c r="U81" s="915"/>
      <c r="V81" s="915">
        <v>5</v>
      </c>
      <c r="W81" s="915"/>
      <c r="X81" s="915"/>
      <c r="Y81" s="915"/>
      <c r="Z81" s="915"/>
      <c r="AA81" s="915">
        <v>9</v>
      </c>
      <c r="AB81" s="915"/>
      <c r="AC81" s="915"/>
      <c r="AD81" s="915"/>
      <c r="AE81" s="915"/>
      <c r="AF81" s="915">
        <v>1</v>
      </c>
      <c r="AG81" s="915"/>
      <c r="AH81" s="915"/>
      <c r="AI81" s="915"/>
      <c r="AJ81" s="915"/>
      <c r="AK81" s="915">
        <v>9</v>
      </c>
      <c r="AL81" s="915"/>
      <c r="AM81" s="915"/>
      <c r="AN81" s="915"/>
      <c r="AO81" s="915"/>
      <c r="AP81" s="915" t="s">
        <v>609</v>
      </c>
      <c r="AQ81" s="915"/>
      <c r="AR81" s="915"/>
      <c r="AS81" s="915"/>
      <c r="AT81" s="915"/>
      <c r="AU81" s="915" t="s">
        <v>610</v>
      </c>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602</v>
      </c>
      <c r="C82" s="958"/>
      <c r="D82" s="958"/>
      <c r="E82" s="958"/>
      <c r="F82" s="958"/>
      <c r="G82" s="958"/>
      <c r="H82" s="958"/>
      <c r="I82" s="958"/>
      <c r="J82" s="958"/>
      <c r="K82" s="958"/>
      <c r="L82" s="958"/>
      <c r="M82" s="958"/>
      <c r="N82" s="958"/>
      <c r="O82" s="958"/>
      <c r="P82" s="959"/>
      <c r="Q82" s="965">
        <v>1107</v>
      </c>
      <c r="R82" s="915"/>
      <c r="S82" s="915"/>
      <c r="T82" s="915"/>
      <c r="U82" s="915"/>
      <c r="V82" s="915">
        <v>1075</v>
      </c>
      <c r="W82" s="915"/>
      <c r="X82" s="915"/>
      <c r="Y82" s="915"/>
      <c r="Z82" s="915"/>
      <c r="AA82" s="915">
        <v>32</v>
      </c>
      <c r="AB82" s="915"/>
      <c r="AC82" s="915"/>
      <c r="AD82" s="915"/>
      <c r="AE82" s="915"/>
      <c r="AF82" s="915">
        <v>32</v>
      </c>
      <c r="AG82" s="915"/>
      <c r="AH82" s="915"/>
      <c r="AI82" s="915"/>
      <c r="AJ82" s="915"/>
      <c r="AK82" s="915"/>
      <c r="AL82" s="915"/>
      <c r="AM82" s="915"/>
      <c r="AN82" s="915"/>
      <c r="AO82" s="915"/>
      <c r="AP82" s="915">
        <v>293</v>
      </c>
      <c r="AQ82" s="915"/>
      <c r="AR82" s="915"/>
      <c r="AS82" s="915"/>
      <c r="AT82" s="915"/>
      <c r="AU82" s="915">
        <v>85</v>
      </c>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5"/>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386</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13838</v>
      </c>
      <c r="AG88" s="926"/>
      <c r="AH88" s="926"/>
      <c r="AI88" s="926"/>
      <c r="AJ88" s="926"/>
      <c r="AK88" s="923"/>
      <c r="AL88" s="923"/>
      <c r="AM88" s="923"/>
      <c r="AN88" s="923"/>
      <c r="AO88" s="923"/>
      <c r="AP88" s="926">
        <v>1393</v>
      </c>
      <c r="AQ88" s="926"/>
      <c r="AR88" s="926"/>
      <c r="AS88" s="926"/>
      <c r="AT88" s="926"/>
      <c r="AU88" s="926">
        <v>285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303</v>
      </c>
      <c r="AG109" s="979"/>
      <c r="AH109" s="979"/>
      <c r="AI109" s="979"/>
      <c r="AJ109" s="980"/>
      <c r="AK109" s="978" t="s">
        <v>302</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303</v>
      </c>
      <c r="BW109" s="979"/>
      <c r="BX109" s="979"/>
      <c r="BY109" s="979"/>
      <c r="BZ109" s="980"/>
      <c r="CA109" s="978" t="s">
        <v>302</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303</v>
      </c>
      <c r="DM109" s="979"/>
      <c r="DN109" s="979"/>
      <c r="DO109" s="979"/>
      <c r="DP109" s="980"/>
      <c r="DQ109" s="978" t="s">
        <v>302</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511803</v>
      </c>
      <c r="AB110" s="986"/>
      <c r="AC110" s="986"/>
      <c r="AD110" s="986"/>
      <c r="AE110" s="987"/>
      <c r="AF110" s="988">
        <v>543211</v>
      </c>
      <c r="AG110" s="986"/>
      <c r="AH110" s="986"/>
      <c r="AI110" s="986"/>
      <c r="AJ110" s="987"/>
      <c r="AK110" s="988">
        <v>577849</v>
      </c>
      <c r="AL110" s="986"/>
      <c r="AM110" s="986"/>
      <c r="AN110" s="986"/>
      <c r="AO110" s="987"/>
      <c r="AP110" s="989">
        <v>15.5</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7233730</v>
      </c>
      <c r="BR110" s="1021"/>
      <c r="BS110" s="1021"/>
      <c r="BT110" s="1021"/>
      <c r="BU110" s="1021"/>
      <c r="BV110" s="1021">
        <v>7732022</v>
      </c>
      <c r="BW110" s="1021"/>
      <c r="BX110" s="1021"/>
      <c r="BY110" s="1021"/>
      <c r="BZ110" s="1021"/>
      <c r="CA110" s="1021">
        <v>8045671</v>
      </c>
      <c r="CB110" s="1021"/>
      <c r="CC110" s="1021"/>
      <c r="CD110" s="1021"/>
      <c r="CE110" s="1021"/>
      <c r="CF110" s="1035">
        <v>215.4</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431</v>
      </c>
      <c r="DM110" s="1021"/>
      <c r="DN110" s="1021"/>
      <c r="DO110" s="1021"/>
      <c r="DP110" s="1021"/>
      <c r="DQ110" s="1021" t="s">
        <v>432</v>
      </c>
      <c r="DR110" s="1021"/>
      <c r="DS110" s="1021"/>
      <c r="DT110" s="1021"/>
      <c r="DU110" s="1021"/>
      <c r="DV110" s="1022" t="s">
        <v>410</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410</v>
      </c>
      <c r="AB111" s="1028"/>
      <c r="AC111" s="1028"/>
      <c r="AD111" s="1028"/>
      <c r="AE111" s="1029"/>
      <c r="AF111" s="1030" t="s">
        <v>434</v>
      </c>
      <c r="AG111" s="1028"/>
      <c r="AH111" s="1028"/>
      <c r="AI111" s="1028"/>
      <c r="AJ111" s="1029"/>
      <c r="AK111" s="1030" t="s">
        <v>435</v>
      </c>
      <c r="AL111" s="1028"/>
      <c r="AM111" s="1028"/>
      <c r="AN111" s="1028"/>
      <c r="AO111" s="1029"/>
      <c r="AP111" s="1031" t="s">
        <v>127</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t="s">
        <v>437</v>
      </c>
      <c r="BR111" s="1014"/>
      <c r="BS111" s="1014"/>
      <c r="BT111" s="1014"/>
      <c r="BU111" s="1014"/>
      <c r="BV111" s="1014" t="s">
        <v>410</v>
      </c>
      <c r="BW111" s="1014"/>
      <c r="BX111" s="1014"/>
      <c r="BY111" s="1014"/>
      <c r="BZ111" s="1014"/>
      <c r="CA111" s="1014" t="s">
        <v>434</v>
      </c>
      <c r="CB111" s="1014"/>
      <c r="CC111" s="1014"/>
      <c r="CD111" s="1014"/>
      <c r="CE111" s="1014"/>
      <c r="CF111" s="1008" t="s">
        <v>438</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410</v>
      </c>
      <c r="DH111" s="1014"/>
      <c r="DI111" s="1014"/>
      <c r="DJ111" s="1014"/>
      <c r="DK111" s="1014"/>
      <c r="DL111" s="1014" t="s">
        <v>437</v>
      </c>
      <c r="DM111" s="1014"/>
      <c r="DN111" s="1014"/>
      <c r="DO111" s="1014"/>
      <c r="DP111" s="1014"/>
      <c r="DQ111" s="1014" t="s">
        <v>431</v>
      </c>
      <c r="DR111" s="1014"/>
      <c r="DS111" s="1014"/>
      <c r="DT111" s="1014"/>
      <c r="DU111" s="1014"/>
      <c r="DV111" s="1015" t="s">
        <v>410</v>
      </c>
      <c r="DW111" s="1015"/>
      <c r="DX111" s="1015"/>
      <c r="DY111" s="1015"/>
      <c r="DZ111" s="1016"/>
    </row>
    <row r="112" spans="1:131" s="247" customFormat="1" ht="26.25" customHeight="1" x14ac:dyDescent="0.15">
      <c r="A112" s="1049" t="s">
        <v>440</v>
      </c>
      <c r="B112" s="1050"/>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5" t="s">
        <v>442</v>
      </c>
      <c r="AB112" s="1056"/>
      <c r="AC112" s="1056"/>
      <c r="AD112" s="1056"/>
      <c r="AE112" s="1057"/>
      <c r="AF112" s="1058" t="s">
        <v>410</v>
      </c>
      <c r="AG112" s="1056"/>
      <c r="AH112" s="1056"/>
      <c r="AI112" s="1056"/>
      <c r="AJ112" s="1057"/>
      <c r="AK112" s="1058" t="s">
        <v>410</v>
      </c>
      <c r="AL112" s="1056"/>
      <c r="AM112" s="1056"/>
      <c r="AN112" s="1056"/>
      <c r="AO112" s="1057"/>
      <c r="AP112" s="1046" t="s">
        <v>443</v>
      </c>
      <c r="AQ112" s="1047"/>
      <c r="AR112" s="1047"/>
      <c r="AS112" s="1047"/>
      <c r="AT112" s="104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2803482</v>
      </c>
      <c r="BR112" s="1014"/>
      <c r="BS112" s="1014"/>
      <c r="BT112" s="1014"/>
      <c r="BU112" s="1014"/>
      <c r="BV112" s="1014">
        <v>2571138</v>
      </c>
      <c r="BW112" s="1014"/>
      <c r="BX112" s="1014"/>
      <c r="BY112" s="1014"/>
      <c r="BZ112" s="1014"/>
      <c r="CA112" s="1014">
        <v>2331578</v>
      </c>
      <c r="CB112" s="1014"/>
      <c r="CC112" s="1014"/>
      <c r="CD112" s="1014"/>
      <c r="CE112" s="1014"/>
      <c r="CF112" s="1008">
        <v>62.4</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437</v>
      </c>
      <c r="DH112" s="1014"/>
      <c r="DI112" s="1014"/>
      <c r="DJ112" s="1014"/>
      <c r="DK112" s="1014"/>
      <c r="DL112" s="1014" t="s">
        <v>446</v>
      </c>
      <c r="DM112" s="1014"/>
      <c r="DN112" s="1014"/>
      <c r="DO112" s="1014"/>
      <c r="DP112" s="1014"/>
      <c r="DQ112" s="1014" t="s">
        <v>442</v>
      </c>
      <c r="DR112" s="1014"/>
      <c r="DS112" s="1014"/>
      <c r="DT112" s="1014"/>
      <c r="DU112" s="1014"/>
      <c r="DV112" s="1015" t="s">
        <v>410</v>
      </c>
      <c r="DW112" s="1015"/>
      <c r="DX112" s="1015"/>
      <c r="DY112" s="1015"/>
      <c r="DZ112" s="1016"/>
    </row>
    <row r="113" spans="1:130" s="247" customFormat="1" ht="26.25" customHeight="1" x14ac:dyDescent="0.15">
      <c r="A113" s="1051"/>
      <c r="B113" s="1052"/>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313613</v>
      </c>
      <c r="AB113" s="1028"/>
      <c r="AC113" s="1028"/>
      <c r="AD113" s="1028"/>
      <c r="AE113" s="1029"/>
      <c r="AF113" s="1030">
        <v>337895</v>
      </c>
      <c r="AG113" s="1028"/>
      <c r="AH113" s="1028"/>
      <c r="AI113" s="1028"/>
      <c r="AJ113" s="1029"/>
      <c r="AK113" s="1030">
        <v>311460</v>
      </c>
      <c r="AL113" s="1028"/>
      <c r="AM113" s="1028"/>
      <c r="AN113" s="1028"/>
      <c r="AO113" s="1029"/>
      <c r="AP113" s="1031">
        <v>8.3000000000000007</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421226</v>
      </c>
      <c r="BR113" s="1014"/>
      <c r="BS113" s="1014"/>
      <c r="BT113" s="1014"/>
      <c r="BU113" s="1014"/>
      <c r="BV113" s="1014">
        <v>366748</v>
      </c>
      <c r="BW113" s="1014"/>
      <c r="BX113" s="1014"/>
      <c r="BY113" s="1014"/>
      <c r="BZ113" s="1014"/>
      <c r="CA113" s="1014">
        <v>285341</v>
      </c>
      <c r="CB113" s="1014"/>
      <c r="CC113" s="1014"/>
      <c r="CD113" s="1014"/>
      <c r="CE113" s="1014"/>
      <c r="CF113" s="1008">
        <v>7.6</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5" t="s">
        <v>435</v>
      </c>
      <c r="DH113" s="1056"/>
      <c r="DI113" s="1056"/>
      <c r="DJ113" s="1056"/>
      <c r="DK113" s="1057"/>
      <c r="DL113" s="1058" t="s">
        <v>442</v>
      </c>
      <c r="DM113" s="1056"/>
      <c r="DN113" s="1056"/>
      <c r="DO113" s="1056"/>
      <c r="DP113" s="1057"/>
      <c r="DQ113" s="1058" t="s">
        <v>432</v>
      </c>
      <c r="DR113" s="1056"/>
      <c r="DS113" s="1056"/>
      <c r="DT113" s="1056"/>
      <c r="DU113" s="1057"/>
      <c r="DV113" s="1046" t="s">
        <v>446</v>
      </c>
      <c r="DW113" s="1047"/>
      <c r="DX113" s="1047"/>
      <c r="DY113" s="1047"/>
      <c r="DZ113" s="1048"/>
    </row>
    <row r="114" spans="1:130" s="247" customFormat="1" ht="26.25" customHeight="1" x14ac:dyDescent="0.15">
      <c r="A114" s="1051"/>
      <c r="B114" s="1052"/>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5">
        <v>26933</v>
      </c>
      <c r="AB114" s="1056"/>
      <c r="AC114" s="1056"/>
      <c r="AD114" s="1056"/>
      <c r="AE114" s="1057"/>
      <c r="AF114" s="1058">
        <v>47764</v>
      </c>
      <c r="AG114" s="1056"/>
      <c r="AH114" s="1056"/>
      <c r="AI114" s="1056"/>
      <c r="AJ114" s="1057"/>
      <c r="AK114" s="1058">
        <v>40913</v>
      </c>
      <c r="AL114" s="1056"/>
      <c r="AM114" s="1056"/>
      <c r="AN114" s="1056"/>
      <c r="AO114" s="1057"/>
      <c r="AP114" s="1046">
        <v>1.1000000000000001</v>
      </c>
      <c r="AQ114" s="1047"/>
      <c r="AR114" s="1047"/>
      <c r="AS114" s="1047"/>
      <c r="AT114" s="104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2782063</v>
      </c>
      <c r="BR114" s="1014"/>
      <c r="BS114" s="1014"/>
      <c r="BT114" s="1014"/>
      <c r="BU114" s="1014"/>
      <c r="BV114" s="1014">
        <v>2759222</v>
      </c>
      <c r="BW114" s="1014"/>
      <c r="BX114" s="1014"/>
      <c r="BY114" s="1014"/>
      <c r="BZ114" s="1014"/>
      <c r="CA114" s="1014">
        <v>2696713</v>
      </c>
      <c r="CB114" s="1014"/>
      <c r="CC114" s="1014"/>
      <c r="CD114" s="1014"/>
      <c r="CE114" s="1014"/>
      <c r="CF114" s="1008">
        <v>72.2</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5" t="s">
        <v>410</v>
      </c>
      <c r="DH114" s="1056"/>
      <c r="DI114" s="1056"/>
      <c r="DJ114" s="1056"/>
      <c r="DK114" s="1057"/>
      <c r="DL114" s="1058" t="s">
        <v>435</v>
      </c>
      <c r="DM114" s="1056"/>
      <c r="DN114" s="1056"/>
      <c r="DO114" s="1056"/>
      <c r="DP114" s="1057"/>
      <c r="DQ114" s="1058" t="s">
        <v>453</v>
      </c>
      <c r="DR114" s="1056"/>
      <c r="DS114" s="1056"/>
      <c r="DT114" s="1056"/>
      <c r="DU114" s="1057"/>
      <c r="DV114" s="1046" t="s">
        <v>442</v>
      </c>
      <c r="DW114" s="1047"/>
      <c r="DX114" s="1047"/>
      <c r="DY114" s="1047"/>
      <c r="DZ114" s="1048"/>
    </row>
    <row r="115" spans="1:130" s="247" customFormat="1" ht="26.25" customHeight="1" x14ac:dyDescent="0.15">
      <c r="A115" s="1051"/>
      <c r="B115" s="1052"/>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410</v>
      </c>
      <c r="AB115" s="1028"/>
      <c r="AC115" s="1028"/>
      <c r="AD115" s="1028"/>
      <c r="AE115" s="1029"/>
      <c r="AF115" s="1030" t="s">
        <v>127</v>
      </c>
      <c r="AG115" s="1028"/>
      <c r="AH115" s="1028"/>
      <c r="AI115" s="1028"/>
      <c r="AJ115" s="1029"/>
      <c r="AK115" s="1030" t="s">
        <v>432</v>
      </c>
      <c r="AL115" s="1028"/>
      <c r="AM115" s="1028"/>
      <c r="AN115" s="1028"/>
      <c r="AO115" s="1029"/>
      <c r="AP115" s="1031" t="s">
        <v>410</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446</v>
      </c>
      <c r="BR115" s="1014"/>
      <c r="BS115" s="1014"/>
      <c r="BT115" s="1014"/>
      <c r="BU115" s="1014"/>
      <c r="BV115" s="1014" t="s">
        <v>442</v>
      </c>
      <c r="BW115" s="1014"/>
      <c r="BX115" s="1014"/>
      <c r="BY115" s="1014"/>
      <c r="BZ115" s="1014"/>
      <c r="CA115" s="1014" t="s">
        <v>456</v>
      </c>
      <c r="CB115" s="1014"/>
      <c r="CC115" s="1014"/>
      <c r="CD115" s="1014"/>
      <c r="CE115" s="1014"/>
      <c r="CF115" s="1008" t="s">
        <v>456</v>
      </c>
      <c r="CG115" s="1009"/>
      <c r="CH115" s="1009"/>
      <c r="CI115" s="1009"/>
      <c r="CJ115" s="1009"/>
      <c r="CK115" s="1039"/>
      <c r="CL115" s="1040"/>
      <c r="CM115" s="1043" t="s">
        <v>457</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5"/>
      <c r="DG115" s="1055" t="s">
        <v>438</v>
      </c>
      <c r="DH115" s="1056"/>
      <c r="DI115" s="1056"/>
      <c r="DJ115" s="1056"/>
      <c r="DK115" s="1057"/>
      <c r="DL115" s="1058" t="s">
        <v>438</v>
      </c>
      <c r="DM115" s="1056"/>
      <c r="DN115" s="1056"/>
      <c r="DO115" s="1056"/>
      <c r="DP115" s="1057"/>
      <c r="DQ115" s="1058" t="s">
        <v>443</v>
      </c>
      <c r="DR115" s="1056"/>
      <c r="DS115" s="1056"/>
      <c r="DT115" s="1056"/>
      <c r="DU115" s="1057"/>
      <c r="DV115" s="1046" t="s">
        <v>434</v>
      </c>
      <c r="DW115" s="1047"/>
      <c r="DX115" s="1047"/>
      <c r="DY115" s="1047"/>
      <c r="DZ115" s="1048"/>
    </row>
    <row r="116" spans="1:130" s="247" customFormat="1" ht="26.25" customHeight="1" x14ac:dyDescent="0.15">
      <c r="A116" s="1053"/>
      <c r="B116" s="1054"/>
      <c r="C116" s="1064" t="s">
        <v>458</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5" t="s">
        <v>456</v>
      </c>
      <c r="AB116" s="1056"/>
      <c r="AC116" s="1056"/>
      <c r="AD116" s="1056"/>
      <c r="AE116" s="1057"/>
      <c r="AF116" s="1058" t="s">
        <v>410</v>
      </c>
      <c r="AG116" s="1056"/>
      <c r="AH116" s="1056"/>
      <c r="AI116" s="1056"/>
      <c r="AJ116" s="1057"/>
      <c r="AK116" s="1058" t="s">
        <v>410</v>
      </c>
      <c r="AL116" s="1056"/>
      <c r="AM116" s="1056"/>
      <c r="AN116" s="1056"/>
      <c r="AO116" s="1057"/>
      <c r="AP116" s="1046" t="s">
        <v>443</v>
      </c>
      <c r="AQ116" s="1047"/>
      <c r="AR116" s="1047"/>
      <c r="AS116" s="1047"/>
      <c r="AT116" s="1048"/>
      <c r="AU116" s="994"/>
      <c r="AV116" s="995"/>
      <c r="AW116" s="995"/>
      <c r="AX116" s="995"/>
      <c r="AY116" s="995"/>
      <c r="AZ116" s="1066" t="s">
        <v>459</v>
      </c>
      <c r="BA116" s="1067"/>
      <c r="BB116" s="1067"/>
      <c r="BC116" s="1067"/>
      <c r="BD116" s="1067"/>
      <c r="BE116" s="1067"/>
      <c r="BF116" s="1067"/>
      <c r="BG116" s="1067"/>
      <c r="BH116" s="1067"/>
      <c r="BI116" s="1067"/>
      <c r="BJ116" s="1067"/>
      <c r="BK116" s="1067"/>
      <c r="BL116" s="1067"/>
      <c r="BM116" s="1067"/>
      <c r="BN116" s="1067"/>
      <c r="BO116" s="1067"/>
      <c r="BP116" s="1068"/>
      <c r="BQ116" s="1013" t="s">
        <v>442</v>
      </c>
      <c r="BR116" s="1014"/>
      <c r="BS116" s="1014"/>
      <c r="BT116" s="1014"/>
      <c r="BU116" s="1014"/>
      <c r="BV116" s="1014" t="s">
        <v>438</v>
      </c>
      <c r="BW116" s="1014"/>
      <c r="BX116" s="1014"/>
      <c r="BY116" s="1014"/>
      <c r="BZ116" s="1014"/>
      <c r="CA116" s="1014" t="s">
        <v>410</v>
      </c>
      <c r="CB116" s="1014"/>
      <c r="CC116" s="1014"/>
      <c r="CD116" s="1014"/>
      <c r="CE116" s="1014"/>
      <c r="CF116" s="1008" t="s">
        <v>453</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5" t="s">
        <v>442</v>
      </c>
      <c r="DH116" s="1056"/>
      <c r="DI116" s="1056"/>
      <c r="DJ116" s="1056"/>
      <c r="DK116" s="1057"/>
      <c r="DL116" s="1058" t="s">
        <v>461</v>
      </c>
      <c r="DM116" s="1056"/>
      <c r="DN116" s="1056"/>
      <c r="DO116" s="1056"/>
      <c r="DP116" s="1057"/>
      <c r="DQ116" s="1058" t="s">
        <v>461</v>
      </c>
      <c r="DR116" s="1056"/>
      <c r="DS116" s="1056"/>
      <c r="DT116" s="1056"/>
      <c r="DU116" s="1057"/>
      <c r="DV116" s="1046" t="s">
        <v>432</v>
      </c>
      <c r="DW116" s="1047"/>
      <c r="DX116" s="1047"/>
      <c r="DY116" s="1047"/>
      <c r="DZ116" s="104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852349</v>
      </c>
      <c r="AB117" s="1071"/>
      <c r="AC117" s="1071"/>
      <c r="AD117" s="1071"/>
      <c r="AE117" s="1072"/>
      <c r="AF117" s="1073">
        <v>928870</v>
      </c>
      <c r="AG117" s="1071"/>
      <c r="AH117" s="1071"/>
      <c r="AI117" s="1071"/>
      <c r="AJ117" s="1072"/>
      <c r="AK117" s="1073">
        <v>930222</v>
      </c>
      <c r="AL117" s="1071"/>
      <c r="AM117" s="1071"/>
      <c r="AN117" s="1071"/>
      <c r="AO117" s="1072"/>
      <c r="AP117" s="1074"/>
      <c r="AQ117" s="1075"/>
      <c r="AR117" s="1075"/>
      <c r="AS117" s="1075"/>
      <c r="AT117" s="1076"/>
      <c r="AU117" s="994"/>
      <c r="AV117" s="995"/>
      <c r="AW117" s="995"/>
      <c r="AX117" s="995"/>
      <c r="AY117" s="995"/>
      <c r="AZ117" s="1066" t="s">
        <v>463</v>
      </c>
      <c r="BA117" s="1067"/>
      <c r="BB117" s="1067"/>
      <c r="BC117" s="1067"/>
      <c r="BD117" s="1067"/>
      <c r="BE117" s="1067"/>
      <c r="BF117" s="1067"/>
      <c r="BG117" s="1067"/>
      <c r="BH117" s="1067"/>
      <c r="BI117" s="1067"/>
      <c r="BJ117" s="1067"/>
      <c r="BK117" s="1067"/>
      <c r="BL117" s="1067"/>
      <c r="BM117" s="1067"/>
      <c r="BN117" s="1067"/>
      <c r="BO117" s="1067"/>
      <c r="BP117" s="1068"/>
      <c r="BQ117" s="1013" t="s">
        <v>432</v>
      </c>
      <c r="BR117" s="1014"/>
      <c r="BS117" s="1014"/>
      <c r="BT117" s="1014"/>
      <c r="BU117" s="1014"/>
      <c r="BV117" s="1014" t="s">
        <v>127</v>
      </c>
      <c r="BW117" s="1014"/>
      <c r="BX117" s="1014"/>
      <c r="BY117" s="1014"/>
      <c r="BZ117" s="1014"/>
      <c r="CA117" s="1014" t="s">
        <v>434</v>
      </c>
      <c r="CB117" s="1014"/>
      <c r="CC117" s="1014"/>
      <c r="CD117" s="1014"/>
      <c r="CE117" s="1014"/>
      <c r="CF117" s="1008" t="s">
        <v>127</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5" t="s">
        <v>442</v>
      </c>
      <c r="DH117" s="1056"/>
      <c r="DI117" s="1056"/>
      <c r="DJ117" s="1056"/>
      <c r="DK117" s="1057"/>
      <c r="DL117" s="1058" t="s">
        <v>434</v>
      </c>
      <c r="DM117" s="1056"/>
      <c r="DN117" s="1056"/>
      <c r="DO117" s="1056"/>
      <c r="DP117" s="1057"/>
      <c r="DQ117" s="1058" t="s">
        <v>443</v>
      </c>
      <c r="DR117" s="1056"/>
      <c r="DS117" s="1056"/>
      <c r="DT117" s="1056"/>
      <c r="DU117" s="1057"/>
      <c r="DV117" s="1046" t="s">
        <v>431</v>
      </c>
      <c r="DW117" s="1047"/>
      <c r="DX117" s="1047"/>
      <c r="DY117" s="1047"/>
      <c r="DZ117" s="104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303</v>
      </c>
      <c r="AG118" s="979"/>
      <c r="AH118" s="979"/>
      <c r="AI118" s="979"/>
      <c r="AJ118" s="980"/>
      <c r="AK118" s="978" t="s">
        <v>302</v>
      </c>
      <c r="AL118" s="979"/>
      <c r="AM118" s="979"/>
      <c r="AN118" s="979"/>
      <c r="AO118" s="980"/>
      <c r="AP118" s="1060" t="s">
        <v>425</v>
      </c>
      <c r="AQ118" s="1061"/>
      <c r="AR118" s="1061"/>
      <c r="AS118" s="1061"/>
      <c r="AT118" s="1062"/>
      <c r="AU118" s="994"/>
      <c r="AV118" s="995"/>
      <c r="AW118" s="995"/>
      <c r="AX118" s="995"/>
      <c r="AY118" s="995"/>
      <c r="AZ118" s="1063" t="s">
        <v>465</v>
      </c>
      <c r="BA118" s="1064"/>
      <c r="BB118" s="1064"/>
      <c r="BC118" s="1064"/>
      <c r="BD118" s="1064"/>
      <c r="BE118" s="1064"/>
      <c r="BF118" s="1064"/>
      <c r="BG118" s="1064"/>
      <c r="BH118" s="1064"/>
      <c r="BI118" s="1064"/>
      <c r="BJ118" s="1064"/>
      <c r="BK118" s="1064"/>
      <c r="BL118" s="1064"/>
      <c r="BM118" s="1064"/>
      <c r="BN118" s="1064"/>
      <c r="BO118" s="1064"/>
      <c r="BP118" s="1065"/>
      <c r="BQ118" s="1091" t="s">
        <v>434</v>
      </c>
      <c r="BR118" s="1092"/>
      <c r="BS118" s="1092"/>
      <c r="BT118" s="1092"/>
      <c r="BU118" s="1092"/>
      <c r="BV118" s="1092" t="s">
        <v>410</v>
      </c>
      <c r="BW118" s="1092"/>
      <c r="BX118" s="1092"/>
      <c r="BY118" s="1092"/>
      <c r="BZ118" s="1092"/>
      <c r="CA118" s="1092" t="s">
        <v>432</v>
      </c>
      <c r="CB118" s="1092"/>
      <c r="CC118" s="1092"/>
      <c r="CD118" s="1092"/>
      <c r="CE118" s="1092"/>
      <c r="CF118" s="1008" t="s">
        <v>410</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5" t="s">
        <v>443</v>
      </c>
      <c r="DH118" s="1056"/>
      <c r="DI118" s="1056"/>
      <c r="DJ118" s="1056"/>
      <c r="DK118" s="1057"/>
      <c r="DL118" s="1058" t="s">
        <v>431</v>
      </c>
      <c r="DM118" s="1056"/>
      <c r="DN118" s="1056"/>
      <c r="DO118" s="1056"/>
      <c r="DP118" s="1057"/>
      <c r="DQ118" s="1058" t="s">
        <v>410</v>
      </c>
      <c r="DR118" s="1056"/>
      <c r="DS118" s="1056"/>
      <c r="DT118" s="1056"/>
      <c r="DU118" s="1057"/>
      <c r="DV118" s="1046" t="s">
        <v>431</v>
      </c>
      <c r="DW118" s="1047"/>
      <c r="DX118" s="1047"/>
      <c r="DY118" s="1047"/>
      <c r="DZ118" s="1048"/>
    </row>
    <row r="119" spans="1:130" s="247" customFormat="1" ht="26.25" customHeight="1" x14ac:dyDescent="0.15">
      <c r="A119" s="1148"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410</v>
      </c>
      <c r="AB119" s="986"/>
      <c r="AC119" s="986"/>
      <c r="AD119" s="986"/>
      <c r="AE119" s="987"/>
      <c r="AF119" s="988" t="s">
        <v>456</v>
      </c>
      <c r="AG119" s="986"/>
      <c r="AH119" s="986"/>
      <c r="AI119" s="986"/>
      <c r="AJ119" s="987"/>
      <c r="AK119" s="988" t="s">
        <v>127</v>
      </c>
      <c r="AL119" s="986"/>
      <c r="AM119" s="986"/>
      <c r="AN119" s="986"/>
      <c r="AO119" s="987"/>
      <c r="AP119" s="989" t="s">
        <v>435</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467</v>
      </c>
      <c r="BP119" s="1100"/>
      <c r="BQ119" s="1091">
        <v>13240501</v>
      </c>
      <c r="BR119" s="1092"/>
      <c r="BS119" s="1092"/>
      <c r="BT119" s="1092"/>
      <c r="BU119" s="1092"/>
      <c r="BV119" s="1092">
        <v>13429130</v>
      </c>
      <c r="BW119" s="1092"/>
      <c r="BX119" s="1092"/>
      <c r="BY119" s="1092"/>
      <c r="BZ119" s="1092"/>
      <c r="CA119" s="1092">
        <v>13359303</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443</v>
      </c>
      <c r="DH119" s="1078"/>
      <c r="DI119" s="1078"/>
      <c r="DJ119" s="1078"/>
      <c r="DK119" s="1079"/>
      <c r="DL119" s="1077" t="s">
        <v>434</v>
      </c>
      <c r="DM119" s="1078"/>
      <c r="DN119" s="1078"/>
      <c r="DO119" s="1078"/>
      <c r="DP119" s="1079"/>
      <c r="DQ119" s="1077" t="s">
        <v>410</v>
      </c>
      <c r="DR119" s="1078"/>
      <c r="DS119" s="1078"/>
      <c r="DT119" s="1078"/>
      <c r="DU119" s="1079"/>
      <c r="DV119" s="1080" t="s">
        <v>438</v>
      </c>
      <c r="DW119" s="1081"/>
      <c r="DX119" s="1081"/>
      <c r="DY119" s="1081"/>
      <c r="DZ119" s="1082"/>
    </row>
    <row r="120" spans="1:130" s="247" customFormat="1" ht="26.25" customHeight="1" x14ac:dyDescent="0.15">
      <c r="A120" s="1149"/>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5" t="s">
        <v>461</v>
      </c>
      <c r="AB120" s="1056"/>
      <c r="AC120" s="1056"/>
      <c r="AD120" s="1056"/>
      <c r="AE120" s="1057"/>
      <c r="AF120" s="1058" t="s">
        <v>443</v>
      </c>
      <c r="AG120" s="1056"/>
      <c r="AH120" s="1056"/>
      <c r="AI120" s="1056"/>
      <c r="AJ120" s="1057"/>
      <c r="AK120" s="1058" t="s">
        <v>442</v>
      </c>
      <c r="AL120" s="1056"/>
      <c r="AM120" s="1056"/>
      <c r="AN120" s="1056"/>
      <c r="AO120" s="1057"/>
      <c r="AP120" s="1046" t="s">
        <v>456</v>
      </c>
      <c r="AQ120" s="1047"/>
      <c r="AR120" s="1047"/>
      <c r="AS120" s="1047"/>
      <c r="AT120" s="104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2853489</v>
      </c>
      <c r="BR120" s="1021"/>
      <c r="BS120" s="1021"/>
      <c r="BT120" s="1021"/>
      <c r="BU120" s="1021"/>
      <c r="BV120" s="1021">
        <v>2833954</v>
      </c>
      <c r="BW120" s="1021"/>
      <c r="BX120" s="1021"/>
      <c r="BY120" s="1021"/>
      <c r="BZ120" s="1021"/>
      <c r="CA120" s="1021">
        <v>2664904</v>
      </c>
      <c r="CB120" s="1021"/>
      <c r="CC120" s="1021"/>
      <c r="CD120" s="1021"/>
      <c r="CE120" s="1021"/>
      <c r="CF120" s="1035">
        <v>71.3</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1479485</v>
      </c>
      <c r="DH120" s="1021"/>
      <c r="DI120" s="1021"/>
      <c r="DJ120" s="1021"/>
      <c r="DK120" s="1021"/>
      <c r="DL120" s="1021">
        <v>1400262</v>
      </c>
      <c r="DM120" s="1021"/>
      <c r="DN120" s="1021"/>
      <c r="DO120" s="1021"/>
      <c r="DP120" s="1021"/>
      <c r="DQ120" s="1021">
        <v>1239802</v>
      </c>
      <c r="DR120" s="1021"/>
      <c r="DS120" s="1021"/>
      <c r="DT120" s="1021"/>
      <c r="DU120" s="1021"/>
      <c r="DV120" s="1022">
        <v>33.200000000000003</v>
      </c>
      <c r="DW120" s="1022"/>
      <c r="DX120" s="1022"/>
      <c r="DY120" s="1022"/>
      <c r="DZ120" s="1023"/>
    </row>
    <row r="121" spans="1:130" s="247" customFormat="1" ht="26.25" customHeight="1" x14ac:dyDescent="0.15">
      <c r="A121" s="1149"/>
      <c r="B121" s="1040"/>
      <c r="C121" s="1066" t="s">
        <v>473</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5" t="s">
        <v>410</v>
      </c>
      <c r="AB121" s="1056"/>
      <c r="AC121" s="1056"/>
      <c r="AD121" s="1056"/>
      <c r="AE121" s="1057"/>
      <c r="AF121" s="1058" t="s">
        <v>431</v>
      </c>
      <c r="AG121" s="1056"/>
      <c r="AH121" s="1056"/>
      <c r="AI121" s="1056"/>
      <c r="AJ121" s="1057"/>
      <c r="AK121" s="1058" t="s">
        <v>434</v>
      </c>
      <c r="AL121" s="1056"/>
      <c r="AM121" s="1056"/>
      <c r="AN121" s="1056"/>
      <c r="AO121" s="1057"/>
      <c r="AP121" s="1046" t="s">
        <v>434</v>
      </c>
      <c r="AQ121" s="1047"/>
      <c r="AR121" s="1047"/>
      <c r="AS121" s="1047"/>
      <c r="AT121" s="104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t="s">
        <v>438</v>
      </c>
      <c r="BR121" s="1014"/>
      <c r="BS121" s="1014"/>
      <c r="BT121" s="1014"/>
      <c r="BU121" s="1014"/>
      <c r="BV121" s="1014" t="s">
        <v>127</v>
      </c>
      <c r="BW121" s="1014"/>
      <c r="BX121" s="1014"/>
      <c r="BY121" s="1014"/>
      <c r="BZ121" s="1014"/>
      <c r="CA121" s="1014" t="s">
        <v>435</v>
      </c>
      <c r="CB121" s="1014"/>
      <c r="CC121" s="1014"/>
      <c r="CD121" s="1014"/>
      <c r="CE121" s="1014"/>
      <c r="CF121" s="1008" t="s">
        <v>435</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1004096</v>
      </c>
      <c r="DH121" s="1014"/>
      <c r="DI121" s="1014"/>
      <c r="DJ121" s="1014"/>
      <c r="DK121" s="1014"/>
      <c r="DL121" s="1014">
        <v>962139</v>
      </c>
      <c r="DM121" s="1014"/>
      <c r="DN121" s="1014"/>
      <c r="DO121" s="1014"/>
      <c r="DP121" s="1014"/>
      <c r="DQ121" s="1014">
        <v>894058</v>
      </c>
      <c r="DR121" s="1014"/>
      <c r="DS121" s="1014"/>
      <c r="DT121" s="1014"/>
      <c r="DU121" s="1014"/>
      <c r="DV121" s="1015">
        <v>23.9</v>
      </c>
      <c r="DW121" s="1015"/>
      <c r="DX121" s="1015"/>
      <c r="DY121" s="1015"/>
      <c r="DZ121" s="1016"/>
    </row>
    <row r="122" spans="1:130" s="247" customFormat="1" ht="26.25" customHeight="1" x14ac:dyDescent="0.15">
      <c r="A122" s="1149"/>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5" t="s">
        <v>442</v>
      </c>
      <c r="AB122" s="1056"/>
      <c r="AC122" s="1056"/>
      <c r="AD122" s="1056"/>
      <c r="AE122" s="1057"/>
      <c r="AF122" s="1058" t="s">
        <v>434</v>
      </c>
      <c r="AG122" s="1056"/>
      <c r="AH122" s="1056"/>
      <c r="AI122" s="1056"/>
      <c r="AJ122" s="1057"/>
      <c r="AK122" s="1058" t="s">
        <v>443</v>
      </c>
      <c r="AL122" s="1056"/>
      <c r="AM122" s="1056"/>
      <c r="AN122" s="1056"/>
      <c r="AO122" s="1057"/>
      <c r="AP122" s="1046" t="s">
        <v>431</v>
      </c>
      <c r="AQ122" s="1047"/>
      <c r="AR122" s="1047"/>
      <c r="AS122" s="1047"/>
      <c r="AT122" s="1048"/>
      <c r="AU122" s="1086"/>
      <c r="AV122" s="1087"/>
      <c r="AW122" s="1087"/>
      <c r="AX122" s="1087"/>
      <c r="AY122" s="1088"/>
      <c r="AZ122" s="1063" t="s">
        <v>476</v>
      </c>
      <c r="BA122" s="1064"/>
      <c r="BB122" s="1064"/>
      <c r="BC122" s="1064"/>
      <c r="BD122" s="1064"/>
      <c r="BE122" s="1064"/>
      <c r="BF122" s="1064"/>
      <c r="BG122" s="1064"/>
      <c r="BH122" s="1064"/>
      <c r="BI122" s="1064"/>
      <c r="BJ122" s="1064"/>
      <c r="BK122" s="1064"/>
      <c r="BL122" s="1064"/>
      <c r="BM122" s="1064"/>
      <c r="BN122" s="1064"/>
      <c r="BO122" s="1064"/>
      <c r="BP122" s="1065"/>
      <c r="BQ122" s="1091">
        <v>7390385</v>
      </c>
      <c r="BR122" s="1092"/>
      <c r="BS122" s="1092"/>
      <c r="BT122" s="1092"/>
      <c r="BU122" s="1092"/>
      <c r="BV122" s="1092">
        <v>7650159</v>
      </c>
      <c r="BW122" s="1092"/>
      <c r="BX122" s="1092"/>
      <c r="BY122" s="1092"/>
      <c r="BZ122" s="1092"/>
      <c r="CA122" s="1092">
        <v>7686356</v>
      </c>
      <c r="CB122" s="1092"/>
      <c r="CC122" s="1092"/>
      <c r="CD122" s="1092"/>
      <c r="CE122" s="1092"/>
      <c r="CF122" s="1112">
        <v>205.7</v>
      </c>
      <c r="CG122" s="1113"/>
      <c r="CH122" s="1113"/>
      <c r="CI122" s="1113"/>
      <c r="CJ122" s="1113"/>
      <c r="CK122" s="1104"/>
      <c r="CL122" s="1105"/>
      <c r="CM122" s="1105"/>
      <c r="CN122" s="1105"/>
      <c r="CO122" s="1106"/>
      <c r="CP122" s="1114" t="s">
        <v>402</v>
      </c>
      <c r="CQ122" s="1115"/>
      <c r="CR122" s="1115"/>
      <c r="CS122" s="1115"/>
      <c r="CT122" s="1115"/>
      <c r="CU122" s="1115"/>
      <c r="CV122" s="1115"/>
      <c r="CW122" s="1115"/>
      <c r="CX122" s="1115"/>
      <c r="CY122" s="1115"/>
      <c r="CZ122" s="1115"/>
      <c r="DA122" s="1115"/>
      <c r="DB122" s="1115"/>
      <c r="DC122" s="1115"/>
      <c r="DD122" s="1115"/>
      <c r="DE122" s="1115"/>
      <c r="DF122" s="1116"/>
      <c r="DG122" s="1013">
        <v>319901</v>
      </c>
      <c r="DH122" s="1014"/>
      <c r="DI122" s="1014"/>
      <c r="DJ122" s="1014"/>
      <c r="DK122" s="1014"/>
      <c r="DL122" s="1014">
        <v>208737</v>
      </c>
      <c r="DM122" s="1014"/>
      <c r="DN122" s="1014"/>
      <c r="DO122" s="1014"/>
      <c r="DP122" s="1014"/>
      <c r="DQ122" s="1014">
        <v>197718</v>
      </c>
      <c r="DR122" s="1014"/>
      <c r="DS122" s="1014"/>
      <c r="DT122" s="1014"/>
      <c r="DU122" s="1014"/>
      <c r="DV122" s="1015">
        <v>5.3</v>
      </c>
      <c r="DW122" s="1015"/>
      <c r="DX122" s="1015"/>
      <c r="DY122" s="1015"/>
      <c r="DZ122" s="1016"/>
    </row>
    <row r="123" spans="1:130" s="247" customFormat="1" ht="26.25" customHeight="1" x14ac:dyDescent="0.15">
      <c r="A123" s="1149"/>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5" t="s">
        <v>438</v>
      </c>
      <c r="AB123" s="1056"/>
      <c r="AC123" s="1056"/>
      <c r="AD123" s="1056"/>
      <c r="AE123" s="1057"/>
      <c r="AF123" s="1058" t="s">
        <v>435</v>
      </c>
      <c r="AG123" s="1056"/>
      <c r="AH123" s="1056"/>
      <c r="AI123" s="1056"/>
      <c r="AJ123" s="1057"/>
      <c r="AK123" s="1058" t="s">
        <v>410</v>
      </c>
      <c r="AL123" s="1056"/>
      <c r="AM123" s="1056"/>
      <c r="AN123" s="1056"/>
      <c r="AO123" s="1057"/>
      <c r="AP123" s="1046" t="s">
        <v>442</v>
      </c>
      <c r="AQ123" s="1047"/>
      <c r="AR123" s="1047"/>
      <c r="AS123" s="1047"/>
      <c r="AT123" s="104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477</v>
      </c>
      <c r="BP123" s="1100"/>
      <c r="BQ123" s="1155">
        <v>10243874</v>
      </c>
      <c r="BR123" s="1156"/>
      <c r="BS123" s="1156"/>
      <c r="BT123" s="1156"/>
      <c r="BU123" s="1156"/>
      <c r="BV123" s="1156">
        <v>10484113</v>
      </c>
      <c r="BW123" s="1156"/>
      <c r="BX123" s="1156"/>
      <c r="BY123" s="1156"/>
      <c r="BZ123" s="1156"/>
      <c r="CA123" s="1156">
        <v>10351260</v>
      </c>
      <c r="CB123" s="1156"/>
      <c r="CC123" s="1156"/>
      <c r="CD123" s="1156"/>
      <c r="CE123" s="1156"/>
      <c r="CF123" s="1093"/>
      <c r="CG123" s="1094"/>
      <c r="CH123" s="1094"/>
      <c r="CI123" s="1094"/>
      <c r="CJ123" s="1095"/>
      <c r="CK123" s="1104"/>
      <c r="CL123" s="1105"/>
      <c r="CM123" s="1105"/>
      <c r="CN123" s="1105"/>
      <c r="CO123" s="1106"/>
      <c r="CP123" s="1114" t="s">
        <v>478</v>
      </c>
      <c r="CQ123" s="1115"/>
      <c r="CR123" s="1115"/>
      <c r="CS123" s="1115"/>
      <c r="CT123" s="1115"/>
      <c r="CU123" s="1115"/>
      <c r="CV123" s="1115"/>
      <c r="CW123" s="1115"/>
      <c r="CX123" s="1115"/>
      <c r="CY123" s="1115"/>
      <c r="CZ123" s="1115"/>
      <c r="DA123" s="1115"/>
      <c r="DB123" s="1115"/>
      <c r="DC123" s="1115"/>
      <c r="DD123" s="1115"/>
      <c r="DE123" s="1115"/>
      <c r="DF123" s="1116"/>
      <c r="DG123" s="1055" t="s">
        <v>410</v>
      </c>
      <c r="DH123" s="1056"/>
      <c r="DI123" s="1056"/>
      <c r="DJ123" s="1056"/>
      <c r="DK123" s="1057"/>
      <c r="DL123" s="1058" t="s">
        <v>410</v>
      </c>
      <c r="DM123" s="1056"/>
      <c r="DN123" s="1056"/>
      <c r="DO123" s="1056"/>
      <c r="DP123" s="1057"/>
      <c r="DQ123" s="1058" t="s">
        <v>410</v>
      </c>
      <c r="DR123" s="1056"/>
      <c r="DS123" s="1056"/>
      <c r="DT123" s="1056"/>
      <c r="DU123" s="1057"/>
      <c r="DV123" s="1046" t="s">
        <v>431</v>
      </c>
      <c r="DW123" s="1047"/>
      <c r="DX123" s="1047"/>
      <c r="DY123" s="1047"/>
      <c r="DZ123" s="1048"/>
    </row>
    <row r="124" spans="1:130" s="247" customFormat="1" ht="26.25" customHeight="1" thickBot="1" x14ac:dyDescent="0.2">
      <c r="A124" s="1149"/>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5" t="s">
        <v>127</v>
      </c>
      <c r="AB124" s="1056"/>
      <c r="AC124" s="1056"/>
      <c r="AD124" s="1056"/>
      <c r="AE124" s="1057"/>
      <c r="AF124" s="1058" t="s">
        <v>435</v>
      </c>
      <c r="AG124" s="1056"/>
      <c r="AH124" s="1056"/>
      <c r="AI124" s="1056"/>
      <c r="AJ124" s="1057"/>
      <c r="AK124" s="1058" t="s">
        <v>410</v>
      </c>
      <c r="AL124" s="1056"/>
      <c r="AM124" s="1056"/>
      <c r="AN124" s="1056"/>
      <c r="AO124" s="1057"/>
      <c r="AP124" s="1046" t="s">
        <v>410</v>
      </c>
      <c r="AQ124" s="1047"/>
      <c r="AR124" s="1047"/>
      <c r="AS124" s="1047"/>
      <c r="AT124" s="1048"/>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79.7</v>
      </c>
      <c r="BR124" s="1122"/>
      <c r="BS124" s="1122"/>
      <c r="BT124" s="1122"/>
      <c r="BU124" s="1122"/>
      <c r="BV124" s="1122">
        <v>78.7</v>
      </c>
      <c r="BW124" s="1122"/>
      <c r="BX124" s="1122"/>
      <c r="BY124" s="1122"/>
      <c r="BZ124" s="1122"/>
      <c r="CA124" s="1122">
        <v>80.5</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410</v>
      </c>
      <c r="DM124" s="1078"/>
      <c r="DN124" s="1078"/>
      <c r="DO124" s="1078"/>
      <c r="DP124" s="1079"/>
      <c r="DQ124" s="1077" t="s">
        <v>453</v>
      </c>
      <c r="DR124" s="1078"/>
      <c r="DS124" s="1078"/>
      <c r="DT124" s="1078"/>
      <c r="DU124" s="1079"/>
      <c r="DV124" s="1080" t="s">
        <v>453</v>
      </c>
      <c r="DW124" s="1081"/>
      <c r="DX124" s="1081"/>
      <c r="DY124" s="1081"/>
      <c r="DZ124" s="1082"/>
    </row>
    <row r="125" spans="1:130" s="247" customFormat="1" ht="26.25" customHeight="1" x14ac:dyDescent="0.15">
      <c r="A125" s="1149"/>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5" t="s">
        <v>453</v>
      </c>
      <c r="AB125" s="1056"/>
      <c r="AC125" s="1056"/>
      <c r="AD125" s="1056"/>
      <c r="AE125" s="1057"/>
      <c r="AF125" s="1058" t="s">
        <v>453</v>
      </c>
      <c r="AG125" s="1056"/>
      <c r="AH125" s="1056"/>
      <c r="AI125" s="1056"/>
      <c r="AJ125" s="1057"/>
      <c r="AK125" s="1058" t="s">
        <v>453</v>
      </c>
      <c r="AL125" s="1056"/>
      <c r="AM125" s="1056"/>
      <c r="AN125" s="1056"/>
      <c r="AO125" s="1057"/>
      <c r="AP125" s="1046" t="s">
        <v>453</v>
      </c>
      <c r="AQ125" s="1047"/>
      <c r="AR125" s="1047"/>
      <c r="AS125" s="1047"/>
      <c r="AT125" s="104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453</v>
      </c>
      <c r="DH125" s="1021"/>
      <c r="DI125" s="1021"/>
      <c r="DJ125" s="1021"/>
      <c r="DK125" s="1021"/>
      <c r="DL125" s="1021" t="s">
        <v>453</v>
      </c>
      <c r="DM125" s="1021"/>
      <c r="DN125" s="1021"/>
      <c r="DO125" s="1021"/>
      <c r="DP125" s="1021"/>
      <c r="DQ125" s="1021" t="s">
        <v>453</v>
      </c>
      <c r="DR125" s="1021"/>
      <c r="DS125" s="1021"/>
      <c r="DT125" s="1021"/>
      <c r="DU125" s="1021"/>
      <c r="DV125" s="1022" t="s">
        <v>432</v>
      </c>
      <c r="DW125" s="1022"/>
      <c r="DX125" s="1022"/>
      <c r="DY125" s="1022"/>
      <c r="DZ125" s="1023"/>
    </row>
    <row r="126" spans="1:130" s="247" customFormat="1" ht="26.25" customHeight="1" thickBot="1" x14ac:dyDescent="0.2">
      <c r="A126" s="1149"/>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5" t="s">
        <v>453</v>
      </c>
      <c r="AB126" s="1056"/>
      <c r="AC126" s="1056"/>
      <c r="AD126" s="1056"/>
      <c r="AE126" s="1057"/>
      <c r="AF126" s="1058" t="s">
        <v>410</v>
      </c>
      <c r="AG126" s="1056"/>
      <c r="AH126" s="1056"/>
      <c r="AI126" s="1056"/>
      <c r="AJ126" s="1057"/>
      <c r="AK126" s="1058" t="s">
        <v>461</v>
      </c>
      <c r="AL126" s="1056"/>
      <c r="AM126" s="1056"/>
      <c r="AN126" s="1056"/>
      <c r="AO126" s="1057"/>
      <c r="AP126" s="1046" t="s">
        <v>461</v>
      </c>
      <c r="AQ126" s="1047"/>
      <c r="AR126" s="1047"/>
      <c r="AS126" s="1047"/>
      <c r="AT126" s="104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410</v>
      </c>
      <c r="DM126" s="1014"/>
      <c r="DN126" s="1014"/>
      <c r="DO126" s="1014"/>
      <c r="DP126" s="1014"/>
      <c r="DQ126" s="1014" t="s">
        <v>127</v>
      </c>
      <c r="DR126" s="1014"/>
      <c r="DS126" s="1014"/>
      <c r="DT126" s="1014"/>
      <c r="DU126" s="1014"/>
      <c r="DV126" s="1015" t="s">
        <v>410</v>
      </c>
      <c r="DW126" s="1015"/>
      <c r="DX126" s="1015"/>
      <c r="DY126" s="1015"/>
      <c r="DZ126" s="1016"/>
    </row>
    <row r="127" spans="1:130" s="247" customFormat="1" ht="26.25" customHeight="1" x14ac:dyDescent="0.15">
      <c r="A127" s="1150"/>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5" t="s">
        <v>453</v>
      </c>
      <c r="AB127" s="1056"/>
      <c r="AC127" s="1056"/>
      <c r="AD127" s="1056"/>
      <c r="AE127" s="1057"/>
      <c r="AF127" s="1058" t="s">
        <v>410</v>
      </c>
      <c r="AG127" s="1056"/>
      <c r="AH127" s="1056"/>
      <c r="AI127" s="1056"/>
      <c r="AJ127" s="1057"/>
      <c r="AK127" s="1058" t="s">
        <v>410</v>
      </c>
      <c r="AL127" s="1056"/>
      <c r="AM127" s="1056"/>
      <c r="AN127" s="1056"/>
      <c r="AO127" s="1057"/>
      <c r="AP127" s="1046" t="s">
        <v>432</v>
      </c>
      <c r="AQ127" s="1047"/>
      <c r="AR127" s="1047"/>
      <c r="AS127" s="1047"/>
      <c r="AT127" s="104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47"/>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410</v>
      </c>
      <c r="DH127" s="1014"/>
      <c r="DI127" s="1014"/>
      <c r="DJ127" s="1014"/>
      <c r="DK127" s="1014"/>
      <c r="DL127" s="1014" t="s">
        <v>453</v>
      </c>
      <c r="DM127" s="1014"/>
      <c r="DN127" s="1014"/>
      <c r="DO127" s="1014"/>
      <c r="DP127" s="1014"/>
      <c r="DQ127" s="1014" t="s">
        <v>410</v>
      </c>
      <c r="DR127" s="1014"/>
      <c r="DS127" s="1014"/>
      <c r="DT127" s="1014"/>
      <c r="DU127" s="1014"/>
      <c r="DV127" s="1015" t="s">
        <v>432</v>
      </c>
      <c r="DW127" s="1015"/>
      <c r="DX127" s="1015"/>
      <c r="DY127" s="1015"/>
      <c r="DZ127" s="1016"/>
    </row>
    <row r="128" spans="1:130" s="247"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202</v>
      </c>
      <c r="AB128" s="1138"/>
      <c r="AC128" s="1138"/>
      <c r="AD128" s="1138"/>
      <c r="AE128" s="1139"/>
      <c r="AF128" s="1140">
        <v>393</v>
      </c>
      <c r="AG128" s="1138"/>
      <c r="AH128" s="1138"/>
      <c r="AI128" s="1138"/>
      <c r="AJ128" s="1139"/>
      <c r="AK128" s="1140">
        <v>415</v>
      </c>
      <c r="AL128" s="1138"/>
      <c r="AM128" s="1138"/>
      <c r="AN128" s="1138"/>
      <c r="AO128" s="1139"/>
      <c r="AP128" s="1141"/>
      <c r="AQ128" s="1142"/>
      <c r="AR128" s="1142"/>
      <c r="AS128" s="1142"/>
      <c r="AT128" s="1143"/>
      <c r="AU128" s="283"/>
      <c r="AV128" s="283"/>
      <c r="AW128" s="283"/>
      <c r="AX128" s="982" t="s">
        <v>492</v>
      </c>
      <c r="AY128" s="983"/>
      <c r="AZ128" s="983"/>
      <c r="BA128" s="983"/>
      <c r="BB128" s="983"/>
      <c r="BC128" s="983"/>
      <c r="BD128" s="983"/>
      <c r="BE128" s="984"/>
      <c r="BF128" s="1144" t="s">
        <v>432</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8"/>
      <c r="CA128" s="284"/>
      <c r="CB128" s="284"/>
      <c r="CC128" s="284"/>
      <c r="CD128" s="284"/>
      <c r="CE128" s="284"/>
      <c r="CF128" s="284"/>
      <c r="CG128" s="281"/>
      <c r="CH128" s="281"/>
      <c r="CI128" s="281"/>
      <c r="CJ128" s="282"/>
      <c r="CK128" s="1119"/>
      <c r="CL128" s="1120"/>
      <c r="CM128" s="1120"/>
      <c r="CN128" s="1120"/>
      <c r="CO128" s="1121"/>
      <c r="CP128" s="1169" t="s">
        <v>493</v>
      </c>
      <c r="CQ128" s="1170"/>
      <c r="CR128" s="1170"/>
      <c r="CS128" s="1170"/>
      <c r="CT128" s="1170"/>
      <c r="CU128" s="1170"/>
      <c r="CV128" s="1170"/>
      <c r="CW128" s="1170"/>
      <c r="CX128" s="1170"/>
      <c r="CY128" s="1170"/>
      <c r="CZ128" s="1170"/>
      <c r="DA128" s="1170"/>
      <c r="DB128" s="1170"/>
      <c r="DC128" s="1170"/>
      <c r="DD128" s="1170"/>
      <c r="DE128" s="1170"/>
      <c r="DF128" s="1171"/>
      <c r="DG128" s="1172" t="s">
        <v>410</v>
      </c>
      <c r="DH128" s="1130"/>
      <c r="DI128" s="1130"/>
      <c r="DJ128" s="1130"/>
      <c r="DK128" s="1130"/>
      <c r="DL128" s="1130" t="s">
        <v>410</v>
      </c>
      <c r="DM128" s="1130"/>
      <c r="DN128" s="1130"/>
      <c r="DO128" s="1130"/>
      <c r="DP128" s="1130"/>
      <c r="DQ128" s="1130" t="s">
        <v>410</v>
      </c>
      <c r="DR128" s="1130"/>
      <c r="DS128" s="1130"/>
      <c r="DT128" s="1130"/>
      <c r="DU128" s="1130"/>
      <c r="DV128" s="1131" t="s">
        <v>461</v>
      </c>
      <c r="DW128" s="1131"/>
      <c r="DX128" s="1131"/>
      <c r="DY128" s="1131"/>
      <c r="DZ128" s="1132"/>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2" t="s">
        <v>494</v>
      </c>
      <c r="X129" s="1163"/>
      <c r="Y129" s="1163"/>
      <c r="Z129" s="1164"/>
      <c r="AA129" s="1055">
        <v>4312261</v>
      </c>
      <c r="AB129" s="1056"/>
      <c r="AC129" s="1056"/>
      <c r="AD129" s="1056"/>
      <c r="AE129" s="1057"/>
      <c r="AF129" s="1058">
        <v>4334248</v>
      </c>
      <c r="AG129" s="1056"/>
      <c r="AH129" s="1056"/>
      <c r="AI129" s="1056"/>
      <c r="AJ129" s="1057"/>
      <c r="AK129" s="1058">
        <v>4348991</v>
      </c>
      <c r="AL129" s="1056"/>
      <c r="AM129" s="1056"/>
      <c r="AN129" s="1056"/>
      <c r="AO129" s="1057"/>
      <c r="AP129" s="1165"/>
      <c r="AQ129" s="1166"/>
      <c r="AR129" s="1166"/>
      <c r="AS129" s="1166"/>
      <c r="AT129" s="1167"/>
      <c r="AU129" s="285"/>
      <c r="AV129" s="285"/>
      <c r="AW129" s="285"/>
      <c r="AX129" s="1190" t="s">
        <v>495</v>
      </c>
      <c r="AY129" s="1044"/>
      <c r="AZ129" s="1044"/>
      <c r="BA129" s="1044"/>
      <c r="BB129" s="1044"/>
      <c r="BC129" s="1044"/>
      <c r="BD129" s="1044"/>
      <c r="BE129" s="1045"/>
      <c r="BF129" s="1157" t="s">
        <v>127</v>
      </c>
      <c r="BG129" s="1158"/>
      <c r="BH129" s="1158"/>
      <c r="BI129" s="1158"/>
      <c r="BJ129" s="1158"/>
      <c r="BK129" s="1158"/>
      <c r="BL129" s="1159"/>
      <c r="BM129" s="1157">
        <v>20</v>
      </c>
      <c r="BN129" s="1158"/>
      <c r="BO129" s="1158"/>
      <c r="BP129" s="1158"/>
      <c r="BQ129" s="1158"/>
      <c r="BR129" s="1158"/>
      <c r="BS129" s="1159"/>
      <c r="BT129" s="1157">
        <v>30</v>
      </c>
      <c r="BU129" s="1160"/>
      <c r="BV129" s="1160"/>
      <c r="BW129" s="1160"/>
      <c r="BX129" s="1160"/>
      <c r="BY129" s="1160"/>
      <c r="BZ129" s="116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2" t="s">
        <v>497</v>
      </c>
      <c r="X130" s="1163"/>
      <c r="Y130" s="1163"/>
      <c r="Z130" s="1164"/>
      <c r="AA130" s="1055">
        <v>553483</v>
      </c>
      <c r="AB130" s="1056"/>
      <c r="AC130" s="1056"/>
      <c r="AD130" s="1056"/>
      <c r="AE130" s="1057"/>
      <c r="AF130" s="1058">
        <v>595582</v>
      </c>
      <c r="AG130" s="1056"/>
      <c r="AH130" s="1056"/>
      <c r="AI130" s="1056"/>
      <c r="AJ130" s="1057"/>
      <c r="AK130" s="1058">
        <v>612939</v>
      </c>
      <c r="AL130" s="1056"/>
      <c r="AM130" s="1056"/>
      <c r="AN130" s="1056"/>
      <c r="AO130" s="1057"/>
      <c r="AP130" s="1165"/>
      <c r="AQ130" s="1166"/>
      <c r="AR130" s="1166"/>
      <c r="AS130" s="1166"/>
      <c r="AT130" s="1167"/>
      <c r="AU130" s="285"/>
      <c r="AV130" s="285"/>
      <c r="AW130" s="285"/>
      <c r="AX130" s="1190" t="s">
        <v>498</v>
      </c>
      <c r="AY130" s="1044"/>
      <c r="AZ130" s="1044"/>
      <c r="BA130" s="1044"/>
      <c r="BB130" s="1044"/>
      <c r="BC130" s="1044"/>
      <c r="BD130" s="1044"/>
      <c r="BE130" s="1045"/>
      <c r="BF130" s="1191">
        <v>8.4</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499</v>
      </c>
      <c r="X131" s="1199"/>
      <c r="Y131" s="1199"/>
      <c r="Z131" s="1200"/>
      <c r="AA131" s="1099">
        <v>3758778</v>
      </c>
      <c r="AB131" s="1078"/>
      <c r="AC131" s="1078"/>
      <c r="AD131" s="1078"/>
      <c r="AE131" s="1079"/>
      <c r="AF131" s="1077">
        <v>3738666</v>
      </c>
      <c r="AG131" s="1078"/>
      <c r="AH131" s="1078"/>
      <c r="AI131" s="1078"/>
      <c r="AJ131" s="1079"/>
      <c r="AK131" s="1077">
        <v>3736052</v>
      </c>
      <c r="AL131" s="1078"/>
      <c r="AM131" s="1078"/>
      <c r="AN131" s="1078"/>
      <c r="AO131" s="1079"/>
      <c r="AP131" s="1201"/>
      <c r="AQ131" s="1202"/>
      <c r="AR131" s="1202"/>
      <c r="AS131" s="1202"/>
      <c r="AT131" s="1203"/>
      <c r="AU131" s="285"/>
      <c r="AV131" s="285"/>
      <c r="AW131" s="285"/>
      <c r="AX131" s="1210" t="s">
        <v>500</v>
      </c>
      <c r="AY131" s="1170"/>
      <c r="AZ131" s="1170"/>
      <c r="BA131" s="1170"/>
      <c r="BB131" s="1170"/>
      <c r="BC131" s="1170"/>
      <c r="BD131" s="1170"/>
      <c r="BE131" s="1171"/>
      <c r="BF131" s="1173">
        <v>80.5</v>
      </c>
      <c r="BG131" s="1174"/>
      <c r="BH131" s="1174"/>
      <c r="BI131" s="1174"/>
      <c r="BJ131" s="1174"/>
      <c r="BK131" s="1174"/>
      <c r="BL131" s="1175"/>
      <c r="BM131" s="1173">
        <v>350</v>
      </c>
      <c r="BN131" s="1174"/>
      <c r="BO131" s="1174"/>
      <c r="BP131" s="1174"/>
      <c r="BQ131" s="1174"/>
      <c r="BR131" s="1174"/>
      <c r="BS131" s="1175"/>
      <c r="BT131" s="1176"/>
      <c r="BU131" s="1177"/>
      <c r="BV131" s="1177"/>
      <c r="BW131" s="1177"/>
      <c r="BX131" s="1177"/>
      <c r="BY131" s="1177"/>
      <c r="BZ131" s="117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79" t="s">
        <v>501</v>
      </c>
      <c r="B132" s="1180"/>
      <c r="C132" s="1180"/>
      <c r="D132" s="1180"/>
      <c r="E132" s="1180"/>
      <c r="F132" s="1180"/>
      <c r="G132" s="1180"/>
      <c r="H132" s="1180"/>
      <c r="I132" s="1180"/>
      <c r="J132" s="1180"/>
      <c r="K132" s="1180"/>
      <c r="L132" s="1180"/>
      <c r="M132" s="1180"/>
      <c r="N132" s="1180"/>
      <c r="O132" s="1180"/>
      <c r="P132" s="1180"/>
      <c r="Q132" s="1180"/>
      <c r="R132" s="1180"/>
      <c r="S132" s="1180"/>
      <c r="T132" s="1180"/>
      <c r="U132" s="1180"/>
      <c r="V132" s="1183" t="s">
        <v>502</v>
      </c>
      <c r="W132" s="1183"/>
      <c r="X132" s="1183"/>
      <c r="Y132" s="1183"/>
      <c r="Z132" s="1184"/>
      <c r="AA132" s="1185">
        <v>7.9457738659999997</v>
      </c>
      <c r="AB132" s="1186"/>
      <c r="AC132" s="1186"/>
      <c r="AD132" s="1186"/>
      <c r="AE132" s="1187"/>
      <c r="AF132" s="1188">
        <v>8.9041117869999997</v>
      </c>
      <c r="AG132" s="1186"/>
      <c r="AH132" s="1186"/>
      <c r="AI132" s="1186"/>
      <c r="AJ132" s="1187"/>
      <c r="AK132" s="1188">
        <v>8.4813594670000008</v>
      </c>
      <c r="AL132" s="1186"/>
      <c r="AM132" s="1186"/>
      <c r="AN132" s="1186"/>
      <c r="AO132" s="1187"/>
      <c r="AP132" s="1093"/>
      <c r="AQ132" s="1094"/>
      <c r="AR132" s="1094"/>
      <c r="AS132" s="1094"/>
      <c r="AT132" s="118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1"/>
      <c r="B133" s="1182"/>
      <c r="C133" s="1182"/>
      <c r="D133" s="1182"/>
      <c r="E133" s="1182"/>
      <c r="F133" s="1182"/>
      <c r="G133" s="1182"/>
      <c r="H133" s="1182"/>
      <c r="I133" s="1182"/>
      <c r="J133" s="1182"/>
      <c r="K133" s="1182"/>
      <c r="L133" s="1182"/>
      <c r="M133" s="1182"/>
      <c r="N133" s="1182"/>
      <c r="O133" s="1182"/>
      <c r="P133" s="1182"/>
      <c r="Q133" s="1182"/>
      <c r="R133" s="1182"/>
      <c r="S133" s="1182"/>
      <c r="T133" s="1182"/>
      <c r="U133" s="1182"/>
      <c r="V133" s="1204" t="s">
        <v>503</v>
      </c>
      <c r="W133" s="1204"/>
      <c r="X133" s="1204"/>
      <c r="Y133" s="1204"/>
      <c r="Z133" s="1205"/>
      <c r="AA133" s="1206">
        <v>9.6999999999999993</v>
      </c>
      <c r="AB133" s="1207"/>
      <c r="AC133" s="1207"/>
      <c r="AD133" s="1207"/>
      <c r="AE133" s="1208"/>
      <c r="AF133" s="1206">
        <v>8.6999999999999993</v>
      </c>
      <c r="AG133" s="1207"/>
      <c r="AH133" s="1207"/>
      <c r="AI133" s="1207"/>
      <c r="AJ133" s="1208"/>
      <c r="AK133" s="1206">
        <v>8.4</v>
      </c>
      <c r="AL133" s="1207"/>
      <c r="AM133" s="1207"/>
      <c r="AN133" s="1207"/>
      <c r="AO133" s="1208"/>
      <c r="AP133" s="1123"/>
      <c r="AQ133" s="1124"/>
      <c r="AR133" s="1124"/>
      <c r="AS133" s="1124"/>
      <c r="AT133" s="120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HOBWJAp0u/xX8eGhHTQWTyLDH3peFXu5j6GqYNDG/VKfFdzTQQdyoxcB9SlIvlNoxAWVVTMsw6h3dqaqC8X/g==" saltValue="bJ29syA6zcxwemh4Wrqt+Q==" spinCount="100000" sheet="1" objects="1" scenarios="1" formatRows="0"/>
  <mergeCells count="2033">
    <mergeCell ref="B71:P71"/>
    <mergeCell ref="B72:P72"/>
    <mergeCell ref="B73:P73"/>
    <mergeCell ref="B74:P74"/>
    <mergeCell ref="B75:P75"/>
    <mergeCell ref="B76:P76"/>
    <mergeCell ref="B77:P77"/>
    <mergeCell ref="B78:P78"/>
    <mergeCell ref="B79:P79"/>
    <mergeCell ref="B80:P80"/>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bNOBrxojF6cYh9W8KyZgYJPPufKoDwl0jidaNr2AuzE6OJtbmHW84/QZljdMPlNSwt6yhg7J+XerB0GhBJi1g==" saltValue="Df9Y03BLpfMQ9bSQWzQ1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Wj/MdM6h3A4yy0Riscko0LFQ4UY1wxmHL0slr8RQodIyMnyXsneAlp6WCHH3LDUKa6CboT6ujV4S75N/qjPiw==" saltValue="vMfhz/zKn9ufL5ipmAEf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1196692</v>
      </c>
      <c r="AP9" s="313">
        <v>96930</v>
      </c>
      <c r="AQ9" s="314">
        <v>99202</v>
      </c>
      <c r="AR9" s="315">
        <v>-2.2999999999999998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136950</v>
      </c>
      <c r="AP10" s="316">
        <v>11093</v>
      </c>
      <c r="AQ10" s="317">
        <v>11247</v>
      </c>
      <c r="AR10" s="318">
        <v>-1.4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355312</v>
      </c>
      <c r="AP11" s="316">
        <v>28780</v>
      </c>
      <c r="AQ11" s="317">
        <v>20554</v>
      </c>
      <c r="AR11" s="318">
        <v>40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2195</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59457</v>
      </c>
      <c r="AP14" s="316">
        <v>4816</v>
      </c>
      <c r="AQ14" s="317">
        <v>4724</v>
      </c>
      <c r="AR14" s="318">
        <v>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27434</v>
      </c>
      <c r="AP15" s="316">
        <v>2222</v>
      </c>
      <c r="AQ15" s="317">
        <v>2851</v>
      </c>
      <c r="AR15" s="318">
        <v>-22.1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-92078</v>
      </c>
      <c r="AP16" s="316">
        <v>-7458</v>
      </c>
      <c r="AQ16" s="317">
        <v>-9556</v>
      </c>
      <c r="AR16" s="318">
        <v>-22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1683767</v>
      </c>
      <c r="AP17" s="316">
        <v>136382</v>
      </c>
      <c r="AQ17" s="317">
        <v>131217</v>
      </c>
      <c r="AR17" s="318">
        <v>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11.91</v>
      </c>
      <c r="AP21" s="329">
        <v>11.75</v>
      </c>
      <c r="AQ21" s="330">
        <v>0.16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95.4</v>
      </c>
      <c r="AP22" s="334">
        <v>95.4</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577849</v>
      </c>
      <c r="AP32" s="343">
        <v>46805</v>
      </c>
      <c r="AQ32" s="344">
        <v>84474</v>
      </c>
      <c r="AR32" s="345">
        <v>-44.6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516</v>
      </c>
      <c r="AP34" s="343" t="s">
        <v>516</v>
      </c>
      <c r="AQ34" s="344" t="s">
        <v>516</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311460</v>
      </c>
      <c r="AP35" s="343">
        <v>25228</v>
      </c>
      <c r="AQ35" s="344">
        <v>26788</v>
      </c>
      <c r="AR35" s="345">
        <v>-5.8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40913</v>
      </c>
      <c r="AP36" s="343">
        <v>3314</v>
      </c>
      <c r="AQ36" s="344">
        <v>3368</v>
      </c>
      <c r="AR36" s="345">
        <v>-1.6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516</v>
      </c>
      <c r="AP37" s="343" t="s">
        <v>516</v>
      </c>
      <c r="AQ37" s="344">
        <v>1258</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516</v>
      </c>
      <c r="AP38" s="346" t="s">
        <v>516</v>
      </c>
      <c r="AQ38" s="347">
        <v>17</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-415</v>
      </c>
      <c r="AP39" s="343">
        <v>-34</v>
      </c>
      <c r="AQ39" s="344">
        <v>-5714</v>
      </c>
      <c r="AR39" s="345">
        <v>-99.4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-612939</v>
      </c>
      <c r="AP40" s="343">
        <v>-49647</v>
      </c>
      <c r="AQ40" s="344">
        <v>-76184</v>
      </c>
      <c r="AR40" s="345">
        <v>-34.799999999999997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316868</v>
      </c>
      <c r="AP41" s="343">
        <v>25666</v>
      </c>
      <c r="AQ41" s="344">
        <v>34007</v>
      </c>
      <c r="AR41" s="345">
        <v>-24.5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731407</v>
      </c>
      <c r="AN51" s="365">
        <v>55047</v>
      </c>
      <c r="AO51" s="366">
        <v>-19.2</v>
      </c>
      <c r="AP51" s="367">
        <v>93741</v>
      </c>
      <c r="AQ51" s="368">
        <v>-29.1</v>
      </c>
      <c r="AR51" s="369">
        <v>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409931</v>
      </c>
      <c r="AN52" s="373">
        <v>30852</v>
      </c>
      <c r="AO52" s="374">
        <v>-8.1999999999999993</v>
      </c>
      <c r="AP52" s="375">
        <v>46285</v>
      </c>
      <c r="AQ52" s="376">
        <v>-31</v>
      </c>
      <c r="AR52" s="377">
        <v>22.8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771106</v>
      </c>
      <c r="AN53" s="365">
        <v>59025</v>
      </c>
      <c r="AO53" s="366">
        <v>7.2</v>
      </c>
      <c r="AP53" s="367">
        <v>107537</v>
      </c>
      <c r="AQ53" s="368">
        <v>14.7</v>
      </c>
      <c r="AR53" s="369">
        <v>-7.5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641053</v>
      </c>
      <c r="AN54" s="373">
        <v>49070</v>
      </c>
      <c r="AO54" s="374">
        <v>59</v>
      </c>
      <c r="AP54" s="375">
        <v>57923</v>
      </c>
      <c r="AQ54" s="376">
        <v>25.1</v>
      </c>
      <c r="AR54" s="377">
        <v>33.9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1088109</v>
      </c>
      <c r="AN55" s="365">
        <v>84836</v>
      </c>
      <c r="AO55" s="366">
        <v>43.7</v>
      </c>
      <c r="AP55" s="367">
        <v>113913</v>
      </c>
      <c r="AQ55" s="368">
        <v>5.9</v>
      </c>
      <c r="AR55" s="369">
        <v>37.799999999999997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916373</v>
      </c>
      <c r="AN56" s="373">
        <v>71447</v>
      </c>
      <c r="AO56" s="374">
        <v>45.6</v>
      </c>
      <c r="AP56" s="375">
        <v>53160</v>
      </c>
      <c r="AQ56" s="376">
        <v>-8.1999999999999993</v>
      </c>
      <c r="AR56" s="377">
        <v>53.8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1216511</v>
      </c>
      <c r="AN57" s="365">
        <v>97196</v>
      </c>
      <c r="AO57" s="366">
        <v>14.6</v>
      </c>
      <c r="AP57" s="367">
        <v>115050</v>
      </c>
      <c r="AQ57" s="368">
        <v>1</v>
      </c>
      <c r="AR57" s="369">
        <v>13.6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599484</v>
      </c>
      <c r="AN58" s="373">
        <v>47897</v>
      </c>
      <c r="AO58" s="374">
        <v>-33</v>
      </c>
      <c r="AP58" s="375">
        <v>53792</v>
      </c>
      <c r="AQ58" s="376">
        <v>1.2</v>
      </c>
      <c r="AR58" s="377">
        <v>-34.200000000000003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1217876</v>
      </c>
      <c r="AN59" s="365">
        <v>98645</v>
      </c>
      <c r="AO59" s="366">
        <v>1.5</v>
      </c>
      <c r="AP59" s="367">
        <v>118252</v>
      </c>
      <c r="AQ59" s="368">
        <v>2.8</v>
      </c>
      <c r="AR59" s="369">
        <v>-1.3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393000</v>
      </c>
      <c r="AN60" s="373">
        <v>31832</v>
      </c>
      <c r="AO60" s="374">
        <v>-33.5</v>
      </c>
      <c r="AP60" s="375">
        <v>49994</v>
      </c>
      <c r="AQ60" s="376">
        <v>-7.1</v>
      </c>
      <c r="AR60" s="377">
        <v>-26.4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1005002</v>
      </c>
      <c r="AN61" s="380">
        <v>78950</v>
      </c>
      <c r="AO61" s="381">
        <v>9.6</v>
      </c>
      <c r="AP61" s="382">
        <v>109699</v>
      </c>
      <c r="AQ61" s="383">
        <v>-0.9</v>
      </c>
      <c r="AR61" s="369">
        <v>10.5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591968</v>
      </c>
      <c r="AN62" s="373">
        <v>46220</v>
      </c>
      <c r="AO62" s="374">
        <v>6</v>
      </c>
      <c r="AP62" s="375">
        <v>52231</v>
      </c>
      <c r="AQ62" s="376">
        <v>-4</v>
      </c>
      <c r="AR62" s="377">
        <v>10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dngs9b5oIsB/5W8uYbC/92BSh8edddgaZnVMCFal39EvCnwBFwhcnoAPh0nxVi3n/lxnXZ+oAY7Pm8fLoOUsw==" saltValue="ROZmParaY70QoFPr2nkk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AbE/MFkU1q6drcopPi4OwBx4RqIDsp2iZ5Z5qzX5Br5pqanAGJFqDrGTGFMBcoVVqOUyQfGhTqdrXzctt8DT3w==" saltValue="Od2+oIa4WM7V/4egNu1A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gfXwTpTNg7GZ5eeOzWOb/C7QCUIT8xvyIGgwq7xjUqaBRikfNQxokViGzjbmL2+JxMbqF2pHLoiLzEDEQ0N4RQ==" saltValue="RH5FGPQoEpB3XhSwJ9QeL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18.91</v>
      </c>
      <c r="G47" s="12">
        <v>19.16</v>
      </c>
      <c r="H47" s="12">
        <v>19.2</v>
      </c>
      <c r="I47" s="12">
        <v>19.84</v>
      </c>
      <c r="J47" s="13">
        <v>19.05</v>
      </c>
    </row>
    <row r="48" spans="2:10" ht="57.75" customHeight="1" x14ac:dyDescent="0.15">
      <c r="B48" s="14"/>
      <c r="C48" s="1238" t="s">
        <v>4</v>
      </c>
      <c r="D48" s="1238"/>
      <c r="E48" s="1239"/>
      <c r="F48" s="15">
        <v>8.48</v>
      </c>
      <c r="G48" s="16">
        <v>5.85</v>
      </c>
      <c r="H48" s="16">
        <v>8.27</v>
      </c>
      <c r="I48" s="16">
        <v>7.65</v>
      </c>
      <c r="J48" s="17">
        <v>6.59</v>
      </c>
    </row>
    <row r="49" spans="2:10" ht="57.75" customHeight="1" thickBot="1" x14ac:dyDescent="0.2">
      <c r="B49" s="18"/>
      <c r="C49" s="1240" t="s">
        <v>5</v>
      </c>
      <c r="D49" s="1240"/>
      <c r="E49" s="1241"/>
      <c r="F49" s="19">
        <v>2.88</v>
      </c>
      <c r="G49" s="20" t="s">
        <v>563</v>
      </c>
      <c r="H49" s="20">
        <v>2.4300000000000002</v>
      </c>
      <c r="I49" s="20">
        <v>0.17</v>
      </c>
      <c r="J49" s="21" t="s">
        <v>564</v>
      </c>
    </row>
    <row r="50" spans="2:10" ht="13.5" customHeight="1" x14ac:dyDescent="0.15"/>
  </sheetData>
  <sheetProtection algorithmName="SHA-512" hashValue="VDevTnPHju7wivjHHjxBLknyjY0o1JmxudYyMvrB2fmt/EtSeyFGsyLuA16Vk+rSKpo+4wSoRrcH3B2MQNtPHA==" saltValue="U//LqcI7eADcFbrW+w7E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2021-09-30T04:58:07Z</cp:lastPrinted>
  <dcterms:created xsi:type="dcterms:W3CDTF">2021-02-05T02:41:24Z</dcterms:created>
  <dcterms:modified xsi:type="dcterms:W3CDTF">2021-10-15T07:23:51Z</dcterms:modified>
</cp:coreProperties>
</file>