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9長野\"/>
    </mc:Choice>
  </mc:AlternateContent>
  <bookViews>
    <workbookView xWindow="-15" yWindow="60" windowWidth="9600" windowHeight="114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3" r:id="rId15"/>
    <sheet name="データシート" sheetId="8" state="hidden" r:id="rId16"/>
  </sheets>
  <calcPr calcId="162913"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BE34" i="9"/>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<sst xmlns="http://schemas.openxmlformats.org/spreadsheetml/2006/main" count="1084" uniqueCount="576">
  <si>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</si>
  <si>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</si>
  <si>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</si>
  <si>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</si>
  <si>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</si>
  <si>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</si>
  <si>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</si>
  <si>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</si>
  <si>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</si>
  <si>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</si>
  <si>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</si>
  <si>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</si>
  <si>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</si>
  <si>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</si>
  <si>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</si>
  <si>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</si>
  <si>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</si>
  <si>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</si>
  <si>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</si>
  <si>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</si>
  <si>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</si>
  <si>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</si>
  <si>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</si>
  <si>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</si>
  <si>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</si>
  <si>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</si>
  <si>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</si>
  <si>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</si>
  <si>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</si>
  <si>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</si>
  <si>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</si>
  <si>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</si>
  <si>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</si>
  <si>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</si>
  <si>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</si>
  <si>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</si>
  <si>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</si>
  <si>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</si>
  <si>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</si>
  <si>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</si>
  <si>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</si>
  <si>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</si>
  <si>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</si>
  <si>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</si>
  <si>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</si>
  <si>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</si>
  <si>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</si>
  <si>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</si>
  <si>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</si>
  <si>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</si>
  <si>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</si>
  <si>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</si>
  <si>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</si>
  <si>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</si>
  <si>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</si>
  <si>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</si>
  <si>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</si>
  <si>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</si>
  <si>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</si>
  <si>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</si>
  <si>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</si>
  <si>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</si>
  <si>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</si>
  <si>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</si>
  <si>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</si>
  <si>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</si>
  <si>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</si>
  <si>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</si>
  <si>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</si>
  <si>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</si>
  <si>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</si>
  <si>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</si>
  <si>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</si>
  <si>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</si>
  <si>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</si>
  <si>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</si>
  <si>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</si>
  <si>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</si>
  <si>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</si>
  <si>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</si>
  <si>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</si>
  <si>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</si>
  <si>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</si>
  <si>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千曲市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</si>
  <si>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</si>
  <si>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</si>
  <si>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</si>
  <si>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</si>
  <si>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</si>
  <si>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</si>
  <si>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</si>
  <si>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</si>
  <si>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</si>
  <si>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</si>
  <si>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</si>
  <si>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</si>
  <si>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</si>
  <si>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</si>
  <si>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</si>
  <si>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</si>
  <si>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</si>
  <si>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</si>
  <si>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</si>
  <si>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</si>
  <si>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</si>
  <si>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</si>
  <si>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</si>
  <si>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</si>
  <si>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</si>
  <si>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</si>
  <si>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</si>
  <si>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</si>
  <si>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</si>
  <si>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</si>
  <si>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</si>
  <si>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</si>
  <si>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</si>
  <si>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</si>
  <si>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</si>
  <si>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</si>
  <si>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</si>
  <si>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</si>
  <si>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</si>
  <si>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</si>
  <si>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</si>
  <si>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</si>
  <si>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</si>
  <si>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</si>
  <si>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</si>
  <si>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</si>
  <si>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</si>
  <si>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</si>
  <si>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</si>
  <si>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</si>
  <si>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</si>
  <si>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</si>
  <si>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</si>
  <si>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</si>
  <si>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</si>
  <si>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</si>
  <si>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</si>
  <si>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</si>
  <si>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</si>
  <si>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</si>
  <si>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</si>
  <si>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</si>
  <si>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</si>
  <si>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</si>
  <si>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</si>
  <si>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</si>
  <si>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</si>
  <si>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</si>
  <si>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</si>
  <si>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</si>
  <si>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</si>
  <si>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</si>
  <si>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</si>
  <si>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</si>
  <si>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</si>
  <si>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</si>
  <si>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</si>
  <si>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</si>
  <si>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</si>
  <si>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</si>
  <si>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</si>
  <si>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</si>
  <si>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</si>
  <si>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</si>
  <si>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</si>
  <si>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</si>
  <si>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</si>
  <si>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</si>
  <si>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</si>
  <si>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</si>
  <si>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</si>
  <si>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</si>
  <si>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</si>
  <si>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</si>
  <si>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</si>
  <si>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</si>
  <si>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</si>
  <si>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</si>
  <si>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</si>
  <si>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</si>
  <si>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</si>
  <si>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</si>
  <si>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</si>
  <si>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</si>
  <si>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</si>
  <si>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</si>
  <si>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</si>
  <si>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</si>
  <si>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</si>
  <si>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</si>
  <si>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</si>
  <si>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</si>
  <si>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</si>
  <si>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</si>
  <si>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</si>
  <si>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長野県千曲市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</si>
  <si>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</si>
  <si>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</si>
  <si>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</si>
  <si>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</si>
  <si>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</si>
  <si>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</si>
  <si>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</si>
  <si>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</si>
  <si>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</si>
  <si>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</si>
  <si>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</si>
  <si>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</si>
  <si>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</si>
  <si>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</si>
  <si>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</si>
  <si>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</si>
  <si>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</si>
  <si>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</si>
  <si>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</si>
  <si>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</si>
  <si>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</si>
  <si>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</si>
  <si>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</si>
  <si>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</si>
  <si>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</si>
  <si>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</si>
  <si>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</si>
  <si>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</si>
  <si>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</si>
  <si>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</si>
  <si>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</si>
  <si>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</si>
  <si>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</si>
  <si>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</si>
  <si>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</si>
  <si>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</si>
  <si>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</si>
  <si>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</si>
  <si>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</si>
  <si>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</si>
  <si>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</si>
  <si>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</si>
  <si>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</si>
  <si>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</si>
  <si>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</si>
  <si>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</si>
  <si>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</si>
  <si>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</si>
  <si>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</si>
  <si>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</si>
  <si>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</si>
  <si>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</si>
  <si>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</si>
  <si>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</si>
  <si>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</si>
  <si>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</si>
  <si>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</si>
  <si>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</si>
  <si>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</si>
  <si>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</si>
  <si>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</si>
  <si>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</si>
  <si>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</si>
  <si>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</si>
  <si>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</si>
  <si>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</si>
  <si>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</si>
  <si>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</si>
  <si>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</si>
  <si>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</si>
  <si>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</si>
  <si>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</si>
  <si>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</si>
  <si>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</si>
  <si>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</si>
  <si>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</si>
  <si>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</si>
  <si>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</si>
  <si>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</si>
  <si>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</si>
  <si>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</si>
  <si>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</si>
  <si>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</si>
  <si>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</si>
  <si>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</si>
  <si>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</si>
  <si>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</si>
  <si>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</si>
  <si>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</si>
  <si>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</si>
  <si>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</si>
  <si>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</si>
  <si>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</si>
  <si>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</si>
  <si>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</si>
  <si>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</si>
  <si>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</si>
  <si>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</si>
  <si>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</si>
  <si>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</si>
  <si>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</si>
  <si>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</si>
  <si>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</si>
  <si>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</si>
  <si>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</si>
  <si>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</si>
  <si>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</si>
  <si>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</si>
  <si>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</si>
  <si>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</si>
  <si>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</si>
  <si>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</si>
  <si>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</si>
  <si>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</si>
  <si>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</si>
  <si>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</si>
  <si>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</si>
  <si>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</si>
  <si>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</si>
  <si>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</si>
  <si>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</si>
  <si>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</si>
  <si>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</si>
  <si>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</si>
  <si>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</si>
  <si>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</si>
  <si>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</si>
  <si>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</si>
  <si>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</si>
  <si>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</si>
  <si>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</si>
  <si>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</si>
  <si>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</si>
  <si>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</si>
  <si>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</si>
  <si>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</si>
  <si>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</si>
  <si>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</si>
  <si>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</si>
  <si>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</si>
  <si>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</si>
  <si>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</si>
  <si>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</si>
  <si>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</si>
  <si>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</si>
  <si>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</si>
  <si>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</si>
  <si>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</si>
  <si>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長野県千曲市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</si>
  <si>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</si>
  <si>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</si>
  <si>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</si>
  <si>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</si>
  <si>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</si>
  <si>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</si>
  <si>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</si>
  <si>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</si>
  <si>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</si>
  <si>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</si>
  <si>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</si>
  <si>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</si>
  <si>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</si>
  <si>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</si>
  <si>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</si>
  <si>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</si>
  <si>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</si>
  <si>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</si>
  <si>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</si>
  <si>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</si>
  <si>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</si>
  <si>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</si>
  <si>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</si>
  <si>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</si>
  <si>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</si>
  <si>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</si>
  <si>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</si>
  <si>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</si>
  <si>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</si>
  <si>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</si>
  <si>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</si>
  <si>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</si>
  <si>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</si>
  <si>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</si>
  <si>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</si>
  <si>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</si>
  <si>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</si>
  <si>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西部水道事業会計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</si>
  <si>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</si>
  <si>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</si>
  <si>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</si>
  <si>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</si>
  <si>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</si>
  <si>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</si>
  <si>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</si>
  <si>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</si>
  <si>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</si>
  <si>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</si>
  <si>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</si>
  <si>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</si>
  <si>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</si>
  <si>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</si>
  <si>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</si>
  <si>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</si>
  <si>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</si>
  <si>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</si>
  <si>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</si>
  <si>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</si>
  <si>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</si>
  <si>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</si>
  <si>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</si>
  <si>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</si>
  <si>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</si>
  <si>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</si>
  <si>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</si>
  <si>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</si>
  <si>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</si>
  <si>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</si>
  <si>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</si>
  <si>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</si>
  <si>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</si>
  <si>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</si>
  <si>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</si>
  <si>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</si>
  <si>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</si>
  <si>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</si>
  <si>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</si>
  <si>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</si>
  <si>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</si>
  <si>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</si>
  <si>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</si>
  <si>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</si>
  <si>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</si>
  <si>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</si>
  <si>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</si>
  <si>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</si>
  <si>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</si>
  <si>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</si>
  <si>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</si>
  <si>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</si>
  <si>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</si>
  <si>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</si>
  <si>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</si>
  <si>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</si>
  <si>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</si>
  <si>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</si>
  <si>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</si>
  <si>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</si>
  <si>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</si>
  <si>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</si>
  <si>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</si>
  <si>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</si>
  <si>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</si>
  <si>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</si>
  <si>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</si>
  <si>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</si>
  <si>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</si>
  <si>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</si>
  <si>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</si>
  <si>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</si>
  <si>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</si>
  <si>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</si>
  <si>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</si>
  <si>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</si>
  <si>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</si>
  <si>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</si>
  <si>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</si>
  <si>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</si>
  <si>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</si>
  <si>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</si>
  <si>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</si>
  <si>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</si>
  <si>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</si>
  <si>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</si>
  <si>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</si>
  <si>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</si>
  <si>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</si>
  <si>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</si>
  <si>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</si>
  <si>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</si>
  <si>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</si>
  <si>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</si>
  <si>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</si>
  <si>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</si>
  <si>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</si>
  <si>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</si>
  <si>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</si>
  <si>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</si>
  <si>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</si>
  <si>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</si>
  <si>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</si>
  <si>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</si>
  <si>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</si>
  <si>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</si>
  <si>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</si>
  <si>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</si>
  <si>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</si>
  <si>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</si>
  <si>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</si>
  <si>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</si>
  <si>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</si>
  <si>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</si>
  <si>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</si>
  <si>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</si>
  <si>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</si>
  <si>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</si>
  <si>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</si>
  <si>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</si>
  <si>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</si>
  <si>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</si>
  <si>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</si>
  <si>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</si>
  <si>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</si>
  <si>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</si>
  <si>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</si>
  <si>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</si>
  <si>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</si>
  <si>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</si>
  <si>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</si>
  <si>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</si>
  <si>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</si>
  <si>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</si>
  <si>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</si>
  <si>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</si>
  <si>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</si>
  <si>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</si>
  <si>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</si>
  <si>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0.51</t>
  </si>
  <si>
    <t>下水道事業会計</t>
  </si>
  <si>
    <t>一般会計</t>
  </si>
  <si>
    <t>介護保険特別会計</t>
  </si>
  <si>
    <t>西部水道事業会計</t>
  </si>
  <si>
    <t>国民健康保険特別会計</t>
  </si>
  <si>
    <t>後期高齢者医療特別会計</t>
  </si>
  <si>
    <t>同和対策住宅新築資金等貸付事業特別会計</t>
  </si>
  <si>
    <t>その他会計（赤字）</t>
  </si>
  <si>
    <t>その他会計（黒字）</t>
  </si>
  <si>
    <t>-</t>
    <phoneticPr fontId="2"/>
  </si>
  <si>
    <t>-</t>
    <phoneticPr fontId="2"/>
  </si>
  <si>
    <t>-</t>
    <phoneticPr fontId="2"/>
  </si>
  <si>
    <t>（公共下水道事業）</t>
    <rPh sb="0" eb="2">
      <t>コウキョウ</t>
    </rPh>
    <rPh sb="2" eb="5">
      <t>ゲスイドウ</t>
    </rPh>
    <rPh sb="5" eb="7">
      <t>ジギョウ</t>
    </rPh>
    <phoneticPr fontId="2"/>
  </si>
  <si>
    <t>（農業用集落排水事業）</t>
    <rPh sb="1" eb="3">
      <t>ノウギョウ</t>
    </rPh>
    <rPh sb="3" eb="4">
      <t>ヨウ</t>
    </rPh>
    <rPh sb="4" eb="6">
      <t>シュウラク</t>
    </rPh>
    <rPh sb="6" eb="8">
      <t>ハイスイ</t>
    </rPh>
    <rPh sb="8" eb="10">
      <t>ジギョウ</t>
    </rPh>
    <phoneticPr fontId="2"/>
  </si>
  <si>
    <t>-</t>
    <phoneticPr fontId="2"/>
  </si>
  <si>
    <t>長野広域連合（一般会計）</t>
    <rPh sb="0" eb="2">
      <t>ナガノ</t>
    </rPh>
    <rPh sb="2" eb="4">
      <t>コウイキ</t>
    </rPh>
    <rPh sb="4" eb="6">
      <t>レンゴウ</t>
    </rPh>
    <rPh sb="7" eb="9">
      <t>イッパン</t>
    </rPh>
    <rPh sb="9" eb="11">
      <t>カイケイ</t>
    </rPh>
    <phoneticPr fontId="2"/>
  </si>
  <si>
    <t>長野広域連合（老人福祉施設等運営事業特別会計）</t>
    <rPh sb="0" eb="2">
      <t>ナガノ</t>
    </rPh>
    <rPh sb="2" eb="4">
      <t>コウイキ</t>
    </rPh>
    <rPh sb="4" eb="6">
      <t>レンゴウ</t>
    </rPh>
    <rPh sb="7" eb="9">
      <t>ロウジン</t>
    </rPh>
    <rPh sb="9" eb="11">
      <t>フクシ</t>
    </rPh>
    <rPh sb="11" eb="13">
      <t>シセツ</t>
    </rPh>
    <rPh sb="13" eb="14">
      <t>トウ</t>
    </rPh>
    <rPh sb="14" eb="16">
      <t>ウンエイ</t>
    </rPh>
    <rPh sb="16" eb="18">
      <t>ジギョウ</t>
    </rPh>
    <rPh sb="18" eb="20">
      <t>トクベツ</t>
    </rPh>
    <rPh sb="20" eb="22">
      <t>カイケイ</t>
    </rPh>
    <phoneticPr fontId="2"/>
  </si>
  <si>
    <t>長野広域連合（長野地域ふるさと事業特別会計）</t>
    <rPh sb="0" eb="2">
      <t>ナガノ</t>
    </rPh>
    <rPh sb="2" eb="4">
      <t>コウイキ</t>
    </rPh>
    <rPh sb="4" eb="6">
      <t>レンゴウ</t>
    </rPh>
    <rPh sb="7" eb="9">
      <t>ナガノ</t>
    </rPh>
    <rPh sb="9" eb="11">
      <t>チイキ</t>
    </rPh>
    <rPh sb="15" eb="17">
      <t>ジギョウ</t>
    </rPh>
    <rPh sb="17" eb="19">
      <t>トクベツ</t>
    </rPh>
    <rPh sb="19" eb="21">
      <t>カイケイ</t>
    </rPh>
    <phoneticPr fontId="2"/>
  </si>
  <si>
    <t>長野広域連合（ごみ処理施設事業特別会計）</t>
    <rPh sb="0" eb="2">
      <t>ナガノ</t>
    </rPh>
    <rPh sb="2" eb="4">
      <t>コウイキ</t>
    </rPh>
    <rPh sb="4" eb="6">
      <t>レンゴウ</t>
    </rPh>
    <rPh sb="9" eb="11">
      <t>ショリ</t>
    </rPh>
    <rPh sb="11" eb="13">
      <t>シセツ</t>
    </rPh>
    <rPh sb="13" eb="15">
      <t>ジギョウ</t>
    </rPh>
    <rPh sb="15" eb="17">
      <t>トクベツ</t>
    </rPh>
    <rPh sb="17" eb="19">
      <t>カイケイ</t>
    </rPh>
    <phoneticPr fontId="2"/>
  </si>
  <si>
    <t>千曲坂城消防組合（一般会計）</t>
    <rPh sb="0" eb="2">
      <t>チクマ</t>
    </rPh>
    <rPh sb="2" eb="4">
      <t>サカキ</t>
    </rPh>
    <rPh sb="4" eb="6">
      <t>ショウボウ</t>
    </rPh>
    <rPh sb="6" eb="8">
      <t>クミアイ</t>
    </rPh>
    <rPh sb="9" eb="11">
      <t>イッパン</t>
    </rPh>
    <rPh sb="11" eb="13">
      <t>カイケイ</t>
    </rPh>
    <phoneticPr fontId="2"/>
  </si>
  <si>
    <t>葛尾組合（一般会計）</t>
    <rPh sb="0" eb="2">
      <t>カツラオ</t>
    </rPh>
    <rPh sb="2" eb="4">
      <t>クミアイ</t>
    </rPh>
    <rPh sb="5" eb="7">
      <t>イッパン</t>
    </rPh>
    <rPh sb="7" eb="9">
      <t>カイケイ</t>
    </rPh>
    <phoneticPr fontId="2"/>
  </si>
  <si>
    <t>葛尾組合（霊園特別会計）</t>
    <rPh sb="0" eb="2">
      <t>カツラオ</t>
    </rPh>
    <rPh sb="2" eb="4">
      <t>クミアイ</t>
    </rPh>
    <rPh sb="5" eb="7">
      <t>レイエン</t>
    </rPh>
    <rPh sb="7" eb="9">
      <t>トクベツ</t>
    </rPh>
    <rPh sb="9" eb="11">
      <t>カイケイ</t>
    </rPh>
    <phoneticPr fontId="2"/>
  </si>
  <si>
    <t>千曲衛生施設組合（一般会計）</t>
    <rPh sb="0" eb="2">
      <t>チクマ</t>
    </rPh>
    <rPh sb="2" eb="4">
      <t>エイセイ</t>
    </rPh>
    <rPh sb="4" eb="6">
      <t>シセツ</t>
    </rPh>
    <rPh sb="6" eb="8">
      <t>クミアイ</t>
    </rPh>
    <rPh sb="9" eb="11">
      <t>イッパン</t>
    </rPh>
    <rPh sb="11" eb="13">
      <t>カイケイ</t>
    </rPh>
    <phoneticPr fontId="2"/>
  </si>
  <si>
    <t>六ケ郷用水組合（一般会計）</t>
    <rPh sb="0" eb="1">
      <t>ロク</t>
    </rPh>
    <rPh sb="2" eb="3">
      <t>ゴウ</t>
    </rPh>
    <rPh sb="3" eb="5">
      <t>ヨウスイ</t>
    </rPh>
    <rPh sb="5" eb="7">
      <t>クミアイ</t>
    </rPh>
    <rPh sb="8" eb="10">
      <t>イッパン</t>
    </rPh>
    <rPh sb="10" eb="12">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</si>
  <si>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</si>
  <si>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</si>
  <si>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2">
      <t>ナガノ</t>
    </rPh>
    <rPh sb="2" eb="3">
      <t>ケン</t>
    </rPh>
    <rPh sb="3" eb="6">
      <t>シチョウソン</t>
    </rPh>
    <rPh sb="6" eb="8">
      <t>ジチ</t>
    </rPh>
    <rPh sb="8" eb="10">
      <t>シンコウ</t>
    </rPh>
    <rPh sb="10" eb="12">
      <t>クミアイ</t>
    </rPh>
    <rPh sb="13" eb="15">
      <t>イッパン</t>
    </rPh>
    <rPh sb="15" eb="17">
      <t>カイケイ</t>
    </rPh>
    <phoneticPr fontId="2"/>
  </si>
  <si>
    <t>長野県民交通災害共済組合（一般会計）</t>
    <rPh sb="0" eb="3">
      <t>ナガノケン</t>
    </rPh>
    <rPh sb="3" eb="4">
      <t>ミン</t>
    </rPh>
    <rPh sb="4" eb="6">
      <t>コウツウ</t>
    </rPh>
    <rPh sb="6" eb="8">
      <t>サイガイ</t>
    </rPh>
    <rPh sb="8" eb="10">
      <t>キョウサイ</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</si>
  <si>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</si>
  <si>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千曲市土地開発公社</t>
    <rPh sb="0" eb="2">
      <t>チクマ</t>
    </rPh>
    <rPh sb="2" eb="3">
      <t>シ</t>
    </rPh>
    <rPh sb="3" eb="5">
      <t>トチ</t>
    </rPh>
    <rPh sb="5" eb="7">
      <t>カイハツ</t>
    </rPh>
    <rPh sb="7" eb="9">
      <t>コウシャ</t>
    </rPh>
    <phoneticPr fontId="2"/>
  </si>
  <si>
    <t>千曲市観光協会</t>
    <rPh sb="0" eb="2">
      <t>チクマ</t>
    </rPh>
    <rPh sb="2" eb="3">
      <t>シ</t>
    </rPh>
    <rPh sb="3" eb="5">
      <t>カンコウ</t>
    </rPh>
    <rPh sb="5" eb="7">
      <t>キョウカイ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</si>
  <si>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</si>
  <si>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</si>
  <si>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</si>
  <si>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</si>
  <si>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</si>
  <si>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</si>
  <si>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</si>
  <si>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</si>
  <si>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</si>
  <si>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</si>
  <si>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</si>
  <si>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</si>
  <si>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</si>
  <si>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</si>
  <si>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</si>
  <si>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</si>
  <si>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類似団体と比較すると将来負担比率は低い数値を示しているが、今後は大型事業（新庁舎、新体育館、中学校の改築）が控えているため比率が悪化する可能性がある。
また、有形固定資産減価償却率は類似団体より低い数値を示しているものの、全体として老朽化が進んでいる状況にあり計画的に更新・改修を行っていく必要がある。</t>
    <phoneticPr fontId="5"/>
  </si>
  <si>
    <t>近年においては交付税算入率の高い地方債の償還額が増加しているため充当可能な基準財政需要額算入見込額が増加したことにより将来負担比率、実質公債費比率は低下傾向にある。
今後も将来負担が過度に上昇しないよう、また実質公債費比率の上昇に注視しながら健全な財政運営に努める必要がある。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</si>
</sst>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12" xfId="32" quotePrefix="1" applyFont="1" applyBorder="1" applyAlignment="1" applyProtection="1">
      <alignment horizontal="lef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4113-4AAC-80D8-2C2313D9E7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58038</c:v>
                </c:pt>
                <c:pt idx="1">
                  <c:v>55133</c:v>
                </c:pt>
                <c:pt idx="2">
                  <c:v>57239</c:v>
                </c:pt>
                <c:pt idx="3">
                  <c:v>80359</c:v>
                </c:pt>
                <c:pt idx="4">
                  <c:v>86537</c:v>
                </c:pt>
              </c:numCache>
            </c:numRef>
          </c:val>
          <c:smooth val="0"/>
          <c:extLst>
            <c:ext xmlns:c16="http://schemas.microsoft.com/office/drawing/2014/chart" uri="{C3380CC4-5D6E-409C-BE32-E72D297353CC}">
              <c16:uniqueId val="{00000001-4113-4AAC-80D8-2C2313D9E783}"/>
            </c:ext>
          </c:extLst>
        </c:ser>
        <c:dLbls>
          <c:showLegendKey val="0"/>
          <c:showVal val="0"/>
          <c:showCatName val="0"/>
          <c:showSerName val="0"/>
          <c:showPercent val="0"/>
          <c:showBubbleSize val="0"/>
        </c:dLbls>
        <c:marker val="1"/>
        <c:smooth val="0"/>
        <c:axId val="86950656"/>
        <c:axId val="86952576"/>
      </c:lineChart>
      <c:catAx>
        <c:axId val="86950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952576"/>
        <c:crosses val="autoZero"/>
        <c:auto val="1"/>
        <c:lblAlgn val="ctr"/>
        <c:lblOffset val="100"/>
        <c:tickLblSkip val="1"/>
        <c:tickMarkSkip val="1"/>
        <c:noMultiLvlLbl val="0"/>
      </c:catAx>
      <c:valAx>
        <c:axId val="869525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950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3.74</c:v>
                </c:pt>
                <c:pt idx="1">
                  <c:v>4.3499999999999996</c:v>
                </c:pt>
                <c:pt idx="2">
                  <c:v>3.81</c:v>
                </c:pt>
                <c:pt idx="3">
                  <c:v>4.55</c:v>
                </c:pt>
                <c:pt idx="4">
                  <c:v>5.21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17.82</c:v>
                </c:pt>
                <c:pt idx="1">
                  <c:v>19.46</c:v>
                </c:pt>
                <c:pt idx="2">
                  <c:v>21.9</c:v>
                </c:pt>
                <c:pt idx="3">
                  <c:v>23.51</c:v>
                </c:pt>
                <c:pt idx="4">
                  <c:v>25.48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6884608"/>
        <c:axId val="76890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1.57</c:v>
                </c:pt>
                <c:pt idx="1">
                  <c:v>0.7</c:v>
                </c:pt>
                <c:pt idx="2">
                  <c:v>-0.51</c:v>
                </c:pt>
                <c:pt idx="3">
                  <c:v>0.81</c:v>
                </c:pt>
                <c:pt idx="4">
                  <c:v>0.15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6884608"/>
        <c:axId val="76890880"/>
      </c:lineChart>
      <c:catAx>
        <c:axId val="7688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6890880"/>
        <c:crosses val="autoZero"/>
        <c:auto val="1"/>
        <c:lblAlgn val="ctr"/>
        <c:lblOffset val="100"/>
        <c:tickLblSkip val="1"/>
        <c:tickMarkSkip val="1"/>
        <c:noMultiLvlLbl val="0"/>
      </c:catAx>
      <c:valAx>
        <c:axId val="7689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88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同和対策住宅新築資金等貸付事業特別会計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0.05</c:v>
                </c:pt>
                <c:pt idx="8">
                  <c:v>#N/A</c:v>
                </c:pt>
                <c:pt idx="9">
                  <c:v>0.05</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0.06</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0.01</c:v>
                </c:pt>
                <c:pt idx="4">
                  <c:v>#N/A</c:v>
                </c:pt>
                <c:pt idx="5">
                  <c:v>0.61</c:v>
                </c:pt>
                <c:pt idx="6">
                  <c:v>#N/A</c:v>
                </c:pt>
                <c:pt idx="7">
                  <c:v>0.02</c:v>
                </c:pt>
                <c:pt idx="8">
                  <c:v>#N/A</c:v>
                </c:pt>
                <c:pt idx="9">
                  <c:v>0.61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西部水道事業会計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1.45</c:v>
                </c:pt>
                <c:pt idx="2">
                  <c:v>#N/A</c:v>
                </c:pt>
                <c:pt idx="3">
                  <c:v>0.61</c:v>
                </c:pt>
                <c:pt idx="4">
                  <c:v>#N/A</c:v>
                </c:pt>
                <c:pt idx="5">
                  <c:v>0.74</c:v>
                </c:pt>
                <c:pt idx="6">
                  <c:v>#N/A</c:v>
                </c:pt>
                <c:pt idx="7">
                  <c:v>0.79</c:v>
                </c:pt>
                <c:pt idx="8">
                  <c:v>#N/A</c:v>
                </c:pt>
                <c:pt idx="9">
                  <c:v>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0.83</c:v>
                </c:pt>
                <c:pt idx="2">
                  <c:v>#N/A</c:v>
                </c:pt>
                <c:pt idx="3">
                  <c:v>0.67</c:v>
                </c:pt>
                <c:pt idx="4">
                  <c:v>#N/A</c:v>
                </c:pt>
                <c:pt idx="5">
                  <c:v>1.05</c:v>
                </c:pt>
                <c:pt idx="6">
                  <c:v>#N/A</c:v>
                </c:pt>
                <c:pt idx="7">
                  <c:v>0.94</c:v>
                </c:pt>
                <c:pt idx="8">
                  <c:v>#N/A</c:v>
                </c:pt>
                <c:pt idx="9">
                  <c:v>1.01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3.69</c:v>
                </c:pt>
                <c:pt idx="2">
                  <c:v>#N/A</c:v>
                </c:pt>
                <c:pt idx="3">
                  <c:v>4.3099999999999996</c:v>
                </c:pt>
                <c:pt idx="4">
                  <c:v>#N/A</c:v>
                </c:pt>
                <c:pt idx="5">
                  <c:v>3.76</c:v>
                </c:pt>
                <c:pt idx="6">
                  <c:v>#N/A</c:v>
                </c:pt>
                <c:pt idx="7">
                  <c:v>4.49</c:v>
                </c:pt>
                <c:pt idx="8">
                  <c:v>#N/A</c:v>
                </c:pt>
                <c:pt idx="9">
                  <c:v>5.15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10.220000000000001</c:v>
                </c:pt>
                <c:pt idx="2">
                  <c:v>#N/A</c:v>
                </c:pt>
                <c:pt idx="3">
                  <c:v>10.24</c:v>
                </c:pt>
                <c:pt idx="4">
                  <c:v>#N/A</c:v>
                </c:pt>
                <c:pt idx="5">
                  <c:v>10.89</c:v>
                </c:pt>
                <c:pt idx="6">
                  <c:v>#N/A</c:v>
                </c:pt>
                <c:pt idx="7">
                  <c:v>11.59</c:v>
                </c:pt>
                <c:pt idx="8">
                  <c:v>#N/A</c:v>
                </c:pt>
                <c:pt idx="9">
                  <c:v>12.09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098624"/>
        <c:axId val="121100160"/>
      </c:barChart>
      <c:catAx>
        <c:axId val="12109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100160"/>
        <c:crosses val="autoZero"/>
        <c:auto val="1"/>
        <c:lblAlgn val="ctr"/>
        <c:lblOffset val="100"/>
        <c:tickLblSkip val="1"/>
        <c:tickMarkSkip val="1"/>
        <c:noMultiLvlLbl val="0"/>
      </c:catAx>
      <c:valAx>
        <c:axId val="12110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98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3521</c:v>
                </c:pt>
                <c:pt idx="5">
                  <c:v>3670</c:v>
                </c:pt>
                <c:pt idx="8">
                  <c:v>4053</c:v>
                </c:pt>
                <c:pt idx="11">
                  <c:v>4140</c:v>
                </c:pt>
                <c:pt idx="14">
                  <c:v>4149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26</c:v>
                </c:pt>
                <c:pt idx="3">
                  <c:v>23</c:v>
                </c:pt>
                <c:pt idx="6">
                  <c:v>11</c:v>
                </c:pt>
                <c:pt idx="9">
                  <c:v>7</c:v>
                </c:pt>
                <c:pt idx="12">
                  <c:v>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131</c:v>
                </c:pt>
                <c:pt idx="3">
                  <c:v>50</c:v>
                </c:pt>
                <c:pt idx="6">
                  <c:v>74</c:v>
                </c:pt>
                <c:pt idx="9">
                  <c:v>62</c:v>
                </c:pt>
                <c:pt idx="12">
                  <c:v>73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1374</c:v>
                </c:pt>
                <c:pt idx="3">
                  <c:v>1453</c:v>
                </c:pt>
                <c:pt idx="6">
                  <c:v>1492</c:v>
                </c:pt>
                <c:pt idx="9">
                  <c:v>1538</c:v>
                </c:pt>
                <c:pt idx="12">
                  <c:v>1556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3181</c:v>
                </c:pt>
                <c:pt idx="3">
                  <c:v>3038</c:v>
                </c:pt>
                <c:pt idx="6">
                  <c:v>3347</c:v>
                </c:pt>
                <c:pt idx="9">
                  <c:v>3432</c:v>
                </c:pt>
                <c:pt idx="12">
                  <c:v>3416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8085120"/>
        <c:axId val="78107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1191</c:v>
                </c:pt>
                <c:pt idx="2">
                  <c:v>#N/A</c:v>
                </c:pt>
                <c:pt idx="3">
                  <c:v>#N/A</c:v>
                </c:pt>
                <c:pt idx="4">
                  <c:v>894</c:v>
                </c:pt>
                <c:pt idx="5">
                  <c:v>#N/A</c:v>
                </c:pt>
                <c:pt idx="6">
                  <c:v>#N/A</c:v>
                </c:pt>
                <c:pt idx="7">
                  <c:v>871</c:v>
                </c:pt>
                <c:pt idx="8">
                  <c:v>#N/A</c:v>
                </c:pt>
                <c:pt idx="9">
                  <c:v>#N/A</c:v>
                </c:pt>
                <c:pt idx="10">
                  <c:v>899</c:v>
                </c:pt>
                <c:pt idx="11">
                  <c:v>#N/A</c:v>
                </c:pt>
                <c:pt idx="12">
                  <c:v>#N/A</c:v>
                </c:pt>
                <c:pt idx="13">
                  <c:v>902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8085120"/>
        <c:axId val="78107776"/>
      </c:lineChart>
      <c:catAx>
        <c:axId val="7808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107776"/>
        <c:crosses val="autoZero"/>
        <c:auto val="1"/>
        <c:lblAlgn val="ctr"/>
        <c:lblOffset val="100"/>
        <c:tickLblSkip val="1"/>
        <c:tickMarkSkip val="1"/>
        <c:noMultiLvlLbl val="0"/>
      </c:catAx>
      <c:valAx>
        <c:axId val="78107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08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38972</c:v>
                </c:pt>
                <c:pt idx="5">
                  <c:v>38585</c:v>
                </c:pt>
                <c:pt idx="8">
                  <c:v>36864</c:v>
                </c:pt>
                <c:pt idx="11">
                  <c:v>37442</c:v>
                </c:pt>
                <c:pt idx="14">
                  <c:v>36168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3907</c:v>
                </c:pt>
                <c:pt idx="5">
                  <c:v>3622</c:v>
                </c:pt>
                <c:pt idx="8">
                  <c:v>3400</c:v>
                </c:pt>
                <c:pt idx="11">
                  <c:v>3278</c:v>
                </c:pt>
                <c:pt idx="14">
                  <c:v>3171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8386</c:v>
                </c:pt>
                <c:pt idx="5">
                  <c:v>9595</c:v>
                </c:pt>
                <c:pt idx="8">
                  <c:v>10553</c:v>
                </c:pt>
                <c:pt idx="11">
                  <c:v>11457</c:v>
                </c:pt>
                <c:pt idx="14">
                  <c:v>11522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442</c:v>
                </c:pt>
                <c:pt idx="3">
                  <c:v>219</c:v>
                </c:pt>
                <c:pt idx="6">
                  <c:v>210</c:v>
                </c:pt>
                <c:pt idx="9">
                  <c:v>138</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4448</c:v>
                </c:pt>
                <c:pt idx="3">
                  <c:v>4011</c:v>
                </c:pt>
                <c:pt idx="6">
                  <c:v>3618</c:v>
                </c:pt>
                <c:pt idx="9">
                  <c:v>3583</c:v>
                </c:pt>
                <c:pt idx="12">
                  <c:v>3555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294</c:v>
                </c:pt>
                <c:pt idx="3">
                  <c:v>249</c:v>
                </c:pt>
                <c:pt idx="6">
                  <c:v>307</c:v>
                </c:pt>
                <c:pt idx="9">
                  <c:v>568</c:v>
                </c:pt>
                <c:pt idx="12">
                  <c:v>768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24712</c:v>
                </c:pt>
                <c:pt idx="3">
                  <c:v>23712</c:v>
                </c:pt>
                <c:pt idx="6">
                  <c:v>23151</c:v>
                </c:pt>
                <c:pt idx="9">
                  <c:v>22546</c:v>
                </c:pt>
                <c:pt idx="12">
                  <c:v>21740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48</c:v>
                </c:pt>
                <c:pt idx="3">
                  <c:v>27</c:v>
                </c:pt>
                <c:pt idx="6">
                  <c:v>17</c:v>
                </c:pt>
                <c:pt idx="9">
                  <c:v>10</c:v>
                </c:pt>
                <c:pt idx="12">
                  <c:v>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27040</c:v>
                </c:pt>
                <c:pt idx="3">
                  <c:v>27562</c:v>
                </c:pt>
                <c:pt idx="6">
                  <c:v>27241</c:v>
                </c:pt>
                <c:pt idx="9">
                  <c:v>27717</c:v>
                </c:pt>
                <c:pt idx="12">
                  <c:v>27297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0745984"/>
        <c:axId val="120747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5719</c:v>
                </c:pt>
                <c:pt idx="2">
                  <c:v>#N/A</c:v>
                </c:pt>
                <c:pt idx="3">
                  <c:v>#N/A</c:v>
                </c:pt>
                <c:pt idx="4">
                  <c:v>3977</c:v>
                </c:pt>
                <c:pt idx="5">
                  <c:v>#N/A</c:v>
                </c:pt>
                <c:pt idx="6">
                  <c:v>#N/A</c:v>
                </c:pt>
                <c:pt idx="7">
                  <c:v>3727</c:v>
                </c:pt>
                <c:pt idx="8">
                  <c:v>#N/A</c:v>
                </c:pt>
                <c:pt idx="9">
                  <c:v>#N/A</c:v>
                </c:pt>
                <c:pt idx="10">
                  <c:v>2385</c:v>
                </c:pt>
                <c:pt idx="11">
                  <c:v>#N/A</c:v>
                </c:pt>
                <c:pt idx="12">
                  <c:v>#N/A</c:v>
                </c:pt>
                <c:pt idx="13">
                  <c:v>2504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0745984"/>
        <c:axId val="120747904"/>
      </c:lineChart>
      <c:catAx>
        <c:axId val="12074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747904"/>
        <c:crosses val="autoZero"/>
        <c:auto val="1"/>
        <c:lblAlgn val="ctr"/>
        <c:lblOffset val="100"/>
        <c:tickLblSkip val="1"/>
        <c:tickMarkSkip val="1"/>
        <c:noMultiLvlLbl val="0"/>
      </c:catAx>
      <c:valAx>
        <c:axId val="12074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4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{33E2D898-7466-42DC-9035-C19104242CDE}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{6250ADD3-6F50-41D1-B307-B1DCA35BD09B}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{04CAFFC6-77E9-4682-8D71-6B607003BEB9}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manualLayout>
                  <c:x val="0"/>
                  <c:y val="2.6079918569996436E-3"/>
                </c:manualLayout>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{33E78569-14BC-44A3-9B7C-47324A3E5E7D}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manualLayout>
                  <c:x val="0"/>
                  <c:y val="-2.6076342058947342E-3"/>
                </c:manualLayout>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{B3D71837-C453-4597-92FA-B06E865AC7CC}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44.9</c:v>
                </c:pt>
                <c:pt idx="4">
                  <c:v>44.9</c:v>
                </c:pt>
              </c:numCache>
            </c:numRef>
          </c:xVal>
          <c:yVal>
            <c:numRef>
              <c:f>公会計指標分析・財政指標組合せ分析表!$K$51:$O$51</c:f>
              <c:numCache>
                <c:formatCode>#,##0.0;"▲ "#,##0.0</c:formatCode>
                <c:ptCount val="5"/>
                <c:pt idx="3">
                  <c:v>19</c:v>
                </c:pt>
                <c:pt idx="4">
                  <c:v>20.100000000000001</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{2116892E-6206-4776-AB63-50A53EA83F16}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{46A29634-1DCE-4C76-9633-555065D40DAC}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{C07C096B-748A-4B6E-B57E-C13603FBA119}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{144D60E2-0279-4E4A-BB3D-C2FB4A304BCA}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{D2D42B25-8A61-4BF9-B049-826FAD667606}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pt idx="4">
                  <c:v>54.5</c:v>
                </c:pt>
              </c:numCache>
            </c:numRef>
          </c:xVal>
          <c:yVal>
            <c:numRef>
              <c:f>公会計指標分析・財政指標組合せ分析表!$K$55:$O$55</c:f>
              <c:numCache>
                <c:formatCode>#,##0.0;"▲ "#,##0.0</c:formatCode>
                <c:ptCount val="5"/>
                <c:pt idx="3">
                  <c:v>37.299999999999997</c:v>
                </c:pt>
                <c:pt idx="4">
                  <c:v>33.1</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592576"/>
        <c:axId val="3594496"/>
      </c:scatterChart>
      <c:valAx>
        <c:axId val="3592576"/>
        <c:scaling>
          <c:orientation val="minMax"/>
          <c:max val="57"/>
          <c:min val="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94496"/>
        <c:crosses val="autoZero"/>
        <c:crossBetween val="midCat"/>
      </c:valAx>
      <c:valAx>
        <c:axId val="3594496"/>
        <c:scaling>
          <c:orientation val="minMax"/>
          <c:max val="4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92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{9167BD46-A111-43A8-9260-C9592DCE568A}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{9781F407-9427-42A9-B1C3-A295365A81C4}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{A20C8315-92B4-4236-BED6-8CFC528F81F2}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3.431153527149735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{72B7E1D8-6605-4FD6-BB9B-0C86600713C4}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2.909938925213007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{400602F8-4D12-4AE7-968B-5FF832DFD645}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10.4</c:v>
                </c:pt>
                <c:pt idx="1">
                  <c:v>8.9</c:v>
                </c:pt>
                <c:pt idx="2">
                  <c:v>7.8</c:v>
                </c:pt>
                <c:pt idx="3">
                  <c:v>7</c:v>
                </c:pt>
                <c:pt idx="4">
                  <c:v>7.1</c:v>
                </c:pt>
              </c:numCache>
            </c:numRef>
          </c:xVal>
          <c:yVal>
            <c:numRef>
              <c:f>公会計指標分析・財政指標組合せ分析表!$K$73:$O$73</c:f>
              <c:numCache>
                <c:formatCode>#,##0.0;"▲ "#,##0.0</c:formatCode>
                <c:ptCount val="5"/>
                <c:pt idx="0">
                  <c:v>45.1</c:v>
                </c:pt>
                <c:pt idx="1">
                  <c:v>31.2</c:v>
                </c:pt>
                <c:pt idx="2">
                  <c:v>30</c:v>
                </c:pt>
                <c:pt idx="3">
                  <c:v>19</c:v>
                </c:pt>
                <c:pt idx="4">
                  <c:v>20.100000000000001</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{B4C4F5CE-280A-4890-A9CF-475A7EEB623F}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{BDAAD73F-DF4F-45DF-B33F-A62632126613}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{091FD0BE-86D0-446B-AEAB-04126E4B9336}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{023C683F-E6E6-4797-A07C-A60C246DB4DB}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{DE73389B-D0DE-42F5-941E-459BDC918EC0}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5227392"/>
        <c:axId val="125229312"/>
      </c:scatterChart>
      <c:valAx>
        <c:axId val="125227392"/>
        <c:scaling>
          <c:orientation val="minMax"/>
          <c:max val="10.7"/>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229312"/>
        <c:crosses val="autoZero"/>
        <c:crossBetween val="midCat"/>
      </c:valAx>
      <c:valAx>
        <c:axId val="125229312"/>
        <c:scaling>
          <c:orientation val="minMax"/>
          <c:max val="65"/>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2273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償還額に占める交付税算入率の高い地方債（臨財債・緊防債・合併特例事業債等）償還額の割合が増加したことにより、「災害復旧費等に係る基準財政需要額（準元利償還金に係るものを含む）」が大幅に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は、新庁舎・新体育館建設事業や戸倉上山田中学校改築事業などの大型事業が控えているため、地方債現在高が増加するとともに、充当可能基金も減少する見込みであるから、分子全体としては増加に転ずる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長野県千曲市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61,356
60,652
119.79
27,550,245
26,513,143
849,620
16,307,937
27,296,758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[ 44.9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類似団体と比較して、全体的に</a:t>
          </a:r>
          <a:r>
            <a:rPr kumimoji="1" lang="ja-JP" altLang="en-US" sz="1100">
              <a:solidFill>
                <a:schemeClr val="dk1"/>
              </a:solidFill>
              <a:effectLst/>
              <a:latin typeface="+mn-lt"/>
              <a:ea typeface="+mn-ea"/>
              <a:cs typeface="+mn-cs"/>
            </a:rPr>
            <a:t>低い数値を示しているが、施設類型別に見ると老朽化を示すものもある。</a:t>
          </a:r>
          <a:r>
            <a:rPr kumimoji="1" lang="ja-JP" altLang="ja-JP" sz="1100">
              <a:solidFill>
                <a:schemeClr val="dk1"/>
              </a:solidFill>
              <a:effectLst/>
              <a:latin typeface="+mn-lt"/>
              <a:ea typeface="+mn-ea"/>
              <a:cs typeface="+mn-cs"/>
            </a:rPr>
            <a:t>今後はこの指標を目安に公共施設の更新・改修計画を策定する必要がある。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89552</xdr:rowOff>
    </xdr:from>
    <xdr:ext cx="405111" cy="259045"/>
    <xdr:sp macro="" textlink="">
      <xdr:nvSpPr>
        <xdr:cNvPr id="69" name="有形固定資産減価償却率平均値テキスト"/>
        <xdr:cNvSpPr txBox="1"/>
      </xdr:nvSpPr>
      <xdr:spPr>
        <a:xfrm>
          <a:off x="4813300" y="5671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69215</xdr:rowOff>
    </xdr:from>
    <xdr:to>
      <xdr:col>3</xdr:col>
      <xdr:colOff>1222375</xdr:colOff>
      <xdr:row>31</xdr:row>
      <xdr:rowOff>170815</xdr:rowOff>
    </xdr:to>
    <xdr:sp macro="" textlink="">
      <xdr:nvSpPr>
        <xdr:cNvPr id="77" name="円/楕円 76"/>
        <xdr:cNvSpPr/>
      </xdr:nvSpPr>
      <xdr:spPr>
        <a:xfrm>
          <a:off x="47117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47642</xdr:rowOff>
    </xdr:from>
    <xdr:ext cx="405111" cy="259045"/>
    <xdr:sp macro="" textlink="">
      <xdr:nvSpPr>
        <xdr:cNvPr id="78" name="有形固定資産減価償却率該当値テキスト"/>
        <xdr:cNvSpPr txBox="1"/>
      </xdr:nvSpPr>
      <xdr:spPr>
        <a:xfrm>
          <a:off x="4813300" y="614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69215</xdr:rowOff>
    </xdr:from>
    <xdr:to>
      <xdr:col>3</xdr:col>
      <xdr:colOff>511175</xdr:colOff>
      <xdr:row>31</xdr:row>
      <xdr:rowOff>170815</xdr:rowOff>
    </xdr:to>
    <xdr:sp macro="" textlink="">
      <xdr:nvSpPr>
        <xdr:cNvPr id="79" name="円/楕円 78"/>
        <xdr:cNvSpPr/>
      </xdr:nvSpPr>
      <xdr:spPr>
        <a:xfrm>
          <a:off x="4000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120015</xdr:rowOff>
    </xdr:from>
    <xdr:to>
      <xdr:col>3</xdr:col>
      <xdr:colOff>1171575</xdr:colOff>
      <xdr:row>31</xdr:row>
      <xdr:rowOff>120015</xdr:rowOff>
    </xdr:to>
    <xdr:cxnSp macro="">
      <xdr:nvCxnSpPr>
        <xdr:cNvPr id="80" name="直線コネクタ 79"/>
        <xdr:cNvCxnSpPr/>
      </xdr:nvCxnSpPr>
      <xdr:spPr>
        <a:xfrm>
          <a:off x="4051300" y="6216015"/>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159614</xdr:rowOff>
    </xdr:from>
    <xdr:ext cx="405111" cy="259045"/>
    <xdr:sp macro="" textlink="">
      <xdr:nvSpPr>
        <xdr:cNvPr id="81"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161942</xdr:rowOff>
    </xdr:from>
    <xdr:ext cx="405111" cy="259045"/>
    <xdr:sp macro="" textlink="">
      <xdr:nvSpPr>
        <xdr:cNvPr id="82" name="n_1mainValue有形固定資産減価償却率"/>
        <xdr:cNvSpPr txBox="1"/>
      </xdr:nvSpPr>
      <xdr:spPr>
        <a:xfrm>
          <a:off x="3836043"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長野県千曲市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61,356
60,652
119.79
27,550,245
26,513,143
849,620
16,307,937
27,296,758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80662</xdr:rowOff>
    </xdr:from>
    <xdr:ext cx="405111" cy="259045"/>
    <xdr:sp macro="" textlink="">
      <xdr:nvSpPr>
        <xdr:cNvPr id="62" name="【道路】&#10;有形固定資産減価償却率平均値テキスト"/>
        <xdr:cNvSpPr txBox="1"/>
      </xdr:nvSpPr>
      <xdr:spPr>
        <a:xfrm>
          <a:off x="4724400" y="642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97790</xdr:rowOff>
    </xdr:from>
    <xdr:to>
      <xdr:col>6</xdr:col>
      <xdr:colOff>561975</xdr:colOff>
      <xdr:row>39</xdr:row>
      <xdr:rowOff>27940</xdr:rowOff>
    </xdr:to>
    <xdr:sp macro="" textlink="">
      <xdr:nvSpPr>
        <xdr:cNvPr id="70" name="円/楕円 69"/>
        <xdr:cNvSpPr/>
      </xdr:nvSpPr>
      <xdr:spPr>
        <a:xfrm>
          <a:off x="4584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76217</xdr:rowOff>
    </xdr:from>
    <xdr:ext cx="405111" cy="259045"/>
    <xdr:sp macro="" textlink="">
      <xdr:nvSpPr>
        <xdr:cNvPr id="71" name="【道路】&#10;有形固定資産減価償却率該当値テキスト"/>
        <xdr:cNvSpPr txBox="1"/>
      </xdr:nvSpPr>
      <xdr:spPr>
        <a:xfrm>
          <a:off x="4724400"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116840</xdr:rowOff>
    </xdr:from>
    <xdr:to>
      <xdr:col>5</xdr:col>
      <xdr:colOff>409575</xdr:colOff>
      <xdr:row>39</xdr:row>
      <xdr:rowOff>46990</xdr:rowOff>
    </xdr:to>
    <xdr:sp macro="" textlink="">
      <xdr:nvSpPr>
        <xdr:cNvPr id="72" name="円/楕円 71"/>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148590</xdr:rowOff>
    </xdr:from>
    <xdr:to>
      <xdr:col>6</xdr:col>
      <xdr:colOff>511175</xdr:colOff>
      <xdr:row>38</xdr:row>
      <xdr:rowOff>167640</xdr:rowOff>
    </xdr:to>
    <xdr:cxnSp macro="">
      <xdr:nvCxnSpPr>
        <xdr:cNvPr id="73" name="直線コネクタ 72"/>
        <xdr:cNvCxnSpPr/>
      </xdr:nvCxnSpPr>
      <xdr:spPr>
        <a:xfrm flipV="1">
          <a:off x="3797300" y="66636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147337</xdr:rowOff>
    </xdr:from>
    <xdr:ext cx="405111" cy="259045"/>
    <xdr:sp macro="" textlink="">
      <xdr:nvSpPr>
        <xdr:cNvPr id="74"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38117</xdr:rowOff>
    </xdr:from>
    <xdr:ext cx="405111" cy="259045"/>
    <xdr:sp macro="" textlink="">
      <xdr:nvSpPr>
        <xdr:cNvPr id="75" name="n_1mainValue【道路】&#10;有形固定資産減価償却率"/>
        <xdr:cNvSpPr txBox="1"/>
      </xdr:nvSpPr>
      <xdr:spPr>
        <a:xfrm>
          <a:off x="3582043"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9" name="直線コネクタ 98"/>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100"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101" name="直線コネクタ 100"/>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2"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3" name="直線コネクタ 102"/>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4"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5" name="フローチャート : 判断 104"/>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6" name="フローチャート : 判断 105"/>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142748</xdr:rowOff>
    </xdr:from>
    <xdr:to>
      <xdr:col>15</xdr:col>
      <xdr:colOff>231775</xdr:colOff>
      <xdr:row>39</xdr:row>
      <xdr:rowOff>72898</xdr:rowOff>
    </xdr:to>
    <xdr:sp macro="" textlink="">
      <xdr:nvSpPr>
        <xdr:cNvPr id="112" name="円/楕円 111"/>
        <xdr:cNvSpPr/>
      </xdr:nvSpPr>
      <xdr:spPr>
        <a:xfrm>
          <a:off x="10426700" y="6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165625</xdr:rowOff>
    </xdr:from>
    <xdr:ext cx="534377" cy="259045"/>
    <xdr:sp macro="" textlink="">
      <xdr:nvSpPr>
        <xdr:cNvPr id="113" name="【道路】&#10;一人当たり延長該当値テキスト"/>
        <xdr:cNvSpPr txBox="1"/>
      </xdr:nvSpPr>
      <xdr:spPr>
        <a:xfrm>
          <a:off x="10566400" y="650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144500</xdr:rowOff>
    </xdr:from>
    <xdr:to>
      <xdr:col>14</xdr:col>
      <xdr:colOff>79375</xdr:colOff>
      <xdr:row>39</xdr:row>
      <xdr:rowOff>74650</xdr:rowOff>
    </xdr:to>
    <xdr:sp macro="" textlink="">
      <xdr:nvSpPr>
        <xdr:cNvPr id="114" name="円/楕円 113"/>
        <xdr:cNvSpPr/>
      </xdr:nvSpPr>
      <xdr:spPr>
        <a:xfrm>
          <a:off x="9588500" y="66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22098</xdr:rowOff>
    </xdr:from>
    <xdr:to>
      <xdr:col>15</xdr:col>
      <xdr:colOff>180975</xdr:colOff>
      <xdr:row>39</xdr:row>
      <xdr:rowOff>23850</xdr:rowOff>
    </xdr:to>
    <xdr:cxnSp macro="">
      <xdr:nvCxnSpPr>
        <xdr:cNvPr id="115" name="直線コネクタ 114"/>
        <xdr:cNvCxnSpPr/>
      </xdr:nvCxnSpPr>
      <xdr:spPr>
        <a:xfrm flipV="1">
          <a:off x="9639300" y="6708648"/>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86847</xdr:rowOff>
    </xdr:from>
    <xdr:ext cx="534377" cy="259045"/>
    <xdr:sp macro="" textlink="">
      <xdr:nvSpPr>
        <xdr:cNvPr id="116" name="n_1aveValue【道路】&#10;一人当たり延長"/>
        <xdr:cNvSpPr txBox="1"/>
      </xdr:nvSpPr>
      <xdr:spPr>
        <a:xfrm>
          <a:off x="9359410" y="6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91177</xdr:rowOff>
    </xdr:from>
    <xdr:ext cx="534377" cy="259045"/>
    <xdr:sp macro="" textlink="">
      <xdr:nvSpPr>
        <xdr:cNvPr id="117" name="n_1mainValue【道路】&#10;一人当たり延長"/>
        <xdr:cNvSpPr txBox="1"/>
      </xdr:nvSpPr>
      <xdr:spPr>
        <a:xfrm>
          <a:off x="9359410" y="643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42" name="直線コネクタ 141"/>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43"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44" name="直線コネクタ 143"/>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5"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6" name="直線コネクタ 145"/>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8" name="フローチャート : 判断 14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9" name="フローチャート : 判断 14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61595</xdr:rowOff>
    </xdr:from>
    <xdr:to>
      <xdr:col>6</xdr:col>
      <xdr:colOff>561975</xdr:colOff>
      <xdr:row>60</xdr:row>
      <xdr:rowOff>163195</xdr:rowOff>
    </xdr:to>
    <xdr:sp macro="" textlink="">
      <xdr:nvSpPr>
        <xdr:cNvPr id="155" name="円/楕円 154"/>
        <xdr:cNvSpPr/>
      </xdr:nvSpPr>
      <xdr:spPr>
        <a:xfrm>
          <a:off x="4584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84472</xdr:rowOff>
    </xdr:from>
    <xdr:ext cx="405111" cy="259045"/>
    <xdr:sp macro="" textlink="">
      <xdr:nvSpPr>
        <xdr:cNvPr id="156" name="【橋りょう・トンネル】&#10;有形固定資産減価償却率該当値テキスト"/>
        <xdr:cNvSpPr txBox="1"/>
      </xdr:nvSpPr>
      <xdr:spPr>
        <a:xfrm>
          <a:off x="4724400"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92075</xdr:rowOff>
    </xdr:from>
    <xdr:to>
      <xdr:col>5</xdr:col>
      <xdr:colOff>409575</xdr:colOff>
      <xdr:row>61</xdr:row>
      <xdr:rowOff>22225</xdr:rowOff>
    </xdr:to>
    <xdr:sp macro="" textlink="">
      <xdr:nvSpPr>
        <xdr:cNvPr id="157" name="円/楕円 156"/>
        <xdr:cNvSpPr/>
      </xdr:nvSpPr>
      <xdr:spPr>
        <a:xfrm>
          <a:off x="3746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112395</xdr:rowOff>
    </xdr:from>
    <xdr:to>
      <xdr:col>6</xdr:col>
      <xdr:colOff>511175</xdr:colOff>
      <xdr:row>60</xdr:row>
      <xdr:rowOff>142875</xdr:rowOff>
    </xdr:to>
    <xdr:cxnSp macro="">
      <xdr:nvCxnSpPr>
        <xdr:cNvPr id="158" name="直線コネクタ 157"/>
        <xdr:cNvCxnSpPr/>
      </xdr:nvCxnSpPr>
      <xdr:spPr>
        <a:xfrm flipV="1">
          <a:off x="3797300" y="103993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4462</xdr:rowOff>
    </xdr:from>
    <xdr:ext cx="405111" cy="259045"/>
    <xdr:sp macro="" textlink="">
      <xdr:nvSpPr>
        <xdr:cNvPr id="159"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13352</xdr:rowOff>
    </xdr:from>
    <xdr:ext cx="405111" cy="259045"/>
    <xdr:sp macro="" textlink="">
      <xdr:nvSpPr>
        <xdr:cNvPr id="160" name="n_1mainValue【橋りょう・トンネル】&#10;有形固定資産減価償却率"/>
        <xdr:cNvSpPr txBox="1"/>
      </xdr:nvSpPr>
      <xdr:spPr>
        <a:xfrm>
          <a:off x="3582043"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82" name="直線コネクタ 181"/>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83"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84" name="直線コネクタ 183"/>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85"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86" name="直線コネクタ 185"/>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62323</xdr:rowOff>
    </xdr:from>
    <xdr:ext cx="599010" cy="259045"/>
    <xdr:sp macro="" textlink="">
      <xdr:nvSpPr>
        <xdr:cNvPr id="187" name="【橋りょう・トンネル】&#10;一人当たり有形固定資産（償却資産）額平均値テキスト"/>
        <xdr:cNvSpPr txBox="1"/>
      </xdr:nvSpPr>
      <xdr:spPr>
        <a:xfrm>
          <a:off x="10566400" y="10349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8" name="フローチャート : 判断 187"/>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9" name="フローチャート : 判断 188"/>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44106</xdr:rowOff>
    </xdr:from>
    <xdr:to>
      <xdr:col>15</xdr:col>
      <xdr:colOff>231775</xdr:colOff>
      <xdr:row>61</xdr:row>
      <xdr:rowOff>145706</xdr:rowOff>
    </xdr:to>
    <xdr:sp macro="" textlink="">
      <xdr:nvSpPr>
        <xdr:cNvPr id="195" name="円/楕円 194"/>
        <xdr:cNvSpPr/>
      </xdr:nvSpPr>
      <xdr:spPr>
        <a:xfrm>
          <a:off x="10426700" y="105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22533</xdr:rowOff>
    </xdr:from>
    <xdr:ext cx="599010" cy="259045"/>
    <xdr:sp macro="" textlink="">
      <xdr:nvSpPr>
        <xdr:cNvPr id="196" name="【橋りょう・トンネル】&#10;一人当たり有形固定資産（償却資産）額該当値テキスト"/>
        <xdr:cNvSpPr txBox="1"/>
      </xdr:nvSpPr>
      <xdr:spPr>
        <a:xfrm>
          <a:off x="10566400" y="1048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183,484</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45744</xdr:rowOff>
    </xdr:from>
    <xdr:to>
      <xdr:col>14</xdr:col>
      <xdr:colOff>79375</xdr:colOff>
      <xdr:row>61</xdr:row>
      <xdr:rowOff>147344</xdr:rowOff>
    </xdr:to>
    <xdr:sp macro="" textlink="">
      <xdr:nvSpPr>
        <xdr:cNvPr id="197" name="円/楕円 196"/>
        <xdr:cNvSpPr/>
      </xdr:nvSpPr>
      <xdr:spPr>
        <a:xfrm>
          <a:off x="9588500" y="105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94906</xdr:rowOff>
    </xdr:from>
    <xdr:to>
      <xdr:col>15</xdr:col>
      <xdr:colOff>180975</xdr:colOff>
      <xdr:row>61</xdr:row>
      <xdr:rowOff>96544</xdr:rowOff>
    </xdr:to>
    <xdr:cxnSp macro="">
      <xdr:nvCxnSpPr>
        <xdr:cNvPr id="198" name="直線コネクタ 197"/>
        <xdr:cNvCxnSpPr/>
      </xdr:nvCxnSpPr>
      <xdr:spPr>
        <a:xfrm flipV="1">
          <a:off x="9639300" y="10553356"/>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161755</xdr:rowOff>
    </xdr:from>
    <xdr:ext cx="599010" cy="259045"/>
    <xdr:sp macro="" textlink="">
      <xdr:nvSpPr>
        <xdr:cNvPr id="199"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138471</xdr:rowOff>
    </xdr:from>
    <xdr:ext cx="599010" cy="259045"/>
    <xdr:sp macro="" textlink="">
      <xdr:nvSpPr>
        <xdr:cNvPr id="200" name="n_1mainValue【橋りょう・トンネル】&#10;一人当たり有形固定資産（償却資産）額"/>
        <xdr:cNvSpPr txBox="1"/>
      </xdr:nvSpPr>
      <xdr:spPr>
        <a:xfrm>
          <a:off x="9327094" y="1059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182,767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2" name="テキスト ボックス 211"/>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0" name="テキスト ボックス 21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24" name="直線コネクタ 223"/>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25"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26" name="直線コネクタ 225"/>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27"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28" name="直線コネクタ 227"/>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29"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30" name="フローチャート : 判断 229"/>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31" name="フローチャート : 判断 230"/>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93980</xdr:rowOff>
    </xdr:from>
    <xdr:to>
      <xdr:col>6</xdr:col>
      <xdr:colOff>561975</xdr:colOff>
      <xdr:row>79</xdr:row>
      <xdr:rowOff>24130</xdr:rowOff>
    </xdr:to>
    <xdr:sp macro="" textlink="">
      <xdr:nvSpPr>
        <xdr:cNvPr id="237" name="円/楕円 236"/>
        <xdr:cNvSpPr/>
      </xdr:nvSpPr>
      <xdr:spPr>
        <a:xfrm>
          <a:off x="45847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116857</xdr:rowOff>
    </xdr:from>
    <xdr:ext cx="405111" cy="259045"/>
    <xdr:sp macro="" textlink="">
      <xdr:nvSpPr>
        <xdr:cNvPr id="238" name="【公営住宅】&#10;有形固定資産減価償却率該当値テキスト"/>
        <xdr:cNvSpPr txBox="1"/>
      </xdr:nvSpPr>
      <xdr:spPr>
        <a:xfrm>
          <a:off x="4724400"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116839</xdr:rowOff>
    </xdr:from>
    <xdr:to>
      <xdr:col>5</xdr:col>
      <xdr:colOff>409575</xdr:colOff>
      <xdr:row>79</xdr:row>
      <xdr:rowOff>46989</xdr:rowOff>
    </xdr:to>
    <xdr:sp macro="" textlink="">
      <xdr:nvSpPr>
        <xdr:cNvPr id="239" name="円/楕円 238"/>
        <xdr:cNvSpPr/>
      </xdr:nvSpPr>
      <xdr:spPr>
        <a:xfrm>
          <a:off x="3746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144780</xdr:rowOff>
    </xdr:from>
    <xdr:to>
      <xdr:col>6</xdr:col>
      <xdr:colOff>511175</xdr:colOff>
      <xdr:row>78</xdr:row>
      <xdr:rowOff>167639</xdr:rowOff>
    </xdr:to>
    <xdr:cxnSp macro="">
      <xdr:nvCxnSpPr>
        <xdr:cNvPr id="240" name="直線コネクタ 239"/>
        <xdr:cNvCxnSpPr/>
      </xdr:nvCxnSpPr>
      <xdr:spPr>
        <a:xfrm flipV="1">
          <a:off x="3797300" y="13517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40022</xdr:rowOff>
    </xdr:from>
    <xdr:ext cx="405111" cy="259045"/>
    <xdr:sp macro="" textlink="">
      <xdr:nvSpPr>
        <xdr:cNvPr id="241" name="n_1aveValue【公営住宅】&#10;有形固定資産減価償却率"/>
        <xdr:cNvSpPr txBox="1"/>
      </xdr:nvSpPr>
      <xdr:spPr>
        <a:xfrm>
          <a:off x="3582043" y="1375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63516</xdr:rowOff>
    </xdr:from>
    <xdr:ext cx="405111" cy="259045"/>
    <xdr:sp macro="" textlink="">
      <xdr:nvSpPr>
        <xdr:cNvPr id="242" name="n_1mainValue【公営住宅】&#10;有形固定資産減価償却率"/>
        <xdr:cNvSpPr txBox="1"/>
      </xdr:nvSpPr>
      <xdr:spPr>
        <a:xfrm>
          <a:off x="3582043"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64" name="直線コネクタ 263"/>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65"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66" name="直線コネクタ 265"/>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67"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68" name="直線コネクタ 267"/>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86529</xdr:rowOff>
    </xdr:from>
    <xdr:ext cx="469744" cy="259045"/>
    <xdr:sp macro="" textlink="">
      <xdr:nvSpPr>
        <xdr:cNvPr id="269" name="【公営住宅】&#10;一人当たり面積平均値テキスト"/>
        <xdr:cNvSpPr txBox="1"/>
      </xdr:nvSpPr>
      <xdr:spPr>
        <a:xfrm>
          <a:off x="10566400" y="14145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70" name="フローチャート : 判断 269"/>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71" name="フローチャート : 判断 270"/>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38506</xdr:rowOff>
    </xdr:from>
    <xdr:to>
      <xdr:col>15</xdr:col>
      <xdr:colOff>231775</xdr:colOff>
      <xdr:row>84</xdr:row>
      <xdr:rowOff>140106</xdr:rowOff>
    </xdr:to>
    <xdr:sp macro="" textlink="">
      <xdr:nvSpPr>
        <xdr:cNvPr id="277" name="円/楕円 276"/>
        <xdr:cNvSpPr/>
      </xdr:nvSpPr>
      <xdr:spPr>
        <a:xfrm>
          <a:off x="10426700" y="144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16933</xdr:rowOff>
    </xdr:from>
    <xdr:ext cx="469744" cy="259045"/>
    <xdr:sp macro="" textlink="">
      <xdr:nvSpPr>
        <xdr:cNvPr id="278" name="【公営住宅】&#10;一人当たり面積該当値テキスト"/>
        <xdr:cNvSpPr txBox="1"/>
      </xdr:nvSpPr>
      <xdr:spPr>
        <a:xfrm>
          <a:off x="10566400" y="1441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0.319</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38506</xdr:rowOff>
    </xdr:from>
    <xdr:to>
      <xdr:col>14</xdr:col>
      <xdr:colOff>79375</xdr:colOff>
      <xdr:row>84</xdr:row>
      <xdr:rowOff>140106</xdr:rowOff>
    </xdr:to>
    <xdr:sp macro="" textlink="">
      <xdr:nvSpPr>
        <xdr:cNvPr id="279" name="円/楕円 278"/>
        <xdr:cNvSpPr/>
      </xdr:nvSpPr>
      <xdr:spPr>
        <a:xfrm>
          <a:off x="9588500" y="144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89306</xdr:rowOff>
    </xdr:from>
    <xdr:to>
      <xdr:col>15</xdr:col>
      <xdr:colOff>180975</xdr:colOff>
      <xdr:row>84</xdr:row>
      <xdr:rowOff>89306</xdr:rowOff>
    </xdr:to>
    <xdr:cxnSp macro="">
      <xdr:nvCxnSpPr>
        <xdr:cNvPr id="280" name="直線コネクタ 279"/>
        <xdr:cNvCxnSpPr/>
      </xdr:nvCxnSpPr>
      <xdr:spPr>
        <a:xfrm>
          <a:off x="9639300" y="144911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139716</xdr:rowOff>
    </xdr:from>
    <xdr:ext cx="469744" cy="259045"/>
    <xdr:sp macro="" textlink="">
      <xdr:nvSpPr>
        <xdr:cNvPr id="281"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131233</xdr:rowOff>
    </xdr:from>
    <xdr:ext cx="469744" cy="259045"/>
    <xdr:sp macro="" textlink="">
      <xdr:nvSpPr>
        <xdr:cNvPr id="282" name="n_1mainValue【公営住宅】&#10;一人当たり面積"/>
        <xdr:cNvSpPr txBox="1"/>
      </xdr:nvSpPr>
      <xdr:spPr>
        <a:xfrm>
          <a:off x="9391727" y="1453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0" name="直線コネクタ 30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1" name="テキスト ボックス 31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2" name="直線コネクタ 31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3" name="テキスト ボックス 31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4" name="直線コネクタ 31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5" name="テキスト ボックス 31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6" name="直線コネクタ 31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7" name="テキスト ボックス 31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21" name="直線コネクタ 320"/>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22"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23" name="直線コネクタ 322"/>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24"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25" name="直線コネクタ 324"/>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26"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27" name="フローチャート : 判断 326"/>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28" name="フローチャート : 判断 327"/>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103124</xdr:rowOff>
    </xdr:from>
    <xdr:to>
      <xdr:col>23</xdr:col>
      <xdr:colOff>568325</xdr:colOff>
      <xdr:row>35</xdr:row>
      <xdr:rowOff>33274</xdr:rowOff>
    </xdr:to>
    <xdr:sp macro="" textlink="">
      <xdr:nvSpPr>
        <xdr:cNvPr id="334" name="円/楕円 333"/>
        <xdr:cNvSpPr/>
      </xdr:nvSpPr>
      <xdr:spPr>
        <a:xfrm>
          <a:off x="162687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126001</xdr:rowOff>
    </xdr:from>
    <xdr:ext cx="405111" cy="259045"/>
    <xdr:sp macro="" textlink="">
      <xdr:nvSpPr>
        <xdr:cNvPr id="335" name="【認定こども園・幼稚園・保育所】&#10;有形固定資産減価償却率該当値テキスト"/>
        <xdr:cNvSpPr txBox="1"/>
      </xdr:nvSpPr>
      <xdr:spPr>
        <a:xfrm>
          <a:off x="16408400" y="57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151130</xdr:rowOff>
    </xdr:from>
    <xdr:to>
      <xdr:col>22</xdr:col>
      <xdr:colOff>415925</xdr:colOff>
      <xdr:row>35</xdr:row>
      <xdr:rowOff>81280</xdr:rowOff>
    </xdr:to>
    <xdr:sp macro="" textlink="">
      <xdr:nvSpPr>
        <xdr:cNvPr id="336" name="円/楕円 335"/>
        <xdr:cNvSpPr/>
      </xdr:nvSpPr>
      <xdr:spPr>
        <a:xfrm>
          <a:off x="15430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153924</xdr:rowOff>
    </xdr:from>
    <xdr:to>
      <xdr:col>23</xdr:col>
      <xdr:colOff>517525</xdr:colOff>
      <xdr:row>35</xdr:row>
      <xdr:rowOff>30480</xdr:rowOff>
    </xdr:to>
    <xdr:cxnSp macro="">
      <xdr:nvCxnSpPr>
        <xdr:cNvPr id="337" name="直線コネクタ 336"/>
        <xdr:cNvCxnSpPr/>
      </xdr:nvCxnSpPr>
      <xdr:spPr>
        <a:xfrm flipV="1">
          <a:off x="15481300" y="598322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145559</xdr:rowOff>
    </xdr:from>
    <xdr:ext cx="405111" cy="259045"/>
    <xdr:sp macro="" textlink="">
      <xdr:nvSpPr>
        <xdr:cNvPr id="338"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97807</xdr:rowOff>
    </xdr:from>
    <xdr:ext cx="405111" cy="259045"/>
    <xdr:sp macro="" textlink="">
      <xdr:nvSpPr>
        <xdr:cNvPr id="339" name="n_1mainValue【認定こども園・幼稚園・保育所】&#10;有形固定資産減価償却率"/>
        <xdr:cNvSpPr txBox="1"/>
      </xdr:nvSpPr>
      <xdr:spPr>
        <a:xfrm>
          <a:off x="15266043"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63" name="直線コネクタ 362"/>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64"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65" name="直線コネクタ 364"/>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66"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67" name="直線コネクタ 366"/>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68"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69" name="フローチャート : 判断 36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70" name="フローチャート : 判断 369"/>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109220</xdr:rowOff>
    </xdr:from>
    <xdr:to>
      <xdr:col>32</xdr:col>
      <xdr:colOff>238125</xdr:colOff>
      <xdr:row>38</xdr:row>
      <xdr:rowOff>39370</xdr:rowOff>
    </xdr:to>
    <xdr:sp macro="" textlink="">
      <xdr:nvSpPr>
        <xdr:cNvPr id="376" name="円/楕円 375"/>
        <xdr:cNvSpPr/>
      </xdr:nvSpPr>
      <xdr:spPr>
        <a:xfrm>
          <a:off x="22110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132097</xdr:rowOff>
    </xdr:from>
    <xdr:ext cx="469744" cy="259045"/>
    <xdr:sp macro="" textlink="">
      <xdr:nvSpPr>
        <xdr:cNvPr id="377" name="【認定こども園・幼稚園・保育所】&#10;一人当たり面積該当値テキスト"/>
        <xdr:cNvSpPr txBox="1"/>
      </xdr:nvSpPr>
      <xdr:spPr>
        <a:xfrm>
          <a:off x="22250400"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109220</xdr:rowOff>
    </xdr:from>
    <xdr:to>
      <xdr:col>31</xdr:col>
      <xdr:colOff>85725</xdr:colOff>
      <xdr:row>38</xdr:row>
      <xdr:rowOff>39370</xdr:rowOff>
    </xdr:to>
    <xdr:sp macro="" textlink="">
      <xdr:nvSpPr>
        <xdr:cNvPr id="378" name="円/楕円 377"/>
        <xdr:cNvSpPr/>
      </xdr:nvSpPr>
      <xdr:spPr>
        <a:xfrm>
          <a:off x="21272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160020</xdr:rowOff>
    </xdr:from>
    <xdr:to>
      <xdr:col>32</xdr:col>
      <xdr:colOff>187325</xdr:colOff>
      <xdr:row>37</xdr:row>
      <xdr:rowOff>160020</xdr:rowOff>
    </xdr:to>
    <xdr:cxnSp macro="">
      <xdr:nvCxnSpPr>
        <xdr:cNvPr id="379" name="直線コネクタ 378"/>
        <xdr:cNvCxnSpPr/>
      </xdr:nvCxnSpPr>
      <xdr:spPr>
        <a:xfrm>
          <a:off x="21323300" y="6503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45737</xdr:rowOff>
    </xdr:from>
    <xdr:ext cx="469744" cy="259045"/>
    <xdr:sp macro="" textlink="">
      <xdr:nvSpPr>
        <xdr:cNvPr id="380" name="n_1aveValue【認定こども園・幼稚園・保育所】&#10;一人当たり面積"/>
        <xdr:cNvSpPr txBox="1"/>
      </xdr:nvSpPr>
      <xdr:spPr>
        <a:xfrm>
          <a:off x="210757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55897</xdr:rowOff>
    </xdr:from>
    <xdr:ext cx="469744" cy="259045"/>
    <xdr:sp macro="" textlink="">
      <xdr:nvSpPr>
        <xdr:cNvPr id="381" name="n_1mainValue【認定こども園・幼稚園・保育所】&#10;一人当たり面積"/>
        <xdr:cNvSpPr txBox="1"/>
      </xdr:nvSpPr>
      <xdr:spPr>
        <a:xfrm>
          <a:off x="210757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06" name="直線コネクタ 405"/>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07"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08" name="直線コネクタ 407"/>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09"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10" name="直線コネクタ 409"/>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63517</xdr:rowOff>
    </xdr:from>
    <xdr:ext cx="405111" cy="259045"/>
    <xdr:sp macro="" textlink="">
      <xdr:nvSpPr>
        <xdr:cNvPr id="411" name="【学校施設】&#10;有形固定資産減価償却率平均値テキスト"/>
        <xdr:cNvSpPr txBox="1"/>
      </xdr:nvSpPr>
      <xdr:spPr>
        <a:xfrm>
          <a:off x="164084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12" name="フローチャート : 判断 41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13" name="フローチャート : 判断 41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162560</xdr:rowOff>
    </xdr:from>
    <xdr:to>
      <xdr:col>23</xdr:col>
      <xdr:colOff>568325</xdr:colOff>
      <xdr:row>63</xdr:row>
      <xdr:rowOff>92710</xdr:rowOff>
    </xdr:to>
    <xdr:sp macro="" textlink="">
      <xdr:nvSpPr>
        <xdr:cNvPr id="419" name="円/楕円 418"/>
        <xdr:cNvSpPr/>
      </xdr:nvSpPr>
      <xdr:spPr>
        <a:xfrm>
          <a:off x="16268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140987</xdr:rowOff>
    </xdr:from>
    <xdr:ext cx="405111" cy="259045"/>
    <xdr:sp macro="" textlink="">
      <xdr:nvSpPr>
        <xdr:cNvPr id="420" name="【学校施設】&#10;有形固定資産減価償却率該当値テキスト"/>
        <xdr:cNvSpPr txBox="1"/>
      </xdr:nvSpPr>
      <xdr:spPr>
        <a:xfrm>
          <a:off x="164084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21590</xdr:rowOff>
    </xdr:from>
    <xdr:to>
      <xdr:col>22</xdr:col>
      <xdr:colOff>415925</xdr:colOff>
      <xdr:row>62</xdr:row>
      <xdr:rowOff>123190</xdr:rowOff>
    </xdr:to>
    <xdr:sp macro="" textlink="">
      <xdr:nvSpPr>
        <xdr:cNvPr id="421" name="円/楕円 420"/>
        <xdr:cNvSpPr/>
      </xdr:nvSpPr>
      <xdr:spPr>
        <a:xfrm>
          <a:off x="1543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72390</xdr:rowOff>
    </xdr:from>
    <xdr:to>
      <xdr:col>23</xdr:col>
      <xdr:colOff>517525</xdr:colOff>
      <xdr:row>63</xdr:row>
      <xdr:rowOff>41910</xdr:rowOff>
    </xdr:to>
    <xdr:cxnSp macro="">
      <xdr:nvCxnSpPr>
        <xdr:cNvPr id="422" name="直線コネクタ 421"/>
        <xdr:cNvCxnSpPr/>
      </xdr:nvCxnSpPr>
      <xdr:spPr>
        <a:xfrm>
          <a:off x="15481300" y="1070229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78757</xdr:rowOff>
    </xdr:from>
    <xdr:ext cx="405111" cy="259045"/>
    <xdr:sp macro="" textlink="">
      <xdr:nvSpPr>
        <xdr:cNvPr id="423"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114317</xdr:rowOff>
    </xdr:from>
    <xdr:ext cx="405111" cy="259045"/>
    <xdr:sp macro="" textlink="">
      <xdr:nvSpPr>
        <xdr:cNvPr id="424" name="n_1mainValue【学校施設】&#10;有形固定資産減価償却率"/>
        <xdr:cNvSpPr txBox="1"/>
      </xdr:nvSpPr>
      <xdr:spPr>
        <a:xfrm>
          <a:off x="15266043"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49" name="直線コネクタ 448"/>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5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51" name="直線コネクタ 45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52"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53" name="直線コネクタ 452"/>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54"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55" name="フローチャート : 判断 454"/>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56" name="フローチャート : 判断 455"/>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144272</xdr:rowOff>
    </xdr:from>
    <xdr:to>
      <xdr:col>32</xdr:col>
      <xdr:colOff>238125</xdr:colOff>
      <xdr:row>59</xdr:row>
      <xdr:rowOff>74422</xdr:rowOff>
    </xdr:to>
    <xdr:sp macro="" textlink="">
      <xdr:nvSpPr>
        <xdr:cNvPr id="462" name="円/楕円 461"/>
        <xdr:cNvSpPr/>
      </xdr:nvSpPr>
      <xdr:spPr>
        <a:xfrm>
          <a:off x="22110700" y="100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167149</xdr:rowOff>
    </xdr:from>
    <xdr:ext cx="469744" cy="259045"/>
    <xdr:sp macro="" textlink="">
      <xdr:nvSpPr>
        <xdr:cNvPr id="463" name="【学校施設】&#10;一人当たり面積該当値テキスト"/>
        <xdr:cNvSpPr txBox="1"/>
      </xdr:nvSpPr>
      <xdr:spPr>
        <a:xfrm>
          <a:off x="22250400" y="99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151892</xdr:rowOff>
    </xdr:from>
    <xdr:to>
      <xdr:col>31</xdr:col>
      <xdr:colOff>85725</xdr:colOff>
      <xdr:row>59</xdr:row>
      <xdr:rowOff>82042</xdr:rowOff>
    </xdr:to>
    <xdr:sp macro="" textlink="">
      <xdr:nvSpPr>
        <xdr:cNvPr id="464" name="円/楕円 463"/>
        <xdr:cNvSpPr/>
      </xdr:nvSpPr>
      <xdr:spPr>
        <a:xfrm>
          <a:off x="21272500" y="1009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23622</xdr:rowOff>
    </xdr:from>
    <xdr:to>
      <xdr:col>32</xdr:col>
      <xdr:colOff>187325</xdr:colOff>
      <xdr:row>59</xdr:row>
      <xdr:rowOff>31242</xdr:rowOff>
    </xdr:to>
    <xdr:cxnSp macro="">
      <xdr:nvCxnSpPr>
        <xdr:cNvPr id="465" name="直線コネクタ 464"/>
        <xdr:cNvCxnSpPr/>
      </xdr:nvCxnSpPr>
      <xdr:spPr>
        <a:xfrm flipV="1">
          <a:off x="21323300" y="1013917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114317</xdr:rowOff>
    </xdr:from>
    <xdr:ext cx="469744" cy="259045"/>
    <xdr:sp macro="" textlink="">
      <xdr:nvSpPr>
        <xdr:cNvPr id="466" name="n_1aveValue【学校施設】&#10;一人当たり面積"/>
        <xdr:cNvSpPr txBox="1"/>
      </xdr:nvSpPr>
      <xdr:spPr>
        <a:xfrm>
          <a:off x="210757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98569</xdr:rowOff>
    </xdr:from>
    <xdr:ext cx="469744" cy="259045"/>
    <xdr:sp macro="" textlink="">
      <xdr:nvSpPr>
        <xdr:cNvPr id="467" name="n_1mainValue【学校施設】&#10;一人当たり面積"/>
        <xdr:cNvSpPr txBox="1"/>
      </xdr:nvSpPr>
      <xdr:spPr>
        <a:xfrm>
          <a:off x="21075727" y="98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92" name="直線コネクタ 49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9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94" name="直線コネクタ 49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9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6" name="直線コネクタ 49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97"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98" name="フローチャート : 判断 49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99" name="フローチャート : 判断 49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67311</xdr:rowOff>
    </xdr:from>
    <xdr:to>
      <xdr:col>23</xdr:col>
      <xdr:colOff>568325</xdr:colOff>
      <xdr:row>79</xdr:row>
      <xdr:rowOff>168911</xdr:rowOff>
    </xdr:to>
    <xdr:sp macro="" textlink="">
      <xdr:nvSpPr>
        <xdr:cNvPr id="505" name="円/楕円 504"/>
        <xdr:cNvSpPr/>
      </xdr:nvSpPr>
      <xdr:spPr>
        <a:xfrm>
          <a:off x="16268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90188</xdr:rowOff>
    </xdr:from>
    <xdr:ext cx="405111" cy="259045"/>
    <xdr:sp macro="" textlink="">
      <xdr:nvSpPr>
        <xdr:cNvPr id="506" name="【児童館】&#10;有形固定資産減価償却率該当値テキスト"/>
        <xdr:cNvSpPr txBox="1"/>
      </xdr:nvSpPr>
      <xdr:spPr>
        <a:xfrm>
          <a:off x="164084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93980</xdr:rowOff>
    </xdr:from>
    <xdr:to>
      <xdr:col>22</xdr:col>
      <xdr:colOff>415925</xdr:colOff>
      <xdr:row>80</xdr:row>
      <xdr:rowOff>24130</xdr:rowOff>
    </xdr:to>
    <xdr:sp macro="" textlink="">
      <xdr:nvSpPr>
        <xdr:cNvPr id="507" name="円/楕円 506"/>
        <xdr:cNvSpPr/>
      </xdr:nvSpPr>
      <xdr:spPr>
        <a:xfrm>
          <a:off x="15430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118111</xdr:rowOff>
    </xdr:from>
    <xdr:to>
      <xdr:col>23</xdr:col>
      <xdr:colOff>517525</xdr:colOff>
      <xdr:row>79</xdr:row>
      <xdr:rowOff>144780</xdr:rowOff>
    </xdr:to>
    <xdr:cxnSp macro="">
      <xdr:nvCxnSpPr>
        <xdr:cNvPr id="508" name="直線コネクタ 507"/>
        <xdr:cNvCxnSpPr/>
      </xdr:nvCxnSpPr>
      <xdr:spPr>
        <a:xfrm flipV="1">
          <a:off x="15481300" y="136626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41927</xdr:rowOff>
    </xdr:from>
    <xdr:ext cx="405111" cy="259045"/>
    <xdr:sp macro="" textlink="">
      <xdr:nvSpPr>
        <xdr:cNvPr id="509" name="n_1aveValue【児童館】&#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40657</xdr:rowOff>
    </xdr:from>
    <xdr:ext cx="405111" cy="259045"/>
    <xdr:sp macro="" textlink="">
      <xdr:nvSpPr>
        <xdr:cNvPr id="510" name="n_1mainValue【児童館】&#10;有形固定資産減価償却率"/>
        <xdr:cNvSpPr txBox="1"/>
      </xdr:nvSpPr>
      <xdr:spPr>
        <a:xfrm>
          <a:off x="15266043"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1" name="直線コネクタ 5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2" name="テキスト ボックス 5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3" name="直線コネクタ 5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4" name="テキスト ボックス 5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5" name="直線コネクタ 5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6" name="テキスト ボックス 5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7" name="直線コネクタ 5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8" name="テキスト ボックス 5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9" name="直線コネクタ 5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0" name="テキスト ボックス 5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32" name="直線コネクタ 531"/>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33"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34" name="直線コネクタ 533"/>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35"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36" name="直線コネクタ 53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37"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8" name="フローチャート : 判断 537"/>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39" name="フローチャート : 判断 53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33020</xdr:rowOff>
    </xdr:from>
    <xdr:to>
      <xdr:col>32</xdr:col>
      <xdr:colOff>238125</xdr:colOff>
      <xdr:row>78</xdr:row>
      <xdr:rowOff>134620</xdr:rowOff>
    </xdr:to>
    <xdr:sp macro="" textlink="">
      <xdr:nvSpPr>
        <xdr:cNvPr id="545" name="円/楕円 544"/>
        <xdr:cNvSpPr/>
      </xdr:nvSpPr>
      <xdr:spPr>
        <a:xfrm>
          <a:off x="22110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55897</xdr:rowOff>
    </xdr:from>
    <xdr:ext cx="469744" cy="259045"/>
    <xdr:sp macro="" textlink="">
      <xdr:nvSpPr>
        <xdr:cNvPr id="546" name="【児童館】&#10;一人当たり面積該当値テキスト"/>
        <xdr:cNvSpPr txBox="1"/>
      </xdr:nvSpPr>
      <xdr:spPr>
        <a:xfrm>
          <a:off x="22250400" y="132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33020</xdr:rowOff>
    </xdr:from>
    <xdr:to>
      <xdr:col>31</xdr:col>
      <xdr:colOff>85725</xdr:colOff>
      <xdr:row>78</xdr:row>
      <xdr:rowOff>134620</xdr:rowOff>
    </xdr:to>
    <xdr:sp macro="" textlink="">
      <xdr:nvSpPr>
        <xdr:cNvPr id="547" name="円/楕円 546"/>
        <xdr:cNvSpPr/>
      </xdr:nvSpPr>
      <xdr:spPr>
        <a:xfrm>
          <a:off x="21272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83820</xdr:rowOff>
    </xdr:from>
    <xdr:to>
      <xdr:col>32</xdr:col>
      <xdr:colOff>187325</xdr:colOff>
      <xdr:row>78</xdr:row>
      <xdr:rowOff>83820</xdr:rowOff>
    </xdr:to>
    <xdr:cxnSp macro="">
      <xdr:nvCxnSpPr>
        <xdr:cNvPr id="548" name="直線コネクタ 547"/>
        <xdr:cNvCxnSpPr/>
      </xdr:nvCxnSpPr>
      <xdr:spPr>
        <a:xfrm>
          <a:off x="21323300" y="13456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68597</xdr:rowOff>
    </xdr:from>
    <xdr:ext cx="469744" cy="259045"/>
    <xdr:sp macro="" textlink="">
      <xdr:nvSpPr>
        <xdr:cNvPr id="549"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151147</xdr:rowOff>
    </xdr:from>
    <xdr:ext cx="469744" cy="259045"/>
    <xdr:sp macro="" textlink="">
      <xdr:nvSpPr>
        <xdr:cNvPr id="550" name="n_1mainValue【児童館】&#10;一人当たり面積"/>
        <xdr:cNvSpPr txBox="1"/>
      </xdr:nvSpPr>
      <xdr:spPr>
        <a:xfrm>
          <a:off x="2107572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1" name="テキスト ボックス 5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2" name="直線コネクタ 5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3" name="テキスト ボックス 5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4" name="直線コネクタ 5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5" name="テキスト ボックス 5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6" name="直線コネクタ 5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7" name="テキスト ボックス 5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8" name="直線コネクタ 5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9" name="テキスト ボックス 5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0" name="直線コネクタ 5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71" name="テキスト ボックス 5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75" name="直線コネクタ 574"/>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76"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77" name="直線コネクタ 576"/>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78"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79" name="直線コネクタ 578"/>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80"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81" name="フローチャート : 判断 580"/>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82" name="フローチャート : 判断 581"/>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113030</xdr:rowOff>
    </xdr:from>
    <xdr:to>
      <xdr:col>23</xdr:col>
      <xdr:colOff>568325</xdr:colOff>
      <xdr:row>102</xdr:row>
      <xdr:rowOff>43180</xdr:rowOff>
    </xdr:to>
    <xdr:sp macro="" textlink="">
      <xdr:nvSpPr>
        <xdr:cNvPr id="588" name="円/楕円 587"/>
        <xdr:cNvSpPr/>
      </xdr:nvSpPr>
      <xdr:spPr>
        <a:xfrm>
          <a:off x="162687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135907</xdr:rowOff>
    </xdr:from>
    <xdr:ext cx="405111" cy="259045"/>
    <xdr:sp macro="" textlink="">
      <xdr:nvSpPr>
        <xdr:cNvPr id="589" name="【公民館】&#10;有形固定資産減価償却率該当値テキスト"/>
        <xdr:cNvSpPr txBox="1"/>
      </xdr:nvSpPr>
      <xdr:spPr>
        <a:xfrm>
          <a:off x="16408400"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82550</xdr:rowOff>
    </xdr:from>
    <xdr:to>
      <xdr:col>22</xdr:col>
      <xdr:colOff>415925</xdr:colOff>
      <xdr:row>102</xdr:row>
      <xdr:rowOff>12700</xdr:rowOff>
    </xdr:to>
    <xdr:sp macro="" textlink="">
      <xdr:nvSpPr>
        <xdr:cNvPr id="590" name="円/楕円 589"/>
        <xdr:cNvSpPr/>
      </xdr:nvSpPr>
      <xdr:spPr>
        <a:xfrm>
          <a:off x="15430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133350</xdr:rowOff>
    </xdr:from>
    <xdr:to>
      <xdr:col>23</xdr:col>
      <xdr:colOff>517525</xdr:colOff>
      <xdr:row>101</xdr:row>
      <xdr:rowOff>163830</xdr:rowOff>
    </xdr:to>
    <xdr:cxnSp macro="">
      <xdr:nvCxnSpPr>
        <xdr:cNvPr id="591" name="直線コネクタ 590"/>
        <xdr:cNvCxnSpPr/>
      </xdr:nvCxnSpPr>
      <xdr:spPr>
        <a:xfrm>
          <a:off x="15481300" y="17449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68597</xdr:rowOff>
    </xdr:from>
    <xdr:ext cx="405111" cy="259045"/>
    <xdr:sp macro="" textlink="">
      <xdr:nvSpPr>
        <xdr:cNvPr id="592"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29227</xdr:rowOff>
    </xdr:from>
    <xdr:ext cx="405111" cy="259045"/>
    <xdr:sp macro="" textlink="">
      <xdr:nvSpPr>
        <xdr:cNvPr id="593" name="n_1mainValue【公民館】&#10;有形固定資産減価償却率"/>
        <xdr:cNvSpPr txBox="1"/>
      </xdr:nvSpPr>
      <xdr:spPr>
        <a:xfrm>
          <a:off x="15266043"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4" name="直線コネクタ 6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5" name="テキスト ボックス 6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6" name="直線コネクタ 6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7" name="テキスト ボックス 6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8" name="直線コネクタ 6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9" name="テキスト ボックス 6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0" name="直線コネクタ 6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1" name="テキスト ボックス 6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2" name="直線コネクタ 6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3" name="テキスト ボックス 6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17" name="直線コネクタ 616"/>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18"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19" name="直線コネクタ 618"/>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20"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21" name="直線コネクタ 620"/>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86377</xdr:rowOff>
    </xdr:from>
    <xdr:ext cx="469744" cy="259045"/>
    <xdr:sp macro="" textlink="">
      <xdr:nvSpPr>
        <xdr:cNvPr id="622" name="【公民館】&#10;一人当たり面積平均値テキスト"/>
        <xdr:cNvSpPr txBox="1"/>
      </xdr:nvSpPr>
      <xdr:spPr>
        <a:xfrm>
          <a:off x="222504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23" name="フローチャート : 判断 622"/>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624" name="フローチャート : 判断 623"/>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74930</xdr:rowOff>
    </xdr:from>
    <xdr:to>
      <xdr:col>32</xdr:col>
      <xdr:colOff>238125</xdr:colOff>
      <xdr:row>106</xdr:row>
      <xdr:rowOff>5080</xdr:rowOff>
    </xdr:to>
    <xdr:sp macro="" textlink="">
      <xdr:nvSpPr>
        <xdr:cNvPr id="630" name="円/楕円 629"/>
        <xdr:cNvSpPr/>
      </xdr:nvSpPr>
      <xdr:spPr>
        <a:xfrm>
          <a:off x="22110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53357</xdr:rowOff>
    </xdr:from>
    <xdr:ext cx="469744" cy="259045"/>
    <xdr:sp macro="" textlink="">
      <xdr:nvSpPr>
        <xdr:cNvPr id="631" name="【公民館】&#10;一人当たり面積該当値テキスト"/>
        <xdr:cNvSpPr txBox="1"/>
      </xdr:nvSpPr>
      <xdr:spPr>
        <a:xfrm>
          <a:off x="22250400"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74930</xdr:rowOff>
    </xdr:from>
    <xdr:to>
      <xdr:col>31</xdr:col>
      <xdr:colOff>85725</xdr:colOff>
      <xdr:row>106</xdr:row>
      <xdr:rowOff>5080</xdr:rowOff>
    </xdr:to>
    <xdr:sp macro="" textlink="">
      <xdr:nvSpPr>
        <xdr:cNvPr id="632" name="円/楕円 631"/>
        <xdr:cNvSpPr/>
      </xdr:nvSpPr>
      <xdr:spPr>
        <a:xfrm>
          <a:off x="2127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125730</xdr:rowOff>
    </xdr:from>
    <xdr:to>
      <xdr:col>32</xdr:col>
      <xdr:colOff>187325</xdr:colOff>
      <xdr:row>105</xdr:row>
      <xdr:rowOff>125730</xdr:rowOff>
    </xdr:to>
    <xdr:cxnSp macro="">
      <xdr:nvCxnSpPr>
        <xdr:cNvPr id="633" name="直線コネクタ 632"/>
        <xdr:cNvCxnSpPr/>
      </xdr:nvCxnSpPr>
      <xdr:spPr>
        <a:xfrm>
          <a:off x="21323300" y="18127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16</xdr:rowOff>
    </xdr:from>
    <xdr:ext cx="469744" cy="259045"/>
    <xdr:sp macro="" textlink="">
      <xdr:nvSpPr>
        <xdr:cNvPr id="634" name="n_1aveValue【公民館】&#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21607</xdr:rowOff>
    </xdr:from>
    <xdr:ext cx="469744" cy="259045"/>
    <xdr:sp macro="" textlink="">
      <xdr:nvSpPr>
        <xdr:cNvPr id="635" name="n_1mainValue【公民館】&#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・道路・橋梁等については類似団体と同等の数値を示している。重要なインフラ施設であるため維持管理にあたっては、予防保全型の点検や診断を行い、安全確保に努めていく。</a:t>
          </a:r>
          <a:endParaRPr lang="ja-JP" altLang="ja-JP" sz="1400">
            <a:effectLst/>
          </a:endParaRPr>
        </a:p>
        <a:p>
          <a:r>
            <a:rPr kumimoji="1" lang="ja-JP" altLang="ja-JP" sz="1100">
              <a:solidFill>
                <a:schemeClr val="dk1"/>
              </a:solidFill>
              <a:effectLst/>
              <a:latin typeface="+mn-lt"/>
              <a:ea typeface="+mn-ea"/>
              <a:cs typeface="+mn-cs"/>
            </a:rPr>
            <a:t>・公営住宅については平成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月に策定した「千曲市公営住宅等長寿命化計画」に基づき整備を進める一方、老朽化した施設は今後必要となるコスト面等から家賃補助等に切り替え、建物の廃止を進める。</a:t>
          </a:r>
          <a:endParaRPr lang="ja-JP" altLang="ja-JP" sz="1400">
            <a:effectLst/>
          </a:endParaRPr>
        </a:p>
        <a:p>
          <a:r>
            <a:rPr kumimoji="1" lang="ja-JP" altLang="ja-JP" sz="1100">
              <a:solidFill>
                <a:schemeClr val="dk1"/>
              </a:solidFill>
              <a:effectLst/>
              <a:latin typeface="+mn-lt"/>
              <a:ea typeface="+mn-ea"/>
              <a:cs typeface="+mn-cs"/>
            </a:rPr>
            <a:t>・保育園については平成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月に策定した「千曲市立保育園第一次整備計画」に基づき、順次、整備、統合を進める。</a:t>
          </a:r>
          <a:endParaRPr lang="ja-JP" altLang="ja-JP" sz="1400">
            <a:effectLst/>
          </a:endParaRPr>
        </a:p>
        <a:p>
          <a:r>
            <a:rPr kumimoji="1" lang="ja-JP" altLang="ja-JP" sz="1100">
              <a:solidFill>
                <a:schemeClr val="dk1"/>
              </a:solidFill>
              <a:effectLst/>
              <a:latin typeface="+mn-lt"/>
              <a:ea typeface="+mn-ea"/>
              <a:cs typeface="+mn-cs"/>
            </a:rPr>
            <a:t>・児童館については小学校等との複合化等既存の公共施設活用等により適正配置を図る。</a:t>
          </a:r>
          <a:endParaRPr lang="ja-JP" altLang="ja-JP" sz="1400">
            <a:effectLst/>
          </a:endParaRPr>
        </a:p>
        <a:p>
          <a:r>
            <a:rPr kumimoji="1" lang="ja-JP" altLang="ja-JP" sz="1100">
              <a:solidFill>
                <a:schemeClr val="dk1"/>
              </a:solidFill>
              <a:effectLst/>
              <a:latin typeface="+mn-lt"/>
              <a:ea typeface="+mn-ea"/>
              <a:cs typeface="+mn-cs"/>
            </a:rPr>
            <a:t>・公民館については昭和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年代にかけて整備した施設が多数あり老朽化が進行している。今後の更新については、利用者数を適切に踏まえた規模とし、また公共施設が有する機能を集約化・複合化するよう検討する。</a:t>
          </a:r>
          <a:endParaRPr lang="ja-JP" altLang="ja-JP" sz="1400">
            <a:effectLst/>
          </a:endParaRPr>
        </a:p>
        <a:p>
          <a:r>
            <a:rPr kumimoji="1" lang="ja-JP" altLang="ja-JP" sz="1100">
              <a:solidFill>
                <a:schemeClr val="dk1"/>
              </a:solidFill>
              <a:effectLst/>
              <a:latin typeface="+mn-lt"/>
              <a:ea typeface="+mn-ea"/>
              <a:cs typeface="+mn-cs"/>
            </a:rPr>
            <a:t>・学校については小学校、中学校併せて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校の内、平成以降に建替えを行った学校は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校であり、また現在１校建替え中であるため類似団体より低い数値を示している。児童・生徒数の減少に伴う空き教室の増加の対策としては他の公共施設の機能を集約する等検討していく。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長野県千曲市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61,356
60,652
119.79
27,550,245
26,513,143
849,620
16,307,937
27,296,758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120123</xdr:rowOff>
    </xdr:from>
    <xdr:ext cx="405111" cy="259045"/>
    <xdr:sp macro="" textlink="">
      <xdr:nvSpPr>
        <xdr:cNvPr id="63" name="【図書館】&#10;有形固定資産減価償却率平均値テキスト"/>
        <xdr:cNvSpPr txBox="1"/>
      </xdr:nvSpPr>
      <xdr:spPr>
        <a:xfrm>
          <a:off x="47244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15603</xdr:rowOff>
    </xdr:from>
    <xdr:to>
      <xdr:col>6</xdr:col>
      <xdr:colOff>561975</xdr:colOff>
      <xdr:row>39</xdr:row>
      <xdr:rowOff>117203</xdr:rowOff>
    </xdr:to>
    <xdr:sp macro="" textlink="">
      <xdr:nvSpPr>
        <xdr:cNvPr id="71" name="円/楕円 70"/>
        <xdr:cNvSpPr/>
      </xdr:nvSpPr>
      <xdr:spPr>
        <a:xfrm>
          <a:off x="45847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165480</xdr:rowOff>
    </xdr:from>
    <xdr:ext cx="405111" cy="259045"/>
    <xdr:sp macro="" textlink="">
      <xdr:nvSpPr>
        <xdr:cNvPr id="72" name="【図書館】&#10;有形固定資産減価償却率該当値テキスト"/>
        <xdr:cNvSpPr txBox="1"/>
      </xdr:nvSpPr>
      <xdr:spPr>
        <a:xfrm>
          <a:off x="4724400"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31931</xdr:rowOff>
    </xdr:from>
    <xdr:to>
      <xdr:col>5</xdr:col>
      <xdr:colOff>409575</xdr:colOff>
      <xdr:row>39</xdr:row>
      <xdr:rowOff>133531</xdr:rowOff>
    </xdr:to>
    <xdr:sp macro="" textlink="">
      <xdr:nvSpPr>
        <xdr:cNvPr id="73" name="円/楕円 72"/>
        <xdr:cNvSpPr/>
      </xdr:nvSpPr>
      <xdr:spPr>
        <a:xfrm>
          <a:off x="3746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66403</xdr:rowOff>
    </xdr:from>
    <xdr:to>
      <xdr:col>6</xdr:col>
      <xdr:colOff>511175</xdr:colOff>
      <xdr:row>39</xdr:row>
      <xdr:rowOff>82731</xdr:rowOff>
    </xdr:to>
    <xdr:cxnSp macro="">
      <xdr:nvCxnSpPr>
        <xdr:cNvPr id="74" name="直線コネクタ 73"/>
        <xdr:cNvCxnSpPr/>
      </xdr:nvCxnSpPr>
      <xdr:spPr>
        <a:xfrm flipV="1">
          <a:off x="3797300" y="675295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37391</xdr:rowOff>
    </xdr:from>
    <xdr:ext cx="405111" cy="259045"/>
    <xdr:sp macro="" textlink="">
      <xdr:nvSpPr>
        <xdr:cNvPr id="75" name="n_1aveValue【図書館】&#10;有形固定資産減価償却率"/>
        <xdr:cNvSpPr txBox="1"/>
      </xdr:nvSpPr>
      <xdr:spPr>
        <a:xfrm>
          <a:off x="3582043"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124658</xdr:rowOff>
    </xdr:from>
    <xdr:ext cx="405111" cy="259045"/>
    <xdr:sp macro="" textlink="">
      <xdr:nvSpPr>
        <xdr:cNvPr id="76" name="n_1mainValue【図書館】&#10;有形固定資産減価償却率"/>
        <xdr:cNvSpPr txBox="1"/>
      </xdr:nvSpPr>
      <xdr:spPr>
        <a:xfrm>
          <a:off x="3582043"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100" name="直線コネクタ 99"/>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101"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102" name="直線コネクタ 101"/>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3"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4" name="直線コネクタ 103"/>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5"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6" name="フローチャート : 判断 10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7" name="フローチャート :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13" name="円/楕円 112"/>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54627</xdr:rowOff>
    </xdr:from>
    <xdr:ext cx="469744" cy="259045"/>
    <xdr:sp macro="" textlink="">
      <xdr:nvSpPr>
        <xdr:cNvPr id="114" name="【図書館】&#10;一人当たり面積該当値テキスト"/>
        <xdr:cNvSpPr txBox="1"/>
      </xdr:nvSpPr>
      <xdr:spPr>
        <a:xfrm>
          <a:off x="105664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139700</xdr:rowOff>
    </xdr:from>
    <xdr:to>
      <xdr:col>14</xdr:col>
      <xdr:colOff>79375</xdr:colOff>
      <xdr:row>41</xdr:row>
      <xdr:rowOff>69850</xdr:rowOff>
    </xdr:to>
    <xdr:sp macro="" textlink="">
      <xdr:nvSpPr>
        <xdr:cNvPr id="115" name="円/楕円 114"/>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19050</xdr:rowOff>
    </xdr:from>
    <xdr:to>
      <xdr:col>15</xdr:col>
      <xdr:colOff>180975</xdr:colOff>
      <xdr:row>41</xdr:row>
      <xdr:rowOff>19050</xdr:rowOff>
    </xdr:to>
    <xdr:cxnSp macro="">
      <xdr:nvCxnSpPr>
        <xdr:cNvPr id="116" name="直線コネクタ 115"/>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10177</xdr:rowOff>
    </xdr:from>
    <xdr:ext cx="469744" cy="259045"/>
    <xdr:sp macro="" textlink="">
      <xdr:nvSpPr>
        <xdr:cNvPr id="117"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60977</xdr:rowOff>
    </xdr:from>
    <xdr:ext cx="469744" cy="259045"/>
    <xdr:sp macro="" textlink="">
      <xdr:nvSpPr>
        <xdr:cNvPr id="118"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41" name="直線コネクタ 140"/>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42"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43" name="直線コネクタ 142"/>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44"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45" name="直線コネクタ 144"/>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6"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7" name="フローチャート : 判断 14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8" name="フローチャート : 判断 147"/>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88646</xdr:rowOff>
    </xdr:from>
    <xdr:to>
      <xdr:col>6</xdr:col>
      <xdr:colOff>561975</xdr:colOff>
      <xdr:row>59</xdr:row>
      <xdr:rowOff>18796</xdr:rowOff>
    </xdr:to>
    <xdr:sp macro="" textlink="">
      <xdr:nvSpPr>
        <xdr:cNvPr id="154" name="円/楕円 153"/>
        <xdr:cNvSpPr/>
      </xdr:nvSpPr>
      <xdr:spPr>
        <a:xfrm>
          <a:off x="4584700" y="100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111523</xdr:rowOff>
    </xdr:from>
    <xdr:ext cx="405111" cy="259045"/>
    <xdr:sp macro="" textlink="">
      <xdr:nvSpPr>
        <xdr:cNvPr id="155" name="【体育館・プール】&#10;有形固定資産減価償却率該当値テキスト"/>
        <xdr:cNvSpPr txBox="1"/>
      </xdr:nvSpPr>
      <xdr:spPr>
        <a:xfrm>
          <a:off x="4724400" y="988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136652</xdr:rowOff>
    </xdr:from>
    <xdr:to>
      <xdr:col>5</xdr:col>
      <xdr:colOff>409575</xdr:colOff>
      <xdr:row>59</xdr:row>
      <xdr:rowOff>66802</xdr:rowOff>
    </xdr:to>
    <xdr:sp macro="" textlink="">
      <xdr:nvSpPr>
        <xdr:cNvPr id="156" name="円/楕円 155"/>
        <xdr:cNvSpPr/>
      </xdr:nvSpPr>
      <xdr:spPr>
        <a:xfrm>
          <a:off x="3746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139446</xdr:rowOff>
    </xdr:from>
    <xdr:to>
      <xdr:col>6</xdr:col>
      <xdr:colOff>511175</xdr:colOff>
      <xdr:row>59</xdr:row>
      <xdr:rowOff>16002</xdr:rowOff>
    </xdr:to>
    <xdr:cxnSp macro="">
      <xdr:nvCxnSpPr>
        <xdr:cNvPr id="157" name="直線コネクタ 156"/>
        <xdr:cNvCxnSpPr/>
      </xdr:nvCxnSpPr>
      <xdr:spPr>
        <a:xfrm flipV="1">
          <a:off x="3797300" y="1008354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128795</xdr:rowOff>
    </xdr:from>
    <xdr:ext cx="405111" cy="259045"/>
    <xdr:sp macro="" textlink="">
      <xdr:nvSpPr>
        <xdr:cNvPr id="158" name="n_1aveValue【体育館・プール】&#10;有形固定資産減価償却率"/>
        <xdr:cNvSpPr txBox="1"/>
      </xdr:nvSpPr>
      <xdr:spPr>
        <a:xfrm>
          <a:off x="3582043"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83329</xdr:rowOff>
    </xdr:from>
    <xdr:ext cx="405111" cy="259045"/>
    <xdr:sp macro="" textlink="">
      <xdr:nvSpPr>
        <xdr:cNvPr id="159" name="n_1mainValue【体育館・プール】&#10;有形固定資産減価償却率"/>
        <xdr:cNvSpPr txBox="1"/>
      </xdr:nvSpPr>
      <xdr:spPr>
        <a:xfrm>
          <a:off x="3582043"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83" name="直線コネクタ 182"/>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84"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85" name="直線コネクタ 184"/>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86"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7" name="直線コネクタ 186"/>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88"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9" name="フローチャート : 判断 188"/>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90" name="フローチャート : 判断 189"/>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97790</xdr:rowOff>
    </xdr:from>
    <xdr:to>
      <xdr:col>15</xdr:col>
      <xdr:colOff>231775</xdr:colOff>
      <xdr:row>62</xdr:row>
      <xdr:rowOff>27940</xdr:rowOff>
    </xdr:to>
    <xdr:sp macro="" textlink="">
      <xdr:nvSpPr>
        <xdr:cNvPr id="196" name="円/楕円 195"/>
        <xdr:cNvSpPr/>
      </xdr:nvSpPr>
      <xdr:spPr>
        <a:xfrm>
          <a:off x="10426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120667</xdr:rowOff>
    </xdr:from>
    <xdr:ext cx="469744" cy="259045"/>
    <xdr:sp macro="" textlink="">
      <xdr:nvSpPr>
        <xdr:cNvPr id="197" name="【体育館・プール】&#10;一人当たり面積該当値テキスト"/>
        <xdr:cNvSpPr txBox="1"/>
      </xdr:nvSpPr>
      <xdr:spPr>
        <a:xfrm>
          <a:off x="10566400"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0.232</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99695</xdr:rowOff>
    </xdr:from>
    <xdr:to>
      <xdr:col>14</xdr:col>
      <xdr:colOff>79375</xdr:colOff>
      <xdr:row>62</xdr:row>
      <xdr:rowOff>29845</xdr:rowOff>
    </xdr:to>
    <xdr:sp macro="" textlink="">
      <xdr:nvSpPr>
        <xdr:cNvPr id="198" name="円/楕円 197"/>
        <xdr:cNvSpPr/>
      </xdr:nvSpPr>
      <xdr:spPr>
        <a:xfrm>
          <a:off x="9588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148590</xdr:rowOff>
    </xdr:from>
    <xdr:to>
      <xdr:col>15</xdr:col>
      <xdr:colOff>180975</xdr:colOff>
      <xdr:row>61</xdr:row>
      <xdr:rowOff>150495</xdr:rowOff>
    </xdr:to>
    <xdr:cxnSp macro="">
      <xdr:nvCxnSpPr>
        <xdr:cNvPr id="199" name="直線コネクタ 198"/>
        <xdr:cNvCxnSpPr/>
      </xdr:nvCxnSpPr>
      <xdr:spPr>
        <a:xfrm flipV="1">
          <a:off x="9639300" y="106070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112412</xdr:rowOff>
    </xdr:from>
    <xdr:ext cx="469744" cy="259045"/>
    <xdr:sp macro="" textlink="">
      <xdr:nvSpPr>
        <xdr:cNvPr id="200" name="n_1aveValue【体育館・プール】&#10;一人当たり面積"/>
        <xdr:cNvSpPr txBox="1"/>
      </xdr:nvSpPr>
      <xdr:spPr>
        <a:xfrm>
          <a:off x="93917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13</xdr:col>
      <xdr:colOff>466802</xdr:colOff>
      <xdr:row>60</xdr:row>
      <xdr:rowOff>46372</xdr:rowOff>
    </xdr:from>
    <xdr:ext cx="469744" cy="259045"/>
    <xdr:sp macro="" textlink="">
      <xdr:nvSpPr>
        <xdr:cNvPr id="201" name="n_1mainValue【体育館・プール】&#10;一人当たり面積"/>
        <xdr:cNvSpPr txBox="1"/>
      </xdr:nvSpPr>
      <xdr:spPr>
        <a:xfrm>
          <a:off x="939172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26" name="直線コネクタ 225"/>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27"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28" name="直線コネクタ 227"/>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9"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30" name="直線コネクタ 229"/>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31"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32" name="フローチャート : 判断 23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33" name="フローチャート : 判断 232"/>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154939</xdr:rowOff>
    </xdr:from>
    <xdr:to>
      <xdr:col>6</xdr:col>
      <xdr:colOff>561975</xdr:colOff>
      <xdr:row>82</xdr:row>
      <xdr:rowOff>85089</xdr:rowOff>
    </xdr:to>
    <xdr:sp macro="" textlink="">
      <xdr:nvSpPr>
        <xdr:cNvPr id="239" name="円/楕円 238"/>
        <xdr:cNvSpPr/>
      </xdr:nvSpPr>
      <xdr:spPr>
        <a:xfrm>
          <a:off x="4584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6366</xdr:rowOff>
    </xdr:from>
    <xdr:ext cx="405111" cy="259045"/>
    <xdr:sp macro="" textlink="">
      <xdr:nvSpPr>
        <xdr:cNvPr id="240" name="【福祉施設】&#10;有形固定資産減価償却率該当値テキスト"/>
        <xdr:cNvSpPr txBox="1"/>
      </xdr:nvSpPr>
      <xdr:spPr>
        <a:xfrm>
          <a:off x="4724400"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23495</xdr:rowOff>
    </xdr:from>
    <xdr:to>
      <xdr:col>5</xdr:col>
      <xdr:colOff>409575</xdr:colOff>
      <xdr:row>82</xdr:row>
      <xdr:rowOff>125095</xdr:rowOff>
    </xdr:to>
    <xdr:sp macro="" textlink="">
      <xdr:nvSpPr>
        <xdr:cNvPr id="241" name="円/楕円 240"/>
        <xdr:cNvSpPr/>
      </xdr:nvSpPr>
      <xdr:spPr>
        <a:xfrm>
          <a:off x="3746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34289</xdr:rowOff>
    </xdr:from>
    <xdr:to>
      <xdr:col>6</xdr:col>
      <xdr:colOff>511175</xdr:colOff>
      <xdr:row>82</xdr:row>
      <xdr:rowOff>74295</xdr:rowOff>
    </xdr:to>
    <xdr:cxnSp macro="">
      <xdr:nvCxnSpPr>
        <xdr:cNvPr id="242" name="直線コネクタ 241"/>
        <xdr:cNvCxnSpPr/>
      </xdr:nvCxnSpPr>
      <xdr:spPr>
        <a:xfrm flipV="1">
          <a:off x="3797300" y="140931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91457</xdr:rowOff>
    </xdr:from>
    <xdr:ext cx="405111" cy="259045"/>
    <xdr:sp macro="" textlink="">
      <xdr:nvSpPr>
        <xdr:cNvPr id="243"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141622</xdr:rowOff>
    </xdr:from>
    <xdr:ext cx="405111" cy="259045"/>
    <xdr:sp macro="" textlink="">
      <xdr:nvSpPr>
        <xdr:cNvPr id="244" name="n_1mainValue【福祉施設】&#10;有形固定資産減価償却率"/>
        <xdr:cNvSpPr txBox="1"/>
      </xdr:nvSpPr>
      <xdr:spPr>
        <a:xfrm>
          <a:off x="3582043"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70" name="直線コネクタ 269"/>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71"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72" name="直線コネクタ 27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73"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4" name="直線コネクタ 27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11809</xdr:rowOff>
    </xdr:from>
    <xdr:ext cx="469744" cy="259045"/>
    <xdr:sp macro="" textlink="">
      <xdr:nvSpPr>
        <xdr:cNvPr id="275" name="【福祉施設】&#10;一人当たり面積平均値テキスト"/>
        <xdr:cNvSpPr txBox="1"/>
      </xdr:nvSpPr>
      <xdr:spPr>
        <a:xfrm>
          <a:off x="10566400" y="1441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76" name="フローチャート : 判断 275"/>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77" name="フローチャート : 判断 276"/>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15058</xdr:rowOff>
    </xdr:from>
    <xdr:to>
      <xdr:col>15</xdr:col>
      <xdr:colOff>231775</xdr:colOff>
      <xdr:row>85</xdr:row>
      <xdr:rowOff>116658</xdr:rowOff>
    </xdr:to>
    <xdr:sp macro="" textlink="">
      <xdr:nvSpPr>
        <xdr:cNvPr id="283" name="円/楕円 282"/>
        <xdr:cNvSpPr/>
      </xdr:nvSpPr>
      <xdr:spPr>
        <a:xfrm>
          <a:off x="104267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164935</xdr:rowOff>
    </xdr:from>
    <xdr:ext cx="469744" cy="259045"/>
    <xdr:sp macro="" textlink="">
      <xdr:nvSpPr>
        <xdr:cNvPr id="284" name="【福祉施設】&#10;一人当たり面積該当値テキスト"/>
        <xdr:cNvSpPr txBox="1"/>
      </xdr:nvSpPr>
      <xdr:spPr>
        <a:xfrm>
          <a:off x="10566400"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15058</xdr:rowOff>
    </xdr:from>
    <xdr:to>
      <xdr:col>14</xdr:col>
      <xdr:colOff>79375</xdr:colOff>
      <xdr:row>85</xdr:row>
      <xdr:rowOff>116658</xdr:rowOff>
    </xdr:to>
    <xdr:sp macro="" textlink="">
      <xdr:nvSpPr>
        <xdr:cNvPr id="285" name="円/楕円 284"/>
        <xdr:cNvSpPr/>
      </xdr:nvSpPr>
      <xdr:spPr>
        <a:xfrm>
          <a:off x="9588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65858</xdr:rowOff>
    </xdr:from>
    <xdr:to>
      <xdr:col>15</xdr:col>
      <xdr:colOff>180975</xdr:colOff>
      <xdr:row>85</xdr:row>
      <xdr:rowOff>65858</xdr:rowOff>
    </xdr:to>
    <xdr:cxnSp macro="">
      <xdr:nvCxnSpPr>
        <xdr:cNvPr id="286" name="直線コネクタ 285"/>
        <xdr:cNvCxnSpPr/>
      </xdr:nvCxnSpPr>
      <xdr:spPr>
        <a:xfrm>
          <a:off x="9639300" y="14639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120848</xdr:rowOff>
    </xdr:from>
    <xdr:ext cx="469744" cy="259045"/>
    <xdr:sp macro="" textlink="">
      <xdr:nvSpPr>
        <xdr:cNvPr id="287" name="n_1ave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133185</xdr:rowOff>
    </xdr:from>
    <xdr:ext cx="469744" cy="259045"/>
    <xdr:sp macro="" textlink="">
      <xdr:nvSpPr>
        <xdr:cNvPr id="288" name="n_1main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0" name="直線コネクタ 29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1" name="テキスト ボックス 30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2" name="直線コネクタ 30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3" name="テキスト ボックス 30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4" name="直線コネクタ 30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5" name="テキスト ボックス 30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6" name="直線コネクタ 30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7" name="テキスト ボックス 30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8" name="直線コネクタ 30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9" name="テキスト ボックス 30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313" name="直線コネクタ 312"/>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314"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315" name="直線コネクタ 314"/>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316"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317" name="直線コネクタ 316"/>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164482</xdr:rowOff>
    </xdr:from>
    <xdr:ext cx="405111" cy="259045"/>
    <xdr:sp macro="" textlink="">
      <xdr:nvSpPr>
        <xdr:cNvPr id="318" name="【市民会館】&#10;有形固定資産減価償却率平均値テキスト"/>
        <xdr:cNvSpPr txBox="1"/>
      </xdr:nvSpPr>
      <xdr:spPr>
        <a:xfrm>
          <a:off x="4724400" y="17995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19" name="フローチャート : 判断 318"/>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20" name="フローチャート : 判断 319"/>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80645</xdr:rowOff>
    </xdr:from>
    <xdr:to>
      <xdr:col>6</xdr:col>
      <xdr:colOff>561975</xdr:colOff>
      <xdr:row>108</xdr:row>
      <xdr:rowOff>10795</xdr:rowOff>
    </xdr:to>
    <xdr:sp macro="" textlink="">
      <xdr:nvSpPr>
        <xdr:cNvPr id="326" name="円/楕円 325"/>
        <xdr:cNvSpPr/>
      </xdr:nvSpPr>
      <xdr:spPr>
        <a:xfrm>
          <a:off x="45847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59072</xdr:rowOff>
    </xdr:from>
    <xdr:ext cx="405111" cy="259045"/>
    <xdr:sp macro="" textlink="">
      <xdr:nvSpPr>
        <xdr:cNvPr id="327" name="【市民会館】&#10;有形固定資産減価償却率該当値テキスト"/>
        <xdr:cNvSpPr txBox="1"/>
      </xdr:nvSpPr>
      <xdr:spPr>
        <a:xfrm>
          <a:off x="47244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99695</xdr:rowOff>
    </xdr:from>
    <xdr:to>
      <xdr:col>5</xdr:col>
      <xdr:colOff>409575</xdr:colOff>
      <xdr:row>108</xdr:row>
      <xdr:rowOff>29845</xdr:rowOff>
    </xdr:to>
    <xdr:sp macro="" textlink="">
      <xdr:nvSpPr>
        <xdr:cNvPr id="328" name="円/楕円 327"/>
        <xdr:cNvSpPr/>
      </xdr:nvSpPr>
      <xdr:spPr>
        <a:xfrm>
          <a:off x="3746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131445</xdr:rowOff>
    </xdr:from>
    <xdr:to>
      <xdr:col>6</xdr:col>
      <xdr:colOff>511175</xdr:colOff>
      <xdr:row>107</xdr:row>
      <xdr:rowOff>150495</xdr:rowOff>
    </xdr:to>
    <xdr:cxnSp macro="">
      <xdr:nvCxnSpPr>
        <xdr:cNvPr id="329" name="直線コネクタ 328"/>
        <xdr:cNvCxnSpPr/>
      </xdr:nvCxnSpPr>
      <xdr:spPr>
        <a:xfrm flipV="1">
          <a:off x="3797300" y="184765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151147</xdr:rowOff>
    </xdr:from>
    <xdr:ext cx="405111" cy="259045"/>
    <xdr:sp macro="" textlink="">
      <xdr:nvSpPr>
        <xdr:cNvPr id="330" name="n_1aveValue【市民会館】&#10;有形固定資産減価償却率"/>
        <xdr:cNvSpPr txBox="1"/>
      </xdr:nvSpPr>
      <xdr:spPr>
        <a:xfrm>
          <a:off x="3582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20972</xdr:rowOff>
    </xdr:from>
    <xdr:ext cx="405111" cy="259045"/>
    <xdr:sp macro="" textlink="">
      <xdr:nvSpPr>
        <xdr:cNvPr id="331" name="n_1mainValue【市民会館】&#10;有形固定資産減価償却率"/>
        <xdr:cNvSpPr txBox="1"/>
      </xdr:nvSpPr>
      <xdr:spPr>
        <a:xfrm>
          <a:off x="3582043" y="185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53" name="直線コネクタ 352"/>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54"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55" name="直線コネクタ 354"/>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56"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57" name="直線コネクタ 35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58"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59" name="フローチャート : 判断 358"/>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60" name="フローチャート : 判断 359"/>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36830</xdr:rowOff>
    </xdr:from>
    <xdr:to>
      <xdr:col>15</xdr:col>
      <xdr:colOff>231775</xdr:colOff>
      <xdr:row>101</xdr:row>
      <xdr:rowOff>138430</xdr:rowOff>
    </xdr:to>
    <xdr:sp macro="" textlink="">
      <xdr:nvSpPr>
        <xdr:cNvPr id="366" name="円/楕円 365"/>
        <xdr:cNvSpPr/>
      </xdr:nvSpPr>
      <xdr:spPr>
        <a:xfrm>
          <a:off x="10426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59707</xdr:rowOff>
    </xdr:from>
    <xdr:ext cx="469744" cy="259045"/>
    <xdr:sp macro="" textlink="">
      <xdr:nvSpPr>
        <xdr:cNvPr id="367" name="【市民会館】&#10;一人当たり面積該当値テキスト"/>
        <xdr:cNvSpPr txBox="1"/>
      </xdr:nvSpPr>
      <xdr:spPr>
        <a:xfrm>
          <a:off x="10566400" y="172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0.260</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41402</xdr:rowOff>
    </xdr:from>
    <xdr:to>
      <xdr:col>14</xdr:col>
      <xdr:colOff>79375</xdr:colOff>
      <xdr:row>101</xdr:row>
      <xdr:rowOff>143002</xdr:rowOff>
    </xdr:to>
    <xdr:sp macro="" textlink="">
      <xdr:nvSpPr>
        <xdr:cNvPr id="368" name="円/楕円 367"/>
        <xdr:cNvSpPr/>
      </xdr:nvSpPr>
      <xdr:spPr>
        <a:xfrm>
          <a:off x="9588500" y="17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87630</xdr:rowOff>
    </xdr:from>
    <xdr:to>
      <xdr:col>15</xdr:col>
      <xdr:colOff>180975</xdr:colOff>
      <xdr:row>101</xdr:row>
      <xdr:rowOff>92202</xdr:rowOff>
    </xdr:to>
    <xdr:cxnSp macro="">
      <xdr:nvCxnSpPr>
        <xdr:cNvPr id="369" name="直線コネクタ 368"/>
        <xdr:cNvCxnSpPr/>
      </xdr:nvCxnSpPr>
      <xdr:spPr>
        <a:xfrm flipV="1">
          <a:off x="9639300" y="174040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15257</xdr:rowOff>
    </xdr:from>
    <xdr:ext cx="469744" cy="259045"/>
    <xdr:sp macro="" textlink="">
      <xdr:nvSpPr>
        <xdr:cNvPr id="370" name="n_1aveValue【市民会館】&#10;一人当たり面積"/>
        <xdr:cNvSpPr txBox="1"/>
      </xdr:nvSpPr>
      <xdr:spPr>
        <a:xfrm>
          <a:off x="9391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13</xdr:col>
      <xdr:colOff>466802</xdr:colOff>
      <xdr:row>99</xdr:row>
      <xdr:rowOff>159529</xdr:rowOff>
    </xdr:from>
    <xdr:ext cx="469744" cy="259045"/>
    <xdr:sp macro="" textlink="">
      <xdr:nvSpPr>
        <xdr:cNvPr id="371" name="n_1mainValue【市民会館】&#10;一人当たり面積"/>
        <xdr:cNvSpPr txBox="1"/>
      </xdr:nvSpPr>
      <xdr:spPr>
        <a:xfrm>
          <a:off x="9391727" y="1713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88" name="正方形/長方形 3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9" name="正方形/長方形 3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0" name="正方形/長方形 3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1" name="正方形/長方形 3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2" name="正方形/長方形 3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3" name="正方形/長方形 3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4" name="正方形/長方形 3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5" name="正方形/長方形 3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6" name="テキスト ボックス 3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7" name="直線コネクタ 3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98" name="直線コネクタ 39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99" name="テキスト ボックス 39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0" name="直線コネクタ 39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1" name="テキスト ボックス 40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2" name="直線コネクタ 40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3" name="テキスト ボックス 40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4" name="直線コネクタ 40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5" name="テキスト ボックス 40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6" name="直線コネクタ 40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7" name="テキスト ボックス 40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8" name="直線コネクタ 40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09" name="テキスト ボックス 40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0" name="直線コネクタ 4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1" name="テキスト ボックス 41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13" name="直線コネクタ 412"/>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14"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15" name="直線コネクタ 414"/>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16"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17" name="直線コネクタ 416"/>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18"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19" name="フローチャート : 判断 418"/>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20" name="フローチャート : 判断 419"/>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1" name="テキスト ボックス 4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2" name="テキスト ボックス 4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3" name="テキスト ボックス 4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4" name="テキスト ボックス 4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5" name="テキスト ボックス 4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122283</xdr:rowOff>
    </xdr:from>
    <xdr:to>
      <xdr:col>23</xdr:col>
      <xdr:colOff>568325</xdr:colOff>
      <xdr:row>59</xdr:row>
      <xdr:rowOff>52433</xdr:rowOff>
    </xdr:to>
    <xdr:sp macro="" textlink="">
      <xdr:nvSpPr>
        <xdr:cNvPr id="426" name="円/楕円 425"/>
        <xdr:cNvSpPr/>
      </xdr:nvSpPr>
      <xdr:spPr>
        <a:xfrm>
          <a:off x="16268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145160</xdr:rowOff>
    </xdr:from>
    <xdr:ext cx="405111" cy="259045"/>
    <xdr:sp macro="" textlink="">
      <xdr:nvSpPr>
        <xdr:cNvPr id="427" name="【保健センター・保健所】&#10;有形固定資産減価償却率該当値テキスト"/>
        <xdr:cNvSpPr txBox="1"/>
      </xdr:nvSpPr>
      <xdr:spPr>
        <a:xfrm>
          <a:off x="16408400" y="991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154940</xdr:rowOff>
    </xdr:from>
    <xdr:to>
      <xdr:col>22</xdr:col>
      <xdr:colOff>415925</xdr:colOff>
      <xdr:row>59</xdr:row>
      <xdr:rowOff>85090</xdr:rowOff>
    </xdr:to>
    <xdr:sp macro="" textlink="">
      <xdr:nvSpPr>
        <xdr:cNvPr id="428" name="円/楕円 427"/>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1633</xdr:rowOff>
    </xdr:from>
    <xdr:to>
      <xdr:col>23</xdr:col>
      <xdr:colOff>517525</xdr:colOff>
      <xdr:row>59</xdr:row>
      <xdr:rowOff>34290</xdr:rowOff>
    </xdr:to>
    <xdr:cxnSp macro="">
      <xdr:nvCxnSpPr>
        <xdr:cNvPr id="429" name="直線コネクタ 428"/>
        <xdr:cNvCxnSpPr/>
      </xdr:nvCxnSpPr>
      <xdr:spPr>
        <a:xfrm flipV="1">
          <a:off x="15481300" y="101171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74584</xdr:rowOff>
    </xdr:from>
    <xdr:ext cx="405111" cy="259045"/>
    <xdr:sp macro="" textlink="">
      <xdr:nvSpPr>
        <xdr:cNvPr id="430"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101617</xdr:rowOff>
    </xdr:from>
    <xdr:ext cx="405111" cy="259045"/>
    <xdr:sp macro="" textlink="">
      <xdr:nvSpPr>
        <xdr:cNvPr id="431" name="n_1mainValue【保健センター・保健所】&#10;有形固定資産減価償却率"/>
        <xdr:cNvSpPr txBox="1"/>
      </xdr:nvSpPr>
      <xdr:spPr>
        <a:xfrm>
          <a:off x="15266043"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9" name="正方形/長方形 4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0" name="テキスト ボックス 4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1" name="直線コネクタ 4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42" name="直線コネクタ 4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3" name="テキスト ボックス 4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4" name="直線コネクタ 4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5" name="テキスト ボックス 4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6" name="直線コネクタ 4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7" name="テキスト ボックス 4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8" name="直線コネクタ 4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9" name="テキスト ボックス 4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0" name="直線コネクタ 4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1" name="テキスト ボックス 4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2" name="直線コネクタ 4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3" name="テキスト ボックス 4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55" name="直線コネクタ 454"/>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56"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57" name="直線コネクタ 456"/>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58"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59" name="直線コネクタ 458"/>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92727</xdr:rowOff>
    </xdr:from>
    <xdr:ext cx="469744" cy="259045"/>
    <xdr:sp macro="" textlink="">
      <xdr:nvSpPr>
        <xdr:cNvPr id="460" name="【保健センター・保健所】&#10;一人当たり面積平均値テキスト"/>
        <xdr:cNvSpPr txBox="1"/>
      </xdr:nvSpPr>
      <xdr:spPr>
        <a:xfrm>
          <a:off x="22250400" y="1037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61" name="フローチャート : 判断 460"/>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62" name="フローチャート : 判断 461"/>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3" name="テキスト ボックス 4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4" name="テキスト ボックス 4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5" name="テキスト ボックス 4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6" name="テキスト ボックス 4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7" name="テキスト ボックス 4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120650</xdr:rowOff>
    </xdr:from>
    <xdr:to>
      <xdr:col>32</xdr:col>
      <xdr:colOff>238125</xdr:colOff>
      <xdr:row>62</xdr:row>
      <xdr:rowOff>50800</xdr:rowOff>
    </xdr:to>
    <xdr:sp macro="" textlink="">
      <xdr:nvSpPr>
        <xdr:cNvPr id="468" name="円/楕円 467"/>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99077</xdr:rowOff>
    </xdr:from>
    <xdr:ext cx="469744" cy="259045"/>
    <xdr:sp macro="" textlink="">
      <xdr:nvSpPr>
        <xdr:cNvPr id="469" name="【保健センター・保健所】&#10;一人当たり面積該当値テキスト"/>
        <xdr:cNvSpPr txBox="1"/>
      </xdr:nvSpPr>
      <xdr:spPr>
        <a:xfrm>
          <a:off x="222504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133350</xdr:rowOff>
    </xdr:from>
    <xdr:to>
      <xdr:col>31</xdr:col>
      <xdr:colOff>85725</xdr:colOff>
      <xdr:row>62</xdr:row>
      <xdr:rowOff>63500</xdr:rowOff>
    </xdr:to>
    <xdr:sp macro="" textlink="">
      <xdr:nvSpPr>
        <xdr:cNvPr id="470" name="円/楕円 469"/>
        <xdr:cNvSpPr/>
      </xdr:nvSpPr>
      <xdr:spPr>
        <a:xfrm>
          <a:off x="21272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0</xdr:rowOff>
    </xdr:from>
    <xdr:to>
      <xdr:col>32</xdr:col>
      <xdr:colOff>187325</xdr:colOff>
      <xdr:row>62</xdr:row>
      <xdr:rowOff>12700</xdr:rowOff>
    </xdr:to>
    <xdr:cxnSp macro="">
      <xdr:nvCxnSpPr>
        <xdr:cNvPr id="471" name="直線コネクタ 470"/>
        <xdr:cNvCxnSpPr/>
      </xdr:nvCxnSpPr>
      <xdr:spPr>
        <a:xfrm flipV="1">
          <a:off x="21323300" y="10629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137177</xdr:rowOff>
    </xdr:from>
    <xdr:ext cx="469744" cy="259045"/>
    <xdr:sp macro="" textlink="">
      <xdr:nvSpPr>
        <xdr:cNvPr id="472"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54627</xdr:rowOff>
    </xdr:from>
    <xdr:ext cx="469744" cy="259045"/>
    <xdr:sp macro="" textlink="">
      <xdr:nvSpPr>
        <xdr:cNvPr id="473" name="n_1mainValue【保健センター・保健所】&#10;一人当たり面積"/>
        <xdr:cNvSpPr txBox="1"/>
      </xdr:nvSpPr>
      <xdr:spPr>
        <a:xfrm>
          <a:off x="2107572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4" name="正方形/長方形 4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5" name="正方形/長方形 4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6" name="正方形/長方形 4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7" name="正方形/長方形 4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8" name="正方形/長方形 4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9" name="正方形/長方形 4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0" name="正方形/長方形 4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1" name="正方形/長方形 4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9" name="正方形/長方形 4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0" name="正方形/長方形 4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1" name="正方形/長方形 4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2" name="正方形/長方形 4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3" name="正方形/長方形 4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4" name="正方形/長方形 4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5" name="正方形/長方形 4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6" name="正方形/長方形 4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7" name="正方形/長方形 4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8" name="テキスト ボックス 4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9" name="直線コネクタ 4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0" name="テキスト ボックス 49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1" name="直線コネクタ 50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2" name="テキスト ボックス 50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3" name="直線コネクタ 50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4" name="テキスト ボックス 50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5" name="直線コネクタ 50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6" name="テキスト ボックス 50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7" name="直線コネクタ 50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8" name="テキスト ボックス 50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9" name="直線コネクタ 50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0" name="テキスト ボックス 50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1" name="直線コネクタ 5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2" name="テキスト ボックス 5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514" name="直線コネクタ 513"/>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515"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516" name="直線コネクタ 515"/>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517"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518" name="直線コネクタ 517"/>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519"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520" name="フローチャート : 判断 519"/>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521" name="フローチャート : 判断 520"/>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2" name="テキスト ボックス 5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3" name="テキスト ボックス 5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4" name="テキスト ボックス 5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5" name="テキスト ボックス 5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6" name="テキスト ボックス 5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160655</xdr:rowOff>
    </xdr:from>
    <xdr:to>
      <xdr:col>23</xdr:col>
      <xdr:colOff>568325</xdr:colOff>
      <xdr:row>102</xdr:row>
      <xdr:rowOff>90805</xdr:rowOff>
    </xdr:to>
    <xdr:sp macro="" textlink="">
      <xdr:nvSpPr>
        <xdr:cNvPr id="527" name="円/楕円 526"/>
        <xdr:cNvSpPr/>
      </xdr:nvSpPr>
      <xdr:spPr>
        <a:xfrm>
          <a:off x="1626870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12082</xdr:rowOff>
    </xdr:from>
    <xdr:ext cx="405111" cy="259045"/>
    <xdr:sp macro="" textlink="">
      <xdr:nvSpPr>
        <xdr:cNvPr id="528" name="【庁舎】&#10;有形固定資産減価償却率該当値テキスト"/>
        <xdr:cNvSpPr txBox="1"/>
      </xdr:nvSpPr>
      <xdr:spPr>
        <a:xfrm>
          <a:off x="16408400"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25400</xdr:rowOff>
    </xdr:from>
    <xdr:to>
      <xdr:col>22</xdr:col>
      <xdr:colOff>415925</xdr:colOff>
      <xdr:row>102</xdr:row>
      <xdr:rowOff>127000</xdr:rowOff>
    </xdr:to>
    <xdr:sp macro="" textlink="">
      <xdr:nvSpPr>
        <xdr:cNvPr id="529" name="円/楕円 528"/>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40005</xdr:rowOff>
    </xdr:from>
    <xdr:to>
      <xdr:col>23</xdr:col>
      <xdr:colOff>517525</xdr:colOff>
      <xdr:row>102</xdr:row>
      <xdr:rowOff>76200</xdr:rowOff>
    </xdr:to>
    <xdr:cxnSp macro="">
      <xdr:nvCxnSpPr>
        <xdr:cNvPr id="530" name="直線コネクタ 529"/>
        <xdr:cNvCxnSpPr/>
      </xdr:nvCxnSpPr>
      <xdr:spPr>
        <a:xfrm flipV="1">
          <a:off x="15481300" y="175279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165752</xdr:rowOff>
    </xdr:from>
    <xdr:ext cx="405111" cy="259045"/>
    <xdr:sp macro="" textlink="">
      <xdr:nvSpPr>
        <xdr:cNvPr id="531" name="n_1aveValue【庁舎】&#10;有形固定資産減価償却率"/>
        <xdr:cNvSpPr txBox="1"/>
      </xdr:nvSpPr>
      <xdr:spPr>
        <a:xfrm>
          <a:off x="15266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143527</xdr:rowOff>
    </xdr:from>
    <xdr:ext cx="405111" cy="259045"/>
    <xdr:sp macro="" textlink="">
      <xdr:nvSpPr>
        <xdr:cNvPr id="532" name="n_1mainValue【庁舎】&#10;有形固定資産減価償却率"/>
        <xdr:cNvSpPr txBox="1"/>
      </xdr:nvSpPr>
      <xdr:spPr>
        <a:xfrm>
          <a:off x="15266043"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3" name="正方形/長方形 5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4" name="正方形/長方形 5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5" name="正方形/長方形 5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6" name="正方形/長方形 5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7" name="正方形/長方形 5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8" name="正方形/長方形 5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9" name="正方形/長方形 5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0" name="正方形/長方形 5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1" name="テキスト ボックス 5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2" name="直線コネクタ 5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3" name="テキスト ボックス 5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44" name="直線コネクタ 5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45" name="テキスト ボックス 5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46" name="直線コネクタ 5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47" name="テキスト ボックス 5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48" name="直線コネクタ 5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49" name="テキスト ボックス 5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50" name="直線コネクタ 5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51" name="テキスト ボックス 5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2" name="直線コネクタ 5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3" name="テキスト ボックス 5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4" name="直線コネクタ 5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55" name="テキスト ボックス 5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6" name="直線コネクタ 5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7" name="テキスト ボックス 5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559" name="直線コネクタ 558"/>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60"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61" name="直線コネクタ 560"/>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562"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563" name="直線コネクタ 562"/>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564"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565" name="フローチャート : 判断 564"/>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566" name="フローチャート : 判断 565"/>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7" name="テキスト ボックス 5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8" name="テキスト ボックス 5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9" name="テキスト ボックス 5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0" name="テキスト ボックス 5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1" name="テキスト ボックス 5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25400</xdr:rowOff>
    </xdr:from>
    <xdr:to>
      <xdr:col>32</xdr:col>
      <xdr:colOff>238125</xdr:colOff>
      <xdr:row>106</xdr:row>
      <xdr:rowOff>127000</xdr:rowOff>
    </xdr:to>
    <xdr:sp macro="" textlink="">
      <xdr:nvSpPr>
        <xdr:cNvPr id="572" name="円/楕円 571"/>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48277</xdr:rowOff>
    </xdr:from>
    <xdr:ext cx="469744" cy="259045"/>
    <xdr:sp macro="" textlink="">
      <xdr:nvSpPr>
        <xdr:cNvPr id="573" name="【庁舎】&#10;一人当たり面積該当値テキスト"/>
        <xdr:cNvSpPr txBox="1"/>
      </xdr:nvSpPr>
      <xdr:spPr>
        <a:xfrm>
          <a:off x="22250400"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0.245</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25400</xdr:rowOff>
    </xdr:from>
    <xdr:to>
      <xdr:col>31</xdr:col>
      <xdr:colOff>85725</xdr:colOff>
      <xdr:row>106</xdr:row>
      <xdr:rowOff>127000</xdr:rowOff>
    </xdr:to>
    <xdr:sp macro="" textlink="">
      <xdr:nvSpPr>
        <xdr:cNvPr id="574" name="円/楕円 573"/>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76200</xdr:rowOff>
    </xdr:from>
    <xdr:to>
      <xdr:col>32</xdr:col>
      <xdr:colOff>187325</xdr:colOff>
      <xdr:row>106</xdr:row>
      <xdr:rowOff>76200</xdr:rowOff>
    </xdr:to>
    <xdr:cxnSp macro="">
      <xdr:nvCxnSpPr>
        <xdr:cNvPr id="575" name="直線コネクタ 574"/>
        <xdr:cNvCxnSpPr/>
      </xdr:nvCxnSpPr>
      <xdr:spPr>
        <a:xfrm>
          <a:off x="21323300" y="1824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41383</xdr:rowOff>
    </xdr:from>
    <xdr:ext cx="469744" cy="259045"/>
    <xdr:sp macro="" textlink="">
      <xdr:nvSpPr>
        <xdr:cNvPr id="576" name="n_1aveValue【庁舎】&#10;一人当たり面積"/>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143527</xdr:rowOff>
    </xdr:from>
    <xdr:ext cx="469744" cy="259045"/>
    <xdr:sp macro="" textlink="">
      <xdr:nvSpPr>
        <xdr:cNvPr id="577" name="n_1mainValue【庁舎】&#10;一人当たり面積"/>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8" name="正方形/長方形 5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9" name="正方形/長方形 5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0" name="テキスト ボックス 5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については類似団体と比べ、低い数値を示している。これは比較的新しい建築年度の学校や文化施設との複合施設でになっているためであり、今後も機能や適正配置、あり方の他、総合的に判断していく。</a:t>
          </a:r>
          <a:endParaRPr lang="ja-JP" altLang="ja-JP" sz="1400">
            <a:effectLst/>
          </a:endParaRPr>
        </a:p>
        <a:p>
          <a:r>
            <a:rPr kumimoji="1" lang="ja-JP" altLang="ja-JP" sz="1100">
              <a:solidFill>
                <a:schemeClr val="dk1"/>
              </a:solidFill>
              <a:effectLst/>
              <a:latin typeface="+mn-lt"/>
              <a:ea typeface="+mn-ea"/>
              <a:cs typeface="+mn-cs"/>
            </a:rPr>
            <a:t>・体育館・プールについては類似団体に比べても高い数値を示しており老朽化が進んでいる。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現在新更埴体育館を建設中（</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年度オープン予定）旧更埴体育館は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年度に解体。</a:t>
          </a:r>
          <a:endParaRPr lang="ja-JP" altLang="ja-JP" sz="1400">
            <a:effectLst/>
          </a:endParaRPr>
        </a:p>
        <a:p>
          <a:r>
            <a:rPr kumimoji="1" lang="ja-JP" altLang="ja-JP" sz="1100">
              <a:solidFill>
                <a:schemeClr val="dk1"/>
              </a:solidFill>
              <a:effectLst/>
              <a:latin typeface="+mn-lt"/>
              <a:ea typeface="+mn-ea"/>
              <a:cs typeface="+mn-cs"/>
            </a:rPr>
            <a:t>・福祉施設については昭和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年に整備された建物もあり老朽化の数値を示している。今後は施設の利用者に配慮しつつ、施設の状態やコスト面からも施設のあり方を検討する。</a:t>
          </a:r>
          <a:endParaRPr lang="ja-JP" altLang="ja-JP" sz="1400">
            <a:effectLst/>
          </a:endParaRPr>
        </a:p>
        <a:p>
          <a:r>
            <a:rPr kumimoji="1" lang="ja-JP" altLang="ja-JP" sz="1100">
              <a:solidFill>
                <a:schemeClr val="dk1"/>
              </a:solidFill>
              <a:effectLst/>
              <a:latin typeface="+mn-lt"/>
              <a:ea typeface="+mn-ea"/>
              <a:cs typeface="+mn-cs"/>
            </a:rPr>
            <a:t>・市民会館については類似団体と比較し低い数値を示しているが、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施設が対象になり、建築年度に差があるため施設毎によって償却率も差がある。</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施設は、運営に多額のコストを要すため、引き続き費用対効果が得られるよう適切な運営に努める。</a:t>
          </a:r>
          <a:endParaRPr lang="ja-JP" altLang="ja-JP" sz="1400">
            <a:effectLst/>
          </a:endParaRPr>
        </a:p>
        <a:p>
          <a:r>
            <a:rPr kumimoji="1" lang="ja-JP" altLang="ja-JP" sz="1100">
              <a:solidFill>
                <a:schemeClr val="dk1"/>
              </a:solidFill>
              <a:effectLst/>
              <a:latin typeface="+mn-lt"/>
              <a:ea typeface="+mn-ea"/>
              <a:cs typeface="+mn-cs"/>
            </a:rPr>
            <a:t>・保健センター・保健所については類似団体と比較し老朽化が進んでいる。現在</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施設整備されているが、新庁舎完成に伴い集約される予定。</a:t>
          </a:r>
          <a:endParaRPr lang="ja-JP" altLang="ja-JP" sz="1400">
            <a:effectLst/>
          </a:endParaRPr>
        </a:p>
        <a:p>
          <a:r>
            <a:rPr kumimoji="1" lang="ja-JP" altLang="ja-JP" sz="1100">
              <a:solidFill>
                <a:schemeClr val="dk1"/>
              </a:solidFill>
              <a:effectLst/>
              <a:latin typeface="+mn-lt"/>
              <a:ea typeface="+mn-ea"/>
              <a:cs typeface="+mn-cs"/>
            </a:rPr>
            <a:t>・庁舎については合併以前の物を使用中であり、現在新庁舎を建設中であり、それぞれの機能は新庁舎に集約し合理化を図る。３つの庁舎の内一つは解体、二つは別の機能をもった施設として運用予定。</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長野県千曲市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61,356
60,652
119.79
27,550,245
26,513,143
849,620
16,307,937
27,296,758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特例事業債や臨時財政対策債の参入増や合併団体に係る算定見直しの影響により基準財政需要額は増加傾向である。その一方、近年の景気動向や地価の下落等により市税に係る基準財政収入額が伸び悩んでいるため結果として財政力指数が減少傾向にあ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96157</xdr:rowOff>
    </xdr:to>
    <xdr:cxnSp macro="">
      <xdr:nvCxnSpPr>
        <xdr:cNvPr id="70" name="直線コネクタ 69"/>
        <xdr:cNvCxnSpPr/>
      </xdr:nvCxnSpPr>
      <xdr:spPr>
        <a:xfrm>
          <a:off x="4114800" y="76227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3" name="直線コネクタ 72"/>
        <xdr:cNvCxnSpPr/>
      </xdr:nvCxnSpPr>
      <xdr:spPr>
        <a:xfrm>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8" name="テキスト ボックス 77"/>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61685</xdr:rowOff>
    </xdr:to>
    <xdr:cxnSp macro="">
      <xdr:nvCxnSpPr>
        <xdr:cNvPr id="79" name="直線コネクタ 78"/>
        <xdr:cNvCxnSpPr/>
      </xdr:nvCxnSpPr>
      <xdr:spPr>
        <a:xfrm>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9" name="円/楕円 88"/>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17434</xdr:rowOff>
    </xdr:from>
    <xdr:ext cx="762000" cy="259045"/>
    <xdr:sp macro="" textlink="">
      <xdr:nvSpPr>
        <xdr:cNvPr id="90" name="財政力該当値テキスト"/>
        <xdr:cNvSpPr txBox="1"/>
      </xdr:nvSpPr>
      <xdr:spPr>
        <a:xfrm>
          <a:off x="5041900" y="75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1" name="円/楕円 90"/>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2" name="テキスト ボックス 91"/>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3" name="円/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5" name="円/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7" name="円/楕円 96"/>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8" name="テキスト ボックス 97"/>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に比べ下回っているが、大型ハード事業を実施中であり公債費の比率は上回っているため、全体では類似団体並となっている。引き続き、行政改革大綱・実施計画に基づき「定員管理・給与等の適正化」「事務事業の縮小・廃止」等の歳出削減に努め財政の健全化を図りたい。</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100754</xdr:rowOff>
    </xdr:from>
    <xdr:to>
      <xdr:col>7</xdr:col>
      <xdr:colOff>152400</xdr:colOff>
      <xdr:row>63</xdr:row>
      <xdr:rowOff>5715</xdr:rowOff>
    </xdr:to>
    <xdr:cxnSp macro="">
      <xdr:nvCxnSpPr>
        <xdr:cNvPr id="133" name="直線コネクタ 132"/>
        <xdr:cNvCxnSpPr/>
      </xdr:nvCxnSpPr>
      <xdr:spPr>
        <a:xfrm>
          <a:off x="4114800" y="10730654"/>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100754</xdr:rowOff>
    </xdr:from>
    <xdr:to>
      <xdr:col>6</xdr:col>
      <xdr:colOff>0</xdr:colOff>
      <xdr:row>63</xdr:row>
      <xdr:rowOff>21802</xdr:rowOff>
    </xdr:to>
    <xdr:cxnSp macro="">
      <xdr:nvCxnSpPr>
        <xdr:cNvPr id="136" name="直線コネクタ 135"/>
        <xdr:cNvCxnSpPr/>
      </xdr:nvCxnSpPr>
      <xdr:spPr>
        <a:xfrm flipV="1">
          <a:off x="3225800" y="10730654"/>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120862</xdr:rowOff>
    </xdr:from>
    <xdr:to>
      <xdr:col>4</xdr:col>
      <xdr:colOff>482600</xdr:colOff>
      <xdr:row>63</xdr:row>
      <xdr:rowOff>21802</xdr:rowOff>
    </xdr:to>
    <xdr:cxnSp macro="">
      <xdr:nvCxnSpPr>
        <xdr:cNvPr id="139" name="直線コネクタ 138"/>
        <xdr:cNvCxnSpPr/>
      </xdr:nvCxnSpPr>
      <xdr:spPr>
        <a:xfrm>
          <a:off x="2336800" y="1075076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108796</xdr:rowOff>
    </xdr:from>
    <xdr:to>
      <xdr:col>3</xdr:col>
      <xdr:colOff>279400</xdr:colOff>
      <xdr:row>62</xdr:row>
      <xdr:rowOff>120862</xdr:rowOff>
    </xdr:to>
    <xdr:cxnSp macro="">
      <xdr:nvCxnSpPr>
        <xdr:cNvPr id="142" name="直線コネクタ 141"/>
        <xdr:cNvCxnSpPr/>
      </xdr:nvCxnSpPr>
      <xdr:spPr>
        <a:xfrm>
          <a:off x="1447800" y="1073869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126365</xdr:rowOff>
    </xdr:from>
    <xdr:to>
      <xdr:col>7</xdr:col>
      <xdr:colOff>203200</xdr:colOff>
      <xdr:row>63</xdr:row>
      <xdr:rowOff>56515</xdr:rowOff>
    </xdr:to>
    <xdr:sp macro="" textlink="">
      <xdr:nvSpPr>
        <xdr:cNvPr id="152" name="円/楕円 151"/>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142892</xdr:rowOff>
    </xdr:from>
    <xdr:ext cx="762000" cy="259045"/>
    <xdr:sp macro="" textlink="">
      <xdr:nvSpPr>
        <xdr:cNvPr id="153" name="財政構造の弾力性該当値テキスト"/>
        <xdr:cNvSpPr txBox="1"/>
      </xdr:nvSpPr>
      <xdr:spPr>
        <a:xfrm>
          <a:off x="50419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49954</xdr:rowOff>
    </xdr:from>
    <xdr:to>
      <xdr:col>6</xdr:col>
      <xdr:colOff>50800</xdr:colOff>
      <xdr:row>62</xdr:row>
      <xdr:rowOff>151554</xdr:rowOff>
    </xdr:to>
    <xdr:sp macro="" textlink="">
      <xdr:nvSpPr>
        <xdr:cNvPr id="154" name="円/楕円 153"/>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161731</xdr:rowOff>
    </xdr:from>
    <xdr:ext cx="736600" cy="259045"/>
    <xdr:sp macro="" textlink="">
      <xdr:nvSpPr>
        <xdr:cNvPr id="155" name="テキスト ボックス 154"/>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142452</xdr:rowOff>
    </xdr:from>
    <xdr:to>
      <xdr:col>4</xdr:col>
      <xdr:colOff>533400</xdr:colOff>
      <xdr:row>63</xdr:row>
      <xdr:rowOff>72602</xdr:rowOff>
    </xdr:to>
    <xdr:sp macro="" textlink="">
      <xdr:nvSpPr>
        <xdr:cNvPr id="156" name="円/楕円 155"/>
        <xdr:cNvSpPr/>
      </xdr:nvSpPr>
      <xdr:spPr>
        <a:xfrm>
          <a:off x="3175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82779</xdr:rowOff>
    </xdr:from>
    <xdr:ext cx="762000" cy="259045"/>
    <xdr:sp macro="" textlink="">
      <xdr:nvSpPr>
        <xdr:cNvPr id="157" name="テキスト ボックス 156"/>
        <xdr:cNvSpPr txBox="1"/>
      </xdr:nvSpPr>
      <xdr:spPr>
        <a:xfrm>
          <a:off x="2844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70062</xdr:rowOff>
    </xdr:from>
    <xdr:to>
      <xdr:col>3</xdr:col>
      <xdr:colOff>330200</xdr:colOff>
      <xdr:row>63</xdr:row>
      <xdr:rowOff>212</xdr:rowOff>
    </xdr:to>
    <xdr:sp macro="" textlink="">
      <xdr:nvSpPr>
        <xdr:cNvPr id="158" name="円/楕円 157"/>
        <xdr:cNvSpPr/>
      </xdr:nvSpPr>
      <xdr:spPr>
        <a:xfrm>
          <a:off x="2286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10389</xdr:rowOff>
    </xdr:from>
    <xdr:ext cx="762000" cy="259045"/>
    <xdr:sp macro="" textlink="">
      <xdr:nvSpPr>
        <xdr:cNvPr id="159" name="テキスト ボックス 158"/>
        <xdr:cNvSpPr txBox="1"/>
      </xdr:nvSpPr>
      <xdr:spPr>
        <a:xfrm>
          <a:off x="1955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57996</xdr:rowOff>
    </xdr:from>
    <xdr:to>
      <xdr:col>2</xdr:col>
      <xdr:colOff>127000</xdr:colOff>
      <xdr:row>62</xdr:row>
      <xdr:rowOff>159596</xdr:rowOff>
    </xdr:to>
    <xdr:sp macro="" textlink="">
      <xdr:nvSpPr>
        <xdr:cNvPr id="160" name="円/楕円 159"/>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169773</xdr:rowOff>
    </xdr:from>
    <xdr:ext cx="762000" cy="259045"/>
    <xdr:sp macro="" textlink="">
      <xdr:nvSpPr>
        <xdr:cNvPr id="161" name="テキスト ボックス 160"/>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[112,460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１市２町合併後の平成</a:t>
          </a:r>
          <a:r>
            <a:rPr kumimoji="1" lang="en-US" altLang="ja-JP" sz="1300">
              <a:latin typeface="ＭＳ Ｐゴシック"/>
            </a:rPr>
            <a:t>16</a:t>
          </a:r>
          <a:r>
            <a:rPr kumimoji="1" lang="ja-JP" altLang="en-US" sz="1300">
              <a:latin typeface="ＭＳ Ｐゴシック"/>
            </a:rPr>
            <a:t>年度から新規採用を控え職員数を抑制するとともに、給与水準を類似団体平均値よりも低く維持していることもあり、全国・県・類似団体の平均を下回っている。引き続き、行政改革大綱実施計画に基づき、「定員管理・給与等の適正化」「事務事業の縮小・廃止」等の歳出削減に努め財政の健全化を図りたい。</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49597</xdr:rowOff>
    </xdr:from>
    <xdr:to>
      <xdr:col>7</xdr:col>
      <xdr:colOff>152400</xdr:colOff>
      <xdr:row>81</xdr:row>
      <xdr:rowOff>50526</xdr:rowOff>
    </xdr:to>
    <xdr:cxnSp macro="">
      <xdr:nvCxnSpPr>
        <xdr:cNvPr id="197" name="直線コネクタ 196"/>
        <xdr:cNvCxnSpPr/>
      </xdr:nvCxnSpPr>
      <xdr:spPr>
        <a:xfrm flipV="1">
          <a:off x="4114800" y="13937047"/>
          <a:ext cx="8382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34374</xdr:rowOff>
    </xdr:from>
    <xdr:ext cx="762000" cy="259045"/>
    <xdr:sp macro="" textlink="">
      <xdr:nvSpPr>
        <xdr:cNvPr id="198" name="人件費・物件費等の状況平均値テキスト"/>
        <xdr:cNvSpPr txBox="1"/>
      </xdr:nvSpPr>
      <xdr:spPr>
        <a:xfrm>
          <a:off x="5041900" y="13921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50526</xdr:rowOff>
    </xdr:from>
    <xdr:to>
      <xdr:col>6</xdr:col>
      <xdr:colOff>0</xdr:colOff>
      <xdr:row>81</xdr:row>
      <xdr:rowOff>51850</xdr:rowOff>
    </xdr:to>
    <xdr:cxnSp macro="">
      <xdr:nvCxnSpPr>
        <xdr:cNvPr id="200" name="直線コネクタ 199"/>
        <xdr:cNvCxnSpPr/>
      </xdr:nvCxnSpPr>
      <xdr:spPr>
        <a:xfrm flipV="1">
          <a:off x="3225800" y="13937976"/>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45309</xdr:rowOff>
    </xdr:from>
    <xdr:to>
      <xdr:col>4</xdr:col>
      <xdr:colOff>482600</xdr:colOff>
      <xdr:row>81</xdr:row>
      <xdr:rowOff>51850</xdr:rowOff>
    </xdr:to>
    <xdr:cxnSp macro="">
      <xdr:nvCxnSpPr>
        <xdr:cNvPr id="203" name="直線コネクタ 202"/>
        <xdr:cNvCxnSpPr/>
      </xdr:nvCxnSpPr>
      <xdr:spPr>
        <a:xfrm>
          <a:off x="2336800" y="13932759"/>
          <a:ext cx="889000" cy="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43205</xdr:rowOff>
    </xdr:from>
    <xdr:to>
      <xdr:col>3</xdr:col>
      <xdr:colOff>279400</xdr:colOff>
      <xdr:row>81</xdr:row>
      <xdr:rowOff>45309</xdr:rowOff>
    </xdr:to>
    <xdr:cxnSp macro="">
      <xdr:nvCxnSpPr>
        <xdr:cNvPr id="206" name="直線コネクタ 205"/>
        <xdr:cNvCxnSpPr/>
      </xdr:nvCxnSpPr>
      <xdr:spPr>
        <a:xfrm>
          <a:off x="1447800" y="13930655"/>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170247</xdr:rowOff>
    </xdr:from>
    <xdr:to>
      <xdr:col>7</xdr:col>
      <xdr:colOff>203200</xdr:colOff>
      <xdr:row>81</xdr:row>
      <xdr:rowOff>100397</xdr:rowOff>
    </xdr:to>
    <xdr:sp macro="" textlink="">
      <xdr:nvSpPr>
        <xdr:cNvPr id="216" name="円/楕円 215"/>
        <xdr:cNvSpPr/>
      </xdr:nvSpPr>
      <xdr:spPr>
        <a:xfrm>
          <a:off x="4902200" y="1388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91524</xdr:rowOff>
    </xdr:from>
    <xdr:ext cx="762000" cy="259045"/>
    <xdr:sp macro="" textlink="">
      <xdr:nvSpPr>
        <xdr:cNvPr id="217" name="人件費・物件費等の状況該当値テキスト"/>
        <xdr:cNvSpPr txBox="1"/>
      </xdr:nvSpPr>
      <xdr:spPr>
        <a:xfrm>
          <a:off x="5041900" y="1380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112,460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171176</xdr:rowOff>
    </xdr:from>
    <xdr:to>
      <xdr:col>6</xdr:col>
      <xdr:colOff>50800</xdr:colOff>
      <xdr:row>81</xdr:row>
      <xdr:rowOff>101326</xdr:rowOff>
    </xdr:to>
    <xdr:sp macro="" textlink="">
      <xdr:nvSpPr>
        <xdr:cNvPr id="218" name="円/楕円 217"/>
        <xdr:cNvSpPr/>
      </xdr:nvSpPr>
      <xdr:spPr>
        <a:xfrm>
          <a:off x="4064000" y="13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111503</xdr:rowOff>
    </xdr:from>
    <xdr:ext cx="736600" cy="259045"/>
    <xdr:sp macro="" textlink="">
      <xdr:nvSpPr>
        <xdr:cNvPr id="219" name="テキスト ボックス 218"/>
        <xdr:cNvSpPr txBox="1"/>
      </xdr:nvSpPr>
      <xdr:spPr>
        <a:xfrm>
          <a:off x="3733800" y="136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1050</xdr:rowOff>
    </xdr:from>
    <xdr:to>
      <xdr:col>4</xdr:col>
      <xdr:colOff>533400</xdr:colOff>
      <xdr:row>81</xdr:row>
      <xdr:rowOff>102650</xdr:rowOff>
    </xdr:to>
    <xdr:sp macro="" textlink="">
      <xdr:nvSpPr>
        <xdr:cNvPr id="220" name="円/楕円 219"/>
        <xdr:cNvSpPr/>
      </xdr:nvSpPr>
      <xdr:spPr>
        <a:xfrm>
          <a:off x="3175000" y="138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112827</xdr:rowOff>
    </xdr:from>
    <xdr:ext cx="762000" cy="259045"/>
    <xdr:sp macro="" textlink="">
      <xdr:nvSpPr>
        <xdr:cNvPr id="221" name="テキスト ボックス 220"/>
        <xdr:cNvSpPr txBox="1"/>
      </xdr:nvSpPr>
      <xdr:spPr>
        <a:xfrm>
          <a:off x="2844800" y="136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113,767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165959</xdr:rowOff>
    </xdr:from>
    <xdr:to>
      <xdr:col>3</xdr:col>
      <xdr:colOff>330200</xdr:colOff>
      <xdr:row>81</xdr:row>
      <xdr:rowOff>96109</xdr:rowOff>
    </xdr:to>
    <xdr:sp macro="" textlink="">
      <xdr:nvSpPr>
        <xdr:cNvPr id="222" name="円/楕円 221"/>
        <xdr:cNvSpPr/>
      </xdr:nvSpPr>
      <xdr:spPr>
        <a:xfrm>
          <a:off x="2286000" y="1388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106286</xdr:rowOff>
    </xdr:from>
    <xdr:ext cx="762000" cy="259045"/>
    <xdr:sp macro="" textlink="">
      <xdr:nvSpPr>
        <xdr:cNvPr id="223" name="テキスト ボックス 222"/>
        <xdr:cNvSpPr txBox="1"/>
      </xdr:nvSpPr>
      <xdr:spPr>
        <a:xfrm>
          <a:off x="1955800" y="1365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109,972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163855</xdr:rowOff>
    </xdr:from>
    <xdr:to>
      <xdr:col>2</xdr:col>
      <xdr:colOff>127000</xdr:colOff>
      <xdr:row>81</xdr:row>
      <xdr:rowOff>94005</xdr:rowOff>
    </xdr:to>
    <xdr:sp macro="" textlink="">
      <xdr:nvSpPr>
        <xdr:cNvPr id="224" name="円/楕円 223"/>
        <xdr:cNvSpPr/>
      </xdr:nvSpPr>
      <xdr:spPr>
        <a:xfrm>
          <a:off x="1397000" y="138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104182</xdr:rowOff>
    </xdr:from>
    <xdr:ext cx="762000" cy="259045"/>
    <xdr:sp macro="" textlink="">
      <xdr:nvSpPr>
        <xdr:cNvPr id="225" name="テキスト ボックス 224"/>
        <xdr:cNvSpPr txBox="1"/>
      </xdr:nvSpPr>
      <xdr:spPr>
        <a:xfrm>
          <a:off x="1066800" y="1364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平成２１年度以降は、類似団体の平均値を</a:t>
          </a:r>
          <a:r>
            <a:rPr kumimoji="1" lang="en-US" altLang="ja-JP" sz="1300">
              <a:latin typeface="ＭＳ Ｐゴシック"/>
            </a:rPr>
            <a:t>0.7</a:t>
          </a:r>
          <a:r>
            <a:rPr kumimoji="1" lang="ja-JP" altLang="en-US" sz="1300">
              <a:latin typeface="ＭＳ Ｐゴシック"/>
            </a:rPr>
            <a:t>～</a:t>
          </a:r>
          <a:r>
            <a:rPr kumimoji="1" lang="en-US" altLang="ja-JP" sz="1300">
              <a:latin typeface="ＭＳ Ｐゴシック"/>
            </a:rPr>
            <a:t>2.0</a:t>
          </a:r>
          <a:r>
            <a:rPr kumimoji="1" lang="ja-JP" altLang="en-US" sz="1300">
              <a:latin typeface="ＭＳ Ｐゴシック"/>
            </a:rPr>
            <a:t>ポイント低い水準を維持している。今後も、より一層の給与の適正化に努める。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74991</xdr:rowOff>
    </xdr:from>
    <xdr:to>
      <xdr:col>24</xdr:col>
      <xdr:colOff>558800</xdr:colOff>
      <xdr:row>82</xdr:row>
      <xdr:rowOff>86482</xdr:rowOff>
    </xdr:to>
    <xdr:cxnSp macro="">
      <xdr:nvCxnSpPr>
        <xdr:cNvPr id="261" name="直線コネクタ 260"/>
        <xdr:cNvCxnSpPr/>
      </xdr:nvCxnSpPr>
      <xdr:spPr>
        <a:xfrm flipV="1">
          <a:off x="16179800" y="141338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52009</xdr:rowOff>
    </xdr:from>
    <xdr:to>
      <xdr:col>23</xdr:col>
      <xdr:colOff>406400</xdr:colOff>
      <xdr:row>82</xdr:row>
      <xdr:rowOff>86482</xdr:rowOff>
    </xdr:to>
    <xdr:cxnSp macro="">
      <xdr:nvCxnSpPr>
        <xdr:cNvPr id="264" name="直線コネクタ 263"/>
        <xdr:cNvCxnSpPr/>
      </xdr:nvCxnSpPr>
      <xdr:spPr>
        <a:xfrm>
          <a:off x="15290800" y="141109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52009</xdr:rowOff>
    </xdr:from>
    <xdr:to>
      <xdr:col>22</xdr:col>
      <xdr:colOff>203200</xdr:colOff>
      <xdr:row>82</xdr:row>
      <xdr:rowOff>63500</xdr:rowOff>
    </xdr:to>
    <xdr:cxnSp macro="">
      <xdr:nvCxnSpPr>
        <xdr:cNvPr id="267" name="直線コネクタ 266"/>
        <xdr:cNvCxnSpPr/>
      </xdr:nvCxnSpPr>
      <xdr:spPr>
        <a:xfrm flipV="1">
          <a:off x="14401800" y="141109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63500</xdr:rowOff>
    </xdr:from>
    <xdr:to>
      <xdr:col>21</xdr:col>
      <xdr:colOff>0</xdr:colOff>
      <xdr:row>87</xdr:row>
      <xdr:rowOff>91016</xdr:rowOff>
    </xdr:to>
    <xdr:cxnSp macro="">
      <xdr:nvCxnSpPr>
        <xdr:cNvPr id="270" name="直線コネクタ 269"/>
        <xdr:cNvCxnSpPr/>
      </xdr:nvCxnSpPr>
      <xdr:spPr>
        <a:xfrm flipV="1">
          <a:off x="13512800" y="14122400"/>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80" name="円/楕円 279"/>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81"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35682</xdr:rowOff>
    </xdr:from>
    <xdr:to>
      <xdr:col>23</xdr:col>
      <xdr:colOff>457200</xdr:colOff>
      <xdr:row>82</xdr:row>
      <xdr:rowOff>137282</xdr:rowOff>
    </xdr:to>
    <xdr:sp macro="" textlink="">
      <xdr:nvSpPr>
        <xdr:cNvPr id="282" name="円/楕円 281"/>
        <xdr:cNvSpPr/>
      </xdr:nvSpPr>
      <xdr:spPr>
        <a:xfrm>
          <a:off x="16129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147459</xdr:rowOff>
    </xdr:from>
    <xdr:ext cx="736600" cy="259045"/>
    <xdr:sp macro="" textlink="">
      <xdr:nvSpPr>
        <xdr:cNvPr id="283" name="テキスト ボックス 282"/>
        <xdr:cNvSpPr txBox="1"/>
      </xdr:nvSpPr>
      <xdr:spPr>
        <a:xfrm>
          <a:off x="15798800" y="1386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1209</xdr:rowOff>
    </xdr:from>
    <xdr:to>
      <xdr:col>22</xdr:col>
      <xdr:colOff>254000</xdr:colOff>
      <xdr:row>82</xdr:row>
      <xdr:rowOff>102809</xdr:rowOff>
    </xdr:to>
    <xdr:sp macro="" textlink="">
      <xdr:nvSpPr>
        <xdr:cNvPr id="284" name="円/楕円 283"/>
        <xdr:cNvSpPr/>
      </xdr:nvSpPr>
      <xdr:spPr>
        <a:xfrm>
          <a:off x="15240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112986</xdr:rowOff>
    </xdr:from>
    <xdr:ext cx="762000" cy="259045"/>
    <xdr:sp macro="" textlink="">
      <xdr:nvSpPr>
        <xdr:cNvPr id="285" name="テキスト ボックス 284"/>
        <xdr:cNvSpPr txBox="1"/>
      </xdr:nvSpPr>
      <xdr:spPr>
        <a:xfrm>
          <a:off x="14909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12700</xdr:rowOff>
    </xdr:from>
    <xdr:to>
      <xdr:col>21</xdr:col>
      <xdr:colOff>50800</xdr:colOff>
      <xdr:row>82</xdr:row>
      <xdr:rowOff>114300</xdr:rowOff>
    </xdr:to>
    <xdr:sp macro="" textlink="">
      <xdr:nvSpPr>
        <xdr:cNvPr id="286" name="円/楕円 285"/>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124477</xdr:rowOff>
    </xdr:from>
    <xdr:ext cx="762000" cy="259045"/>
    <xdr:sp macro="" textlink="">
      <xdr:nvSpPr>
        <xdr:cNvPr id="287" name="テキスト ボックス 286"/>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40216</xdr:rowOff>
    </xdr:from>
    <xdr:to>
      <xdr:col>19</xdr:col>
      <xdr:colOff>533400</xdr:colOff>
      <xdr:row>87</xdr:row>
      <xdr:rowOff>141816</xdr:rowOff>
    </xdr:to>
    <xdr:sp macro="" textlink="">
      <xdr:nvSpPr>
        <xdr:cNvPr id="288" name="円/楕円 287"/>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151993</xdr:rowOff>
    </xdr:from>
    <xdr:ext cx="762000" cy="259045"/>
    <xdr:sp macro="" textlink="">
      <xdr:nvSpPr>
        <xdr:cNvPr id="289" name="テキスト ボックス 288"/>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５年９月の１市２町合併以降、正規職員の採用抑制を図り職員数の削減を行ってきたこともあり、長野県・類似団体の各平均を下回っており全国平均とも同水準である。今後も、現在の水準の維持に努めたい。</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133456</xdr:rowOff>
    </xdr:from>
    <xdr:to>
      <xdr:col>24</xdr:col>
      <xdr:colOff>558800</xdr:colOff>
      <xdr:row>61</xdr:row>
      <xdr:rowOff>163619</xdr:rowOff>
    </xdr:to>
    <xdr:cxnSp macro="">
      <xdr:nvCxnSpPr>
        <xdr:cNvPr id="324" name="直線コネクタ 323"/>
        <xdr:cNvCxnSpPr/>
      </xdr:nvCxnSpPr>
      <xdr:spPr>
        <a:xfrm>
          <a:off x="16179800" y="1059190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131445</xdr:rowOff>
    </xdr:from>
    <xdr:to>
      <xdr:col>23</xdr:col>
      <xdr:colOff>406400</xdr:colOff>
      <xdr:row>61</xdr:row>
      <xdr:rowOff>133456</xdr:rowOff>
    </xdr:to>
    <xdr:cxnSp macro="">
      <xdr:nvCxnSpPr>
        <xdr:cNvPr id="327" name="直線コネクタ 326"/>
        <xdr:cNvCxnSpPr/>
      </xdr:nvCxnSpPr>
      <xdr:spPr>
        <a:xfrm>
          <a:off x="15290800" y="1058989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121391</xdr:rowOff>
    </xdr:from>
    <xdr:to>
      <xdr:col>22</xdr:col>
      <xdr:colOff>203200</xdr:colOff>
      <xdr:row>61</xdr:row>
      <xdr:rowOff>131445</xdr:rowOff>
    </xdr:to>
    <xdr:cxnSp macro="">
      <xdr:nvCxnSpPr>
        <xdr:cNvPr id="330" name="直線コネクタ 329"/>
        <xdr:cNvCxnSpPr/>
      </xdr:nvCxnSpPr>
      <xdr:spPr>
        <a:xfrm>
          <a:off x="14401800" y="1057984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115358</xdr:rowOff>
    </xdr:from>
    <xdr:to>
      <xdr:col>21</xdr:col>
      <xdr:colOff>0</xdr:colOff>
      <xdr:row>61</xdr:row>
      <xdr:rowOff>121391</xdr:rowOff>
    </xdr:to>
    <xdr:cxnSp macro="">
      <xdr:nvCxnSpPr>
        <xdr:cNvPr id="333" name="直線コネクタ 332"/>
        <xdr:cNvCxnSpPr/>
      </xdr:nvCxnSpPr>
      <xdr:spPr>
        <a:xfrm>
          <a:off x="13512800" y="1057380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43" name="円/楕円 342"/>
        <xdr:cNvSpPr/>
      </xdr:nvSpPr>
      <xdr:spPr>
        <a:xfrm>
          <a:off x="16967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129346</xdr:rowOff>
    </xdr:from>
    <xdr:ext cx="762000" cy="259045"/>
    <xdr:sp macro="" textlink="">
      <xdr:nvSpPr>
        <xdr:cNvPr id="344" name="定員管理の状況該当値テキスト"/>
        <xdr:cNvSpPr txBox="1"/>
      </xdr:nvSpPr>
      <xdr:spPr>
        <a:xfrm>
          <a:off x="171069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82656</xdr:rowOff>
    </xdr:from>
    <xdr:to>
      <xdr:col>23</xdr:col>
      <xdr:colOff>457200</xdr:colOff>
      <xdr:row>62</xdr:row>
      <xdr:rowOff>12806</xdr:rowOff>
    </xdr:to>
    <xdr:sp macro="" textlink="">
      <xdr:nvSpPr>
        <xdr:cNvPr id="345" name="円/楕円 344"/>
        <xdr:cNvSpPr/>
      </xdr:nvSpPr>
      <xdr:spPr>
        <a:xfrm>
          <a:off x="16129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22983</xdr:rowOff>
    </xdr:from>
    <xdr:ext cx="736600" cy="259045"/>
    <xdr:sp macro="" textlink="">
      <xdr:nvSpPr>
        <xdr:cNvPr id="346" name="テキスト ボックス 345"/>
        <xdr:cNvSpPr txBox="1"/>
      </xdr:nvSpPr>
      <xdr:spPr>
        <a:xfrm>
          <a:off x="15798800" y="1030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80645</xdr:rowOff>
    </xdr:from>
    <xdr:to>
      <xdr:col>22</xdr:col>
      <xdr:colOff>254000</xdr:colOff>
      <xdr:row>62</xdr:row>
      <xdr:rowOff>10795</xdr:rowOff>
    </xdr:to>
    <xdr:sp macro="" textlink="">
      <xdr:nvSpPr>
        <xdr:cNvPr id="347" name="円/楕円 346"/>
        <xdr:cNvSpPr/>
      </xdr:nvSpPr>
      <xdr:spPr>
        <a:xfrm>
          <a:off x="15240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48" name="テキスト ボックス 347"/>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70591</xdr:rowOff>
    </xdr:from>
    <xdr:to>
      <xdr:col>21</xdr:col>
      <xdr:colOff>50800</xdr:colOff>
      <xdr:row>62</xdr:row>
      <xdr:rowOff>741</xdr:rowOff>
    </xdr:to>
    <xdr:sp macro="" textlink="">
      <xdr:nvSpPr>
        <xdr:cNvPr id="349" name="円/楕円 348"/>
        <xdr:cNvSpPr/>
      </xdr:nvSpPr>
      <xdr:spPr>
        <a:xfrm>
          <a:off x="14351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10918</xdr:rowOff>
    </xdr:from>
    <xdr:ext cx="762000" cy="259045"/>
    <xdr:sp macro="" textlink="">
      <xdr:nvSpPr>
        <xdr:cNvPr id="350" name="テキスト ボックス 349"/>
        <xdr:cNvSpPr txBox="1"/>
      </xdr:nvSpPr>
      <xdr:spPr>
        <a:xfrm>
          <a:off x="14020800" y="1029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64558</xdr:rowOff>
    </xdr:from>
    <xdr:to>
      <xdr:col>19</xdr:col>
      <xdr:colOff>533400</xdr:colOff>
      <xdr:row>61</xdr:row>
      <xdr:rowOff>166158</xdr:rowOff>
    </xdr:to>
    <xdr:sp macro="" textlink="">
      <xdr:nvSpPr>
        <xdr:cNvPr id="351" name="円/楕円 350"/>
        <xdr:cNvSpPr/>
      </xdr:nvSpPr>
      <xdr:spPr>
        <a:xfrm>
          <a:off x="13462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4885</xdr:rowOff>
    </xdr:from>
    <xdr:ext cx="762000" cy="259045"/>
    <xdr:sp macro="" textlink="">
      <xdr:nvSpPr>
        <xdr:cNvPr id="352" name="テキスト ボックス 351"/>
        <xdr:cNvSpPr txBox="1"/>
      </xdr:nvSpPr>
      <xdr:spPr>
        <a:xfrm>
          <a:off x="13131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償還額に占める交付税算入率の高い地方債（合併特例事業債）の償還額の割合が増加していることにより、実質公債費率は低下傾向にあり、５か年の推移をみると、類似団体平均と同じ傾向をたどっている。</a:t>
          </a:r>
        </a:p>
        <a:p>
          <a:r>
            <a:rPr kumimoji="1" lang="ja-JP" altLang="en-US" sz="1300">
              <a:latin typeface="ＭＳ Ｐゴシック"/>
            </a:rPr>
            <a:t>　しかし、今後は、合併特例事業債を充当する予定の新庁舎建設事業のほかに、合併特例事業債以外の起債を予定している新体育館建設事業や戸倉上山田中学校改築事業などの大型事業実施中であり、実質公債費比率の上昇に注視しながら、健全な財政運営に努めていきたい。</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92528</xdr:rowOff>
    </xdr:from>
    <xdr:to>
      <xdr:col>24</xdr:col>
      <xdr:colOff>558800</xdr:colOff>
      <xdr:row>40</xdr:row>
      <xdr:rowOff>99423</xdr:rowOff>
    </xdr:to>
    <xdr:cxnSp macro="">
      <xdr:nvCxnSpPr>
        <xdr:cNvPr id="387" name="直線コネクタ 386"/>
        <xdr:cNvCxnSpPr/>
      </xdr:nvCxnSpPr>
      <xdr:spPr>
        <a:xfrm>
          <a:off x="16179800" y="695052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92528</xdr:rowOff>
    </xdr:from>
    <xdr:to>
      <xdr:col>23</xdr:col>
      <xdr:colOff>406400</xdr:colOff>
      <xdr:row>40</xdr:row>
      <xdr:rowOff>147683</xdr:rowOff>
    </xdr:to>
    <xdr:cxnSp macro="">
      <xdr:nvCxnSpPr>
        <xdr:cNvPr id="390" name="直線コネクタ 389"/>
        <xdr:cNvCxnSpPr/>
      </xdr:nvCxnSpPr>
      <xdr:spPr>
        <a:xfrm flipV="1">
          <a:off x="15290800" y="695052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147683</xdr:rowOff>
    </xdr:from>
    <xdr:to>
      <xdr:col>22</xdr:col>
      <xdr:colOff>203200</xdr:colOff>
      <xdr:row>41</xdr:row>
      <xdr:rowOff>52070</xdr:rowOff>
    </xdr:to>
    <xdr:cxnSp macro="">
      <xdr:nvCxnSpPr>
        <xdr:cNvPr id="393" name="直線コネクタ 392"/>
        <xdr:cNvCxnSpPr/>
      </xdr:nvCxnSpPr>
      <xdr:spPr>
        <a:xfrm flipV="1">
          <a:off x="14401800" y="700568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155484</xdr:rowOff>
    </xdr:to>
    <xdr:cxnSp macro="">
      <xdr:nvCxnSpPr>
        <xdr:cNvPr id="396" name="直線コネクタ 395"/>
        <xdr:cNvCxnSpPr/>
      </xdr:nvCxnSpPr>
      <xdr:spPr>
        <a:xfrm flipV="1">
          <a:off x="13512800" y="708152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0" name="テキスト ボックス 399"/>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406" name="円/楕円 405"/>
        <xdr:cNvSpPr/>
      </xdr:nvSpPr>
      <xdr:spPr>
        <a:xfrm>
          <a:off x="169672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65150</xdr:rowOff>
    </xdr:from>
    <xdr:ext cx="762000" cy="259045"/>
    <xdr:sp macro="" textlink="">
      <xdr:nvSpPr>
        <xdr:cNvPr id="407" name="公債費負担の状況該当値テキスト"/>
        <xdr:cNvSpPr txBox="1"/>
      </xdr:nvSpPr>
      <xdr:spPr>
        <a:xfrm>
          <a:off x="17106900" y="67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41728</xdr:rowOff>
    </xdr:from>
    <xdr:to>
      <xdr:col>23</xdr:col>
      <xdr:colOff>457200</xdr:colOff>
      <xdr:row>40</xdr:row>
      <xdr:rowOff>143328</xdr:rowOff>
    </xdr:to>
    <xdr:sp macro="" textlink="">
      <xdr:nvSpPr>
        <xdr:cNvPr id="408" name="円/楕円 407"/>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153505</xdr:rowOff>
    </xdr:from>
    <xdr:ext cx="736600" cy="259045"/>
    <xdr:sp macro="" textlink="">
      <xdr:nvSpPr>
        <xdr:cNvPr id="409" name="テキスト ボックス 408"/>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96883</xdr:rowOff>
    </xdr:from>
    <xdr:to>
      <xdr:col>22</xdr:col>
      <xdr:colOff>254000</xdr:colOff>
      <xdr:row>41</xdr:row>
      <xdr:rowOff>27033</xdr:rowOff>
    </xdr:to>
    <xdr:sp macro="" textlink="">
      <xdr:nvSpPr>
        <xdr:cNvPr id="410" name="円/楕円 409"/>
        <xdr:cNvSpPr/>
      </xdr:nvSpPr>
      <xdr:spPr>
        <a:xfrm>
          <a:off x="15240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37210</xdr:rowOff>
    </xdr:from>
    <xdr:ext cx="762000" cy="259045"/>
    <xdr:sp macro="" textlink="">
      <xdr:nvSpPr>
        <xdr:cNvPr id="411" name="テキスト ボックス 410"/>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12" name="円/楕円 411"/>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413" name="テキスト ボックス 412"/>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414" name="円/楕円 413"/>
        <xdr:cNvSpPr/>
      </xdr:nvSpPr>
      <xdr:spPr>
        <a:xfrm>
          <a:off x="13462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19611</xdr:rowOff>
    </xdr:from>
    <xdr:ext cx="762000" cy="259045"/>
    <xdr:sp macro="" textlink="">
      <xdr:nvSpPr>
        <xdr:cNvPr id="415" name="テキスト ボックス 414"/>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大型ハード事業の実施により前年を</a:t>
          </a:r>
          <a:r>
            <a:rPr kumimoji="1" lang="en-US" altLang="ja-JP" sz="1300">
              <a:latin typeface="ＭＳ Ｐゴシック"/>
            </a:rPr>
            <a:t>1.1</a:t>
          </a:r>
          <a:r>
            <a:rPr kumimoji="1" lang="ja-JP" altLang="en-US" sz="1300">
              <a:latin typeface="ＭＳ Ｐゴシック"/>
            </a:rPr>
            <a:t>％上回ることになった。事業の優先順位を見極めながら将来負担が過度に上昇しないよう取り組んでいきたい。</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123190</xdr:rowOff>
    </xdr:from>
    <xdr:to>
      <xdr:col>24</xdr:col>
      <xdr:colOff>558800</xdr:colOff>
      <xdr:row>14</xdr:row>
      <xdr:rowOff>132038</xdr:rowOff>
    </xdr:to>
    <xdr:cxnSp macro="">
      <xdr:nvCxnSpPr>
        <xdr:cNvPr id="449" name="直線コネクタ 448"/>
        <xdr:cNvCxnSpPr/>
      </xdr:nvCxnSpPr>
      <xdr:spPr>
        <a:xfrm>
          <a:off x="16179800" y="2523490"/>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50"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123190</xdr:rowOff>
    </xdr:from>
    <xdr:to>
      <xdr:col>23</xdr:col>
      <xdr:colOff>406400</xdr:colOff>
      <xdr:row>15</xdr:row>
      <xdr:rowOff>40217</xdr:rowOff>
    </xdr:to>
    <xdr:cxnSp macro="">
      <xdr:nvCxnSpPr>
        <xdr:cNvPr id="452" name="直線コネクタ 451"/>
        <xdr:cNvCxnSpPr/>
      </xdr:nvCxnSpPr>
      <xdr:spPr>
        <a:xfrm flipV="1">
          <a:off x="15290800" y="252349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4" name="テキスト ボックス 453"/>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40217</xdr:rowOff>
    </xdr:from>
    <xdr:to>
      <xdr:col>22</xdr:col>
      <xdr:colOff>203200</xdr:colOff>
      <xdr:row>15</xdr:row>
      <xdr:rowOff>49869</xdr:rowOff>
    </xdr:to>
    <xdr:cxnSp macro="">
      <xdr:nvCxnSpPr>
        <xdr:cNvPr id="455" name="直線コネクタ 454"/>
        <xdr:cNvCxnSpPr/>
      </xdr:nvCxnSpPr>
      <xdr:spPr>
        <a:xfrm flipV="1">
          <a:off x="14401800" y="261196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7" name="テキスト ボックス 456"/>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49869</xdr:rowOff>
    </xdr:from>
    <xdr:to>
      <xdr:col>21</xdr:col>
      <xdr:colOff>0</xdr:colOff>
      <xdr:row>15</xdr:row>
      <xdr:rowOff>161671</xdr:rowOff>
    </xdr:to>
    <xdr:cxnSp macro="">
      <xdr:nvCxnSpPr>
        <xdr:cNvPr id="458" name="直線コネクタ 457"/>
        <xdr:cNvCxnSpPr/>
      </xdr:nvCxnSpPr>
      <xdr:spPr>
        <a:xfrm flipV="1">
          <a:off x="13512800" y="2621619"/>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60" name="テキスト ボックス 459"/>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2" name="テキスト ボックス 461"/>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81238</xdr:rowOff>
    </xdr:from>
    <xdr:to>
      <xdr:col>24</xdr:col>
      <xdr:colOff>609600</xdr:colOff>
      <xdr:row>15</xdr:row>
      <xdr:rowOff>11388</xdr:rowOff>
    </xdr:to>
    <xdr:sp macro="" textlink="">
      <xdr:nvSpPr>
        <xdr:cNvPr id="468" name="円/楕円 467"/>
        <xdr:cNvSpPr/>
      </xdr:nvSpPr>
      <xdr:spPr>
        <a:xfrm>
          <a:off x="169672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97765</xdr:rowOff>
    </xdr:from>
    <xdr:ext cx="762000" cy="259045"/>
    <xdr:sp macro="" textlink="">
      <xdr:nvSpPr>
        <xdr:cNvPr id="469" name="将来負担の状況該当値テキスト"/>
        <xdr:cNvSpPr txBox="1"/>
      </xdr:nvSpPr>
      <xdr:spPr>
        <a:xfrm>
          <a:off x="17106900" y="232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72390</xdr:rowOff>
    </xdr:from>
    <xdr:to>
      <xdr:col>23</xdr:col>
      <xdr:colOff>457200</xdr:colOff>
      <xdr:row>15</xdr:row>
      <xdr:rowOff>2540</xdr:rowOff>
    </xdr:to>
    <xdr:sp macro="" textlink="">
      <xdr:nvSpPr>
        <xdr:cNvPr id="470" name="円/楕円 469"/>
        <xdr:cNvSpPr/>
      </xdr:nvSpPr>
      <xdr:spPr>
        <a:xfrm>
          <a:off x="16129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12717</xdr:rowOff>
    </xdr:from>
    <xdr:ext cx="736600" cy="259045"/>
    <xdr:sp macro="" textlink="">
      <xdr:nvSpPr>
        <xdr:cNvPr id="471" name="テキスト ボックス 470"/>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160867</xdr:rowOff>
    </xdr:from>
    <xdr:to>
      <xdr:col>22</xdr:col>
      <xdr:colOff>254000</xdr:colOff>
      <xdr:row>15</xdr:row>
      <xdr:rowOff>91017</xdr:rowOff>
    </xdr:to>
    <xdr:sp macro="" textlink="">
      <xdr:nvSpPr>
        <xdr:cNvPr id="472" name="円/楕円 471"/>
        <xdr:cNvSpPr/>
      </xdr:nvSpPr>
      <xdr:spPr>
        <a:xfrm>
          <a:off x="15240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101194</xdr:rowOff>
    </xdr:from>
    <xdr:ext cx="762000" cy="259045"/>
    <xdr:sp macro="" textlink="">
      <xdr:nvSpPr>
        <xdr:cNvPr id="473" name="テキスト ボックス 472"/>
        <xdr:cNvSpPr txBox="1"/>
      </xdr:nvSpPr>
      <xdr:spPr>
        <a:xfrm>
          <a:off x="14909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170519</xdr:rowOff>
    </xdr:from>
    <xdr:to>
      <xdr:col>21</xdr:col>
      <xdr:colOff>50800</xdr:colOff>
      <xdr:row>15</xdr:row>
      <xdr:rowOff>100669</xdr:rowOff>
    </xdr:to>
    <xdr:sp macro="" textlink="">
      <xdr:nvSpPr>
        <xdr:cNvPr id="474" name="円/楕円 473"/>
        <xdr:cNvSpPr/>
      </xdr:nvSpPr>
      <xdr:spPr>
        <a:xfrm>
          <a:off x="143510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110846</xdr:rowOff>
    </xdr:from>
    <xdr:ext cx="762000" cy="259045"/>
    <xdr:sp macro="" textlink="">
      <xdr:nvSpPr>
        <xdr:cNvPr id="475" name="テキスト ボックス 474"/>
        <xdr:cNvSpPr txBox="1"/>
      </xdr:nvSpPr>
      <xdr:spPr>
        <a:xfrm>
          <a:off x="14020800" y="233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110871</xdr:rowOff>
    </xdr:from>
    <xdr:to>
      <xdr:col>19</xdr:col>
      <xdr:colOff>533400</xdr:colOff>
      <xdr:row>16</xdr:row>
      <xdr:rowOff>41021</xdr:rowOff>
    </xdr:to>
    <xdr:sp macro="" textlink="">
      <xdr:nvSpPr>
        <xdr:cNvPr id="476" name="円/楕円 475"/>
        <xdr:cNvSpPr/>
      </xdr:nvSpPr>
      <xdr:spPr>
        <a:xfrm>
          <a:off x="13462000" y="26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51198</xdr:rowOff>
    </xdr:from>
    <xdr:ext cx="762000" cy="259045"/>
    <xdr:sp macro="" textlink="">
      <xdr:nvSpPr>
        <xdr:cNvPr id="477" name="テキスト ボックス 476"/>
        <xdr:cNvSpPr txBox="1"/>
      </xdr:nvSpPr>
      <xdr:spPr>
        <a:xfrm>
          <a:off x="13131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長野県千曲市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61,356
60,652
119.79
27,550,245
26,513,143
849,620
16,307,937
27,296,758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５年９月の１市２町の合併以降、新規職員の採用を控え、職員数を抑制するとともに、給与水準についても類似団体平均値よりも低く維持しており、人件費に係る経常収支比率は２８年度においても、類似団体平均よりも</a:t>
          </a:r>
          <a:r>
            <a:rPr kumimoji="1" lang="en-US" altLang="ja-JP" sz="1300">
              <a:latin typeface="ＭＳ Ｐゴシック"/>
            </a:rPr>
            <a:t>2.4</a:t>
          </a:r>
          <a:r>
            <a:rPr kumimoji="1" lang="ja-JP" altLang="en-US" sz="1300">
              <a:latin typeface="ＭＳ Ｐゴシック"/>
            </a:rPr>
            <a:t>ポイントほど下回っている。</a:t>
          </a:r>
          <a:br>
            <a:rPr kumimoji="1" lang="ja-JP" altLang="en-US" sz="1300">
              <a:latin typeface="ＭＳ Ｐゴシック"/>
            </a:rPr>
          </a:br>
          <a:r>
            <a:rPr kumimoji="1" lang="ja-JP" altLang="en-US" sz="1300">
              <a:latin typeface="ＭＳ Ｐゴシック"/>
            </a:rPr>
            <a:t>　今後も定員管理の適正化に努め、人件費の抑制に努めていく。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77470</xdr:rowOff>
    </xdr:to>
    <xdr:cxnSp macro="">
      <xdr:nvCxnSpPr>
        <xdr:cNvPr id="66" name="直線コネクタ 65"/>
        <xdr:cNvCxnSpPr/>
      </xdr:nvCxnSpPr>
      <xdr:spPr>
        <a:xfrm>
          <a:off x="3987800" y="6032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36</xdr:row>
      <xdr:rowOff>20320</xdr:rowOff>
    </xdr:to>
    <xdr:cxnSp macro="">
      <xdr:nvCxnSpPr>
        <xdr:cNvPr id="69" name="直線コネクタ 68"/>
        <xdr:cNvCxnSpPr/>
      </xdr:nvCxnSpPr>
      <xdr:spPr>
        <a:xfrm flipV="1">
          <a:off x="3098800" y="6032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20320</xdr:rowOff>
    </xdr:to>
    <xdr:cxnSp macro="">
      <xdr:nvCxnSpPr>
        <xdr:cNvPr id="72" name="直線コネクタ 71"/>
        <xdr:cNvCxnSpPr/>
      </xdr:nvCxnSpPr>
      <xdr:spPr>
        <a:xfrm>
          <a:off x="2209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36</xdr:row>
      <xdr:rowOff>5080</xdr:rowOff>
    </xdr:to>
    <xdr:cxnSp macro="">
      <xdr:nvCxnSpPr>
        <xdr:cNvPr id="75" name="直線コネクタ 74"/>
        <xdr:cNvCxnSpPr/>
      </xdr:nvCxnSpPr>
      <xdr:spPr>
        <a:xfrm>
          <a:off x="1320800" y="6070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26670</xdr:rowOff>
    </xdr:from>
    <xdr:to>
      <xdr:col>7</xdr:col>
      <xdr:colOff>66675</xdr:colOff>
      <xdr:row>35</xdr:row>
      <xdr:rowOff>128270</xdr:rowOff>
    </xdr:to>
    <xdr:sp macro="" textlink="">
      <xdr:nvSpPr>
        <xdr:cNvPr id="85" name="円/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43197</xdr:rowOff>
    </xdr:from>
    <xdr:ext cx="762000" cy="259045"/>
    <xdr:sp macro="" textlink="">
      <xdr:nvSpPr>
        <xdr:cNvPr id="86"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7" name="円/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9" name="円/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3" name="円/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物件費に係る経常収支比率は、市町合併直後（平成１６年度）より予算編成における経常的経費の前年度比マイナスシーリングを実施してきていることもあり、平成２３年度からは</a:t>
          </a:r>
          <a:r>
            <a:rPr kumimoji="1" lang="en-US" altLang="ja-JP" sz="1300">
              <a:latin typeface="ＭＳ Ｐゴシック"/>
            </a:rPr>
            <a:t>10</a:t>
          </a:r>
          <a:r>
            <a:rPr kumimoji="1" lang="ja-JP" altLang="en-US" sz="1300">
              <a:latin typeface="ＭＳ Ｐゴシック"/>
            </a:rPr>
            <a:t>～</a:t>
          </a:r>
          <a:r>
            <a:rPr kumimoji="1" lang="en-US" altLang="ja-JP" sz="1300">
              <a:latin typeface="ＭＳ Ｐゴシック"/>
            </a:rPr>
            <a:t>11</a:t>
          </a:r>
          <a:r>
            <a:rPr kumimoji="1" lang="ja-JP" altLang="en-US" sz="1300">
              <a:latin typeface="ＭＳ Ｐゴシック"/>
            </a:rPr>
            <a:t>％台で推移している。引き続き「事務事業の縮小・廃止」等を進め、物件費の抑制に努める。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100330</xdr:rowOff>
    </xdr:to>
    <xdr:cxnSp macro="">
      <xdr:nvCxnSpPr>
        <xdr:cNvPr id="127" name="直線コネクタ 126"/>
        <xdr:cNvCxnSpPr/>
      </xdr:nvCxnSpPr>
      <xdr:spPr>
        <a:xfrm>
          <a:off x="15671800" y="2664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100330</xdr:rowOff>
    </xdr:to>
    <xdr:cxnSp macro="">
      <xdr:nvCxnSpPr>
        <xdr:cNvPr id="130" name="直線コネクタ 129"/>
        <xdr:cNvCxnSpPr/>
      </xdr:nvCxnSpPr>
      <xdr:spPr>
        <a:xfrm flipV="1">
          <a:off x="14782800" y="266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100330</xdr:rowOff>
    </xdr:from>
    <xdr:to>
      <xdr:col>21</xdr:col>
      <xdr:colOff>361950</xdr:colOff>
      <xdr:row>15</xdr:row>
      <xdr:rowOff>115570</xdr:rowOff>
    </xdr:to>
    <xdr:cxnSp macro="">
      <xdr:nvCxnSpPr>
        <xdr:cNvPr id="133" name="直線コネクタ 132"/>
        <xdr:cNvCxnSpPr/>
      </xdr:nvCxnSpPr>
      <xdr:spPr>
        <a:xfrm flipV="1">
          <a:off x="13893800" y="267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15</xdr:row>
      <xdr:rowOff>168910</xdr:rowOff>
    </xdr:to>
    <xdr:cxnSp macro="">
      <xdr:nvCxnSpPr>
        <xdr:cNvPr id="136" name="直線コネクタ 135"/>
        <xdr:cNvCxnSpPr/>
      </xdr:nvCxnSpPr>
      <xdr:spPr>
        <a:xfrm flipV="1">
          <a:off x="13004800" y="268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38" name="テキスト ボックス 137"/>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49530</xdr:rowOff>
    </xdr:from>
    <xdr:to>
      <xdr:col>24</xdr:col>
      <xdr:colOff>82550</xdr:colOff>
      <xdr:row>15</xdr:row>
      <xdr:rowOff>151130</xdr:rowOff>
    </xdr:to>
    <xdr:sp macro="" textlink="">
      <xdr:nvSpPr>
        <xdr:cNvPr id="146" name="円/楕円 145"/>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66057</xdr:rowOff>
    </xdr:from>
    <xdr:ext cx="762000" cy="259045"/>
    <xdr:sp macro="" textlink="">
      <xdr:nvSpPr>
        <xdr:cNvPr id="147" name="物件費該当値テキスト"/>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8" name="円/楕円 147"/>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9" name="テキスト ボックス 148"/>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50" name="円/楕円 149"/>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51" name="テキスト ボックス 150"/>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52" name="円/楕円 151"/>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53" name="テキスト ボックス 152"/>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54" name="円/楕円 153"/>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58437</xdr:rowOff>
    </xdr:from>
    <xdr:ext cx="762000" cy="259045"/>
    <xdr:sp macro="" textlink="">
      <xdr:nvSpPr>
        <xdr:cNvPr id="155" name="テキスト ボックス 154"/>
        <xdr:cNvSpPr txBox="1"/>
      </xdr:nvSpPr>
      <xdr:spPr>
        <a:xfrm>
          <a:off x="12623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扶助費に係る経常収支比率は、各年度ともに類似団体の平均値を</a:t>
          </a:r>
          <a:r>
            <a:rPr kumimoji="1" lang="en-US" altLang="ja-JP" sz="1300">
              <a:latin typeface="ＭＳ Ｐゴシック"/>
            </a:rPr>
            <a:t>2.0</a:t>
          </a:r>
          <a:r>
            <a:rPr kumimoji="1" lang="ja-JP" altLang="en-US" sz="1300">
              <a:latin typeface="ＭＳ Ｐゴシック"/>
            </a:rPr>
            <a:t>～</a:t>
          </a:r>
          <a:r>
            <a:rPr kumimoji="1" lang="en-US" altLang="ja-JP" sz="1300">
              <a:latin typeface="ＭＳ Ｐゴシック"/>
            </a:rPr>
            <a:t>3.0</a:t>
          </a:r>
          <a:r>
            <a:rPr kumimoji="1" lang="ja-JP" altLang="en-US" sz="1300">
              <a:latin typeface="ＭＳ Ｐゴシック"/>
            </a:rPr>
            <a:t>ポイント台下回っている。今後、高齢化などにより比率の上昇が予想されるため、資格審査の適正化等に努め、上昇傾向に歯止めをかけたい</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165100</xdr:rowOff>
    </xdr:from>
    <xdr:to>
      <xdr:col>7</xdr:col>
      <xdr:colOff>15875</xdr:colOff>
      <xdr:row>53</xdr:row>
      <xdr:rowOff>26307</xdr:rowOff>
    </xdr:to>
    <xdr:cxnSp macro="">
      <xdr:nvCxnSpPr>
        <xdr:cNvPr id="190" name="直線コネクタ 189"/>
        <xdr:cNvCxnSpPr/>
      </xdr:nvCxnSpPr>
      <xdr:spPr>
        <a:xfrm flipV="1">
          <a:off x="3987800" y="9080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26307</xdr:rowOff>
    </xdr:from>
    <xdr:to>
      <xdr:col>5</xdr:col>
      <xdr:colOff>549275</xdr:colOff>
      <xdr:row>53</xdr:row>
      <xdr:rowOff>58965</xdr:rowOff>
    </xdr:to>
    <xdr:cxnSp macro="">
      <xdr:nvCxnSpPr>
        <xdr:cNvPr id="193" name="直線コネクタ 192"/>
        <xdr:cNvCxnSpPr/>
      </xdr:nvCxnSpPr>
      <xdr:spPr>
        <a:xfrm flipV="1">
          <a:off x="3098800" y="9113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53</xdr:row>
      <xdr:rowOff>58965</xdr:rowOff>
    </xdr:to>
    <xdr:cxnSp macro="">
      <xdr:nvCxnSpPr>
        <xdr:cNvPr id="196" name="直線コネクタ 195"/>
        <xdr:cNvCxnSpPr/>
      </xdr:nvCxnSpPr>
      <xdr:spPr>
        <a:xfrm>
          <a:off x="2209800" y="9080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15422</xdr:rowOff>
    </xdr:to>
    <xdr:cxnSp macro="">
      <xdr:nvCxnSpPr>
        <xdr:cNvPr id="199" name="直線コネクタ 198"/>
        <xdr:cNvCxnSpPr/>
      </xdr:nvCxnSpPr>
      <xdr:spPr>
        <a:xfrm flipV="1">
          <a:off x="1320800" y="9080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114300</xdr:rowOff>
    </xdr:from>
    <xdr:to>
      <xdr:col>7</xdr:col>
      <xdr:colOff>66675</xdr:colOff>
      <xdr:row>53</xdr:row>
      <xdr:rowOff>44450</xdr:rowOff>
    </xdr:to>
    <xdr:sp macro="" textlink="">
      <xdr:nvSpPr>
        <xdr:cNvPr id="209" name="円/楕円 208"/>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130827</xdr:rowOff>
    </xdr:from>
    <xdr:ext cx="762000" cy="259045"/>
    <xdr:sp macro="" textlink="">
      <xdr:nvSpPr>
        <xdr:cNvPr id="210" name="扶助費該当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146957</xdr:rowOff>
    </xdr:from>
    <xdr:to>
      <xdr:col>5</xdr:col>
      <xdr:colOff>600075</xdr:colOff>
      <xdr:row>53</xdr:row>
      <xdr:rowOff>77107</xdr:rowOff>
    </xdr:to>
    <xdr:sp macro="" textlink="">
      <xdr:nvSpPr>
        <xdr:cNvPr id="211" name="円/楕円 210"/>
        <xdr:cNvSpPr/>
      </xdr:nvSpPr>
      <xdr:spPr>
        <a:xfrm>
          <a:off x="3937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87284</xdr:rowOff>
    </xdr:from>
    <xdr:ext cx="736600" cy="259045"/>
    <xdr:sp macro="" textlink="">
      <xdr:nvSpPr>
        <xdr:cNvPr id="212" name="テキスト ボックス 211"/>
        <xdr:cNvSpPr txBox="1"/>
      </xdr:nvSpPr>
      <xdr:spPr>
        <a:xfrm>
          <a:off x="3606800" y="883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8165</xdr:rowOff>
    </xdr:from>
    <xdr:to>
      <xdr:col>4</xdr:col>
      <xdr:colOff>396875</xdr:colOff>
      <xdr:row>53</xdr:row>
      <xdr:rowOff>109765</xdr:rowOff>
    </xdr:to>
    <xdr:sp macro="" textlink="">
      <xdr:nvSpPr>
        <xdr:cNvPr id="213" name="円/楕円 212"/>
        <xdr:cNvSpPr/>
      </xdr:nvSpPr>
      <xdr:spPr>
        <a:xfrm>
          <a:off x="3048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119942</xdr:rowOff>
    </xdr:from>
    <xdr:ext cx="762000" cy="259045"/>
    <xdr:sp macro="" textlink="">
      <xdr:nvSpPr>
        <xdr:cNvPr id="214" name="テキスト ボックス 213"/>
        <xdr:cNvSpPr txBox="1"/>
      </xdr:nvSpPr>
      <xdr:spPr>
        <a:xfrm>
          <a:off x="2717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15" name="円/楕円 214"/>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16" name="テキスト ボックス 215"/>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136072</xdr:rowOff>
    </xdr:from>
    <xdr:to>
      <xdr:col>1</xdr:col>
      <xdr:colOff>676275</xdr:colOff>
      <xdr:row>53</xdr:row>
      <xdr:rowOff>66222</xdr:rowOff>
    </xdr:to>
    <xdr:sp macro="" textlink="">
      <xdr:nvSpPr>
        <xdr:cNvPr id="217" name="円/楕円 216"/>
        <xdr:cNvSpPr/>
      </xdr:nvSpPr>
      <xdr:spPr>
        <a:xfrm>
          <a:off x="1270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76399</xdr:rowOff>
    </xdr:from>
    <xdr:ext cx="762000" cy="259045"/>
    <xdr:sp macro="" textlink="">
      <xdr:nvSpPr>
        <xdr:cNvPr id="218" name="テキスト ボックス 217"/>
        <xdr:cNvSpPr txBox="1"/>
      </xdr:nvSpPr>
      <xdr:spPr>
        <a:xfrm>
          <a:off x="939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会計が法適用企業に移行したことにより繰出金の性質が補助費になったため、平成２１年度以降は類似団体平均を下回って推移している。しかし、国民健康保険特別会計への赤字補てん的な繰出金が多額になっていることから、国民健康保険税の適正化を図ることなどにより、普通会計の負担額を減らすべく努めてまいりたい。</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64407</xdr:rowOff>
    </xdr:from>
    <xdr:to>
      <xdr:col>24</xdr:col>
      <xdr:colOff>31750</xdr:colOff>
      <xdr:row>55</xdr:row>
      <xdr:rowOff>107950</xdr:rowOff>
    </xdr:to>
    <xdr:cxnSp macro="">
      <xdr:nvCxnSpPr>
        <xdr:cNvPr id="253" name="直線コネクタ 252"/>
        <xdr:cNvCxnSpPr/>
      </xdr:nvCxnSpPr>
      <xdr:spPr>
        <a:xfrm>
          <a:off x="15671800" y="9494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64407</xdr:rowOff>
    </xdr:from>
    <xdr:to>
      <xdr:col>22</xdr:col>
      <xdr:colOff>565150</xdr:colOff>
      <xdr:row>55</xdr:row>
      <xdr:rowOff>75293</xdr:rowOff>
    </xdr:to>
    <xdr:cxnSp macro="">
      <xdr:nvCxnSpPr>
        <xdr:cNvPr id="256" name="直線コネクタ 255"/>
        <xdr:cNvCxnSpPr/>
      </xdr:nvCxnSpPr>
      <xdr:spPr>
        <a:xfrm flipV="1">
          <a:off x="14782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75293</xdr:rowOff>
    </xdr:from>
    <xdr:to>
      <xdr:col>21</xdr:col>
      <xdr:colOff>361950</xdr:colOff>
      <xdr:row>55</xdr:row>
      <xdr:rowOff>75293</xdr:rowOff>
    </xdr:to>
    <xdr:cxnSp macro="">
      <xdr:nvCxnSpPr>
        <xdr:cNvPr id="259" name="直線コネクタ 258"/>
        <xdr:cNvCxnSpPr/>
      </xdr:nvCxnSpPr>
      <xdr:spPr>
        <a:xfrm>
          <a:off x="13893800" y="9505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53522</xdr:rowOff>
    </xdr:from>
    <xdr:to>
      <xdr:col>20</xdr:col>
      <xdr:colOff>158750</xdr:colOff>
      <xdr:row>55</xdr:row>
      <xdr:rowOff>75293</xdr:rowOff>
    </xdr:to>
    <xdr:cxnSp macro="">
      <xdr:nvCxnSpPr>
        <xdr:cNvPr id="262" name="直線コネクタ 261"/>
        <xdr:cNvCxnSpPr/>
      </xdr:nvCxnSpPr>
      <xdr:spPr>
        <a:xfrm>
          <a:off x="13004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72" name="円/楕円 271"/>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73"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13607</xdr:rowOff>
    </xdr:from>
    <xdr:to>
      <xdr:col>22</xdr:col>
      <xdr:colOff>615950</xdr:colOff>
      <xdr:row>55</xdr:row>
      <xdr:rowOff>115207</xdr:rowOff>
    </xdr:to>
    <xdr:sp macro="" textlink="">
      <xdr:nvSpPr>
        <xdr:cNvPr id="274" name="円/楕円 273"/>
        <xdr:cNvSpPr/>
      </xdr:nvSpPr>
      <xdr:spPr>
        <a:xfrm>
          <a:off x="15621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125384</xdr:rowOff>
    </xdr:from>
    <xdr:ext cx="736600" cy="259045"/>
    <xdr:sp macro="" textlink="">
      <xdr:nvSpPr>
        <xdr:cNvPr id="275" name="テキスト ボックス 274"/>
        <xdr:cNvSpPr txBox="1"/>
      </xdr:nvSpPr>
      <xdr:spPr>
        <a:xfrm>
          <a:off x="15290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24493</xdr:rowOff>
    </xdr:from>
    <xdr:to>
      <xdr:col>21</xdr:col>
      <xdr:colOff>412750</xdr:colOff>
      <xdr:row>55</xdr:row>
      <xdr:rowOff>126093</xdr:rowOff>
    </xdr:to>
    <xdr:sp macro="" textlink="">
      <xdr:nvSpPr>
        <xdr:cNvPr id="276" name="円/楕円 275"/>
        <xdr:cNvSpPr/>
      </xdr:nvSpPr>
      <xdr:spPr>
        <a:xfrm>
          <a:off x="14732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136270</xdr:rowOff>
    </xdr:from>
    <xdr:ext cx="762000" cy="259045"/>
    <xdr:sp macro="" textlink="">
      <xdr:nvSpPr>
        <xdr:cNvPr id="277" name="テキスト ボックス 276"/>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24493</xdr:rowOff>
    </xdr:from>
    <xdr:to>
      <xdr:col>20</xdr:col>
      <xdr:colOff>209550</xdr:colOff>
      <xdr:row>55</xdr:row>
      <xdr:rowOff>126093</xdr:rowOff>
    </xdr:to>
    <xdr:sp macro="" textlink="">
      <xdr:nvSpPr>
        <xdr:cNvPr id="278" name="円/楕円 277"/>
        <xdr:cNvSpPr/>
      </xdr:nvSpPr>
      <xdr:spPr>
        <a:xfrm>
          <a:off x="13843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136270</xdr:rowOff>
    </xdr:from>
    <xdr:ext cx="762000" cy="259045"/>
    <xdr:sp macro="" textlink="">
      <xdr:nvSpPr>
        <xdr:cNvPr id="279" name="テキスト ボックス 278"/>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2722</xdr:rowOff>
    </xdr:from>
    <xdr:to>
      <xdr:col>19</xdr:col>
      <xdr:colOff>6350</xdr:colOff>
      <xdr:row>55</xdr:row>
      <xdr:rowOff>104322</xdr:rowOff>
    </xdr:to>
    <xdr:sp macro="" textlink="">
      <xdr:nvSpPr>
        <xdr:cNvPr id="280" name="円/楕円 279"/>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114499</xdr:rowOff>
    </xdr:from>
    <xdr:ext cx="762000" cy="259045"/>
    <xdr:sp macro="" textlink="">
      <xdr:nvSpPr>
        <xdr:cNvPr id="281" name="テキスト ボックス 280"/>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会計が法適用企業会計に移行したことにより繰出金の性質が補助費になったことや、ごみ処理業務や消防業務を一部事務組合で行っていることなど、本来なら人件費・物件費等で支出する経費がすべて補助費となっているため、各年度とも類似団体平均を上回っている。　下水道事業会計への繰出金は繰出基準額に基づいてはいるが、基準額を下回るよう経営改善を図ってまいりたい。</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149860</xdr:rowOff>
    </xdr:from>
    <xdr:to>
      <xdr:col>24</xdr:col>
      <xdr:colOff>31750</xdr:colOff>
      <xdr:row>41</xdr:row>
      <xdr:rowOff>12700</xdr:rowOff>
    </xdr:to>
    <xdr:cxnSp macro="">
      <xdr:nvCxnSpPr>
        <xdr:cNvPr id="309" name="直線コネクタ 308"/>
        <xdr:cNvCxnSpPr/>
      </xdr:nvCxnSpPr>
      <xdr:spPr>
        <a:xfrm>
          <a:off x="15671800" y="70078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132715</xdr:rowOff>
    </xdr:from>
    <xdr:to>
      <xdr:col>22</xdr:col>
      <xdr:colOff>565150</xdr:colOff>
      <xdr:row>40</xdr:row>
      <xdr:rowOff>149860</xdr:rowOff>
    </xdr:to>
    <xdr:cxnSp macro="">
      <xdr:nvCxnSpPr>
        <xdr:cNvPr id="312" name="直線コネクタ 311"/>
        <xdr:cNvCxnSpPr/>
      </xdr:nvCxnSpPr>
      <xdr:spPr>
        <a:xfrm>
          <a:off x="14782800" y="69907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132715</xdr:rowOff>
    </xdr:from>
    <xdr:to>
      <xdr:col>21</xdr:col>
      <xdr:colOff>361950</xdr:colOff>
      <xdr:row>40</xdr:row>
      <xdr:rowOff>149860</xdr:rowOff>
    </xdr:to>
    <xdr:cxnSp macro="">
      <xdr:nvCxnSpPr>
        <xdr:cNvPr id="315" name="直線コネクタ 314"/>
        <xdr:cNvCxnSpPr/>
      </xdr:nvCxnSpPr>
      <xdr:spPr>
        <a:xfrm flipV="1">
          <a:off x="13893800" y="69907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121285</xdr:rowOff>
    </xdr:from>
    <xdr:to>
      <xdr:col>20</xdr:col>
      <xdr:colOff>158750</xdr:colOff>
      <xdr:row>40</xdr:row>
      <xdr:rowOff>149860</xdr:rowOff>
    </xdr:to>
    <xdr:cxnSp macro="">
      <xdr:nvCxnSpPr>
        <xdr:cNvPr id="318" name="直線コネクタ 317"/>
        <xdr:cNvCxnSpPr/>
      </xdr:nvCxnSpPr>
      <xdr:spPr>
        <a:xfrm>
          <a:off x="13004800" y="69792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133350</xdr:rowOff>
    </xdr:from>
    <xdr:to>
      <xdr:col>24</xdr:col>
      <xdr:colOff>82550</xdr:colOff>
      <xdr:row>41</xdr:row>
      <xdr:rowOff>63500</xdr:rowOff>
    </xdr:to>
    <xdr:sp macro="" textlink="">
      <xdr:nvSpPr>
        <xdr:cNvPr id="328" name="円/楕円 327"/>
        <xdr:cNvSpPr/>
      </xdr:nvSpPr>
      <xdr:spPr>
        <a:xfrm>
          <a:off x="164592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41927</xdr:rowOff>
    </xdr:from>
    <xdr:ext cx="762000" cy="259045"/>
    <xdr:sp macro="" textlink="">
      <xdr:nvSpPr>
        <xdr:cNvPr id="329" name="補助費等該当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99060</xdr:rowOff>
    </xdr:from>
    <xdr:to>
      <xdr:col>22</xdr:col>
      <xdr:colOff>615950</xdr:colOff>
      <xdr:row>41</xdr:row>
      <xdr:rowOff>29210</xdr:rowOff>
    </xdr:to>
    <xdr:sp macro="" textlink="">
      <xdr:nvSpPr>
        <xdr:cNvPr id="330" name="円/楕円 329"/>
        <xdr:cNvSpPr/>
      </xdr:nvSpPr>
      <xdr:spPr>
        <a:xfrm>
          <a:off x="15621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13987</xdr:rowOff>
    </xdr:from>
    <xdr:ext cx="736600" cy="259045"/>
    <xdr:sp macro="" textlink="">
      <xdr:nvSpPr>
        <xdr:cNvPr id="331" name="テキスト ボックス 330"/>
        <xdr:cNvSpPr txBox="1"/>
      </xdr:nvSpPr>
      <xdr:spPr>
        <a:xfrm>
          <a:off x="15290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81915</xdr:rowOff>
    </xdr:from>
    <xdr:to>
      <xdr:col>21</xdr:col>
      <xdr:colOff>412750</xdr:colOff>
      <xdr:row>41</xdr:row>
      <xdr:rowOff>12065</xdr:rowOff>
    </xdr:to>
    <xdr:sp macro="" textlink="">
      <xdr:nvSpPr>
        <xdr:cNvPr id="332" name="円/楕円 331"/>
        <xdr:cNvSpPr/>
      </xdr:nvSpPr>
      <xdr:spPr>
        <a:xfrm>
          <a:off x="14732000" y="69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168292</xdr:rowOff>
    </xdr:from>
    <xdr:ext cx="762000" cy="259045"/>
    <xdr:sp macro="" textlink="">
      <xdr:nvSpPr>
        <xdr:cNvPr id="333" name="テキスト ボックス 332"/>
        <xdr:cNvSpPr txBox="1"/>
      </xdr:nvSpPr>
      <xdr:spPr>
        <a:xfrm>
          <a:off x="14401800" y="70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99060</xdr:rowOff>
    </xdr:from>
    <xdr:to>
      <xdr:col>20</xdr:col>
      <xdr:colOff>209550</xdr:colOff>
      <xdr:row>41</xdr:row>
      <xdr:rowOff>29210</xdr:rowOff>
    </xdr:to>
    <xdr:sp macro="" textlink="">
      <xdr:nvSpPr>
        <xdr:cNvPr id="334" name="円/楕円 333"/>
        <xdr:cNvSpPr/>
      </xdr:nvSpPr>
      <xdr:spPr>
        <a:xfrm>
          <a:off x="13843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13987</xdr:rowOff>
    </xdr:from>
    <xdr:ext cx="762000" cy="259045"/>
    <xdr:sp macro="" textlink="">
      <xdr:nvSpPr>
        <xdr:cNvPr id="335" name="テキスト ボックス 334"/>
        <xdr:cNvSpPr txBox="1"/>
      </xdr:nvSpPr>
      <xdr:spPr>
        <a:xfrm>
          <a:off x="13512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70485</xdr:rowOff>
    </xdr:from>
    <xdr:to>
      <xdr:col>19</xdr:col>
      <xdr:colOff>6350</xdr:colOff>
      <xdr:row>41</xdr:row>
      <xdr:rowOff>635</xdr:rowOff>
    </xdr:to>
    <xdr:sp macro="" textlink="">
      <xdr:nvSpPr>
        <xdr:cNvPr id="336" name="円/楕円 335"/>
        <xdr:cNvSpPr/>
      </xdr:nvSpPr>
      <xdr:spPr>
        <a:xfrm>
          <a:off x="12954000" y="69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156862</xdr:rowOff>
    </xdr:from>
    <xdr:ext cx="762000" cy="259045"/>
    <xdr:sp macro="" textlink="">
      <xdr:nvSpPr>
        <xdr:cNvPr id="337" name="テキスト ボックス 336"/>
        <xdr:cNvSpPr txBox="1"/>
      </xdr:nvSpPr>
      <xdr:spPr>
        <a:xfrm>
          <a:off x="12623800" y="70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近年類似団体の平均値を下回っている状況にある。これは新庁舎・新体育館建設事業や戸倉上山田中学校改築事業などの大型ハード事業を実施中であり、今後も公債費の上昇が見込まれている。元利償還金の７割が交付税の基準財政需要額に算入される合併特例事業債の活用も新庁舎建設事業にのみ充当する予定のため、事業の取捨選択により、起債に大きく頼ることのない財政運営に努めてまいりたい。</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131572</xdr:rowOff>
    </xdr:from>
    <xdr:to>
      <xdr:col>7</xdr:col>
      <xdr:colOff>15875</xdr:colOff>
      <xdr:row>78</xdr:row>
      <xdr:rowOff>154432</xdr:rowOff>
    </xdr:to>
    <xdr:cxnSp macro="">
      <xdr:nvCxnSpPr>
        <xdr:cNvPr id="367" name="直線コネクタ 366"/>
        <xdr:cNvCxnSpPr/>
      </xdr:nvCxnSpPr>
      <xdr:spPr>
        <a:xfrm>
          <a:off x="3987800" y="135046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131572</xdr:rowOff>
    </xdr:from>
    <xdr:to>
      <xdr:col>5</xdr:col>
      <xdr:colOff>549275</xdr:colOff>
      <xdr:row>78</xdr:row>
      <xdr:rowOff>131572</xdr:rowOff>
    </xdr:to>
    <xdr:cxnSp macro="">
      <xdr:nvCxnSpPr>
        <xdr:cNvPr id="370" name="直線コネクタ 369"/>
        <xdr:cNvCxnSpPr/>
      </xdr:nvCxnSpPr>
      <xdr:spPr>
        <a:xfrm>
          <a:off x="3098800" y="1350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62992</xdr:rowOff>
    </xdr:from>
    <xdr:to>
      <xdr:col>4</xdr:col>
      <xdr:colOff>346075</xdr:colOff>
      <xdr:row>78</xdr:row>
      <xdr:rowOff>131572</xdr:rowOff>
    </xdr:to>
    <xdr:cxnSp macro="">
      <xdr:nvCxnSpPr>
        <xdr:cNvPr id="373" name="直線コネクタ 372"/>
        <xdr:cNvCxnSpPr/>
      </xdr:nvCxnSpPr>
      <xdr:spPr>
        <a:xfrm>
          <a:off x="2209800" y="134360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62992</xdr:rowOff>
    </xdr:from>
    <xdr:to>
      <xdr:col>3</xdr:col>
      <xdr:colOff>142875</xdr:colOff>
      <xdr:row>78</xdr:row>
      <xdr:rowOff>104139</xdr:rowOff>
    </xdr:to>
    <xdr:cxnSp macro="">
      <xdr:nvCxnSpPr>
        <xdr:cNvPr id="376" name="直線コネクタ 375"/>
        <xdr:cNvCxnSpPr/>
      </xdr:nvCxnSpPr>
      <xdr:spPr>
        <a:xfrm flipV="1">
          <a:off x="1320800" y="134360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103632</xdr:rowOff>
    </xdr:from>
    <xdr:to>
      <xdr:col>7</xdr:col>
      <xdr:colOff>66675</xdr:colOff>
      <xdr:row>79</xdr:row>
      <xdr:rowOff>33782</xdr:rowOff>
    </xdr:to>
    <xdr:sp macro="" textlink="">
      <xdr:nvSpPr>
        <xdr:cNvPr id="386" name="円/楕円 385"/>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75709</xdr:rowOff>
    </xdr:from>
    <xdr:ext cx="762000" cy="259045"/>
    <xdr:sp macro="" textlink="">
      <xdr:nvSpPr>
        <xdr:cNvPr id="387" name="公債費該当値テキスト"/>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80772</xdr:rowOff>
    </xdr:from>
    <xdr:to>
      <xdr:col>5</xdr:col>
      <xdr:colOff>600075</xdr:colOff>
      <xdr:row>79</xdr:row>
      <xdr:rowOff>10922</xdr:rowOff>
    </xdr:to>
    <xdr:sp macro="" textlink="">
      <xdr:nvSpPr>
        <xdr:cNvPr id="388" name="円/楕円 387"/>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89" name="テキスト ボックス 388"/>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80772</xdr:rowOff>
    </xdr:from>
    <xdr:to>
      <xdr:col>4</xdr:col>
      <xdr:colOff>396875</xdr:colOff>
      <xdr:row>79</xdr:row>
      <xdr:rowOff>10922</xdr:rowOff>
    </xdr:to>
    <xdr:sp macro="" textlink="">
      <xdr:nvSpPr>
        <xdr:cNvPr id="390" name="円/楕円 389"/>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167149</xdr:rowOff>
    </xdr:from>
    <xdr:ext cx="762000" cy="259045"/>
    <xdr:sp macro="" textlink="">
      <xdr:nvSpPr>
        <xdr:cNvPr id="391" name="テキスト ボックス 390"/>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xdr:rowOff>
    </xdr:from>
    <xdr:to>
      <xdr:col>3</xdr:col>
      <xdr:colOff>193675</xdr:colOff>
      <xdr:row>78</xdr:row>
      <xdr:rowOff>113792</xdr:rowOff>
    </xdr:to>
    <xdr:sp macro="" textlink="">
      <xdr:nvSpPr>
        <xdr:cNvPr id="392" name="円/楕円 391"/>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93" name="テキスト ボックス 39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4" name="円/楕円 393"/>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5" name="テキスト ボックス 394"/>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公債費以外に係る経常収支比率は、平成２３年度以降類似団体の平均値を下回っている、今後も行政改革大綱・実施計画に基づき、財政の健全化を図りたい。</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138430</xdr:rowOff>
    </xdr:from>
    <xdr:to>
      <xdr:col>24</xdr:col>
      <xdr:colOff>31750</xdr:colOff>
      <xdr:row>75</xdr:row>
      <xdr:rowOff>20320</xdr:rowOff>
    </xdr:to>
    <xdr:cxnSp macro="">
      <xdr:nvCxnSpPr>
        <xdr:cNvPr id="428" name="直線コネクタ 427"/>
        <xdr:cNvCxnSpPr/>
      </xdr:nvCxnSpPr>
      <xdr:spPr>
        <a:xfrm>
          <a:off x="15671800" y="128257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138430</xdr:rowOff>
    </xdr:from>
    <xdr:to>
      <xdr:col>22</xdr:col>
      <xdr:colOff>565150</xdr:colOff>
      <xdr:row>75</xdr:row>
      <xdr:rowOff>54610</xdr:rowOff>
    </xdr:to>
    <xdr:cxnSp macro="">
      <xdr:nvCxnSpPr>
        <xdr:cNvPr id="431" name="直線コネクタ 430"/>
        <xdr:cNvCxnSpPr/>
      </xdr:nvCxnSpPr>
      <xdr:spPr>
        <a:xfrm flipV="1">
          <a:off x="14782800" y="128257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43180</xdr:rowOff>
    </xdr:from>
    <xdr:to>
      <xdr:col>21</xdr:col>
      <xdr:colOff>361950</xdr:colOff>
      <xdr:row>75</xdr:row>
      <xdr:rowOff>54610</xdr:rowOff>
    </xdr:to>
    <xdr:cxnSp macro="">
      <xdr:nvCxnSpPr>
        <xdr:cNvPr id="434" name="直線コネクタ 433"/>
        <xdr:cNvCxnSpPr/>
      </xdr:nvCxnSpPr>
      <xdr:spPr>
        <a:xfrm>
          <a:off x="13893800" y="129019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168910</xdr:rowOff>
    </xdr:from>
    <xdr:to>
      <xdr:col>20</xdr:col>
      <xdr:colOff>158750</xdr:colOff>
      <xdr:row>75</xdr:row>
      <xdr:rowOff>43180</xdr:rowOff>
    </xdr:to>
    <xdr:cxnSp macro="">
      <xdr:nvCxnSpPr>
        <xdr:cNvPr id="437" name="直線コネクタ 436"/>
        <xdr:cNvCxnSpPr/>
      </xdr:nvCxnSpPr>
      <xdr:spPr>
        <a:xfrm>
          <a:off x="13004800" y="128562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140970</xdr:rowOff>
    </xdr:from>
    <xdr:to>
      <xdr:col>24</xdr:col>
      <xdr:colOff>82550</xdr:colOff>
      <xdr:row>75</xdr:row>
      <xdr:rowOff>71120</xdr:rowOff>
    </xdr:to>
    <xdr:sp macro="" textlink="">
      <xdr:nvSpPr>
        <xdr:cNvPr id="447" name="円/楕円 446"/>
        <xdr:cNvSpPr/>
      </xdr:nvSpPr>
      <xdr:spPr>
        <a:xfrm>
          <a:off x="16459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157497</xdr:rowOff>
    </xdr:from>
    <xdr:ext cx="762000" cy="259045"/>
    <xdr:sp macro="" textlink="">
      <xdr:nvSpPr>
        <xdr:cNvPr id="448" name="公債費以外該当値テキスト"/>
        <xdr:cNvSpPr txBox="1"/>
      </xdr:nvSpPr>
      <xdr:spPr>
        <a:xfrm>
          <a:off x="165989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87630</xdr:rowOff>
    </xdr:from>
    <xdr:to>
      <xdr:col>22</xdr:col>
      <xdr:colOff>615950</xdr:colOff>
      <xdr:row>75</xdr:row>
      <xdr:rowOff>17780</xdr:rowOff>
    </xdr:to>
    <xdr:sp macro="" textlink="">
      <xdr:nvSpPr>
        <xdr:cNvPr id="449" name="円/楕円 448"/>
        <xdr:cNvSpPr/>
      </xdr:nvSpPr>
      <xdr:spPr>
        <a:xfrm>
          <a:off x="15621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27957</xdr:rowOff>
    </xdr:from>
    <xdr:ext cx="736600" cy="259045"/>
    <xdr:sp macro="" textlink="">
      <xdr:nvSpPr>
        <xdr:cNvPr id="450" name="テキスト ボックス 449"/>
        <xdr:cNvSpPr txBox="1"/>
      </xdr:nvSpPr>
      <xdr:spPr>
        <a:xfrm>
          <a:off x="15290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3810</xdr:rowOff>
    </xdr:from>
    <xdr:to>
      <xdr:col>21</xdr:col>
      <xdr:colOff>412750</xdr:colOff>
      <xdr:row>75</xdr:row>
      <xdr:rowOff>105410</xdr:rowOff>
    </xdr:to>
    <xdr:sp macro="" textlink="">
      <xdr:nvSpPr>
        <xdr:cNvPr id="451" name="円/楕円 450"/>
        <xdr:cNvSpPr/>
      </xdr:nvSpPr>
      <xdr:spPr>
        <a:xfrm>
          <a:off x="14732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115587</xdr:rowOff>
    </xdr:from>
    <xdr:ext cx="762000" cy="259045"/>
    <xdr:sp macro="" textlink="">
      <xdr:nvSpPr>
        <xdr:cNvPr id="452" name="テキスト ボックス 451"/>
        <xdr:cNvSpPr txBox="1"/>
      </xdr:nvSpPr>
      <xdr:spPr>
        <a:xfrm>
          <a:off x="14401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163830</xdr:rowOff>
    </xdr:from>
    <xdr:to>
      <xdr:col>20</xdr:col>
      <xdr:colOff>209550</xdr:colOff>
      <xdr:row>75</xdr:row>
      <xdr:rowOff>93980</xdr:rowOff>
    </xdr:to>
    <xdr:sp macro="" textlink="">
      <xdr:nvSpPr>
        <xdr:cNvPr id="453" name="円/楕円 452"/>
        <xdr:cNvSpPr/>
      </xdr:nvSpPr>
      <xdr:spPr>
        <a:xfrm>
          <a:off x="13843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104157</xdr:rowOff>
    </xdr:from>
    <xdr:ext cx="762000" cy="259045"/>
    <xdr:sp macro="" textlink="">
      <xdr:nvSpPr>
        <xdr:cNvPr id="454" name="テキスト ボックス 453"/>
        <xdr:cNvSpPr txBox="1"/>
      </xdr:nvSpPr>
      <xdr:spPr>
        <a:xfrm>
          <a:off x="13512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118110</xdr:rowOff>
    </xdr:from>
    <xdr:to>
      <xdr:col>19</xdr:col>
      <xdr:colOff>6350</xdr:colOff>
      <xdr:row>75</xdr:row>
      <xdr:rowOff>48260</xdr:rowOff>
    </xdr:to>
    <xdr:sp macro="" textlink="">
      <xdr:nvSpPr>
        <xdr:cNvPr id="455" name="円/楕円 454"/>
        <xdr:cNvSpPr/>
      </xdr:nvSpPr>
      <xdr:spPr>
        <a:xfrm>
          <a:off x="12954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58437</xdr:rowOff>
    </xdr:from>
    <xdr:ext cx="762000" cy="259045"/>
    <xdr:sp macro="" textlink="">
      <xdr:nvSpPr>
        <xdr:cNvPr id="456" name="テキスト ボックス 455"/>
        <xdr:cNvSpPr txBox="1"/>
      </xdr:nvSpPr>
      <xdr:spPr>
        <a:xfrm>
          <a:off x="12623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長野県千曲市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69088</xdr:rowOff>
    </xdr:from>
    <xdr:to>
      <xdr:col>4</xdr:col>
      <xdr:colOff>1117600</xdr:colOff>
      <xdr:row>16</xdr:row>
      <xdr:rowOff>74803</xdr:rowOff>
    </xdr:to>
    <xdr:cxnSp macro="">
      <xdr:nvCxnSpPr>
        <xdr:cNvPr id="50" name="直線コネクタ 49"/>
        <xdr:cNvCxnSpPr/>
      </xdr:nvCxnSpPr>
      <xdr:spPr bwMode="auto">
        <a:xfrm flipV="1">
          <a:off x="5003800" y="2859913"/>
          <a:ext cx="6477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74803</xdr:rowOff>
    </xdr:from>
    <xdr:to>
      <xdr:col>4</xdr:col>
      <xdr:colOff>469900</xdr:colOff>
      <xdr:row>16</xdr:row>
      <xdr:rowOff>99397</xdr:rowOff>
    </xdr:to>
    <xdr:cxnSp macro="">
      <xdr:nvCxnSpPr>
        <xdr:cNvPr id="53" name="直線コネクタ 52"/>
        <xdr:cNvCxnSpPr/>
      </xdr:nvCxnSpPr>
      <xdr:spPr bwMode="auto">
        <a:xfrm flipV="1">
          <a:off x="4305300" y="2865628"/>
          <a:ext cx="698500" cy="2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99397</xdr:rowOff>
    </xdr:from>
    <xdr:to>
      <xdr:col>3</xdr:col>
      <xdr:colOff>904875</xdr:colOff>
      <xdr:row>16</xdr:row>
      <xdr:rowOff>131458</xdr:rowOff>
    </xdr:to>
    <xdr:cxnSp macro="">
      <xdr:nvCxnSpPr>
        <xdr:cNvPr id="56" name="直線コネクタ 55"/>
        <xdr:cNvCxnSpPr/>
      </xdr:nvCxnSpPr>
      <xdr:spPr bwMode="auto">
        <a:xfrm flipV="1">
          <a:off x="3606800" y="2890222"/>
          <a:ext cx="698500" cy="32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117151</xdr:rowOff>
    </xdr:from>
    <xdr:to>
      <xdr:col>3</xdr:col>
      <xdr:colOff>206375</xdr:colOff>
      <xdr:row>16</xdr:row>
      <xdr:rowOff>131458</xdr:rowOff>
    </xdr:to>
    <xdr:cxnSp macro="">
      <xdr:nvCxnSpPr>
        <xdr:cNvPr id="59" name="直線コネクタ 58"/>
        <xdr:cNvCxnSpPr/>
      </xdr:nvCxnSpPr>
      <xdr:spPr bwMode="auto">
        <a:xfrm>
          <a:off x="2908300" y="2907976"/>
          <a:ext cx="698500" cy="14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18288</xdr:rowOff>
    </xdr:from>
    <xdr:to>
      <xdr:col>5</xdr:col>
      <xdr:colOff>34925</xdr:colOff>
      <xdr:row>16</xdr:row>
      <xdr:rowOff>119888</xdr:rowOff>
    </xdr:to>
    <xdr:sp macro="" textlink="">
      <xdr:nvSpPr>
        <xdr:cNvPr id="69" name="円/楕円 68"/>
        <xdr:cNvSpPr/>
      </xdr:nvSpPr>
      <xdr:spPr bwMode="auto">
        <a:xfrm>
          <a:off x="5600700" y="280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34815</xdr:rowOff>
    </xdr:from>
    <xdr:ext cx="762000" cy="259045"/>
    <xdr:sp macro="" textlink="">
      <xdr:nvSpPr>
        <xdr:cNvPr id="70" name="人口1人当たり決算額の推移該当値テキスト130"/>
        <xdr:cNvSpPr txBox="1"/>
      </xdr:nvSpPr>
      <xdr:spPr>
        <a:xfrm>
          <a:off x="5740400" y="265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76,540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24003</xdr:rowOff>
    </xdr:from>
    <xdr:to>
      <xdr:col>4</xdr:col>
      <xdr:colOff>520700</xdr:colOff>
      <xdr:row>16</xdr:row>
      <xdr:rowOff>125603</xdr:rowOff>
    </xdr:to>
    <xdr:sp macro="" textlink="">
      <xdr:nvSpPr>
        <xdr:cNvPr id="71" name="円/楕円 70"/>
        <xdr:cNvSpPr/>
      </xdr:nvSpPr>
      <xdr:spPr bwMode="auto">
        <a:xfrm>
          <a:off x="4953000" y="281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135780</xdr:rowOff>
    </xdr:from>
    <xdr:ext cx="736600" cy="259045"/>
    <xdr:sp macro="" textlink="">
      <xdr:nvSpPr>
        <xdr:cNvPr id="72" name="テキスト ボックス 71"/>
        <xdr:cNvSpPr txBox="1"/>
      </xdr:nvSpPr>
      <xdr:spPr>
        <a:xfrm>
          <a:off x="4622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48597</xdr:rowOff>
    </xdr:from>
    <xdr:to>
      <xdr:col>3</xdr:col>
      <xdr:colOff>955675</xdr:colOff>
      <xdr:row>16</xdr:row>
      <xdr:rowOff>150197</xdr:rowOff>
    </xdr:to>
    <xdr:sp macro="" textlink="">
      <xdr:nvSpPr>
        <xdr:cNvPr id="73" name="円/楕円 72"/>
        <xdr:cNvSpPr/>
      </xdr:nvSpPr>
      <xdr:spPr bwMode="auto">
        <a:xfrm>
          <a:off x="4254500" y="2839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160374</xdr:rowOff>
    </xdr:from>
    <xdr:ext cx="762000" cy="259045"/>
    <xdr:sp macro="" textlink="">
      <xdr:nvSpPr>
        <xdr:cNvPr id="74" name="テキスト ボックス 73"/>
        <xdr:cNvSpPr txBox="1"/>
      </xdr:nvSpPr>
      <xdr:spPr>
        <a:xfrm>
          <a:off x="3924300" y="260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74,949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80658</xdr:rowOff>
    </xdr:from>
    <xdr:to>
      <xdr:col>3</xdr:col>
      <xdr:colOff>257175</xdr:colOff>
      <xdr:row>17</xdr:row>
      <xdr:rowOff>10808</xdr:rowOff>
    </xdr:to>
    <xdr:sp macro="" textlink="">
      <xdr:nvSpPr>
        <xdr:cNvPr id="75" name="円/楕円 74"/>
        <xdr:cNvSpPr/>
      </xdr:nvSpPr>
      <xdr:spPr bwMode="auto">
        <a:xfrm>
          <a:off x="3556000" y="2871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20985</xdr:rowOff>
    </xdr:from>
    <xdr:ext cx="762000" cy="259045"/>
    <xdr:sp macro="" textlink="">
      <xdr:nvSpPr>
        <xdr:cNvPr id="76" name="テキスト ボックス 75"/>
        <xdr:cNvSpPr txBox="1"/>
      </xdr:nvSpPr>
      <xdr:spPr>
        <a:xfrm>
          <a:off x="3225800" y="264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73,266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66351</xdr:rowOff>
    </xdr:from>
    <xdr:to>
      <xdr:col>2</xdr:col>
      <xdr:colOff>692150</xdr:colOff>
      <xdr:row>16</xdr:row>
      <xdr:rowOff>167951</xdr:rowOff>
    </xdr:to>
    <xdr:sp macro="" textlink="">
      <xdr:nvSpPr>
        <xdr:cNvPr id="77" name="円/楕円 76"/>
        <xdr:cNvSpPr/>
      </xdr:nvSpPr>
      <xdr:spPr bwMode="auto">
        <a:xfrm>
          <a:off x="2857500" y="2857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152728</xdr:rowOff>
    </xdr:from>
    <xdr:ext cx="762000" cy="259045"/>
    <xdr:sp macro="" textlink="">
      <xdr:nvSpPr>
        <xdr:cNvPr id="78" name="テキスト ボックス 77"/>
        <xdr:cNvSpPr txBox="1"/>
      </xdr:nvSpPr>
      <xdr:spPr>
        <a:xfrm>
          <a:off x="2527300" y="294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195188</xdr:rowOff>
    </xdr:from>
    <xdr:to>
      <xdr:col>4</xdr:col>
      <xdr:colOff>1117600</xdr:colOff>
      <xdr:row>35</xdr:row>
      <xdr:rowOff>197344</xdr:rowOff>
    </xdr:to>
    <xdr:cxnSp macro="">
      <xdr:nvCxnSpPr>
        <xdr:cNvPr id="113" name="直線コネクタ 112"/>
        <xdr:cNvCxnSpPr/>
      </xdr:nvCxnSpPr>
      <xdr:spPr bwMode="auto">
        <a:xfrm flipV="1">
          <a:off x="5003800" y="6805538"/>
          <a:ext cx="647700" cy="2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179965</xdr:rowOff>
    </xdr:from>
    <xdr:ext cx="762000" cy="259045"/>
    <xdr:sp macro="" textlink="">
      <xdr:nvSpPr>
        <xdr:cNvPr id="114" name="人口1人当たり決算額の推移平均値テキスト445"/>
        <xdr:cNvSpPr txBox="1"/>
      </xdr:nvSpPr>
      <xdr:spPr>
        <a:xfrm>
          <a:off x="5740400" y="679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197344</xdr:rowOff>
    </xdr:from>
    <xdr:to>
      <xdr:col>4</xdr:col>
      <xdr:colOff>469900</xdr:colOff>
      <xdr:row>35</xdr:row>
      <xdr:rowOff>214717</xdr:rowOff>
    </xdr:to>
    <xdr:cxnSp macro="">
      <xdr:nvCxnSpPr>
        <xdr:cNvPr id="116" name="直線コネクタ 115"/>
        <xdr:cNvCxnSpPr/>
      </xdr:nvCxnSpPr>
      <xdr:spPr bwMode="auto">
        <a:xfrm flipV="1">
          <a:off x="4305300" y="6807694"/>
          <a:ext cx="698500" cy="17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205508</xdr:rowOff>
    </xdr:from>
    <xdr:to>
      <xdr:col>3</xdr:col>
      <xdr:colOff>904875</xdr:colOff>
      <xdr:row>35</xdr:row>
      <xdr:rowOff>214717</xdr:rowOff>
    </xdr:to>
    <xdr:cxnSp macro="">
      <xdr:nvCxnSpPr>
        <xdr:cNvPr id="119" name="直線コネクタ 118"/>
        <xdr:cNvCxnSpPr/>
      </xdr:nvCxnSpPr>
      <xdr:spPr bwMode="auto">
        <a:xfrm>
          <a:off x="3606800" y="6815858"/>
          <a:ext cx="698500" cy="9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52084</xdr:rowOff>
    </xdr:from>
    <xdr:to>
      <xdr:col>3</xdr:col>
      <xdr:colOff>206375</xdr:colOff>
      <xdr:row>35</xdr:row>
      <xdr:rowOff>205508</xdr:rowOff>
    </xdr:to>
    <xdr:cxnSp macro="">
      <xdr:nvCxnSpPr>
        <xdr:cNvPr id="122" name="直線コネクタ 121"/>
        <xdr:cNvCxnSpPr/>
      </xdr:nvCxnSpPr>
      <xdr:spPr bwMode="auto">
        <a:xfrm>
          <a:off x="2908300" y="6662434"/>
          <a:ext cx="698500" cy="15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144388</xdr:rowOff>
    </xdr:from>
    <xdr:to>
      <xdr:col>5</xdr:col>
      <xdr:colOff>34925</xdr:colOff>
      <xdr:row>35</xdr:row>
      <xdr:rowOff>245988</xdr:rowOff>
    </xdr:to>
    <xdr:sp macro="" textlink="">
      <xdr:nvSpPr>
        <xdr:cNvPr id="132" name="円/楕円 131"/>
        <xdr:cNvSpPr/>
      </xdr:nvSpPr>
      <xdr:spPr bwMode="auto">
        <a:xfrm>
          <a:off x="5600700" y="675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332365</xdr:rowOff>
    </xdr:from>
    <xdr:ext cx="762000" cy="259045"/>
    <xdr:sp macro="" textlink="">
      <xdr:nvSpPr>
        <xdr:cNvPr id="133" name="人口1人当たり決算額の推移該当値テキスト445"/>
        <xdr:cNvSpPr txBox="1"/>
      </xdr:nvSpPr>
      <xdr:spPr>
        <a:xfrm>
          <a:off x="5740400" y="659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14,662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146544</xdr:rowOff>
    </xdr:from>
    <xdr:to>
      <xdr:col>4</xdr:col>
      <xdr:colOff>520700</xdr:colOff>
      <xdr:row>35</xdr:row>
      <xdr:rowOff>248144</xdr:rowOff>
    </xdr:to>
    <xdr:sp macro="" textlink="">
      <xdr:nvSpPr>
        <xdr:cNvPr id="134" name="円/楕円 133"/>
        <xdr:cNvSpPr/>
      </xdr:nvSpPr>
      <xdr:spPr bwMode="auto">
        <a:xfrm>
          <a:off x="4953000" y="675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232921</xdr:rowOff>
    </xdr:from>
    <xdr:ext cx="736600" cy="259045"/>
    <xdr:sp macro="" textlink="">
      <xdr:nvSpPr>
        <xdr:cNvPr id="135" name="テキスト ボックス 134"/>
        <xdr:cNvSpPr txBox="1"/>
      </xdr:nvSpPr>
      <xdr:spPr>
        <a:xfrm>
          <a:off x="4622800" y="6843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163917</xdr:rowOff>
    </xdr:from>
    <xdr:to>
      <xdr:col>3</xdr:col>
      <xdr:colOff>955675</xdr:colOff>
      <xdr:row>35</xdr:row>
      <xdr:rowOff>265517</xdr:rowOff>
    </xdr:to>
    <xdr:sp macro="" textlink="">
      <xdr:nvSpPr>
        <xdr:cNvPr id="136" name="円/楕円 135"/>
        <xdr:cNvSpPr/>
      </xdr:nvSpPr>
      <xdr:spPr bwMode="auto">
        <a:xfrm>
          <a:off x="4254500" y="6774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250294</xdr:rowOff>
    </xdr:from>
    <xdr:ext cx="762000" cy="259045"/>
    <xdr:sp macro="" textlink="">
      <xdr:nvSpPr>
        <xdr:cNvPr id="137" name="テキスト ボックス 136"/>
        <xdr:cNvSpPr txBox="1"/>
      </xdr:nvSpPr>
      <xdr:spPr>
        <a:xfrm>
          <a:off x="3924300" y="686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154708</xdr:rowOff>
    </xdr:from>
    <xdr:to>
      <xdr:col>3</xdr:col>
      <xdr:colOff>257175</xdr:colOff>
      <xdr:row>35</xdr:row>
      <xdr:rowOff>256308</xdr:rowOff>
    </xdr:to>
    <xdr:sp macro="" textlink="">
      <xdr:nvSpPr>
        <xdr:cNvPr id="138" name="円/楕円 137"/>
        <xdr:cNvSpPr/>
      </xdr:nvSpPr>
      <xdr:spPr bwMode="auto">
        <a:xfrm>
          <a:off x="3556000" y="676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241085</xdr:rowOff>
    </xdr:from>
    <xdr:ext cx="762000" cy="259045"/>
    <xdr:sp macro="" textlink="">
      <xdr:nvSpPr>
        <xdr:cNvPr id="139" name="テキスト ボックス 138"/>
        <xdr:cNvSpPr txBox="1"/>
      </xdr:nvSpPr>
      <xdr:spPr>
        <a:xfrm>
          <a:off x="3225800" y="685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1284</xdr:rowOff>
    </xdr:from>
    <xdr:to>
      <xdr:col>2</xdr:col>
      <xdr:colOff>692150</xdr:colOff>
      <xdr:row>35</xdr:row>
      <xdr:rowOff>102884</xdr:rowOff>
    </xdr:to>
    <xdr:sp macro="" textlink="">
      <xdr:nvSpPr>
        <xdr:cNvPr id="140" name="円/楕円 139"/>
        <xdr:cNvSpPr/>
      </xdr:nvSpPr>
      <xdr:spPr bwMode="auto">
        <a:xfrm>
          <a:off x="2857500" y="6611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87661</xdr:rowOff>
    </xdr:from>
    <xdr:ext cx="762000" cy="259045"/>
    <xdr:sp macro="" textlink="">
      <xdr:nvSpPr>
        <xdr:cNvPr id="141" name="テキスト ボックス 140"/>
        <xdr:cNvSpPr txBox="1"/>
      </xdr:nvSpPr>
      <xdr:spPr>
        <a:xfrm>
          <a:off x="2527300" y="669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長野県千曲市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61,356
60,652
119.79
27,550,245
26,513,143
849,620
16,307,937
27,296,758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528</xdr:rowOff>
    </xdr:from>
    <xdr:to>
      <xdr:col>6</xdr:col>
      <xdr:colOff>511175</xdr:colOff>
      <xdr:row>36</xdr:row>
      <xdr:rowOff>15113</xdr:rowOff>
    </xdr:to>
    <xdr:cxnSp macro="">
      <xdr:nvCxnSpPr>
        <xdr:cNvPr id="59" name="直線コネクタ 58"/>
        <xdr:cNvCxnSpPr/>
      </xdr:nvCxnSpPr>
      <xdr:spPr>
        <a:xfrm>
          <a:off x="3797300" y="6172728"/>
          <a:ext cx="8382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100884</xdr:rowOff>
    </xdr:from>
    <xdr:to>
      <xdr:col>5</xdr:col>
      <xdr:colOff>358775</xdr:colOff>
      <xdr:row>36</xdr:row>
      <xdr:rowOff>528</xdr:rowOff>
    </xdr:to>
    <xdr:cxnSp macro="">
      <xdr:nvCxnSpPr>
        <xdr:cNvPr id="62" name="直線コネクタ 61"/>
        <xdr:cNvCxnSpPr/>
      </xdr:nvCxnSpPr>
      <xdr:spPr>
        <a:xfrm>
          <a:off x="2908300" y="6101634"/>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100884</xdr:rowOff>
    </xdr:from>
    <xdr:to>
      <xdr:col>4</xdr:col>
      <xdr:colOff>155575</xdr:colOff>
      <xdr:row>35</xdr:row>
      <xdr:rowOff>137688</xdr:rowOff>
    </xdr:to>
    <xdr:cxnSp macro="">
      <xdr:nvCxnSpPr>
        <xdr:cNvPr id="65" name="直線コネクタ 64"/>
        <xdr:cNvCxnSpPr/>
      </xdr:nvCxnSpPr>
      <xdr:spPr>
        <a:xfrm flipV="1">
          <a:off x="2019300" y="6101634"/>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137688</xdr:rowOff>
    </xdr:from>
    <xdr:to>
      <xdr:col>2</xdr:col>
      <xdr:colOff>638175</xdr:colOff>
      <xdr:row>36</xdr:row>
      <xdr:rowOff>15410</xdr:rowOff>
    </xdr:to>
    <xdr:cxnSp macro="">
      <xdr:nvCxnSpPr>
        <xdr:cNvPr id="68" name="直線コネクタ 67"/>
        <xdr:cNvCxnSpPr/>
      </xdr:nvCxnSpPr>
      <xdr:spPr>
        <a:xfrm flipV="1">
          <a:off x="1130300" y="6138438"/>
          <a:ext cx="889000" cy="4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135763</xdr:rowOff>
    </xdr:from>
    <xdr:to>
      <xdr:col>6</xdr:col>
      <xdr:colOff>561975</xdr:colOff>
      <xdr:row>36</xdr:row>
      <xdr:rowOff>65913</xdr:rowOff>
    </xdr:to>
    <xdr:sp macro="" textlink="">
      <xdr:nvSpPr>
        <xdr:cNvPr id="78" name="円/楕円 77"/>
        <xdr:cNvSpPr/>
      </xdr:nvSpPr>
      <xdr:spPr>
        <a:xfrm>
          <a:off x="45847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114190</xdr:rowOff>
    </xdr:from>
    <xdr:ext cx="534377" cy="259045"/>
    <xdr:sp macro="" textlink="">
      <xdr:nvSpPr>
        <xdr:cNvPr id="79" name="人件費該当値テキスト"/>
        <xdr:cNvSpPr txBox="1"/>
      </xdr:nvSpPr>
      <xdr:spPr>
        <a:xfrm>
          <a:off x="4686300" y="611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60,450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121178</xdr:rowOff>
    </xdr:from>
    <xdr:to>
      <xdr:col>5</xdr:col>
      <xdr:colOff>409575</xdr:colOff>
      <xdr:row>36</xdr:row>
      <xdr:rowOff>51328</xdr:rowOff>
    </xdr:to>
    <xdr:sp macro="" textlink="">
      <xdr:nvSpPr>
        <xdr:cNvPr id="80" name="円/楕円 79"/>
        <xdr:cNvSpPr/>
      </xdr:nvSpPr>
      <xdr:spPr>
        <a:xfrm>
          <a:off x="3746500" y="61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42455</xdr:rowOff>
    </xdr:from>
    <xdr:ext cx="534377" cy="259045"/>
    <xdr:sp macro="" textlink="">
      <xdr:nvSpPr>
        <xdr:cNvPr id="81" name="テキスト ボックス 80"/>
        <xdr:cNvSpPr txBox="1"/>
      </xdr:nvSpPr>
      <xdr:spPr>
        <a:xfrm>
          <a:off x="3530111" y="621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50084</xdr:rowOff>
    </xdr:from>
    <xdr:to>
      <xdr:col>4</xdr:col>
      <xdr:colOff>206375</xdr:colOff>
      <xdr:row>35</xdr:row>
      <xdr:rowOff>151684</xdr:rowOff>
    </xdr:to>
    <xdr:sp macro="" textlink="">
      <xdr:nvSpPr>
        <xdr:cNvPr id="82" name="円/楕円 81"/>
        <xdr:cNvSpPr/>
      </xdr:nvSpPr>
      <xdr:spPr>
        <a:xfrm>
          <a:off x="2857500" y="60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142811</xdr:rowOff>
    </xdr:from>
    <xdr:ext cx="534377" cy="259045"/>
    <xdr:sp macro="" textlink="">
      <xdr:nvSpPr>
        <xdr:cNvPr id="83" name="テキスト ボックス 82"/>
        <xdr:cNvSpPr txBox="1"/>
      </xdr:nvSpPr>
      <xdr:spPr>
        <a:xfrm>
          <a:off x="2641111" y="614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86888</xdr:rowOff>
    </xdr:from>
    <xdr:to>
      <xdr:col>3</xdr:col>
      <xdr:colOff>3175</xdr:colOff>
      <xdr:row>36</xdr:row>
      <xdr:rowOff>17038</xdr:rowOff>
    </xdr:to>
    <xdr:sp macro="" textlink="">
      <xdr:nvSpPr>
        <xdr:cNvPr id="84" name="円/楕円 83"/>
        <xdr:cNvSpPr/>
      </xdr:nvSpPr>
      <xdr:spPr>
        <a:xfrm>
          <a:off x="1968500" y="608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8165</xdr:rowOff>
    </xdr:from>
    <xdr:ext cx="534377" cy="259045"/>
    <xdr:sp macro="" textlink="">
      <xdr:nvSpPr>
        <xdr:cNvPr id="85" name="テキスト ボックス 84"/>
        <xdr:cNvSpPr txBox="1"/>
      </xdr:nvSpPr>
      <xdr:spPr>
        <a:xfrm>
          <a:off x="1752111" y="61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136060</xdr:rowOff>
    </xdr:from>
    <xdr:to>
      <xdr:col>1</xdr:col>
      <xdr:colOff>485775</xdr:colOff>
      <xdr:row>36</xdr:row>
      <xdr:rowOff>66210</xdr:rowOff>
    </xdr:to>
    <xdr:sp macro="" textlink="">
      <xdr:nvSpPr>
        <xdr:cNvPr id="86" name="円/楕円 85"/>
        <xdr:cNvSpPr/>
      </xdr:nvSpPr>
      <xdr:spPr>
        <a:xfrm>
          <a:off x="1079500" y="61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57337</xdr:rowOff>
    </xdr:from>
    <xdr:ext cx="534377" cy="259045"/>
    <xdr:sp macro="" textlink="">
      <xdr:nvSpPr>
        <xdr:cNvPr id="87" name="テキスト ボックス 86"/>
        <xdr:cNvSpPr txBox="1"/>
      </xdr:nvSpPr>
      <xdr:spPr>
        <a:xfrm>
          <a:off x="863111" y="622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12229</xdr:rowOff>
    </xdr:from>
    <xdr:to>
      <xdr:col>6</xdr:col>
      <xdr:colOff>511175</xdr:colOff>
      <xdr:row>59</xdr:row>
      <xdr:rowOff>12731</xdr:rowOff>
    </xdr:to>
    <xdr:cxnSp macro="">
      <xdr:nvCxnSpPr>
        <xdr:cNvPr id="118" name="直線コネクタ 117"/>
        <xdr:cNvCxnSpPr/>
      </xdr:nvCxnSpPr>
      <xdr:spPr>
        <a:xfrm>
          <a:off x="3797300" y="10127779"/>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11121</xdr:rowOff>
    </xdr:from>
    <xdr:to>
      <xdr:col>5</xdr:col>
      <xdr:colOff>358775</xdr:colOff>
      <xdr:row>59</xdr:row>
      <xdr:rowOff>12229</xdr:rowOff>
    </xdr:to>
    <xdr:cxnSp macro="">
      <xdr:nvCxnSpPr>
        <xdr:cNvPr id="121" name="直線コネクタ 120"/>
        <xdr:cNvCxnSpPr/>
      </xdr:nvCxnSpPr>
      <xdr:spPr>
        <a:xfrm>
          <a:off x="2908300" y="10126671"/>
          <a:ext cx="889000" cy="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11121</xdr:rowOff>
    </xdr:from>
    <xdr:to>
      <xdr:col>4</xdr:col>
      <xdr:colOff>155575</xdr:colOff>
      <xdr:row>59</xdr:row>
      <xdr:rowOff>13898</xdr:rowOff>
    </xdr:to>
    <xdr:cxnSp macro="">
      <xdr:nvCxnSpPr>
        <xdr:cNvPr id="124" name="直線コネクタ 123"/>
        <xdr:cNvCxnSpPr/>
      </xdr:nvCxnSpPr>
      <xdr:spPr>
        <a:xfrm flipV="1">
          <a:off x="2019300" y="10126671"/>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13898</xdr:rowOff>
    </xdr:from>
    <xdr:to>
      <xdr:col>2</xdr:col>
      <xdr:colOff>638175</xdr:colOff>
      <xdr:row>59</xdr:row>
      <xdr:rowOff>16612</xdr:rowOff>
    </xdr:to>
    <xdr:cxnSp macro="">
      <xdr:nvCxnSpPr>
        <xdr:cNvPr id="127" name="直線コネクタ 126"/>
        <xdr:cNvCxnSpPr/>
      </xdr:nvCxnSpPr>
      <xdr:spPr>
        <a:xfrm flipV="1">
          <a:off x="1130300" y="10129448"/>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133381</xdr:rowOff>
    </xdr:from>
    <xdr:to>
      <xdr:col>6</xdr:col>
      <xdr:colOff>561975</xdr:colOff>
      <xdr:row>59</xdr:row>
      <xdr:rowOff>63531</xdr:rowOff>
    </xdr:to>
    <xdr:sp macro="" textlink="">
      <xdr:nvSpPr>
        <xdr:cNvPr id="137" name="円/楕円 136"/>
        <xdr:cNvSpPr/>
      </xdr:nvSpPr>
      <xdr:spPr>
        <a:xfrm>
          <a:off x="4584700" y="100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52,759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132879</xdr:rowOff>
    </xdr:from>
    <xdr:to>
      <xdr:col>5</xdr:col>
      <xdr:colOff>409575</xdr:colOff>
      <xdr:row>59</xdr:row>
      <xdr:rowOff>63029</xdr:rowOff>
    </xdr:to>
    <xdr:sp macro="" textlink="">
      <xdr:nvSpPr>
        <xdr:cNvPr id="139" name="円/楕円 138"/>
        <xdr:cNvSpPr/>
      </xdr:nvSpPr>
      <xdr:spPr>
        <a:xfrm>
          <a:off x="3746500" y="1007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54156</xdr:rowOff>
    </xdr:from>
    <xdr:ext cx="534377" cy="259045"/>
    <xdr:sp macro="" textlink="">
      <xdr:nvSpPr>
        <xdr:cNvPr id="140" name="テキスト ボックス 139"/>
        <xdr:cNvSpPr txBox="1"/>
      </xdr:nvSpPr>
      <xdr:spPr>
        <a:xfrm>
          <a:off x="3530111" y="10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131771</xdr:rowOff>
    </xdr:from>
    <xdr:to>
      <xdr:col>4</xdr:col>
      <xdr:colOff>206375</xdr:colOff>
      <xdr:row>59</xdr:row>
      <xdr:rowOff>61921</xdr:rowOff>
    </xdr:to>
    <xdr:sp macro="" textlink="">
      <xdr:nvSpPr>
        <xdr:cNvPr id="141" name="円/楕円 140"/>
        <xdr:cNvSpPr/>
      </xdr:nvSpPr>
      <xdr:spPr>
        <a:xfrm>
          <a:off x="2857500" y="100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53048</xdr:rowOff>
    </xdr:from>
    <xdr:ext cx="534377" cy="259045"/>
    <xdr:sp macro="" textlink="">
      <xdr:nvSpPr>
        <xdr:cNvPr id="142" name="テキスト ボックス 141"/>
        <xdr:cNvSpPr txBox="1"/>
      </xdr:nvSpPr>
      <xdr:spPr>
        <a:xfrm>
          <a:off x="2641111" y="1016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134548</xdr:rowOff>
    </xdr:from>
    <xdr:to>
      <xdr:col>3</xdr:col>
      <xdr:colOff>3175</xdr:colOff>
      <xdr:row>59</xdr:row>
      <xdr:rowOff>64698</xdr:rowOff>
    </xdr:to>
    <xdr:sp macro="" textlink="">
      <xdr:nvSpPr>
        <xdr:cNvPr id="143" name="円/楕円 142"/>
        <xdr:cNvSpPr/>
      </xdr:nvSpPr>
      <xdr:spPr>
        <a:xfrm>
          <a:off x="1968500" y="100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55825</xdr:rowOff>
    </xdr:from>
    <xdr:ext cx="534377" cy="259045"/>
    <xdr:sp macro="" textlink="">
      <xdr:nvSpPr>
        <xdr:cNvPr id="144" name="テキスト ボックス 143"/>
        <xdr:cNvSpPr txBox="1"/>
      </xdr:nvSpPr>
      <xdr:spPr>
        <a:xfrm>
          <a:off x="1752111" y="1017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137262</xdr:rowOff>
    </xdr:from>
    <xdr:to>
      <xdr:col>1</xdr:col>
      <xdr:colOff>485775</xdr:colOff>
      <xdr:row>59</xdr:row>
      <xdr:rowOff>67412</xdr:rowOff>
    </xdr:to>
    <xdr:sp macro="" textlink="">
      <xdr:nvSpPr>
        <xdr:cNvPr id="145" name="円/楕円 144"/>
        <xdr:cNvSpPr/>
      </xdr:nvSpPr>
      <xdr:spPr>
        <a:xfrm>
          <a:off x="1079500" y="100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58539</xdr:rowOff>
    </xdr:from>
    <xdr:ext cx="534377" cy="259045"/>
    <xdr:sp macro="" textlink="">
      <xdr:nvSpPr>
        <xdr:cNvPr id="146" name="テキスト ボックス 145"/>
        <xdr:cNvSpPr txBox="1"/>
      </xdr:nvSpPr>
      <xdr:spPr>
        <a:xfrm>
          <a:off x="863111" y="101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90170</xdr:rowOff>
    </xdr:from>
    <xdr:to>
      <xdr:col>6</xdr:col>
      <xdr:colOff>511175</xdr:colOff>
      <xdr:row>77</xdr:row>
      <xdr:rowOff>101056</xdr:rowOff>
    </xdr:to>
    <xdr:cxnSp macro="">
      <xdr:nvCxnSpPr>
        <xdr:cNvPr id="177" name="直線コネクタ 176"/>
        <xdr:cNvCxnSpPr/>
      </xdr:nvCxnSpPr>
      <xdr:spPr>
        <a:xfrm>
          <a:off x="3797300" y="1329182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90170</xdr:rowOff>
    </xdr:from>
    <xdr:to>
      <xdr:col>5</xdr:col>
      <xdr:colOff>358775</xdr:colOff>
      <xdr:row>77</xdr:row>
      <xdr:rowOff>108567</xdr:rowOff>
    </xdr:to>
    <xdr:cxnSp macro="">
      <xdr:nvCxnSpPr>
        <xdr:cNvPr id="180" name="直線コネクタ 179"/>
        <xdr:cNvCxnSpPr/>
      </xdr:nvCxnSpPr>
      <xdr:spPr>
        <a:xfrm flipV="1">
          <a:off x="2908300" y="13291820"/>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108567</xdr:rowOff>
    </xdr:from>
    <xdr:to>
      <xdr:col>4</xdr:col>
      <xdr:colOff>155575</xdr:colOff>
      <xdr:row>77</xdr:row>
      <xdr:rowOff>146014</xdr:rowOff>
    </xdr:to>
    <xdr:cxnSp macro="">
      <xdr:nvCxnSpPr>
        <xdr:cNvPr id="183" name="直線コネクタ 182"/>
        <xdr:cNvCxnSpPr/>
      </xdr:nvCxnSpPr>
      <xdr:spPr>
        <a:xfrm flipV="1">
          <a:off x="2019300" y="13310217"/>
          <a:ext cx="889000" cy="3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121303</xdr:rowOff>
    </xdr:from>
    <xdr:to>
      <xdr:col>2</xdr:col>
      <xdr:colOff>638175</xdr:colOff>
      <xdr:row>77</xdr:row>
      <xdr:rowOff>146014</xdr:rowOff>
    </xdr:to>
    <xdr:cxnSp macro="">
      <xdr:nvCxnSpPr>
        <xdr:cNvPr id="186" name="直線コネクタ 185"/>
        <xdr:cNvCxnSpPr/>
      </xdr:nvCxnSpPr>
      <xdr:spPr>
        <a:xfrm>
          <a:off x="1130300" y="13322953"/>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50256</xdr:rowOff>
    </xdr:from>
    <xdr:to>
      <xdr:col>6</xdr:col>
      <xdr:colOff>561975</xdr:colOff>
      <xdr:row>77</xdr:row>
      <xdr:rowOff>151856</xdr:rowOff>
    </xdr:to>
    <xdr:sp macro="" textlink="">
      <xdr:nvSpPr>
        <xdr:cNvPr id="196" name="円/楕円 195"/>
        <xdr:cNvSpPr/>
      </xdr:nvSpPr>
      <xdr:spPr>
        <a:xfrm>
          <a:off x="4584700" y="132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28683</xdr:rowOff>
    </xdr:from>
    <xdr:ext cx="469744" cy="259045"/>
    <xdr:sp macro="" textlink="">
      <xdr:nvSpPr>
        <xdr:cNvPr id="197" name="維持補修費該当値テキスト"/>
        <xdr:cNvSpPr txBox="1"/>
      </xdr:nvSpPr>
      <xdr:spPr>
        <a:xfrm>
          <a:off x="4686300" y="1323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39370</xdr:rowOff>
    </xdr:from>
    <xdr:to>
      <xdr:col>5</xdr:col>
      <xdr:colOff>409575</xdr:colOff>
      <xdr:row>77</xdr:row>
      <xdr:rowOff>140970</xdr:rowOff>
    </xdr:to>
    <xdr:sp macro="" textlink="">
      <xdr:nvSpPr>
        <xdr:cNvPr id="198" name="円/楕円 197"/>
        <xdr:cNvSpPr/>
      </xdr:nvSpPr>
      <xdr:spPr>
        <a:xfrm>
          <a:off x="3746500" y="132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132097</xdr:rowOff>
    </xdr:from>
    <xdr:ext cx="469744" cy="259045"/>
    <xdr:sp macro="" textlink="">
      <xdr:nvSpPr>
        <xdr:cNvPr id="199" name="テキスト ボックス 198"/>
        <xdr:cNvSpPr txBox="1"/>
      </xdr:nvSpPr>
      <xdr:spPr>
        <a:xfrm>
          <a:off x="3562427" y="1333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57767</xdr:rowOff>
    </xdr:from>
    <xdr:to>
      <xdr:col>4</xdr:col>
      <xdr:colOff>206375</xdr:colOff>
      <xdr:row>77</xdr:row>
      <xdr:rowOff>159367</xdr:rowOff>
    </xdr:to>
    <xdr:sp macro="" textlink="">
      <xdr:nvSpPr>
        <xdr:cNvPr id="200" name="円/楕円 199"/>
        <xdr:cNvSpPr/>
      </xdr:nvSpPr>
      <xdr:spPr>
        <a:xfrm>
          <a:off x="2857500" y="132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150494</xdr:rowOff>
    </xdr:from>
    <xdr:ext cx="469744" cy="259045"/>
    <xdr:sp macro="" textlink="">
      <xdr:nvSpPr>
        <xdr:cNvPr id="201" name="テキスト ボックス 200"/>
        <xdr:cNvSpPr txBox="1"/>
      </xdr:nvSpPr>
      <xdr:spPr>
        <a:xfrm>
          <a:off x="2673427" y="1335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95214</xdr:rowOff>
    </xdr:from>
    <xdr:to>
      <xdr:col>3</xdr:col>
      <xdr:colOff>3175</xdr:colOff>
      <xdr:row>78</xdr:row>
      <xdr:rowOff>25364</xdr:rowOff>
    </xdr:to>
    <xdr:sp macro="" textlink="">
      <xdr:nvSpPr>
        <xdr:cNvPr id="202" name="円/楕円 201"/>
        <xdr:cNvSpPr/>
      </xdr:nvSpPr>
      <xdr:spPr>
        <a:xfrm>
          <a:off x="1968500" y="132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16491</xdr:rowOff>
    </xdr:from>
    <xdr:ext cx="469744" cy="259045"/>
    <xdr:sp macro="" textlink="">
      <xdr:nvSpPr>
        <xdr:cNvPr id="203" name="テキスト ボックス 202"/>
        <xdr:cNvSpPr txBox="1"/>
      </xdr:nvSpPr>
      <xdr:spPr>
        <a:xfrm>
          <a:off x="1784427" y="1338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70503</xdr:rowOff>
    </xdr:from>
    <xdr:to>
      <xdr:col>1</xdr:col>
      <xdr:colOff>485775</xdr:colOff>
      <xdr:row>78</xdr:row>
      <xdr:rowOff>653</xdr:rowOff>
    </xdr:to>
    <xdr:sp macro="" textlink="">
      <xdr:nvSpPr>
        <xdr:cNvPr id="204" name="円/楕円 203"/>
        <xdr:cNvSpPr/>
      </xdr:nvSpPr>
      <xdr:spPr>
        <a:xfrm>
          <a:off x="1079500" y="1327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163230</xdr:rowOff>
    </xdr:from>
    <xdr:ext cx="469744" cy="259045"/>
    <xdr:sp macro="" textlink="">
      <xdr:nvSpPr>
        <xdr:cNvPr id="205" name="テキスト ボックス 204"/>
        <xdr:cNvSpPr txBox="1"/>
      </xdr:nvSpPr>
      <xdr:spPr>
        <a:xfrm>
          <a:off x="895427" y="1336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140336</xdr:rowOff>
    </xdr:from>
    <xdr:to>
      <xdr:col>6</xdr:col>
      <xdr:colOff>511175</xdr:colOff>
      <xdr:row>96</xdr:row>
      <xdr:rowOff>167602</xdr:rowOff>
    </xdr:to>
    <xdr:cxnSp macro="">
      <xdr:nvCxnSpPr>
        <xdr:cNvPr id="235" name="直線コネクタ 234"/>
        <xdr:cNvCxnSpPr/>
      </xdr:nvCxnSpPr>
      <xdr:spPr>
        <a:xfrm flipV="1">
          <a:off x="3797300" y="16599536"/>
          <a:ext cx="838200" cy="2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167602</xdr:rowOff>
    </xdr:from>
    <xdr:to>
      <xdr:col>5</xdr:col>
      <xdr:colOff>358775</xdr:colOff>
      <xdr:row>97</xdr:row>
      <xdr:rowOff>6553</xdr:rowOff>
    </xdr:to>
    <xdr:cxnSp macro="">
      <xdr:nvCxnSpPr>
        <xdr:cNvPr id="238" name="直線コネクタ 237"/>
        <xdr:cNvCxnSpPr/>
      </xdr:nvCxnSpPr>
      <xdr:spPr>
        <a:xfrm flipV="1">
          <a:off x="2908300" y="16626802"/>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6553</xdr:rowOff>
    </xdr:from>
    <xdr:to>
      <xdr:col>4</xdr:col>
      <xdr:colOff>155575</xdr:colOff>
      <xdr:row>97</xdr:row>
      <xdr:rowOff>71489</xdr:rowOff>
    </xdr:to>
    <xdr:cxnSp macro="">
      <xdr:nvCxnSpPr>
        <xdr:cNvPr id="241" name="直線コネクタ 240"/>
        <xdr:cNvCxnSpPr/>
      </xdr:nvCxnSpPr>
      <xdr:spPr>
        <a:xfrm flipV="1">
          <a:off x="2019300" y="16637203"/>
          <a:ext cx="889000" cy="6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71489</xdr:rowOff>
    </xdr:from>
    <xdr:to>
      <xdr:col>2</xdr:col>
      <xdr:colOff>638175</xdr:colOff>
      <xdr:row>97</xdr:row>
      <xdr:rowOff>81026</xdr:rowOff>
    </xdr:to>
    <xdr:cxnSp macro="">
      <xdr:nvCxnSpPr>
        <xdr:cNvPr id="244" name="直線コネクタ 243"/>
        <xdr:cNvCxnSpPr/>
      </xdr:nvCxnSpPr>
      <xdr:spPr>
        <a:xfrm flipV="1">
          <a:off x="1130300" y="16702139"/>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89536</xdr:rowOff>
    </xdr:from>
    <xdr:to>
      <xdr:col>6</xdr:col>
      <xdr:colOff>561975</xdr:colOff>
      <xdr:row>97</xdr:row>
      <xdr:rowOff>19686</xdr:rowOff>
    </xdr:to>
    <xdr:sp macro="" textlink="">
      <xdr:nvSpPr>
        <xdr:cNvPr id="254" name="円/楕円 253"/>
        <xdr:cNvSpPr/>
      </xdr:nvSpPr>
      <xdr:spPr>
        <a:xfrm>
          <a:off x="4584700" y="165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67963</xdr:rowOff>
    </xdr:from>
    <xdr:ext cx="534377" cy="259045"/>
    <xdr:sp macro="" textlink="">
      <xdr:nvSpPr>
        <xdr:cNvPr id="255" name="扶助費該当値テキスト"/>
        <xdr:cNvSpPr txBox="1"/>
      </xdr:nvSpPr>
      <xdr:spPr>
        <a:xfrm>
          <a:off x="4686300" y="165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62,950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116802</xdr:rowOff>
    </xdr:from>
    <xdr:to>
      <xdr:col>5</xdr:col>
      <xdr:colOff>409575</xdr:colOff>
      <xdr:row>97</xdr:row>
      <xdr:rowOff>46952</xdr:rowOff>
    </xdr:to>
    <xdr:sp macro="" textlink="">
      <xdr:nvSpPr>
        <xdr:cNvPr id="256" name="円/楕円 255"/>
        <xdr:cNvSpPr/>
      </xdr:nvSpPr>
      <xdr:spPr>
        <a:xfrm>
          <a:off x="3746500" y="165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38079</xdr:rowOff>
    </xdr:from>
    <xdr:ext cx="534377" cy="259045"/>
    <xdr:sp macro="" textlink="">
      <xdr:nvSpPr>
        <xdr:cNvPr id="257" name="テキスト ボックス 256"/>
        <xdr:cNvSpPr txBox="1"/>
      </xdr:nvSpPr>
      <xdr:spPr>
        <a:xfrm>
          <a:off x="3530111" y="166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127203</xdr:rowOff>
    </xdr:from>
    <xdr:to>
      <xdr:col>4</xdr:col>
      <xdr:colOff>206375</xdr:colOff>
      <xdr:row>97</xdr:row>
      <xdr:rowOff>57353</xdr:rowOff>
    </xdr:to>
    <xdr:sp macro="" textlink="">
      <xdr:nvSpPr>
        <xdr:cNvPr id="258" name="円/楕円 257"/>
        <xdr:cNvSpPr/>
      </xdr:nvSpPr>
      <xdr:spPr>
        <a:xfrm>
          <a:off x="2857500" y="165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48480</xdr:rowOff>
    </xdr:from>
    <xdr:ext cx="534377" cy="259045"/>
    <xdr:sp macro="" textlink="">
      <xdr:nvSpPr>
        <xdr:cNvPr id="259" name="テキスト ボックス 258"/>
        <xdr:cNvSpPr txBox="1"/>
      </xdr:nvSpPr>
      <xdr:spPr>
        <a:xfrm>
          <a:off x="2641111" y="1667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20689</xdr:rowOff>
    </xdr:from>
    <xdr:to>
      <xdr:col>3</xdr:col>
      <xdr:colOff>3175</xdr:colOff>
      <xdr:row>97</xdr:row>
      <xdr:rowOff>122289</xdr:rowOff>
    </xdr:to>
    <xdr:sp macro="" textlink="">
      <xdr:nvSpPr>
        <xdr:cNvPr id="260" name="円/楕円 259"/>
        <xdr:cNvSpPr/>
      </xdr:nvSpPr>
      <xdr:spPr>
        <a:xfrm>
          <a:off x="1968500" y="166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113416</xdr:rowOff>
    </xdr:from>
    <xdr:ext cx="534377" cy="259045"/>
    <xdr:sp macro="" textlink="">
      <xdr:nvSpPr>
        <xdr:cNvPr id="261" name="テキスト ボックス 260"/>
        <xdr:cNvSpPr txBox="1"/>
      </xdr:nvSpPr>
      <xdr:spPr>
        <a:xfrm>
          <a:off x="1752111" y="167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30226</xdr:rowOff>
    </xdr:from>
    <xdr:to>
      <xdr:col>1</xdr:col>
      <xdr:colOff>485775</xdr:colOff>
      <xdr:row>97</xdr:row>
      <xdr:rowOff>131826</xdr:rowOff>
    </xdr:to>
    <xdr:sp macro="" textlink="">
      <xdr:nvSpPr>
        <xdr:cNvPr id="262" name="円/楕円 261"/>
        <xdr:cNvSpPr/>
      </xdr:nvSpPr>
      <xdr:spPr>
        <a:xfrm>
          <a:off x="1079500" y="166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122953</xdr:rowOff>
    </xdr:from>
    <xdr:ext cx="534377" cy="259045"/>
    <xdr:sp macro="" textlink="">
      <xdr:nvSpPr>
        <xdr:cNvPr id="263" name="テキスト ボックス 262"/>
        <xdr:cNvSpPr txBox="1"/>
      </xdr:nvSpPr>
      <xdr:spPr>
        <a:xfrm>
          <a:off x="863111" y="1675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98222</xdr:rowOff>
    </xdr:from>
    <xdr:to>
      <xdr:col>15</xdr:col>
      <xdr:colOff>180975</xdr:colOff>
      <xdr:row>34</xdr:row>
      <xdr:rowOff>106909</xdr:rowOff>
    </xdr:to>
    <xdr:cxnSp macro="">
      <xdr:nvCxnSpPr>
        <xdr:cNvPr id="292" name="直線コネクタ 291"/>
        <xdr:cNvCxnSpPr/>
      </xdr:nvCxnSpPr>
      <xdr:spPr>
        <a:xfrm>
          <a:off x="9639300" y="5927522"/>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98222</xdr:rowOff>
    </xdr:from>
    <xdr:to>
      <xdr:col>14</xdr:col>
      <xdr:colOff>28575</xdr:colOff>
      <xdr:row>34</xdr:row>
      <xdr:rowOff>155702</xdr:rowOff>
    </xdr:to>
    <xdr:cxnSp macro="">
      <xdr:nvCxnSpPr>
        <xdr:cNvPr id="295" name="直線コネクタ 294"/>
        <xdr:cNvCxnSpPr/>
      </xdr:nvCxnSpPr>
      <xdr:spPr>
        <a:xfrm flipV="1">
          <a:off x="8750300" y="5927522"/>
          <a:ext cx="889000" cy="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144259</xdr:rowOff>
    </xdr:from>
    <xdr:to>
      <xdr:col>12</xdr:col>
      <xdr:colOff>511175</xdr:colOff>
      <xdr:row>34</xdr:row>
      <xdr:rowOff>155702</xdr:rowOff>
    </xdr:to>
    <xdr:cxnSp macro="">
      <xdr:nvCxnSpPr>
        <xdr:cNvPr id="298" name="直線コネクタ 297"/>
        <xdr:cNvCxnSpPr/>
      </xdr:nvCxnSpPr>
      <xdr:spPr>
        <a:xfrm>
          <a:off x="7861300" y="5973559"/>
          <a:ext cx="8890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0" name="テキスト ボックス 299"/>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144259</xdr:rowOff>
    </xdr:from>
    <xdr:to>
      <xdr:col>11</xdr:col>
      <xdr:colOff>307975</xdr:colOff>
      <xdr:row>35</xdr:row>
      <xdr:rowOff>7544</xdr:rowOff>
    </xdr:to>
    <xdr:cxnSp macro="">
      <xdr:nvCxnSpPr>
        <xdr:cNvPr id="301" name="直線コネクタ 300"/>
        <xdr:cNvCxnSpPr/>
      </xdr:nvCxnSpPr>
      <xdr:spPr>
        <a:xfrm flipV="1">
          <a:off x="6972300" y="5973559"/>
          <a:ext cx="889000" cy="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3" name="テキスト ボックス 302"/>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5" name="テキスト ボックス 304"/>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56109</xdr:rowOff>
    </xdr:from>
    <xdr:to>
      <xdr:col>15</xdr:col>
      <xdr:colOff>231775</xdr:colOff>
      <xdr:row>34</xdr:row>
      <xdr:rowOff>157709</xdr:rowOff>
    </xdr:to>
    <xdr:sp macro="" textlink="">
      <xdr:nvSpPr>
        <xdr:cNvPr id="311" name="円/楕円 310"/>
        <xdr:cNvSpPr/>
      </xdr:nvSpPr>
      <xdr:spPr>
        <a:xfrm>
          <a:off x="10426700" y="588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78986</xdr:rowOff>
    </xdr:from>
    <xdr:ext cx="534377" cy="259045"/>
    <xdr:sp macro="" textlink="">
      <xdr:nvSpPr>
        <xdr:cNvPr id="312" name="補助費等該当値テキスト"/>
        <xdr:cNvSpPr txBox="1"/>
      </xdr:nvSpPr>
      <xdr:spPr>
        <a:xfrm>
          <a:off x="10528300" y="57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62,582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47422</xdr:rowOff>
    </xdr:from>
    <xdr:to>
      <xdr:col>14</xdr:col>
      <xdr:colOff>79375</xdr:colOff>
      <xdr:row>34</xdr:row>
      <xdr:rowOff>149022</xdr:rowOff>
    </xdr:to>
    <xdr:sp macro="" textlink="">
      <xdr:nvSpPr>
        <xdr:cNvPr id="313" name="円/楕円 312"/>
        <xdr:cNvSpPr/>
      </xdr:nvSpPr>
      <xdr:spPr>
        <a:xfrm>
          <a:off x="9588500" y="58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165549</xdr:rowOff>
    </xdr:from>
    <xdr:ext cx="534377" cy="259045"/>
    <xdr:sp macro="" textlink="">
      <xdr:nvSpPr>
        <xdr:cNvPr id="314" name="テキスト ボックス 313"/>
        <xdr:cNvSpPr txBox="1"/>
      </xdr:nvSpPr>
      <xdr:spPr>
        <a:xfrm>
          <a:off x="9372111" y="565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104902</xdr:rowOff>
    </xdr:from>
    <xdr:to>
      <xdr:col>12</xdr:col>
      <xdr:colOff>561975</xdr:colOff>
      <xdr:row>35</xdr:row>
      <xdr:rowOff>35052</xdr:rowOff>
    </xdr:to>
    <xdr:sp macro="" textlink="">
      <xdr:nvSpPr>
        <xdr:cNvPr id="315" name="円/楕円 314"/>
        <xdr:cNvSpPr/>
      </xdr:nvSpPr>
      <xdr:spPr>
        <a:xfrm>
          <a:off x="8699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51579</xdr:rowOff>
    </xdr:from>
    <xdr:ext cx="534377" cy="259045"/>
    <xdr:sp macro="" textlink="">
      <xdr:nvSpPr>
        <xdr:cNvPr id="316" name="テキスト ボックス 315"/>
        <xdr:cNvSpPr txBox="1"/>
      </xdr:nvSpPr>
      <xdr:spPr>
        <a:xfrm>
          <a:off x="8483111" y="57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93459</xdr:rowOff>
    </xdr:from>
    <xdr:to>
      <xdr:col>11</xdr:col>
      <xdr:colOff>358775</xdr:colOff>
      <xdr:row>35</xdr:row>
      <xdr:rowOff>23609</xdr:rowOff>
    </xdr:to>
    <xdr:sp macro="" textlink="">
      <xdr:nvSpPr>
        <xdr:cNvPr id="317" name="円/楕円 316"/>
        <xdr:cNvSpPr/>
      </xdr:nvSpPr>
      <xdr:spPr>
        <a:xfrm>
          <a:off x="7810500" y="59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40136</xdr:rowOff>
    </xdr:from>
    <xdr:ext cx="534377" cy="259045"/>
    <xdr:sp macro="" textlink="">
      <xdr:nvSpPr>
        <xdr:cNvPr id="318" name="テキスト ボックス 317"/>
        <xdr:cNvSpPr txBox="1"/>
      </xdr:nvSpPr>
      <xdr:spPr>
        <a:xfrm>
          <a:off x="7594111" y="56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128194</xdr:rowOff>
    </xdr:from>
    <xdr:to>
      <xdr:col>10</xdr:col>
      <xdr:colOff>155575</xdr:colOff>
      <xdr:row>35</xdr:row>
      <xdr:rowOff>58344</xdr:rowOff>
    </xdr:to>
    <xdr:sp macro="" textlink="">
      <xdr:nvSpPr>
        <xdr:cNvPr id="319" name="円/楕円 318"/>
        <xdr:cNvSpPr/>
      </xdr:nvSpPr>
      <xdr:spPr>
        <a:xfrm>
          <a:off x="6921500" y="595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74871</xdr:rowOff>
    </xdr:from>
    <xdr:ext cx="534377" cy="259045"/>
    <xdr:sp macro="" textlink="">
      <xdr:nvSpPr>
        <xdr:cNvPr id="320" name="テキスト ボックス 319"/>
        <xdr:cNvSpPr txBox="1"/>
      </xdr:nvSpPr>
      <xdr:spPr>
        <a:xfrm>
          <a:off x="6705111" y="573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4677</xdr:rowOff>
    </xdr:from>
    <xdr:to>
      <xdr:col>15</xdr:col>
      <xdr:colOff>180975</xdr:colOff>
      <xdr:row>59</xdr:row>
      <xdr:rowOff>11402</xdr:rowOff>
    </xdr:to>
    <xdr:cxnSp macro="">
      <xdr:nvCxnSpPr>
        <xdr:cNvPr id="351" name="直線コネクタ 350"/>
        <xdr:cNvCxnSpPr/>
      </xdr:nvCxnSpPr>
      <xdr:spPr>
        <a:xfrm flipV="1">
          <a:off x="9639300" y="10120227"/>
          <a:ext cx="8382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11402</xdr:rowOff>
    </xdr:from>
    <xdr:to>
      <xdr:col>14</xdr:col>
      <xdr:colOff>28575</xdr:colOff>
      <xdr:row>59</xdr:row>
      <xdr:rowOff>36570</xdr:rowOff>
    </xdr:to>
    <xdr:cxnSp macro="">
      <xdr:nvCxnSpPr>
        <xdr:cNvPr id="354" name="直線コネクタ 353"/>
        <xdr:cNvCxnSpPr/>
      </xdr:nvCxnSpPr>
      <xdr:spPr>
        <a:xfrm flipV="1">
          <a:off x="8750300" y="10126952"/>
          <a:ext cx="889000" cy="2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36570</xdr:rowOff>
    </xdr:from>
    <xdr:to>
      <xdr:col>12</xdr:col>
      <xdr:colOff>511175</xdr:colOff>
      <xdr:row>59</xdr:row>
      <xdr:rowOff>38863</xdr:rowOff>
    </xdr:to>
    <xdr:cxnSp macro="">
      <xdr:nvCxnSpPr>
        <xdr:cNvPr id="357" name="直線コネクタ 356"/>
        <xdr:cNvCxnSpPr/>
      </xdr:nvCxnSpPr>
      <xdr:spPr>
        <a:xfrm flipV="1">
          <a:off x="7861300" y="10152120"/>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35700</xdr:rowOff>
    </xdr:from>
    <xdr:to>
      <xdr:col>11</xdr:col>
      <xdr:colOff>307975</xdr:colOff>
      <xdr:row>59</xdr:row>
      <xdr:rowOff>38863</xdr:rowOff>
    </xdr:to>
    <xdr:cxnSp macro="">
      <xdr:nvCxnSpPr>
        <xdr:cNvPr id="360" name="直線コネクタ 359"/>
        <xdr:cNvCxnSpPr/>
      </xdr:nvCxnSpPr>
      <xdr:spPr>
        <a:xfrm>
          <a:off x="6972300" y="10151250"/>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85419</xdr:rowOff>
    </xdr:from>
    <xdr:ext cx="534377" cy="259045"/>
    <xdr:sp macro="" textlink="">
      <xdr:nvSpPr>
        <xdr:cNvPr id="364" name="テキスト ボックス 363"/>
        <xdr:cNvSpPr txBox="1"/>
      </xdr:nvSpPr>
      <xdr:spPr>
        <a:xfrm>
          <a:off x="6705111" y="102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125327</xdr:rowOff>
    </xdr:from>
    <xdr:to>
      <xdr:col>15</xdr:col>
      <xdr:colOff>231775</xdr:colOff>
      <xdr:row>59</xdr:row>
      <xdr:rowOff>55477</xdr:rowOff>
    </xdr:to>
    <xdr:sp macro="" textlink="">
      <xdr:nvSpPr>
        <xdr:cNvPr id="370" name="円/楕円 369"/>
        <xdr:cNvSpPr/>
      </xdr:nvSpPr>
      <xdr:spPr>
        <a:xfrm>
          <a:off x="10426700" y="100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84704</xdr:rowOff>
    </xdr:from>
    <xdr:ext cx="534377" cy="259045"/>
    <xdr:sp macro="" textlink="">
      <xdr:nvSpPr>
        <xdr:cNvPr id="371" name="普通建設事業費該当値テキスト"/>
        <xdr:cNvSpPr txBox="1"/>
      </xdr:nvSpPr>
      <xdr:spPr>
        <a:xfrm>
          <a:off x="10528300" y="98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86,537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132052</xdr:rowOff>
    </xdr:from>
    <xdr:to>
      <xdr:col>14</xdr:col>
      <xdr:colOff>79375</xdr:colOff>
      <xdr:row>59</xdr:row>
      <xdr:rowOff>62202</xdr:rowOff>
    </xdr:to>
    <xdr:sp macro="" textlink="">
      <xdr:nvSpPr>
        <xdr:cNvPr id="372" name="円/楕円 371"/>
        <xdr:cNvSpPr/>
      </xdr:nvSpPr>
      <xdr:spPr>
        <a:xfrm>
          <a:off x="9588500" y="1007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78729</xdr:rowOff>
    </xdr:from>
    <xdr:ext cx="534377" cy="259045"/>
    <xdr:sp macro="" textlink="">
      <xdr:nvSpPr>
        <xdr:cNvPr id="373" name="テキスト ボックス 372"/>
        <xdr:cNvSpPr txBox="1"/>
      </xdr:nvSpPr>
      <xdr:spPr>
        <a:xfrm>
          <a:off x="9372111" y="985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157220</xdr:rowOff>
    </xdr:from>
    <xdr:to>
      <xdr:col>12</xdr:col>
      <xdr:colOff>561975</xdr:colOff>
      <xdr:row>59</xdr:row>
      <xdr:rowOff>87370</xdr:rowOff>
    </xdr:to>
    <xdr:sp macro="" textlink="">
      <xdr:nvSpPr>
        <xdr:cNvPr id="374" name="円/楕円 373"/>
        <xdr:cNvSpPr/>
      </xdr:nvSpPr>
      <xdr:spPr>
        <a:xfrm>
          <a:off x="8699500" y="10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78497</xdr:rowOff>
    </xdr:from>
    <xdr:ext cx="534377" cy="259045"/>
    <xdr:sp macro="" textlink="">
      <xdr:nvSpPr>
        <xdr:cNvPr id="375" name="テキスト ボックス 374"/>
        <xdr:cNvSpPr txBox="1"/>
      </xdr:nvSpPr>
      <xdr:spPr>
        <a:xfrm>
          <a:off x="8483111" y="1019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159513</xdr:rowOff>
    </xdr:from>
    <xdr:to>
      <xdr:col>11</xdr:col>
      <xdr:colOff>358775</xdr:colOff>
      <xdr:row>59</xdr:row>
      <xdr:rowOff>89663</xdr:rowOff>
    </xdr:to>
    <xdr:sp macro="" textlink="">
      <xdr:nvSpPr>
        <xdr:cNvPr id="376" name="円/楕円 375"/>
        <xdr:cNvSpPr/>
      </xdr:nvSpPr>
      <xdr:spPr>
        <a:xfrm>
          <a:off x="7810500" y="101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80790</xdr:rowOff>
    </xdr:from>
    <xdr:ext cx="534377" cy="259045"/>
    <xdr:sp macro="" textlink="">
      <xdr:nvSpPr>
        <xdr:cNvPr id="377" name="テキスト ボックス 376"/>
        <xdr:cNvSpPr txBox="1"/>
      </xdr:nvSpPr>
      <xdr:spPr>
        <a:xfrm>
          <a:off x="7594111" y="101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156350</xdr:rowOff>
    </xdr:from>
    <xdr:to>
      <xdr:col>10</xdr:col>
      <xdr:colOff>155575</xdr:colOff>
      <xdr:row>59</xdr:row>
      <xdr:rowOff>86500</xdr:rowOff>
    </xdr:to>
    <xdr:sp macro="" textlink="">
      <xdr:nvSpPr>
        <xdr:cNvPr id="378" name="円/楕円 377"/>
        <xdr:cNvSpPr/>
      </xdr:nvSpPr>
      <xdr:spPr>
        <a:xfrm>
          <a:off x="6921500" y="101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103027</xdr:rowOff>
    </xdr:from>
    <xdr:ext cx="534377" cy="259045"/>
    <xdr:sp macro="" textlink="">
      <xdr:nvSpPr>
        <xdr:cNvPr id="379" name="テキスト ボックス 378"/>
        <xdr:cNvSpPr txBox="1"/>
      </xdr:nvSpPr>
      <xdr:spPr>
        <a:xfrm>
          <a:off x="6705111" y="98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08" name="直線コネクタ 407"/>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44450</xdr:rowOff>
    </xdr:from>
    <xdr:to>
      <xdr:col>14</xdr:col>
      <xdr:colOff>28575</xdr:colOff>
      <xdr:row>79</xdr:row>
      <xdr:rowOff>44450</xdr:rowOff>
    </xdr:to>
    <xdr:cxnSp macro="">
      <xdr:nvCxnSpPr>
        <xdr:cNvPr id="411" name="直線コネクタ 410"/>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21" name="円/楕円 420"/>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249299" cy="259045"/>
    <xdr:sp macro="" textlink="">
      <xdr:nvSpPr>
        <xdr:cNvPr id="422" name="普通建設事業費 （ うち新規整備　）該当値テキスト"/>
        <xdr:cNvSpPr txBox="1"/>
      </xdr:nvSpPr>
      <xdr:spPr>
        <a:xfrm>
          <a:off x="10528300" y="13491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3" name="円/楕円 422"/>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4" name="テキスト ボックス 423"/>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5" name="円/楕円 424"/>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26" name="テキスト ボックス 425"/>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103746</xdr:rowOff>
    </xdr:from>
    <xdr:to>
      <xdr:col>15</xdr:col>
      <xdr:colOff>180975</xdr:colOff>
      <xdr:row>93</xdr:row>
      <xdr:rowOff>113982</xdr:rowOff>
    </xdr:to>
    <xdr:cxnSp macro="">
      <xdr:nvCxnSpPr>
        <xdr:cNvPr id="455" name="直線コネクタ 454"/>
        <xdr:cNvCxnSpPr/>
      </xdr:nvCxnSpPr>
      <xdr:spPr>
        <a:xfrm flipV="1">
          <a:off x="9639300" y="16048596"/>
          <a:ext cx="838200" cy="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113982</xdr:rowOff>
    </xdr:from>
    <xdr:to>
      <xdr:col>14</xdr:col>
      <xdr:colOff>28575</xdr:colOff>
      <xdr:row>95</xdr:row>
      <xdr:rowOff>80594</xdr:rowOff>
    </xdr:to>
    <xdr:cxnSp macro="">
      <xdr:nvCxnSpPr>
        <xdr:cNvPr id="458" name="直線コネクタ 457"/>
        <xdr:cNvCxnSpPr/>
      </xdr:nvCxnSpPr>
      <xdr:spPr>
        <a:xfrm flipV="1">
          <a:off x="8750300" y="16058832"/>
          <a:ext cx="889000" cy="30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2" name="テキスト ボックス 461"/>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52946</xdr:rowOff>
    </xdr:from>
    <xdr:to>
      <xdr:col>15</xdr:col>
      <xdr:colOff>231775</xdr:colOff>
      <xdr:row>93</xdr:row>
      <xdr:rowOff>154546</xdr:rowOff>
    </xdr:to>
    <xdr:sp macro="" textlink="">
      <xdr:nvSpPr>
        <xdr:cNvPr id="468" name="円/楕円 467"/>
        <xdr:cNvSpPr/>
      </xdr:nvSpPr>
      <xdr:spPr>
        <a:xfrm>
          <a:off x="10426700" y="159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75823</xdr:rowOff>
    </xdr:from>
    <xdr:ext cx="534377" cy="259045"/>
    <xdr:sp macro="" textlink="">
      <xdr:nvSpPr>
        <xdr:cNvPr id="469" name="普通建設事業費 （ うち更新整備　）該当値テキスト"/>
        <xdr:cNvSpPr txBox="1"/>
      </xdr:nvSpPr>
      <xdr:spPr>
        <a:xfrm>
          <a:off x="10528300" y="158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76,331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63182</xdr:rowOff>
    </xdr:from>
    <xdr:to>
      <xdr:col>14</xdr:col>
      <xdr:colOff>79375</xdr:colOff>
      <xdr:row>93</xdr:row>
      <xdr:rowOff>164782</xdr:rowOff>
    </xdr:to>
    <xdr:sp macro="" textlink="">
      <xdr:nvSpPr>
        <xdr:cNvPr id="470" name="円/楕円 469"/>
        <xdr:cNvSpPr/>
      </xdr:nvSpPr>
      <xdr:spPr>
        <a:xfrm>
          <a:off x="9588500" y="1600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9859</xdr:rowOff>
    </xdr:from>
    <xdr:ext cx="534377" cy="259045"/>
    <xdr:sp macro="" textlink="">
      <xdr:nvSpPr>
        <xdr:cNvPr id="471" name="テキスト ボックス 470"/>
        <xdr:cNvSpPr txBox="1"/>
      </xdr:nvSpPr>
      <xdr:spPr>
        <a:xfrm>
          <a:off x="9372111" y="157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75,525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29794</xdr:rowOff>
    </xdr:from>
    <xdr:to>
      <xdr:col>12</xdr:col>
      <xdr:colOff>561975</xdr:colOff>
      <xdr:row>95</xdr:row>
      <xdr:rowOff>131394</xdr:rowOff>
    </xdr:to>
    <xdr:sp macro="" textlink="">
      <xdr:nvSpPr>
        <xdr:cNvPr id="472" name="円/楕円 471"/>
        <xdr:cNvSpPr/>
      </xdr:nvSpPr>
      <xdr:spPr>
        <a:xfrm>
          <a:off x="8699500" y="163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147921</xdr:rowOff>
    </xdr:from>
    <xdr:ext cx="534377" cy="259045"/>
    <xdr:sp macro="" textlink="">
      <xdr:nvSpPr>
        <xdr:cNvPr id="473" name="テキスト ボックス 472"/>
        <xdr:cNvSpPr txBox="1"/>
      </xdr:nvSpPr>
      <xdr:spPr>
        <a:xfrm>
          <a:off x="8483111" y="160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43383</xdr:rowOff>
    </xdr:from>
    <xdr:to>
      <xdr:col>23</xdr:col>
      <xdr:colOff>517525</xdr:colOff>
      <xdr:row>39</xdr:row>
      <xdr:rowOff>44450</xdr:rowOff>
    </xdr:to>
    <xdr:cxnSp macro="">
      <xdr:nvCxnSpPr>
        <xdr:cNvPr id="502" name="直線コネクタ 501"/>
        <xdr:cNvCxnSpPr/>
      </xdr:nvCxnSpPr>
      <xdr:spPr>
        <a:xfrm>
          <a:off x="15481300" y="6729933"/>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163449</xdr:rowOff>
    </xdr:from>
    <xdr:to>
      <xdr:col>22</xdr:col>
      <xdr:colOff>365125</xdr:colOff>
      <xdr:row>39</xdr:row>
      <xdr:rowOff>43383</xdr:rowOff>
    </xdr:to>
    <xdr:cxnSp macro="">
      <xdr:nvCxnSpPr>
        <xdr:cNvPr id="505" name="直線コネクタ 504"/>
        <xdr:cNvCxnSpPr/>
      </xdr:nvCxnSpPr>
      <xdr:spPr>
        <a:xfrm>
          <a:off x="14592300" y="6678549"/>
          <a:ext cx="889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163449</xdr:rowOff>
    </xdr:from>
    <xdr:to>
      <xdr:col>21</xdr:col>
      <xdr:colOff>161925</xdr:colOff>
      <xdr:row>39</xdr:row>
      <xdr:rowOff>30849</xdr:rowOff>
    </xdr:to>
    <xdr:cxnSp macro="">
      <xdr:nvCxnSpPr>
        <xdr:cNvPr id="508" name="直線コネクタ 507"/>
        <xdr:cNvCxnSpPr/>
      </xdr:nvCxnSpPr>
      <xdr:spPr>
        <a:xfrm flipV="1">
          <a:off x="13703300" y="6678549"/>
          <a:ext cx="889000" cy="3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36987</xdr:rowOff>
    </xdr:from>
    <xdr:ext cx="469744" cy="259045"/>
    <xdr:sp macro="" textlink="">
      <xdr:nvSpPr>
        <xdr:cNvPr id="510" name="テキスト ボックス 509"/>
        <xdr:cNvSpPr txBox="1"/>
      </xdr:nvSpPr>
      <xdr:spPr>
        <a:xfrm>
          <a:off x="14357427"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30849</xdr:rowOff>
    </xdr:from>
    <xdr:to>
      <xdr:col>19</xdr:col>
      <xdr:colOff>644525</xdr:colOff>
      <xdr:row>39</xdr:row>
      <xdr:rowOff>39675</xdr:rowOff>
    </xdr:to>
    <xdr:cxnSp macro="">
      <xdr:nvCxnSpPr>
        <xdr:cNvPr id="511" name="直線コネクタ 510"/>
        <xdr:cNvCxnSpPr/>
      </xdr:nvCxnSpPr>
      <xdr:spPr>
        <a:xfrm flipV="1">
          <a:off x="12814300" y="6717399"/>
          <a:ext cx="889000" cy="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164033</xdr:rowOff>
    </xdr:from>
    <xdr:to>
      <xdr:col>22</xdr:col>
      <xdr:colOff>415925</xdr:colOff>
      <xdr:row>39</xdr:row>
      <xdr:rowOff>94183</xdr:rowOff>
    </xdr:to>
    <xdr:sp macro="" textlink="">
      <xdr:nvSpPr>
        <xdr:cNvPr id="523" name="円/楕円 522"/>
        <xdr:cNvSpPr/>
      </xdr:nvSpPr>
      <xdr:spPr>
        <a:xfrm>
          <a:off x="15430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85310</xdr:rowOff>
    </xdr:from>
    <xdr:ext cx="313932" cy="259045"/>
    <xdr:sp macro="" textlink="">
      <xdr:nvSpPr>
        <xdr:cNvPr id="524" name="テキスト ボックス 523"/>
        <xdr:cNvSpPr txBox="1"/>
      </xdr:nvSpPr>
      <xdr:spPr>
        <a:xfrm>
          <a:off x="15324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112649</xdr:rowOff>
    </xdr:from>
    <xdr:to>
      <xdr:col>21</xdr:col>
      <xdr:colOff>212725</xdr:colOff>
      <xdr:row>39</xdr:row>
      <xdr:rowOff>42799</xdr:rowOff>
    </xdr:to>
    <xdr:sp macro="" textlink="">
      <xdr:nvSpPr>
        <xdr:cNvPr id="525" name="円/楕円 524"/>
        <xdr:cNvSpPr/>
      </xdr:nvSpPr>
      <xdr:spPr>
        <a:xfrm>
          <a:off x="14541500" y="66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59326</xdr:rowOff>
    </xdr:from>
    <xdr:ext cx="469744" cy="259045"/>
    <xdr:sp macro="" textlink="">
      <xdr:nvSpPr>
        <xdr:cNvPr id="526" name="テキスト ボックス 525"/>
        <xdr:cNvSpPr txBox="1"/>
      </xdr:nvSpPr>
      <xdr:spPr>
        <a:xfrm>
          <a:off x="14357427" y="640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151499</xdr:rowOff>
    </xdr:from>
    <xdr:to>
      <xdr:col>20</xdr:col>
      <xdr:colOff>9525</xdr:colOff>
      <xdr:row>39</xdr:row>
      <xdr:rowOff>81649</xdr:rowOff>
    </xdr:to>
    <xdr:sp macro="" textlink="">
      <xdr:nvSpPr>
        <xdr:cNvPr id="527" name="円/楕円 526"/>
        <xdr:cNvSpPr/>
      </xdr:nvSpPr>
      <xdr:spPr>
        <a:xfrm>
          <a:off x="13652500" y="66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72776</xdr:rowOff>
    </xdr:from>
    <xdr:ext cx="469744" cy="259045"/>
    <xdr:sp macro="" textlink="">
      <xdr:nvSpPr>
        <xdr:cNvPr id="528" name="テキスト ボックス 527"/>
        <xdr:cNvSpPr txBox="1"/>
      </xdr:nvSpPr>
      <xdr:spPr>
        <a:xfrm>
          <a:off x="13468427" y="675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160325</xdr:rowOff>
    </xdr:from>
    <xdr:to>
      <xdr:col>18</xdr:col>
      <xdr:colOff>492125</xdr:colOff>
      <xdr:row>39</xdr:row>
      <xdr:rowOff>90475</xdr:rowOff>
    </xdr:to>
    <xdr:sp macro="" textlink="">
      <xdr:nvSpPr>
        <xdr:cNvPr id="529" name="円/楕円 528"/>
        <xdr:cNvSpPr/>
      </xdr:nvSpPr>
      <xdr:spPr>
        <a:xfrm>
          <a:off x="12763500" y="66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81602</xdr:rowOff>
    </xdr:from>
    <xdr:ext cx="378565" cy="259045"/>
    <xdr:sp macro="" textlink="">
      <xdr:nvSpPr>
        <xdr:cNvPr id="530" name="テキスト ボックス 529"/>
        <xdr:cNvSpPr txBox="1"/>
      </xdr:nvSpPr>
      <xdr:spPr>
        <a:xfrm>
          <a:off x="12625017" y="67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45648</xdr:rowOff>
    </xdr:from>
    <xdr:to>
      <xdr:col>23</xdr:col>
      <xdr:colOff>517525</xdr:colOff>
      <xdr:row>74</xdr:row>
      <xdr:rowOff>47101</xdr:rowOff>
    </xdr:to>
    <xdr:cxnSp macro="">
      <xdr:nvCxnSpPr>
        <xdr:cNvPr id="610" name="直線コネクタ 609"/>
        <xdr:cNvCxnSpPr/>
      </xdr:nvCxnSpPr>
      <xdr:spPr>
        <a:xfrm>
          <a:off x="15481300" y="12732948"/>
          <a:ext cx="8382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45648</xdr:rowOff>
    </xdr:from>
    <xdr:to>
      <xdr:col>22</xdr:col>
      <xdr:colOff>365125</xdr:colOff>
      <xdr:row>74</xdr:row>
      <xdr:rowOff>72769</xdr:rowOff>
    </xdr:to>
    <xdr:cxnSp macro="">
      <xdr:nvCxnSpPr>
        <xdr:cNvPr id="613" name="直線コネクタ 612"/>
        <xdr:cNvCxnSpPr/>
      </xdr:nvCxnSpPr>
      <xdr:spPr>
        <a:xfrm flipV="1">
          <a:off x="14592300" y="12732948"/>
          <a:ext cx="889000" cy="2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72769</xdr:rowOff>
    </xdr:from>
    <xdr:to>
      <xdr:col>21</xdr:col>
      <xdr:colOff>161925</xdr:colOff>
      <xdr:row>74</xdr:row>
      <xdr:rowOff>160634</xdr:rowOff>
    </xdr:to>
    <xdr:cxnSp macro="">
      <xdr:nvCxnSpPr>
        <xdr:cNvPr id="616" name="直線コネクタ 615"/>
        <xdr:cNvCxnSpPr/>
      </xdr:nvCxnSpPr>
      <xdr:spPr>
        <a:xfrm flipV="1">
          <a:off x="13703300" y="12760069"/>
          <a:ext cx="889000" cy="8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92032</xdr:rowOff>
    </xdr:from>
    <xdr:ext cx="534377" cy="259045"/>
    <xdr:sp macro="" textlink="">
      <xdr:nvSpPr>
        <xdr:cNvPr id="618" name="テキスト ボックス 617"/>
        <xdr:cNvSpPr txBox="1"/>
      </xdr:nvSpPr>
      <xdr:spPr>
        <a:xfrm>
          <a:off x="14325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78892</xdr:rowOff>
    </xdr:from>
    <xdr:to>
      <xdr:col>19</xdr:col>
      <xdr:colOff>644525</xdr:colOff>
      <xdr:row>74</xdr:row>
      <xdr:rowOff>160634</xdr:rowOff>
    </xdr:to>
    <xdr:cxnSp macro="">
      <xdr:nvCxnSpPr>
        <xdr:cNvPr id="619" name="直線コネクタ 618"/>
        <xdr:cNvCxnSpPr/>
      </xdr:nvCxnSpPr>
      <xdr:spPr>
        <a:xfrm>
          <a:off x="12814300" y="12766192"/>
          <a:ext cx="889000" cy="8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94661</xdr:rowOff>
    </xdr:from>
    <xdr:ext cx="534377" cy="259045"/>
    <xdr:sp macro="" textlink="">
      <xdr:nvSpPr>
        <xdr:cNvPr id="621" name="テキスト ボックス 620"/>
        <xdr:cNvSpPr txBox="1"/>
      </xdr:nvSpPr>
      <xdr:spPr>
        <a:xfrm>
          <a:off x="13436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92326</xdr:rowOff>
    </xdr:from>
    <xdr:ext cx="534377" cy="259045"/>
    <xdr:sp macro="" textlink="">
      <xdr:nvSpPr>
        <xdr:cNvPr id="623" name="テキスト ボックス 622"/>
        <xdr:cNvSpPr txBox="1"/>
      </xdr:nvSpPr>
      <xdr:spPr>
        <a:xfrm>
          <a:off x="12547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167751</xdr:rowOff>
    </xdr:from>
    <xdr:to>
      <xdr:col>23</xdr:col>
      <xdr:colOff>568325</xdr:colOff>
      <xdr:row>74</xdr:row>
      <xdr:rowOff>97901</xdr:rowOff>
    </xdr:to>
    <xdr:sp macro="" textlink="">
      <xdr:nvSpPr>
        <xdr:cNvPr id="629" name="円/楕円 628"/>
        <xdr:cNvSpPr/>
      </xdr:nvSpPr>
      <xdr:spPr>
        <a:xfrm>
          <a:off x="16268700" y="1268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19178</xdr:rowOff>
    </xdr:from>
    <xdr:ext cx="534377" cy="259045"/>
    <xdr:sp macro="" textlink="">
      <xdr:nvSpPr>
        <xdr:cNvPr id="630" name="公債費該当値テキスト"/>
        <xdr:cNvSpPr txBox="1"/>
      </xdr:nvSpPr>
      <xdr:spPr>
        <a:xfrm>
          <a:off x="16370300" y="1253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55,671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166298</xdr:rowOff>
    </xdr:from>
    <xdr:to>
      <xdr:col>22</xdr:col>
      <xdr:colOff>415925</xdr:colOff>
      <xdr:row>74</xdr:row>
      <xdr:rowOff>96448</xdr:rowOff>
    </xdr:to>
    <xdr:sp macro="" textlink="">
      <xdr:nvSpPr>
        <xdr:cNvPr id="631" name="円/楕円 630"/>
        <xdr:cNvSpPr/>
      </xdr:nvSpPr>
      <xdr:spPr>
        <a:xfrm>
          <a:off x="15430500" y="126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112975</xdr:rowOff>
    </xdr:from>
    <xdr:ext cx="534377" cy="259045"/>
    <xdr:sp macro="" textlink="">
      <xdr:nvSpPr>
        <xdr:cNvPr id="632" name="テキスト ボックス 631"/>
        <xdr:cNvSpPr txBox="1"/>
      </xdr:nvSpPr>
      <xdr:spPr>
        <a:xfrm>
          <a:off x="15214111" y="124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55,760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21969</xdr:rowOff>
    </xdr:from>
    <xdr:to>
      <xdr:col>21</xdr:col>
      <xdr:colOff>212725</xdr:colOff>
      <xdr:row>74</xdr:row>
      <xdr:rowOff>123569</xdr:rowOff>
    </xdr:to>
    <xdr:sp macro="" textlink="">
      <xdr:nvSpPr>
        <xdr:cNvPr id="633" name="円/楕円 632"/>
        <xdr:cNvSpPr/>
      </xdr:nvSpPr>
      <xdr:spPr>
        <a:xfrm>
          <a:off x="14541500" y="1270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140096</xdr:rowOff>
    </xdr:from>
    <xdr:ext cx="534377" cy="259045"/>
    <xdr:sp macro="" textlink="">
      <xdr:nvSpPr>
        <xdr:cNvPr id="634" name="テキスト ボックス 633"/>
        <xdr:cNvSpPr txBox="1"/>
      </xdr:nvSpPr>
      <xdr:spPr>
        <a:xfrm>
          <a:off x="14325111" y="124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109834</xdr:rowOff>
    </xdr:from>
    <xdr:to>
      <xdr:col>20</xdr:col>
      <xdr:colOff>9525</xdr:colOff>
      <xdr:row>75</xdr:row>
      <xdr:rowOff>39984</xdr:rowOff>
    </xdr:to>
    <xdr:sp macro="" textlink="">
      <xdr:nvSpPr>
        <xdr:cNvPr id="635" name="円/楕円 634"/>
        <xdr:cNvSpPr/>
      </xdr:nvSpPr>
      <xdr:spPr>
        <a:xfrm>
          <a:off x="13652500" y="1279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56511</xdr:rowOff>
    </xdr:from>
    <xdr:ext cx="534377" cy="259045"/>
    <xdr:sp macro="" textlink="">
      <xdr:nvSpPr>
        <xdr:cNvPr id="636" name="テキスト ボックス 635"/>
        <xdr:cNvSpPr txBox="1"/>
      </xdr:nvSpPr>
      <xdr:spPr>
        <a:xfrm>
          <a:off x="13436111" y="1257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28092</xdr:rowOff>
    </xdr:from>
    <xdr:to>
      <xdr:col>18</xdr:col>
      <xdr:colOff>492125</xdr:colOff>
      <xdr:row>74</xdr:row>
      <xdr:rowOff>129692</xdr:rowOff>
    </xdr:to>
    <xdr:sp macro="" textlink="">
      <xdr:nvSpPr>
        <xdr:cNvPr id="637" name="円/楕円 636"/>
        <xdr:cNvSpPr/>
      </xdr:nvSpPr>
      <xdr:spPr>
        <a:xfrm>
          <a:off x="12763500" y="127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146219</xdr:rowOff>
    </xdr:from>
    <xdr:ext cx="534377" cy="259045"/>
    <xdr:sp macro="" textlink="">
      <xdr:nvSpPr>
        <xdr:cNvPr id="638" name="テキスト ボックス 637"/>
        <xdr:cNvSpPr txBox="1"/>
      </xdr:nvSpPr>
      <xdr:spPr>
        <a:xfrm>
          <a:off x="12547111" y="124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11745</xdr:rowOff>
    </xdr:from>
    <xdr:to>
      <xdr:col>23</xdr:col>
      <xdr:colOff>517525</xdr:colOff>
      <xdr:row>99</xdr:row>
      <xdr:rowOff>29302</xdr:rowOff>
    </xdr:to>
    <xdr:cxnSp macro="">
      <xdr:nvCxnSpPr>
        <xdr:cNvPr id="667" name="直線コネクタ 666"/>
        <xdr:cNvCxnSpPr/>
      </xdr:nvCxnSpPr>
      <xdr:spPr>
        <a:xfrm>
          <a:off x="15481300" y="16985295"/>
          <a:ext cx="8382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153729</xdr:rowOff>
    </xdr:from>
    <xdr:to>
      <xdr:col>22</xdr:col>
      <xdr:colOff>365125</xdr:colOff>
      <xdr:row>99</xdr:row>
      <xdr:rowOff>11745</xdr:rowOff>
    </xdr:to>
    <xdr:cxnSp macro="">
      <xdr:nvCxnSpPr>
        <xdr:cNvPr id="670" name="直線コネクタ 669"/>
        <xdr:cNvCxnSpPr/>
      </xdr:nvCxnSpPr>
      <xdr:spPr>
        <a:xfrm>
          <a:off x="14592300" y="16955829"/>
          <a:ext cx="889000" cy="2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95988</xdr:rowOff>
    </xdr:from>
    <xdr:to>
      <xdr:col>21</xdr:col>
      <xdr:colOff>161925</xdr:colOff>
      <xdr:row>98</xdr:row>
      <xdr:rowOff>153729</xdr:rowOff>
    </xdr:to>
    <xdr:cxnSp macro="">
      <xdr:nvCxnSpPr>
        <xdr:cNvPr id="673" name="直線コネクタ 672"/>
        <xdr:cNvCxnSpPr/>
      </xdr:nvCxnSpPr>
      <xdr:spPr>
        <a:xfrm>
          <a:off x="13703300" y="16898088"/>
          <a:ext cx="889000" cy="5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95988</xdr:rowOff>
    </xdr:from>
    <xdr:to>
      <xdr:col>19</xdr:col>
      <xdr:colOff>644525</xdr:colOff>
      <xdr:row>98</xdr:row>
      <xdr:rowOff>140142</xdr:rowOff>
    </xdr:to>
    <xdr:cxnSp macro="">
      <xdr:nvCxnSpPr>
        <xdr:cNvPr id="676" name="直線コネクタ 675"/>
        <xdr:cNvCxnSpPr/>
      </xdr:nvCxnSpPr>
      <xdr:spPr>
        <a:xfrm flipV="1">
          <a:off x="12814300" y="16898088"/>
          <a:ext cx="889000" cy="4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10775</xdr:rowOff>
    </xdr:from>
    <xdr:ext cx="534377" cy="259045"/>
    <xdr:sp macro="" textlink="">
      <xdr:nvSpPr>
        <xdr:cNvPr id="678" name="テキスト ボックス 677"/>
        <xdr:cNvSpPr txBox="1"/>
      </xdr:nvSpPr>
      <xdr:spPr>
        <a:xfrm>
          <a:off x="13436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149952</xdr:rowOff>
    </xdr:from>
    <xdr:to>
      <xdr:col>23</xdr:col>
      <xdr:colOff>568325</xdr:colOff>
      <xdr:row>99</xdr:row>
      <xdr:rowOff>80102</xdr:rowOff>
    </xdr:to>
    <xdr:sp macro="" textlink="">
      <xdr:nvSpPr>
        <xdr:cNvPr id="686" name="円/楕円 685"/>
        <xdr:cNvSpPr/>
      </xdr:nvSpPr>
      <xdr:spPr>
        <a:xfrm>
          <a:off x="16268700" y="169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132395</xdr:rowOff>
    </xdr:from>
    <xdr:to>
      <xdr:col>22</xdr:col>
      <xdr:colOff>415925</xdr:colOff>
      <xdr:row>99</xdr:row>
      <xdr:rowOff>62545</xdr:rowOff>
    </xdr:to>
    <xdr:sp macro="" textlink="">
      <xdr:nvSpPr>
        <xdr:cNvPr id="688" name="円/楕円 687"/>
        <xdr:cNvSpPr/>
      </xdr:nvSpPr>
      <xdr:spPr>
        <a:xfrm>
          <a:off x="15430500" y="1693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53672</xdr:rowOff>
    </xdr:from>
    <xdr:ext cx="469744" cy="259045"/>
    <xdr:sp macro="" textlink="">
      <xdr:nvSpPr>
        <xdr:cNvPr id="689" name="テキスト ボックス 688"/>
        <xdr:cNvSpPr txBox="1"/>
      </xdr:nvSpPr>
      <xdr:spPr>
        <a:xfrm>
          <a:off x="15246427" y="1702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102929</xdr:rowOff>
    </xdr:from>
    <xdr:to>
      <xdr:col>21</xdr:col>
      <xdr:colOff>212725</xdr:colOff>
      <xdr:row>99</xdr:row>
      <xdr:rowOff>33079</xdr:rowOff>
    </xdr:to>
    <xdr:sp macro="" textlink="">
      <xdr:nvSpPr>
        <xdr:cNvPr id="690" name="円/楕円 689"/>
        <xdr:cNvSpPr/>
      </xdr:nvSpPr>
      <xdr:spPr>
        <a:xfrm>
          <a:off x="14541500" y="169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24206</xdr:rowOff>
    </xdr:from>
    <xdr:ext cx="534377" cy="259045"/>
    <xdr:sp macro="" textlink="">
      <xdr:nvSpPr>
        <xdr:cNvPr id="691" name="テキスト ボックス 690"/>
        <xdr:cNvSpPr txBox="1"/>
      </xdr:nvSpPr>
      <xdr:spPr>
        <a:xfrm>
          <a:off x="14325111" y="1699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45188</xdr:rowOff>
    </xdr:from>
    <xdr:to>
      <xdr:col>20</xdr:col>
      <xdr:colOff>9525</xdr:colOff>
      <xdr:row>98</xdr:row>
      <xdr:rowOff>146788</xdr:rowOff>
    </xdr:to>
    <xdr:sp macro="" textlink="">
      <xdr:nvSpPr>
        <xdr:cNvPr id="692" name="円/楕円 691"/>
        <xdr:cNvSpPr/>
      </xdr:nvSpPr>
      <xdr:spPr>
        <a:xfrm>
          <a:off x="13652500" y="168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163315</xdr:rowOff>
    </xdr:from>
    <xdr:ext cx="534377" cy="259045"/>
    <xdr:sp macro="" textlink="">
      <xdr:nvSpPr>
        <xdr:cNvPr id="693" name="テキスト ボックス 692"/>
        <xdr:cNvSpPr txBox="1"/>
      </xdr:nvSpPr>
      <xdr:spPr>
        <a:xfrm>
          <a:off x="13436111" y="166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89342</xdr:rowOff>
    </xdr:from>
    <xdr:to>
      <xdr:col>18</xdr:col>
      <xdr:colOff>492125</xdr:colOff>
      <xdr:row>99</xdr:row>
      <xdr:rowOff>19492</xdr:rowOff>
    </xdr:to>
    <xdr:sp macro="" textlink="">
      <xdr:nvSpPr>
        <xdr:cNvPr id="694" name="円/楕円 693"/>
        <xdr:cNvSpPr/>
      </xdr:nvSpPr>
      <xdr:spPr>
        <a:xfrm>
          <a:off x="12763500" y="168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10619</xdr:rowOff>
    </xdr:from>
    <xdr:ext cx="534377" cy="259045"/>
    <xdr:sp macro="" textlink="">
      <xdr:nvSpPr>
        <xdr:cNvPr id="695" name="テキスト ボックス 694"/>
        <xdr:cNvSpPr txBox="1"/>
      </xdr:nvSpPr>
      <xdr:spPr>
        <a:xfrm>
          <a:off x="12547111" y="1698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96234</xdr:rowOff>
    </xdr:from>
    <xdr:to>
      <xdr:col>32</xdr:col>
      <xdr:colOff>187325</xdr:colOff>
      <xdr:row>39</xdr:row>
      <xdr:rowOff>98878</xdr:rowOff>
    </xdr:to>
    <xdr:cxnSp macro="">
      <xdr:nvCxnSpPr>
        <xdr:cNvPr id="726" name="直線コネクタ 725"/>
        <xdr:cNvCxnSpPr/>
      </xdr:nvCxnSpPr>
      <xdr:spPr>
        <a:xfrm flipV="1">
          <a:off x="21323300" y="6782784"/>
          <a:ext cx="8382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97311</xdr:rowOff>
    </xdr:from>
    <xdr:to>
      <xdr:col>29</xdr:col>
      <xdr:colOff>517525</xdr:colOff>
      <xdr:row>39</xdr:row>
      <xdr:rowOff>98878</xdr:rowOff>
    </xdr:to>
    <xdr:cxnSp macro="">
      <xdr:nvCxnSpPr>
        <xdr:cNvPr id="732" name="直線コネクタ 731"/>
        <xdr:cNvCxnSpPr/>
      </xdr:nvCxnSpPr>
      <xdr:spPr>
        <a:xfrm>
          <a:off x="19545300" y="6783861"/>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97311</xdr:rowOff>
    </xdr:from>
    <xdr:to>
      <xdr:col>28</xdr:col>
      <xdr:colOff>314325</xdr:colOff>
      <xdr:row>39</xdr:row>
      <xdr:rowOff>98878</xdr:rowOff>
    </xdr:to>
    <xdr:cxnSp macro="">
      <xdr:nvCxnSpPr>
        <xdr:cNvPr id="735" name="直線コネクタ 734"/>
        <xdr:cNvCxnSpPr/>
      </xdr:nvCxnSpPr>
      <xdr:spPr>
        <a:xfrm flipV="1">
          <a:off x="18656300" y="6783861"/>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45434</xdr:rowOff>
    </xdr:from>
    <xdr:to>
      <xdr:col>32</xdr:col>
      <xdr:colOff>238125</xdr:colOff>
      <xdr:row>39</xdr:row>
      <xdr:rowOff>147034</xdr:rowOff>
    </xdr:to>
    <xdr:sp macro="" textlink="">
      <xdr:nvSpPr>
        <xdr:cNvPr id="745" name="円/楕円 744"/>
        <xdr:cNvSpPr/>
      </xdr:nvSpPr>
      <xdr:spPr>
        <a:xfrm>
          <a:off x="22110700" y="67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131811</xdr:rowOff>
    </xdr:from>
    <xdr:ext cx="313932" cy="259045"/>
    <xdr:sp macro="" textlink="">
      <xdr:nvSpPr>
        <xdr:cNvPr id="746" name="投資及び出資金該当値テキスト"/>
        <xdr:cNvSpPr txBox="1"/>
      </xdr:nvSpPr>
      <xdr:spPr>
        <a:xfrm>
          <a:off x="22212300" y="66469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46511</xdr:rowOff>
    </xdr:from>
    <xdr:to>
      <xdr:col>28</xdr:col>
      <xdr:colOff>365125</xdr:colOff>
      <xdr:row>39</xdr:row>
      <xdr:rowOff>148111</xdr:rowOff>
    </xdr:to>
    <xdr:sp macro="" textlink="">
      <xdr:nvSpPr>
        <xdr:cNvPr id="751" name="円/楕円 750"/>
        <xdr:cNvSpPr/>
      </xdr:nvSpPr>
      <xdr:spPr>
        <a:xfrm>
          <a:off x="19494500" y="67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139238</xdr:rowOff>
    </xdr:from>
    <xdr:ext cx="313932" cy="259045"/>
    <xdr:sp macro="" textlink="">
      <xdr:nvSpPr>
        <xdr:cNvPr id="752" name="テキスト ボックス 751"/>
        <xdr:cNvSpPr txBox="1"/>
      </xdr:nvSpPr>
      <xdr:spPr>
        <a:xfrm>
          <a:off x="19388333" y="6825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35589</xdr:rowOff>
    </xdr:from>
    <xdr:to>
      <xdr:col>32</xdr:col>
      <xdr:colOff>187325</xdr:colOff>
      <xdr:row>57</xdr:row>
      <xdr:rowOff>36830</xdr:rowOff>
    </xdr:to>
    <xdr:cxnSp macro="">
      <xdr:nvCxnSpPr>
        <xdr:cNvPr id="785" name="直線コネクタ 784"/>
        <xdr:cNvCxnSpPr/>
      </xdr:nvCxnSpPr>
      <xdr:spPr>
        <a:xfrm flipV="1">
          <a:off x="21323300" y="9808239"/>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36830</xdr:rowOff>
    </xdr:from>
    <xdr:to>
      <xdr:col>31</xdr:col>
      <xdr:colOff>34925</xdr:colOff>
      <xdr:row>57</xdr:row>
      <xdr:rowOff>42937</xdr:rowOff>
    </xdr:to>
    <xdr:cxnSp macro="">
      <xdr:nvCxnSpPr>
        <xdr:cNvPr id="788" name="直線コネクタ 787"/>
        <xdr:cNvCxnSpPr/>
      </xdr:nvCxnSpPr>
      <xdr:spPr>
        <a:xfrm flipV="1">
          <a:off x="20434300" y="9809480"/>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97339</xdr:rowOff>
    </xdr:from>
    <xdr:ext cx="469744" cy="259045"/>
    <xdr:sp macro="" textlink="">
      <xdr:nvSpPr>
        <xdr:cNvPr id="790" name="テキスト ボックス 789"/>
        <xdr:cNvSpPr txBox="1"/>
      </xdr:nvSpPr>
      <xdr:spPr>
        <a:xfrm>
          <a:off x="21088427" y="100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160568</xdr:rowOff>
    </xdr:from>
    <xdr:to>
      <xdr:col>29</xdr:col>
      <xdr:colOff>517525</xdr:colOff>
      <xdr:row>57</xdr:row>
      <xdr:rowOff>42937</xdr:rowOff>
    </xdr:to>
    <xdr:cxnSp macro="">
      <xdr:nvCxnSpPr>
        <xdr:cNvPr id="791" name="直線コネクタ 790"/>
        <xdr:cNvCxnSpPr/>
      </xdr:nvCxnSpPr>
      <xdr:spPr>
        <a:xfrm>
          <a:off x="19545300" y="9761768"/>
          <a:ext cx="889000" cy="5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162719</xdr:rowOff>
    </xdr:from>
    <xdr:ext cx="469744" cy="259045"/>
    <xdr:sp macro="" textlink="">
      <xdr:nvSpPr>
        <xdr:cNvPr id="793" name="テキスト ボックス 792"/>
        <xdr:cNvSpPr txBox="1"/>
      </xdr:nvSpPr>
      <xdr:spPr>
        <a:xfrm>
          <a:off x="20199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160568</xdr:rowOff>
    </xdr:from>
    <xdr:to>
      <xdr:col>28</xdr:col>
      <xdr:colOff>314325</xdr:colOff>
      <xdr:row>56</xdr:row>
      <xdr:rowOff>162070</xdr:rowOff>
    </xdr:to>
    <xdr:cxnSp macro="">
      <xdr:nvCxnSpPr>
        <xdr:cNvPr id="794" name="直線コネクタ 793"/>
        <xdr:cNvCxnSpPr/>
      </xdr:nvCxnSpPr>
      <xdr:spPr>
        <a:xfrm flipV="1">
          <a:off x="18656300" y="9761768"/>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102107</xdr:rowOff>
    </xdr:from>
    <xdr:ext cx="469744" cy="259045"/>
    <xdr:sp macro="" textlink="">
      <xdr:nvSpPr>
        <xdr:cNvPr id="796" name="テキスト ボックス 795"/>
        <xdr:cNvSpPr txBox="1"/>
      </xdr:nvSpPr>
      <xdr:spPr>
        <a:xfrm>
          <a:off x="19310427" y="100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106450</xdr:rowOff>
    </xdr:from>
    <xdr:ext cx="469744" cy="259045"/>
    <xdr:sp macro="" textlink="">
      <xdr:nvSpPr>
        <xdr:cNvPr id="798" name="テキスト ボックス 797"/>
        <xdr:cNvSpPr txBox="1"/>
      </xdr:nvSpPr>
      <xdr:spPr>
        <a:xfrm>
          <a:off x="18421427" y="100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156239</xdr:rowOff>
    </xdr:from>
    <xdr:to>
      <xdr:col>32</xdr:col>
      <xdr:colOff>238125</xdr:colOff>
      <xdr:row>57</xdr:row>
      <xdr:rowOff>86389</xdr:rowOff>
    </xdr:to>
    <xdr:sp macro="" textlink="">
      <xdr:nvSpPr>
        <xdr:cNvPr id="804" name="円/楕円 803"/>
        <xdr:cNvSpPr/>
      </xdr:nvSpPr>
      <xdr:spPr>
        <a:xfrm>
          <a:off x="22110700" y="97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7666</xdr:rowOff>
    </xdr:from>
    <xdr:ext cx="534377" cy="259045"/>
    <xdr:sp macro="" textlink="">
      <xdr:nvSpPr>
        <xdr:cNvPr id="805" name="貸付金該当値テキスト"/>
        <xdr:cNvSpPr txBox="1"/>
      </xdr:nvSpPr>
      <xdr:spPr>
        <a:xfrm>
          <a:off x="22212300" y="96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157480</xdr:rowOff>
    </xdr:from>
    <xdr:to>
      <xdr:col>31</xdr:col>
      <xdr:colOff>85725</xdr:colOff>
      <xdr:row>57</xdr:row>
      <xdr:rowOff>87630</xdr:rowOff>
    </xdr:to>
    <xdr:sp macro="" textlink="">
      <xdr:nvSpPr>
        <xdr:cNvPr id="806" name="円/楕円 805"/>
        <xdr:cNvSpPr/>
      </xdr:nvSpPr>
      <xdr:spPr>
        <a:xfrm>
          <a:off x="21272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104157</xdr:rowOff>
    </xdr:from>
    <xdr:ext cx="534377" cy="259045"/>
    <xdr:sp macro="" textlink="">
      <xdr:nvSpPr>
        <xdr:cNvPr id="807" name="テキスト ボックス 806"/>
        <xdr:cNvSpPr txBox="1"/>
      </xdr:nvSpPr>
      <xdr:spPr>
        <a:xfrm>
          <a:off x="21056111" y="953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163587</xdr:rowOff>
    </xdr:from>
    <xdr:to>
      <xdr:col>29</xdr:col>
      <xdr:colOff>568325</xdr:colOff>
      <xdr:row>57</xdr:row>
      <xdr:rowOff>93737</xdr:rowOff>
    </xdr:to>
    <xdr:sp macro="" textlink="">
      <xdr:nvSpPr>
        <xdr:cNvPr id="808" name="円/楕円 807"/>
        <xdr:cNvSpPr/>
      </xdr:nvSpPr>
      <xdr:spPr>
        <a:xfrm>
          <a:off x="20383500" y="976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110264</xdr:rowOff>
    </xdr:from>
    <xdr:ext cx="534377" cy="259045"/>
    <xdr:sp macro="" textlink="">
      <xdr:nvSpPr>
        <xdr:cNvPr id="809" name="テキスト ボックス 808"/>
        <xdr:cNvSpPr txBox="1"/>
      </xdr:nvSpPr>
      <xdr:spPr>
        <a:xfrm>
          <a:off x="20167111" y="95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109768</xdr:rowOff>
    </xdr:from>
    <xdr:to>
      <xdr:col>28</xdr:col>
      <xdr:colOff>365125</xdr:colOff>
      <xdr:row>57</xdr:row>
      <xdr:rowOff>39918</xdr:rowOff>
    </xdr:to>
    <xdr:sp macro="" textlink="">
      <xdr:nvSpPr>
        <xdr:cNvPr id="810" name="円/楕円 809"/>
        <xdr:cNvSpPr/>
      </xdr:nvSpPr>
      <xdr:spPr>
        <a:xfrm>
          <a:off x="19494500" y="97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56445</xdr:rowOff>
    </xdr:from>
    <xdr:ext cx="534377" cy="259045"/>
    <xdr:sp macro="" textlink="">
      <xdr:nvSpPr>
        <xdr:cNvPr id="811" name="テキスト ボックス 810"/>
        <xdr:cNvSpPr txBox="1"/>
      </xdr:nvSpPr>
      <xdr:spPr>
        <a:xfrm>
          <a:off x="19278111" y="948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13,861</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111270</xdr:rowOff>
    </xdr:from>
    <xdr:to>
      <xdr:col>27</xdr:col>
      <xdr:colOff>161925</xdr:colOff>
      <xdr:row>57</xdr:row>
      <xdr:rowOff>41420</xdr:rowOff>
    </xdr:to>
    <xdr:sp macro="" textlink="">
      <xdr:nvSpPr>
        <xdr:cNvPr id="812" name="円/楕円 811"/>
        <xdr:cNvSpPr/>
      </xdr:nvSpPr>
      <xdr:spPr>
        <a:xfrm>
          <a:off x="18605500" y="97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57947</xdr:rowOff>
    </xdr:from>
    <xdr:ext cx="534377" cy="259045"/>
    <xdr:sp macro="" textlink="">
      <xdr:nvSpPr>
        <xdr:cNvPr id="813" name="テキスト ボックス 812"/>
        <xdr:cNvSpPr txBox="1"/>
      </xdr:nvSpPr>
      <xdr:spPr>
        <a:xfrm>
          <a:off x="18389111" y="948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167456</xdr:rowOff>
    </xdr:from>
    <xdr:to>
      <xdr:col>32</xdr:col>
      <xdr:colOff>187325</xdr:colOff>
      <xdr:row>78</xdr:row>
      <xdr:rowOff>9131</xdr:rowOff>
    </xdr:to>
    <xdr:cxnSp macro="">
      <xdr:nvCxnSpPr>
        <xdr:cNvPr id="843" name="直線コネクタ 842"/>
        <xdr:cNvCxnSpPr/>
      </xdr:nvCxnSpPr>
      <xdr:spPr>
        <a:xfrm flipV="1">
          <a:off x="21323300" y="13369106"/>
          <a:ext cx="8382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9131</xdr:rowOff>
    </xdr:from>
    <xdr:to>
      <xdr:col>31</xdr:col>
      <xdr:colOff>34925</xdr:colOff>
      <xdr:row>78</xdr:row>
      <xdr:rowOff>30048</xdr:rowOff>
    </xdr:to>
    <xdr:cxnSp macro="">
      <xdr:nvCxnSpPr>
        <xdr:cNvPr id="846" name="直線コネクタ 845"/>
        <xdr:cNvCxnSpPr/>
      </xdr:nvCxnSpPr>
      <xdr:spPr>
        <a:xfrm flipV="1">
          <a:off x="20434300" y="13382231"/>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30048</xdr:rowOff>
    </xdr:from>
    <xdr:to>
      <xdr:col>29</xdr:col>
      <xdr:colOff>517525</xdr:colOff>
      <xdr:row>78</xdr:row>
      <xdr:rowOff>35782</xdr:rowOff>
    </xdr:to>
    <xdr:cxnSp macro="">
      <xdr:nvCxnSpPr>
        <xdr:cNvPr id="849" name="直線コネクタ 848"/>
        <xdr:cNvCxnSpPr/>
      </xdr:nvCxnSpPr>
      <xdr:spPr>
        <a:xfrm flipV="1">
          <a:off x="19545300" y="13403148"/>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35782</xdr:rowOff>
    </xdr:from>
    <xdr:to>
      <xdr:col>28</xdr:col>
      <xdr:colOff>314325</xdr:colOff>
      <xdr:row>78</xdr:row>
      <xdr:rowOff>62891</xdr:rowOff>
    </xdr:to>
    <xdr:cxnSp macro="">
      <xdr:nvCxnSpPr>
        <xdr:cNvPr id="852" name="直線コネクタ 851"/>
        <xdr:cNvCxnSpPr/>
      </xdr:nvCxnSpPr>
      <xdr:spPr>
        <a:xfrm flipV="1">
          <a:off x="18656300" y="13408882"/>
          <a:ext cx="889000" cy="2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116656</xdr:rowOff>
    </xdr:from>
    <xdr:to>
      <xdr:col>32</xdr:col>
      <xdr:colOff>238125</xdr:colOff>
      <xdr:row>78</xdr:row>
      <xdr:rowOff>46806</xdr:rowOff>
    </xdr:to>
    <xdr:sp macro="" textlink="">
      <xdr:nvSpPr>
        <xdr:cNvPr id="862" name="円/楕円 861"/>
        <xdr:cNvSpPr/>
      </xdr:nvSpPr>
      <xdr:spPr>
        <a:xfrm>
          <a:off x="22110700" y="13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95083</xdr:rowOff>
    </xdr:from>
    <xdr:ext cx="534377" cy="259045"/>
    <xdr:sp macro="" textlink="">
      <xdr:nvSpPr>
        <xdr:cNvPr id="863" name="繰出金該当値テキスト"/>
        <xdr:cNvSpPr txBox="1"/>
      </xdr:nvSpPr>
      <xdr:spPr>
        <a:xfrm>
          <a:off x="22212300" y="1329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31,543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129781</xdr:rowOff>
    </xdr:from>
    <xdr:to>
      <xdr:col>31</xdr:col>
      <xdr:colOff>85725</xdr:colOff>
      <xdr:row>78</xdr:row>
      <xdr:rowOff>59931</xdr:rowOff>
    </xdr:to>
    <xdr:sp macro="" textlink="">
      <xdr:nvSpPr>
        <xdr:cNvPr id="864" name="円/楕円 863"/>
        <xdr:cNvSpPr/>
      </xdr:nvSpPr>
      <xdr:spPr>
        <a:xfrm>
          <a:off x="21272500" y="133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51058</xdr:rowOff>
    </xdr:from>
    <xdr:ext cx="534377" cy="259045"/>
    <xdr:sp macro="" textlink="">
      <xdr:nvSpPr>
        <xdr:cNvPr id="865" name="テキスト ボックス 864"/>
        <xdr:cNvSpPr txBox="1"/>
      </xdr:nvSpPr>
      <xdr:spPr>
        <a:xfrm>
          <a:off x="21056111" y="1342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150698</xdr:rowOff>
    </xdr:from>
    <xdr:to>
      <xdr:col>29</xdr:col>
      <xdr:colOff>568325</xdr:colOff>
      <xdr:row>78</xdr:row>
      <xdr:rowOff>80848</xdr:rowOff>
    </xdr:to>
    <xdr:sp macro="" textlink="">
      <xdr:nvSpPr>
        <xdr:cNvPr id="866" name="円/楕円 865"/>
        <xdr:cNvSpPr/>
      </xdr:nvSpPr>
      <xdr:spPr>
        <a:xfrm>
          <a:off x="20383500" y="133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71975</xdr:rowOff>
    </xdr:from>
    <xdr:ext cx="534377" cy="259045"/>
    <xdr:sp macro="" textlink="">
      <xdr:nvSpPr>
        <xdr:cNvPr id="867" name="テキスト ボックス 866"/>
        <xdr:cNvSpPr txBox="1"/>
      </xdr:nvSpPr>
      <xdr:spPr>
        <a:xfrm>
          <a:off x="20167111" y="1344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156432</xdr:rowOff>
    </xdr:from>
    <xdr:to>
      <xdr:col>28</xdr:col>
      <xdr:colOff>365125</xdr:colOff>
      <xdr:row>78</xdr:row>
      <xdr:rowOff>86582</xdr:rowOff>
    </xdr:to>
    <xdr:sp macro="" textlink="">
      <xdr:nvSpPr>
        <xdr:cNvPr id="868" name="円/楕円 867"/>
        <xdr:cNvSpPr/>
      </xdr:nvSpPr>
      <xdr:spPr>
        <a:xfrm>
          <a:off x="19494500" y="133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77709</xdr:rowOff>
    </xdr:from>
    <xdr:ext cx="534377" cy="259045"/>
    <xdr:sp macro="" textlink="">
      <xdr:nvSpPr>
        <xdr:cNvPr id="869" name="テキスト ボックス 868"/>
        <xdr:cNvSpPr txBox="1"/>
      </xdr:nvSpPr>
      <xdr:spPr>
        <a:xfrm>
          <a:off x="19278111" y="134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12091</xdr:rowOff>
    </xdr:from>
    <xdr:to>
      <xdr:col>27</xdr:col>
      <xdr:colOff>161925</xdr:colOff>
      <xdr:row>78</xdr:row>
      <xdr:rowOff>113691</xdr:rowOff>
    </xdr:to>
    <xdr:sp macro="" textlink="">
      <xdr:nvSpPr>
        <xdr:cNvPr id="870" name="円/楕円 869"/>
        <xdr:cNvSpPr/>
      </xdr:nvSpPr>
      <xdr:spPr>
        <a:xfrm>
          <a:off x="18605500" y="133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104818</xdr:rowOff>
    </xdr:from>
    <xdr:ext cx="534377" cy="259045"/>
    <xdr:sp macro="" textlink="">
      <xdr:nvSpPr>
        <xdr:cNvPr id="871" name="テキスト ボックス 870"/>
        <xdr:cNvSpPr txBox="1"/>
      </xdr:nvSpPr>
      <xdr:spPr>
        <a:xfrm>
          <a:off x="18389111" y="1347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普通建設事業費は住民一人当たり</a:t>
          </a:r>
          <a:r>
            <a:rPr kumimoji="1" lang="en-US" altLang="ja-JP" sz="1300">
              <a:latin typeface="ＭＳ Ｐゴシック"/>
            </a:rPr>
            <a:t>86,537</a:t>
          </a:r>
          <a:r>
            <a:rPr kumimoji="1" lang="ja-JP" altLang="en-US" sz="1300">
              <a:latin typeface="ＭＳ Ｐゴシック"/>
            </a:rPr>
            <a:t>円となっており、類似団体と比較して一人当たりコストが高い状況となっている。</a:t>
          </a:r>
        </a:p>
        <a:p>
          <a:r>
            <a:rPr kumimoji="1" lang="ja-JP" altLang="en-US" sz="1300">
              <a:latin typeface="ＭＳ Ｐゴシック"/>
            </a:rPr>
            <a:t>これは、「新庁舎建設事業」、「戸倉上山田中学校改築事業」、「第一学校給食センター改築事業」等の大型ハード事業の実施によるものであり、前年度決算と比較すると</a:t>
          </a:r>
          <a:r>
            <a:rPr kumimoji="1" lang="en-US" altLang="ja-JP" sz="1300">
              <a:latin typeface="ＭＳ Ｐゴシック"/>
            </a:rPr>
            <a:t>7.3</a:t>
          </a:r>
          <a:r>
            <a:rPr kumimoji="1" lang="ja-JP" altLang="en-US" sz="1300">
              <a:latin typeface="ＭＳ Ｐゴシック"/>
            </a:rPr>
            <a:t>％増となっている。</a:t>
          </a:r>
        </a:p>
        <a:p>
          <a:r>
            <a:rPr kumimoji="1" lang="ja-JP" altLang="en-US" sz="1300">
              <a:latin typeface="ＭＳ Ｐゴシック"/>
            </a:rPr>
            <a:t>今後は公共施設等総合管理計画に基づき事業の取捨選択を徹底することにより事業費の減少を目指す。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長野県千曲市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61,356
60,652
119.79
27,550,245
26,513,143
849,620
16,307,937
27,296,758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152600</xdr:rowOff>
    </xdr:from>
    <xdr:to>
      <xdr:col>6</xdr:col>
      <xdr:colOff>511175</xdr:colOff>
      <xdr:row>38</xdr:row>
      <xdr:rowOff>10051</xdr:rowOff>
    </xdr:to>
    <xdr:cxnSp macro="">
      <xdr:nvCxnSpPr>
        <xdr:cNvPr id="63" name="直線コネクタ 62"/>
        <xdr:cNvCxnSpPr/>
      </xdr:nvCxnSpPr>
      <xdr:spPr>
        <a:xfrm>
          <a:off x="3797300" y="6496250"/>
          <a:ext cx="8382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152600</xdr:rowOff>
    </xdr:from>
    <xdr:to>
      <xdr:col>5</xdr:col>
      <xdr:colOff>358775</xdr:colOff>
      <xdr:row>38</xdr:row>
      <xdr:rowOff>13317</xdr:rowOff>
    </xdr:to>
    <xdr:cxnSp macro="">
      <xdr:nvCxnSpPr>
        <xdr:cNvPr id="66" name="直線コネクタ 65"/>
        <xdr:cNvCxnSpPr/>
      </xdr:nvCxnSpPr>
      <xdr:spPr>
        <a:xfrm flipV="1">
          <a:off x="2908300" y="6496250"/>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13317</xdr:rowOff>
    </xdr:from>
    <xdr:to>
      <xdr:col>4</xdr:col>
      <xdr:colOff>155575</xdr:colOff>
      <xdr:row>38</xdr:row>
      <xdr:rowOff>26870</xdr:rowOff>
    </xdr:to>
    <xdr:cxnSp macro="">
      <xdr:nvCxnSpPr>
        <xdr:cNvPr id="69" name="直線コネクタ 68"/>
        <xdr:cNvCxnSpPr/>
      </xdr:nvCxnSpPr>
      <xdr:spPr>
        <a:xfrm flipV="1">
          <a:off x="2019300" y="6528417"/>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7438</xdr:rowOff>
    </xdr:from>
    <xdr:to>
      <xdr:col>2</xdr:col>
      <xdr:colOff>638175</xdr:colOff>
      <xdr:row>38</xdr:row>
      <xdr:rowOff>26870</xdr:rowOff>
    </xdr:to>
    <xdr:cxnSp macro="">
      <xdr:nvCxnSpPr>
        <xdr:cNvPr id="72" name="直線コネクタ 71"/>
        <xdr:cNvCxnSpPr/>
      </xdr:nvCxnSpPr>
      <xdr:spPr>
        <a:xfrm>
          <a:off x="1130300" y="6522538"/>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130701</xdr:rowOff>
    </xdr:from>
    <xdr:to>
      <xdr:col>6</xdr:col>
      <xdr:colOff>561975</xdr:colOff>
      <xdr:row>38</xdr:row>
      <xdr:rowOff>60851</xdr:rowOff>
    </xdr:to>
    <xdr:sp macro="" textlink="">
      <xdr:nvSpPr>
        <xdr:cNvPr id="82" name="円/楕円 81"/>
        <xdr:cNvSpPr/>
      </xdr:nvSpPr>
      <xdr:spPr>
        <a:xfrm>
          <a:off x="4584700" y="64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153578</xdr:rowOff>
    </xdr:from>
    <xdr:ext cx="469744" cy="259045"/>
    <xdr:sp macro="" textlink="">
      <xdr:nvSpPr>
        <xdr:cNvPr id="83" name="議会費該当値テキスト"/>
        <xdr:cNvSpPr txBox="1"/>
      </xdr:nvSpPr>
      <xdr:spPr>
        <a:xfrm>
          <a:off x="4686300" y="632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101800</xdr:rowOff>
    </xdr:from>
    <xdr:to>
      <xdr:col>5</xdr:col>
      <xdr:colOff>409575</xdr:colOff>
      <xdr:row>38</xdr:row>
      <xdr:rowOff>31950</xdr:rowOff>
    </xdr:to>
    <xdr:sp macro="" textlink="">
      <xdr:nvSpPr>
        <xdr:cNvPr id="84" name="円/楕円 83"/>
        <xdr:cNvSpPr/>
      </xdr:nvSpPr>
      <xdr:spPr>
        <a:xfrm>
          <a:off x="3746500" y="64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48477</xdr:rowOff>
    </xdr:from>
    <xdr:ext cx="469744" cy="259045"/>
    <xdr:sp macro="" textlink="">
      <xdr:nvSpPr>
        <xdr:cNvPr id="85" name="テキスト ボックス 84"/>
        <xdr:cNvSpPr txBox="1"/>
      </xdr:nvSpPr>
      <xdr:spPr>
        <a:xfrm>
          <a:off x="3562427" y="622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133967</xdr:rowOff>
    </xdr:from>
    <xdr:to>
      <xdr:col>4</xdr:col>
      <xdr:colOff>206375</xdr:colOff>
      <xdr:row>38</xdr:row>
      <xdr:rowOff>64117</xdr:rowOff>
    </xdr:to>
    <xdr:sp macro="" textlink="">
      <xdr:nvSpPr>
        <xdr:cNvPr id="86" name="円/楕円 85"/>
        <xdr:cNvSpPr/>
      </xdr:nvSpPr>
      <xdr:spPr>
        <a:xfrm>
          <a:off x="2857500" y="647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55244</xdr:rowOff>
    </xdr:from>
    <xdr:ext cx="469744" cy="259045"/>
    <xdr:sp macro="" textlink="">
      <xdr:nvSpPr>
        <xdr:cNvPr id="87" name="テキスト ボックス 86"/>
        <xdr:cNvSpPr txBox="1"/>
      </xdr:nvSpPr>
      <xdr:spPr>
        <a:xfrm>
          <a:off x="2673427" y="657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147520</xdr:rowOff>
    </xdr:from>
    <xdr:to>
      <xdr:col>3</xdr:col>
      <xdr:colOff>3175</xdr:colOff>
      <xdr:row>38</xdr:row>
      <xdr:rowOff>77670</xdr:rowOff>
    </xdr:to>
    <xdr:sp macro="" textlink="">
      <xdr:nvSpPr>
        <xdr:cNvPr id="88" name="円/楕円 87"/>
        <xdr:cNvSpPr/>
      </xdr:nvSpPr>
      <xdr:spPr>
        <a:xfrm>
          <a:off x="1968500" y="64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68797</xdr:rowOff>
    </xdr:from>
    <xdr:ext cx="469744" cy="259045"/>
    <xdr:sp macro="" textlink="">
      <xdr:nvSpPr>
        <xdr:cNvPr id="89" name="テキスト ボックス 88"/>
        <xdr:cNvSpPr txBox="1"/>
      </xdr:nvSpPr>
      <xdr:spPr>
        <a:xfrm>
          <a:off x="1784427" y="658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128089</xdr:rowOff>
    </xdr:from>
    <xdr:to>
      <xdr:col>1</xdr:col>
      <xdr:colOff>485775</xdr:colOff>
      <xdr:row>38</xdr:row>
      <xdr:rowOff>58238</xdr:rowOff>
    </xdr:to>
    <xdr:sp macro="" textlink="">
      <xdr:nvSpPr>
        <xdr:cNvPr id="90" name="円/楕円 89"/>
        <xdr:cNvSpPr/>
      </xdr:nvSpPr>
      <xdr:spPr>
        <a:xfrm>
          <a:off x="1079500" y="64717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49365</xdr:rowOff>
    </xdr:from>
    <xdr:ext cx="469744" cy="259045"/>
    <xdr:sp macro="" textlink="">
      <xdr:nvSpPr>
        <xdr:cNvPr id="91" name="テキスト ボックス 90"/>
        <xdr:cNvSpPr txBox="1"/>
      </xdr:nvSpPr>
      <xdr:spPr>
        <a:xfrm>
          <a:off x="895427" y="656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79904</xdr:rowOff>
    </xdr:from>
    <xdr:to>
      <xdr:col>6</xdr:col>
      <xdr:colOff>511175</xdr:colOff>
      <xdr:row>58</xdr:row>
      <xdr:rowOff>126735</xdr:rowOff>
    </xdr:to>
    <xdr:cxnSp macro="">
      <xdr:nvCxnSpPr>
        <xdr:cNvPr id="122" name="直線コネクタ 121"/>
        <xdr:cNvCxnSpPr/>
      </xdr:nvCxnSpPr>
      <xdr:spPr>
        <a:xfrm flipV="1">
          <a:off x="3797300" y="10024004"/>
          <a:ext cx="838200" cy="4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105048</xdr:rowOff>
    </xdr:from>
    <xdr:to>
      <xdr:col>5</xdr:col>
      <xdr:colOff>358775</xdr:colOff>
      <xdr:row>58</xdr:row>
      <xdr:rowOff>126735</xdr:rowOff>
    </xdr:to>
    <xdr:cxnSp macro="">
      <xdr:nvCxnSpPr>
        <xdr:cNvPr id="125" name="直線コネクタ 124"/>
        <xdr:cNvCxnSpPr/>
      </xdr:nvCxnSpPr>
      <xdr:spPr>
        <a:xfrm>
          <a:off x="2908300" y="10049148"/>
          <a:ext cx="889000" cy="2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56996</xdr:rowOff>
    </xdr:from>
    <xdr:to>
      <xdr:col>4</xdr:col>
      <xdr:colOff>155575</xdr:colOff>
      <xdr:row>58</xdr:row>
      <xdr:rowOff>105048</xdr:rowOff>
    </xdr:to>
    <xdr:cxnSp macro="">
      <xdr:nvCxnSpPr>
        <xdr:cNvPr id="128" name="直線コネクタ 127"/>
        <xdr:cNvCxnSpPr/>
      </xdr:nvCxnSpPr>
      <xdr:spPr>
        <a:xfrm>
          <a:off x="2019300" y="10001096"/>
          <a:ext cx="889000" cy="4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56996</xdr:rowOff>
    </xdr:from>
    <xdr:to>
      <xdr:col>2</xdr:col>
      <xdr:colOff>638175</xdr:colOff>
      <xdr:row>58</xdr:row>
      <xdr:rowOff>97105</xdr:rowOff>
    </xdr:to>
    <xdr:cxnSp macro="">
      <xdr:nvCxnSpPr>
        <xdr:cNvPr id="131" name="直線コネクタ 130"/>
        <xdr:cNvCxnSpPr/>
      </xdr:nvCxnSpPr>
      <xdr:spPr>
        <a:xfrm flipV="1">
          <a:off x="1130300" y="10001096"/>
          <a:ext cx="889000" cy="4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104298</xdr:rowOff>
    </xdr:from>
    <xdr:ext cx="534377" cy="259045"/>
    <xdr:sp macro="" textlink="">
      <xdr:nvSpPr>
        <xdr:cNvPr id="133" name="テキスト ボックス 132"/>
        <xdr:cNvSpPr txBox="1"/>
      </xdr:nvSpPr>
      <xdr:spPr>
        <a:xfrm>
          <a:off x="1752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29104</xdr:rowOff>
    </xdr:from>
    <xdr:to>
      <xdr:col>6</xdr:col>
      <xdr:colOff>561975</xdr:colOff>
      <xdr:row>58</xdr:row>
      <xdr:rowOff>130704</xdr:rowOff>
    </xdr:to>
    <xdr:sp macro="" textlink="">
      <xdr:nvSpPr>
        <xdr:cNvPr id="141" name="円/楕円 140"/>
        <xdr:cNvSpPr/>
      </xdr:nvSpPr>
      <xdr:spPr>
        <a:xfrm>
          <a:off x="4584700" y="99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970</xdr:rowOff>
    </xdr:from>
    <xdr:ext cx="534377" cy="259045"/>
    <xdr:sp macro="" textlink="">
      <xdr:nvSpPr>
        <xdr:cNvPr id="142" name="総務費該当値テキスト"/>
        <xdr:cNvSpPr txBox="1"/>
      </xdr:nvSpPr>
      <xdr:spPr>
        <a:xfrm>
          <a:off x="4686300" y="99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58,310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75935</xdr:rowOff>
    </xdr:from>
    <xdr:to>
      <xdr:col>5</xdr:col>
      <xdr:colOff>409575</xdr:colOff>
      <xdr:row>59</xdr:row>
      <xdr:rowOff>6085</xdr:rowOff>
    </xdr:to>
    <xdr:sp macro="" textlink="">
      <xdr:nvSpPr>
        <xdr:cNvPr id="143" name="円/楕円 142"/>
        <xdr:cNvSpPr/>
      </xdr:nvSpPr>
      <xdr:spPr>
        <a:xfrm>
          <a:off x="3746500" y="100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168662</xdr:rowOff>
    </xdr:from>
    <xdr:ext cx="534377" cy="259045"/>
    <xdr:sp macro="" textlink="">
      <xdr:nvSpPr>
        <xdr:cNvPr id="144" name="テキスト ボックス 143"/>
        <xdr:cNvSpPr txBox="1"/>
      </xdr:nvSpPr>
      <xdr:spPr>
        <a:xfrm>
          <a:off x="3530111" y="101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54248</xdr:rowOff>
    </xdr:from>
    <xdr:to>
      <xdr:col>4</xdr:col>
      <xdr:colOff>206375</xdr:colOff>
      <xdr:row>58</xdr:row>
      <xdr:rowOff>155848</xdr:rowOff>
    </xdr:to>
    <xdr:sp macro="" textlink="">
      <xdr:nvSpPr>
        <xdr:cNvPr id="145" name="円/楕円 144"/>
        <xdr:cNvSpPr/>
      </xdr:nvSpPr>
      <xdr:spPr>
        <a:xfrm>
          <a:off x="2857500" y="99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146975</xdr:rowOff>
    </xdr:from>
    <xdr:ext cx="534377" cy="259045"/>
    <xdr:sp macro="" textlink="">
      <xdr:nvSpPr>
        <xdr:cNvPr id="146" name="テキスト ボックス 145"/>
        <xdr:cNvSpPr txBox="1"/>
      </xdr:nvSpPr>
      <xdr:spPr>
        <a:xfrm>
          <a:off x="2641111" y="100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6196</xdr:rowOff>
    </xdr:from>
    <xdr:to>
      <xdr:col>3</xdr:col>
      <xdr:colOff>3175</xdr:colOff>
      <xdr:row>58</xdr:row>
      <xdr:rowOff>107796</xdr:rowOff>
    </xdr:to>
    <xdr:sp macro="" textlink="">
      <xdr:nvSpPr>
        <xdr:cNvPr id="147" name="円/楕円 146"/>
        <xdr:cNvSpPr/>
      </xdr:nvSpPr>
      <xdr:spPr>
        <a:xfrm>
          <a:off x="1968500" y="995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124323</xdr:rowOff>
    </xdr:from>
    <xdr:ext cx="534377" cy="259045"/>
    <xdr:sp macro="" textlink="">
      <xdr:nvSpPr>
        <xdr:cNvPr id="148" name="テキスト ボックス 147"/>
        <xdr:cNvSpPr txBox="1"/>
      </xdr:nvSpPr>
      <xdr:spPr>
        <a:xfrm>
          <a:off x="1752111" y="97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65,325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46305</xdr:rowOff>
    </xdr:from>
    <xdr:to>
      <xdr:col>1</xdr:col>
      <xdr:colOff>485775</xdr:colOff>
      <xdr:row>58</xdr:row>
      <xdr:rowOff>147905</xdr:rowOff>
    </xdr:to>
    <xdr:sp macro="" textlink="">
      <xdr:nvSpPr>
        <xdr:cNvPr id="149" name="円/楕円 148"/>
        <xdr:cNvSpPr/>
      </xdr:nvSpPr>
      <xdr:spPr>
        <a:xfrm>
          <a:off x="1079500" y="99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139032</xdr:rowOff>
    </xdr:from>
    <xdr:ext cx="534377" cy="259045"/>
    <xdr:sp macro="" textlink="">
      <xdr:nvSpPr>
        <xdr:cNvPr id="150" name="テキスト ボックス 149"/>
        <xdr:cNvSpPr txBox="1"/>
      </xdr:nvSpPr>
      <xdr:spPr>
        <a:xfrm>
          <a:off x="863111" y="1008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50859</xdr:rowOff>
    </xdr:from>
    <xdr:to>
      <xdr:col>6</xdr:col>
      <xdr:colOff>511175</xdr:colOff>
      <xdr:row>78</xdr:row>
      <xdr:rowOff>60787</xdr:rowOff>
    </xdr:to>
    <xdr:cxnSp macro="">
      <xdr:nvCxnSpPr>
        <xdr:cNvPr id="181" name="直線コネクタ 180"/>
        <xdr:cNvCxnSpPr/>
      </xdr:nvCxnSpPr>
      <xdr:spPr>
        <a:xfrm>
          <a:off x="3797300" y="13423959"/>
          <a:ext cx="8382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48524</xdr:rowOff>
    </xdr:from>
    <xdr:to>
      <xdr:col>5</xdr:col>
      <xdr:colOff>358775</xdr:colOff>
      <xdr:row>78</xdr:row>
      <xdr:rowOff>50859</xdr:rowOff>
    </xdr:to>
    <xdr:cxnSp macro="">
      <xdr:nvCxnSpPr>
        <xdr:cNvPr id="184" name="直線コネクタ 183"/>
        <xdr:cNvCxnSpPr/>
      </xdr:nvCxnSpPr>
      <xdr:spPr>
        <a:xfrm>
          <a:off x="2908300" y="13421624"/>
          <a:ext cx="8890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48524</xdr:rowOff>
    </xdr:from>
    <xdr:to>
      <xdr:col>4</xdr:col>
      <xdr:colOff>155575</xdr:colOff>
      <xdr:row>78</xdr:row>
      <xdr:rowOff>79215</xdr:rowOff>
    </xdr:to>
    <xdr:cxnSp macro="">
      <xdr:nvCxnSpPr>
        <xdr:cNvPr id="187" name="直線コネクタ 186"/>
        <xdr:cNvCxnSpPr/>
      </xdr:nvCxnSpPr>
      <xdr:spPr>
        <a:xfrm flipV="1">
          <a:off x="2019300" y="13421624"/>
          <a:ext cx="889000" cy="3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79215</xdr:rowOff>
    </xdr:from>
    <xdr:to>
      <xdr:col>2</xdr:col>
      <xdr:colOff>638175</xdr:colOff>
      <xdr:row>78</xdr:row>
      <xdr:rowOff>85863</xdr:rowOff>
    </xdr:to>
    <xdr:cxnSp macro="">
      <xdr:nvCxnSpPr>
        <xdr:cNvPr id="190" name="直線コネクタ 189"/>
        <xdr:cNvCxnSpPr/>
      </xdr:nvCxnSpPr>
      <xdr:spPr>
        <a:xfrm flipV="1">
          <a:off x="1130300" y="13452315"/>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9987</xdr:rowOff>
    </xdr:from>
    <xdr:to>
      <xdr:col>6</xdr:col>
      <xdr:colOff>561975</xdr:colOff>
      <xdr:row>78</xdr:row>
      <xdr:rowOff>111587</xdr:rowOff>
    </xdr:to>
    <xdr:sp macro="" textlink="">
      <xdr:nvSpPr>
        <xdr:cNvPr id="200" name="円/楕円 199"/>
        <xdr:cNvSpPr/>
      </xdr:nvSpPr>
      <xdr:spPr>
        <a:xfrm>
          <a:off x="4584700" y="133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128,328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59</xdr:rowOff>
    </xdr:from>
    <xdr:to>
      <xdr:col>5</xdr:col>
      <xdr:colOff>409575</xdr:colOff>
      <xdr:row>78</xdr:row>
      <xdr:rowOff>101659</xdr:rowOff>
    </xdr:to>
    <xdr:sp macro="" textlink="">
      <xdr:nvSpPr>
        <xdr:cNvPr id="202" name="円/楕円 201"/>
        <xdr:cNvSpPr/>
      </xdr:nvSpPr>
      <xdr:spPr>
        <a:xfrm>
          <a:off x="3746500" y="1337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118186</xdr:rowOff>
    </xdr:from>
    <xdr:ext cx="599010" cy="259045"/>
    <xdr:sp macro="" textlink="">
      <xdr:nvSpPr>
        <xdr:cNvPr id="203" name="テキスト ボックス 202"/>
        <xdr:cNvSpPr txBox="1"/>
      </xdr:nvSpPr>
      <xdr:spPr>
        <a:xfrm>
          <a:off x="3497794" y="1314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134,408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169174</xdr:rowOff>
    </xdr:from>
    <xdr:to>
      <xdr:col>4</xdr:col>
      <xdr:colOff>206375</xdr:colOff>
      <xdr:row>78</xdr:row>
      <xdr:rowOff>99324</xdr:rowOff>
    </xdr:to>
    <xdr:sp macro="" textlink="">
      <xdr:nvSpPr>
        <xdr:cNvPr id="204" name="円/楕円 203"/>
        <xdr:cNvSpPr/>
      </xdr:nvSpPr>
      <xdr:spPr>
        <a:xfrm>
          <a:off x="2857500" y="1337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90451</xdr:rowOff>
    </xdr:from>
    <xdr:ext cx="599010" cy="259045"/>
    <xdr:sp macro="" textlink="">
      <xdr:nvSpPr>
        <xdr:cNvPr id="205" name="テキスト ボックス 204"/>
        <xdr:cNvSpPr txBox="1"/>
      </xdr:nvSpPr>
      <xdr:spPr>
        <a:xfrm>
          <a:off x="2608794" y="1346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28415</xdr:rowOff>
    </xdr:from>
    <xdr:to>
      <xdr:col>3</xdr:col>
      <xdr:colOff>3175</xdr:colOff>
      <xdr:row>78</xdr:row>
      <xdr:rowOff>130015</xdr:rowOff>
    </xdr:to>
    <xdr:sp macro="" textlink="">
      <xdr:nvSpPr>
        <xdr:cNvPr id="206" name="円/楕円 205"/>
        <xdr:cNvSpPr/>
      </xdr:nvSpPr>
      <xdr:spPr>
        <a:xfrm>
          <a:off x="1968500" y="134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121142</xdr:rowOff>
    </xdr:from>
    <xdr:ext cx="599010" cy="259045"/>
    <xdr:sp macro="" textlink="">
      <xdr:nvSpPr>
        <xdr:cNvPr id="207" name="テキスト ボックス 206"/>
        <xdr:cNvSpPr txBox="1"/>
      </xdr:nvSpPr>
      <xdr:spPr>
        <a:xfrm>
          <a:off x="1719794" y="1349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35063</xdr:rowOff>
    </xdr:from>
    <xdr:to>
      <xdr:col>1</xdr:col>
      <xdr:colOff>485775</xdr:colOff>
      <xdr:row>78</xdr:row>
      <xdr:rowOff>136663</xdr:rowOff>
    </xdr:to>
    <xdr:sp macro="" textlink="">
      <xdr:nvSpPr>
        <xdr:cNvPr id="208" name="円/楕円 207"/>
        <xdr:cNvSpPr/>
      </xdr:nvSpPr>
      <xdr:spPr>
        <a:xfrm>
          <a:off x="1079500" y="134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127790</xdr:rowOff>
    </xdr:from>
    <xdr:ext cx="599010" cy="259045"/>
    <xdr:sp macro="" textlink="">
      <xdr:nvSpPr>
        <xdr:cNvPr id="209" name="テキスト ボックス 208"/>
        <xdr:cNvSpPr txBox="1"/>
      </xdr:nvSpPr>
      <xdr:spPr>
        <a:xfrm>
          <a:off x="830794" y="1350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162083</xdr:rowOff>
    </xdr:from>
    <xdr:to>
      <xdr:col>6</xdr:col>
      <xdr:colOff>511175</xdr:colOff>
      <xdr:row>99</xdr:row>
      <xdr:rowOff>9816</xdr:rowOff>
    </xdr:to>
    <xdr:cxnSp macro="">
      <xdr:nvCxnSpPr>
        <xdr:cNvPr id="239" name="直線コネクタ 238"/>
        <xdr:cNvCxnSpPr/>
      </xdr:nvCxnSpPr>
      <xdr:spPr>
        <a:xfrm>
          <a:off x="3797300" y="16964183"/>
          <a:ext cx="8382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162083</xdr:rowOff>
    </xdr:from>
    <xdr:to>
      <xdr:col>5</xdr:col>
      <xdr:colOff>358775</xdr:colOff>
      <xdr:row>99</xdr:row>
      <xdr:rowOff>5702</xdr:rowOff>
    </xdr:to>
    <xdr:cxnSp macro="">
      <xdr:nvCxnSpPr>
        <xdr:cNvPr id="242" name="直線コネクタ 241"/>
        <xdr:cNvCxnSpPr/>
      </xdr:nvCxnSpPr>
      <xdr:spPr>
        <a:xfrm flipV="1">
          <a:off x="2908300" y="16964183"/>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137071</xdr:rowOff>
    </xdr:from>
    <xdr:to>
      <xdr:col>4</xdr:col>
      <xdr:colOff>155575</xdr:colOff>
      <xdr:row>99</xdr:row>
      <xdr:rowOff>5702</xdr:rowOff>
    </xdr:to>
    <xdr:cxnSp macro="">
      <xdr:nvCxnSpPr>
        <xdr:cNvPr id="245" name="直線コネクタ 244"/>
        <xdr:cNvCxnSpPr/>
      </xdr:nvCxnSpPr>
      <xdr:spPr>
        <a:xfrm>
          <a:off x="2019300" y="16939171"/>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137071</xdr:rowOff>
    </xdr:from>
    <xdr:to>
      <xdr:col>2</xdr:col>
      <xdr:colOff>638175</xdr:colOff>
      <xdr:row>99</xdr:row>
      <xdr:rowOff>15436</xdr:rowOff>
    </xdr:to>
    <xdr:cxnSp macro="">
      <xdr:nvCxnSpPr>
        <xdr:cNvPr id="248" name="直線コネクタ 247"/>
        <xdr:cNvCxnSpPr/>
      </xdr:nvCxnSpPr>
      <xdr:spPr>
        <a:xfrm flipV="1">
          <a:off x="1130300" y="16939171"/>
          <a:ext cx="889000" cy="4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130466</xdr:rowOff>
    </xdr:from>
    <xdr:to>
      <xdr:col>6</xdr:col>
      <xdr:colOff>561975</xdr:colOff>
      <xdr:row>99</xdr:row>
      <xdr:rowOff>60616</xdr:rowOff>
    </xdr:to>
    <xdr:sp macro="" textlink="">
      <xdr:nvSpPr>
        <xdr:cNvPr id="258" name="円/楕円 257"/>
        <xdr:cNvSpPr/>
      </xdr:nvSpPr>
      <xdr:spPr>
        <a:xfrm>
          <a:off x="4584700" y="169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45393</xdr:rowOff>
    </xdr:from>
    <xdr:ext cx="534377" cy="259045"/>
    <xdr:sp macro="" textlink="">
      <xdr:nvSpPr>
        <xdr:cNvPr id="259" name="衛生費該当値テキスト"/>
        <xdr:cNvSpPr txBox="1"/>
      </xdr:nvSpPr>
      <xdr:spPr>
        <a:xfrm>
          <a:off x="4686300" y="1684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21,818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111283</xdr:rowOff>
    </xdr:from>
    <xdr:to>
      <xdr:col>5</xdr:col>
      <xdr:colOff>409575</xdr:colOff>
      <xdr:row>99</xdr:row>
      <xdr:rowOff>41433</xdr:rowOff>
    </xdr:to>
    <xdr:sp macro="" textlink="">
      <xdr:nvSpPr>
        <xdr:cNvPr id="260" name="円/楕円 259"/>
        <xdr:cNvSpPr/>
      </xdr:nvSpPr>
      <xdr:spPr>
        <a:xfrm>
          <a:off x="3746500" y="1691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32560</xdr:rowOff>
    </xdr:from>
    <xdr:ext cx="534377" cy="259045"/>
    <xdr:sp macro="" textlink="">
      <xdr:nvSpPr>
        <xdr:cNvPr id="261" name="テキスト ボックス 260"/>
        <xdr:cNvSpPr txBox="1"/>
      </xdr:nvSpPr>
      <xdr:spPr>
        <a:xfrm>
          <a:off x="3530111" y="170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126352</xdr:rowOff>
    </xdr:from>
    <xdr:to>
      <xdr:col>4</xdr:col>
      <xdr:colOff>206375</xdr:colOff>
      <xdr:row>99</xdr:row>
      <xdr:rowOff>56502</xdr:rowOff>
    </xdr:to>
    <xdr:sp macro="" textlink="">
      <xdr:nvSpPr>
        <xdr:cNvPr id="262" name="円/楕円 261"/>
        <xdr:cNvSpPr/>
      </xdr:nvSpPr>
      <xdr:spPr>
        <a:xfrm>
          <a:off x="2857500" y="169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47629</xdr:rowOff>
    </xdr:from>
    <xdr:ext cx="534377" cy="259045"/>
    <xdr:sp macro="" textlink="">
      <xdr:nvSpPr>
        <xdr:cNvPr id="263" name="テキスト ボックス 262"/>
        <xdr:cNvSpPr txBox="1"/>
      </xdr:nvSpPr>
      <xdr:spPr>
        <a:xfrm>
          <a:off x="2641111" y="1702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86271</xdr:rowOff>
    </xdr:from>
    <xdr:to>
      <xdr:col>3</xdr:col>
      <xdr:colOff>3175</xdr:colOff>
      <xdr:row>99</xdr:row>
      <xdr:rowOff>16421</xdr:rowOff>
    </xdr:to>
    <xdr:sp macro="" textlink="">
      <xdr:nvSpPr>
        <xdr:cNvPr id="264" name="円/楕円 263"/>
        <xdr:cNvSpPr/>
      </xdr:nvSpPr>
      <xdr:spPr>
        <a:xfrm>
          <a:off x="1968500" y="168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7548</xdr:rowOff>
    </xdr:from>
    <xdr:ext cx="534377" cy="259045"/>
    <xdr:sp macro="" textlink="">
      <xdr:nvSpPr>
        <xdr:cNvPr id="265" name="テキスト ボックス 264"/>
        <xdr:cNvSpPr txBox="1"/>
      </xdr:nvSpPr>
      <xdr:spPr>
        <a:xfrm>
          <a:off x="1752111" y="1698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136086</xdr:rowOff>
    </xdr:from>
    <xdr:to>
      <xdr:col>1</xdr:col>
      <xdr:colOff>485775</xdr:colOff>
      <xdr:row>99</xdr:row>
      <xdr:rowOff>66236</xdr:rowOff>
    </xdr:to>
    <xdr:sp macro="" textlink="">
      <xdr:nvSpPr>
        <xdr:cNvPr id="266" name="円/楕円 265"/>
        <xdr:cNvSpPr/>
      </xdr:nvSpPr>
      <xdr:spPr>
        <a:xfrm>
          <a:off x="1079500" y="169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57363</xdr:rowOff>
    </xdr:from>
    <xdr:ext cx="534377" cy="259045"/>
    <xdr:sp macro="" textlink="">
      <xdr:nvSpPr>
        <xdr:cNvPr id="267" name="テキスト ボックス 266"/>
        <xdr:cNvSpPr txBox="1"/>
      </xdr:nvSpPr>
      <xdr:spPr>
        <a:xfrm>
          <a:off x="863111" y="1703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117526</xdr:rowOff>
    </xdr:from>
    <xdr:to>
      <xdr:col>15</xdr:col>
      <xdr:colOff>180975</xdr:colOff>
      <xdr:row>38</xdr:row>
      <xdr:rowOff>119263</xdr:rowOff>
    </xdr:to>
    <xdr:cxnSp macro="">
      <xdr:nvCxnSpPr>
        <xdr:cNvPr id="294" name="直線コネクタ 293"/>
        <xdr:cNvCxnSpPr/>
      </xdr:nvCxnSpPr>
      <xdr:spPr>
        <a:xfrm>
          <a:off x="9639300" y="6632626"/>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99923</xdr:rowOff>
    </xdr:from>
    <xdr:to>
      <xdr:col>14</xdr:col>
      <xdr:colOff>28575</xdr:colOff>
      <xdr:row>38</xdr:row>
      <xdr:rowOff>117526</xdr:rowOff>
    </xdr:to>
    <xdr:cxnSp macro="">
      <xdr:nvCxnSpPr>
        <xdr:cNvPr id="297" name="直線コネクタ 296"/>
        <xdr:cNvCxnSpPr/>
      </xdr:nvCxnSpPr>
      <xdr:spPr>
        <a:xfrm>
          <a:off x="8750300" y="6615023"/>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99923</xdr:rowOff>
    </xdr:from>
    <xdr:to>
      <xdr:col>12</xdr:col>
      <xdr:colOff>511175</xdr:colOff>
      <xdr:row>38</xdr:row>
      <xdr:rowOff>112177</xdr:rowOff>
    </xdr:to>
    <xdr:cxnSp macro="">
      <xdr:nvCxnSpPr>
        <xdr:cNvPr id="300" name="直線コネクタ 299"/>
        <xdr:cNvCxnSpPr/>
      </xdr:nvCxnSpPr>
      <xdr:spPr>
        <a:xfrm flipV="1">
          <a:off x="7861300" y="6615023"/>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96724</xdr:rowOff>
    </xdr:from>
    <xdr:to>
      <xdr:col>11</xdr:col>
      <xdr:colOff>307975</xdr:colOff>
      <xdr:row>38</xdr:row>
      <xdr:rowOff>112177</xdr:rowOff>
    </xdr:to>
    <xdr:cxnSp macro="">
      <xdr:nvCxnSpPr>
        <xdr:cNvPr id="303" name="直線コネクタ 302"/>
        <xdr:cNvCxnSpPr/>
      </xdr:nvCxnSpPr>
      <xdr:spPr>
        <a:xfrm>
          <a:off x="6972300" y="6611824"/>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68463</xdr:rowOff>
    </xdr:from>
    <xdr:to>
      <xdr:col>15</xdr:col>
      <xdr:colOff>231775</xdr:colOff>
      <xdr:row>38</xdr:row>
      <xdr:rowOff>170063</xdr:rowOff>
    </xdr:to>
    <xdr:sp macro="" textlink="">
      <xdr:nvSpPr>
        <xdr:cNvPr id="313" name="円/楕円 312"/>
        <xdr:cNvSpPr/>
      </xdr:nvSpPr>
      <xdr:spPr>
        <a:xfrm>
          <a:off x="10426700" y="65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378565" cy="259045"/>
    <xdr:sp macro="" textlink="">
      <xdr:nvSpPr>
        <xdr:cNvPr id="314" name="労働費該当値テキスト"/>
        <xdr:cNvSpPr txBox="1"/>
      </xdr:nvSpPr>
      <xdr:spPr>
        <a:xfrm>
          <a:off x="10528300" y="6509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66726</xdr:rowOff>
    </xdr:from>
    <xdr:to>
      <xdr:col>14</xdr:col>
      <xdr:colOff>79375</xdr:colOff>
      <xdr:row>38</xdr:row>
      <xdr:rowOff>168326</xdr:rowOff>
    </xdr:to>
    <xdr:sp macro="" textlink="">
      <xdr:nvSpPr>
        <xdr:cNvPr id="315" name="円/楕円 314"/>
        <xdr:cNvSpPr/>
      </xdr:nvSpPr>
      <xdr:spPr>
        <a:xfrm>
          <a:off x="9588500" y="65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159453</xdr:rowOff>
    </xdr:from>
    <xdr:ext cx="378565" cy="259045"/>
    <xdr:sp macro="" textlink="">
      <xdr:nvSpPr>
        <xdr:cNvPr id="316" name="テキスト ボックス 315"/>
        <xdr:cNvSpPr txBox="1"/>
      </xdr:nvSpPr>
      <xdr:spPr>
        <a:xfrm>
          <a:off x="9450017" y="6674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49123</xdr:rowOff>
    </xdr:from>
    <xdr:to>
      <xdr:col>12</xdr:col>
      <xdr:colOff>561975</xdr:colOff>
      <xdr:row>38</xdr:row>
      <xdr:rowOff>150723</xdr:rowOff>
    </xdr:to>
    <xdr:sp macro="" textlink="">
      <xdr:nvSpPr>
        <xdr:cNvPr id="317" name="円/楕円 316"/>
        <xdr:cNvSpPr/>
      </xdr:nvSpPr>
      <xdr:spPr>
        <a:xfrm>
          <a:off x="86995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141850</xdr:rowOff>
    </xdr:from>
    <xdr:ext cx="378565" cy="259045"/>
    <xdr:sp macro="" textlink="">
      <xdr:nvSpPr>
        <xdr:cNvPr id="318" name="テキスト ボックス 317"/>
        <xdr:cNvSpPr txBox="1"/>
      </xdr:nvSpPr>
      <xdr:spPr>
        <a:xfrm>
          <a:off x="8561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61377</xdr:rowOff>
    </xdr:from>
    <xdr:to>
      <xdr:col>11</xdr:col>
      <xdr:colOff>358775</xdr:colOff>
      <xdr:row>38</xdr:row>
      <xdr:rowOff>162977</xdr:rowOff>
    </xdr:to>
    <xdr:sp macro="" textlink="">
      <xdr:nvSpPr>
        <xdr:cNvPr id="319" name="円/楕円 318"/>
        <xdr:cNvSpPr/>
      </xdr:nvSpPr>
      <xdr:spPr>
        <a:xfrm>
          <a:off x="7810500" y="6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154104</xdr:rowOff>
    </xdr:from>
    <xdr:ext cx="378565" cy="259045"/>
    <xdr:sp macro="" textlink="">
      <xdr:nvSpPr>
        <xdr:cNvPr id="320" name="テキスト ボックス 319"/>
        <xdr:cNvSpPr txBox="1"/>
      </xdr:nvSpPr>
      <xdr:spPr>
        <a:xfrm>
          <a:off x="7672017" y="666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45924</xdr:rowOff>
    </xdr:from>
    <xdr:to>
      <xdr:col>10</xdr:col>
      <xdr:colOff>155575</xdr:colOff>
      <xdr:row>38</xdr:row>
      <xdr:rowOff>147524</xdr:rowOff>
    </xdr:to>
    <xdr:sp macro="" textlink="">
      <xdr:nvSpPr>
        <xdr:cNvPr id="321" name="円/楕円 320"/>
        <xdr:cNvSpPr/>
      </xdr:nvSpPr>
      <xdr:spPr>
        <a:xfrm>
          <a:off x="6921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138651</xdr:rowOff>
    </xdr:from>
    <xdr:ext cx="378565" cy="259045"/>
    <xdr:sp macro="" textlink="">
      <xdr:nvSpPr>
        <xdr:cNvPr id="322" name="テキスト ボックス 321"/>
        <xdr:cNvSpPr txBox="1"/>
      </xdr:nvSpPr>
      <xdr:spPr>
        <a:xfrm>
          <a:off x="6783017" y="6653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86491</xdr:rowOff>
    </xdr:from>
    <xdr:to>
      <xdr:col>15</xdr:col>
      <xdr:colOff>180975</xdr:colOff>
      <xdr:row>58</xdr:row>
      <xdr:rowOff>87113</xdr:rowOff>
    </xdr:to>
    <xdr:cxnSp macro="">
      <xdr:nvCxnSpPr>
        <xdr:cNvPr id="349" name="直線コネクタ 348"/>
        <xdr:cNvCxnSpPr/>
      </xdr:nvCxnSpPr>
      <xdr:spPr>
        <a:xfrm>
          <a:off x="9639300" y="10030591"/>
          <a:ext cx="8382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82815</xdr:rowOff>
    </xdr:from>
    <xdr:to>
      <xdr:col>14</xdr:col>
      <xdr:colOff>28575</xdr:colOff>
      <xdr:row>58</xdr:row>
      <xdr:rowOff>86491</xdr:rowOff>
    </xdr:to>
    <xdr:cxnSp macro="">
      <xdr:nvCxnSpPr>
        <xdr:cNvPr id="352" name="直線コネクタ 351"/>
        <xdr:cNvCxnSpPr/>
      </xdr:nvCxnSpPr>
      <xdr:spPr>
        <a:xfrm>
          <a:off x="8750300" y="10026915"/>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81256</xdr:rowOff>
    </xdr:from>
    <xdr:to>
      <xdr:col>12</xdr:col>
      <xdr:colOff>511175</xdr:colOff>
      <xdr:row>58</xdr:row>
      <xdr:rowOff>82815</xdr:rowOff>
    </xdr:to>
    <xdr:cxnSp macro="">
      <xdr:nvCxnSpPr>
        <xdr:cNvPr id="355" name="直線コネクタ 354"/>
        <xdr:cNvCxnSpPr/>
      </xdr:nvCxnSpPr>
      <xdr:spPr>
        <a:xfrm>
          <a:off x="7861300" y="10025356"/>
          <a:ext cx="8890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81256</xdr:rowOff>
    </xdr:from>
    <xdr:to>
      <xdr:col>11</xdr:col>
      <xdr:colOff>307975</xdr:colOff>
      <xdr:row>58</xdr:row>
      <xdr:rowOff>90487</xdr:rowOff>
    </xdr:to>
    <xdr:cxnSp macro="">
      <xdr:nvCxnSpPr>
        <xdr:cNvPr id="358" name="直線コネクタ 357"/>
        <xdr:cNvCxnSpPr/>
      </xdr:nvCxnSpPr>
      <xdr:spPr>
        <a:xfrm flipV="1">
          <a:off x="6972300" y="10025356"/>
          <a:ext cx="889000" cy="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36313</xdr:rowOff>
    </xdr:from>
    <xdr:to>
      <xdr:col>15</xdr:col>
      <xdr:colOff>231775</xdr:colOff>
      <xdr:row>58</xdr:row>
      <xdr:rowOff>137913</xdr:rowOff>
    </xdr:to>
    <xdr:sp macro="" textlink="">
      <xdr:nvSpPr>
        <xdr:cNvPr id="368" name="円/楕円 367"/>
        <xdr:cNvSpPr/>
      </xdr:nvSpPr>
      <xdr:spPr>
        <a:xfrm>
          <a:off x="10426700" y="99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534377" cy="259045"/>
    <xdr:sp macro="" textlink="">
      <xdr:nvSpPr>
        <xdr:cNvPr id="369" name="農林水産業費該当値テキスト"/>
        <xdr:cNvSpPr txBox="1"/>
      </xdr:nvSpPr>
      <xdr:spPr>
        <a:xfrm>
          <a:off x="10528300" y="995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35691</xdr:rowOff>
    </xdr:from>
    <xdr:to>
      <xdr:col>14</xdr:col>
      <xdr:colOff>79375</xdr:colOff>
      <xdr:row>58</xdr:row>
      <xdr:rowOff>137291</xdr:rowOff>
    </xdr:to>
    <xdr:sp macro="" textlink="">
      <xdr:nvSpPr>
        <xdr:cNvPr id="370" name="円/楕円 369"/>
        <xdr:cNvSpPr/>
      </xdr:nvSpPr>
      <xdr:spPr>
        <a:xfrm>
          <a:off x="9588500" y="99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128418</xdr:rowOff>
    </xdr:from>
    <xdr:ext cx="534377" cy="259045"/>
    <xdr:sp macro="" textlink="">
      <xdr:nvSpPr>
        <xdr:cNvPr id="371" name="テキスト ボックス 370"/>
        <xdr:cNvSpPr txBox="1"/>
      </xdr:nvSpPr>
      <xdr:spPr>
        <a:xfrm>
          <a:off x="9372111" y="1007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32015</xdr:rowOff>
    </xdr:from>
    <xdr:to>
      <xdr:col>12</xdr:col>
      <xdr:colOff>561975</xdr:colOff>
      <xdr:row>58</xdr:row>
      <xdr:rowOff>133615</xdr:rowOff>
    </xdr:to>
    <xdr:sp macro="" textlink="">
      <xdr:nvSpPr>
        <xdr:cNvPr id="372" name="円/楕円 371"/>
        <xdr:cNvSpPr/>
      </xdr:nvSpPr>
      <xdr:spPr>
        <a:xfrm>
          <a:off x="8699500" y="99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124742</xdr:rowOff>
    </xdr:from>
    <xdr:ext cx="534377" cy="259045"/>
    <xdr:sp macro="" textlink="">
      <xdr:nvSpPr>
        <xdr:cNvPr id="373" name="テキスト ボックス 372"/>
        <xdr:cNvSpPr txBox="1"/>
      </xdr:nvSpPr>
      <xdr:spPr>
        <a:xfrm>
          <a:off x="8483111" y="100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30456</xdr:rowOff>
    </xdr:from>
    <xdr:to>
      <xdr:col>11</xdr:col>
      <xdr:colOff>358775</xdr:colOff>
      <xdr:row>58</xdr:row>
      <xdr:rowOff>132056</xdr:rowOff>
    </xdr:to>
    <xdr:sp macro="" textlink="">
      <xdr:nvSpPr>
        <xdr:cNvPr id="374" name="円/楕円 373"/>
        <xdr:cNvSpPr/>
      </xdr:nvSpPr>
      <xdr:spPr>
        <a:xfrm>
          <a:off x="7810500" y="99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123183</xdr:rowOff>
    </xdr:from>
    <xdr:ext cx="534377" cy="259045"/>
    <xdr:sp macro="" textlink="">
      <xdr:nvSpPr>
        <xdr:cNvPr id="375" name="テキスト ボックス 374"/>
        <xdr:cNvSpPr txBox="1"/>
      </xdr:nvSpPr>
      <xdr:spPr>
        <a:xfrm>
          <a:off x="7594111" y="1006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39687</xdr:rowOff>
    </xdr:from>
    <xdr:to>
      <xdr:col>10</xdr:col>
      <xdr:colOff>155575</xdr:colOff>
      <xdr:row>58</xdr:row>
      <xdr:rowOff>141287</xdr:rowOff>
    </xdr:to>
    <xdr:sp macro="" textlink="">
      <xdr:nvSpPr>
        <xdr:cNvPr id="376" name="円/楕円 375"/>
        <xdr:cNvSpPr/>
      </xdr:nvSpPr>
      <xdr:spPr>
        <a:xfrm>
          <a:off x="6921500" y="998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132414</xdr:rowOff>
    </xdr:from>
    <xdr:ext cx="534377" cy="259045"/>
    <xdr:sp macro="" textlink="">
      <xdr:nvSpPr>
        <xdr:cNvPr id="377" name="テキスト ボックス 376"/>
        <xdr:cNvSpPr txBox="1"/>
      </xdr:nvSpPr>
      <xdr:spPr>
        <a:xfrm>
          <a:off x="6705111" y="1007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135220</xdr:rowOff>
    </xdr:from>
    <xdr:to>
      <xdr:col>15</xdr:col>
      <xdr:colOff>180975</xdr:colOff>
      <xdr:row>76</xdr:row>
      <xdr:rowOff>28921</xdr:rowOff>
    </xdr:to>
    <xdr:cxnSp macro="">
      <xdr:nvCxnSpPr>
        <xdr:cNvPr id="404" name="直線コネクタ 403"/>
        <xdr:cNvCxnSpPr/>
      </xdr:nvCxnSpPr>
      <xdr:spPr>
        <a:xfrm>
          <a:off x="9639300" y="12993970"/>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135220</xdr:rowOff>
    </xdr:from>
    <xdr:to>
      <xdr:col>14</xdr:col>
      <xdr:colOff>28575</xdr:colOff>
      <xdr:row>75</xdr:row>
      <xdr:rowOff>166241</xdr:rowOff>
    </xdr:to>
    <xdr:cxnSp macro="">
      <xdr:nvCxnSpPr>
        <xdr:cNvPr id="407" name="直線コネクタ 406"/>
        <xdr:cNvCxnSpPr/>
      </xdr:nvCxnSpPr>
      <xdr:spPr>
        <a:xfrm flipV="1">
          <a:off x="8750300" y="12993970"/>
          <a:ext cx="889000" cy="3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09" name="テキスト ボックス 408"/>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166241</xdr:rowOff>
    </xdr:from>
    <xdr:to>
      <xdr:col>12</xdr:col>
      <xdr:colOff>511175</xdr:colOff>
      <xdr:row>76</xdr:row>
      <xdr:rowOff>40877</xdr:rowOff>
    </xdr:to>
    <xdr:cxnSp macro="">
      <xdr:nvCxnSpPr>
        <xdr:cNvPr id="410" name="直線コネクタ 409"/>
        <xdr:cNvCxnSpPr/>
      </xdr:nvCxnSpPr>
      <xdr:spPr>
        <a:xfrm flipV="1">
          <a:off x="7861300" y="13024991"/>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146583</xdr:rowOff>
    </xdr:from>
    <xdr:ext cx="469744" cy="259045"/>
    <xdr:sp macro="" textlink="">
      <xdr:nvSpPr>
        <xdr:cNvPr id="412" name="テキスト ボックス 411"/>
        <xdr:cNvSpPr txBox="1"/>
      </xdr:nvSpPr>
      <xdr:spPr>
        <a:xfrm>
          <a:off x="8515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40853</xdr:rowOff>
    </xdr:from>
    <xdr:to>
      <xdr:col>11</xdr:col>
      <xdr:colOff>307975</xdr:colOff>
      <xdr:row>76</xdr:row>
      <xdr:rowOff>40877</xdr:rowOff>
    </xdr:to>
    <xdr:cxnSp macro="">
      <xdr:nvCxnSpPr>
        <xdr:cNvPr id="413" name="直線コネクタ 412"/>
        <xdr:cNvCxnSpPr/>
      </xdr:nvCxnSpPr>
      <xdr:spPr>
        <a:xfrm>
          <a:off x="6972300" y="13071053"/>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155956</xdr:rowOff>
    </xdr:from>
    <xdr:ext cx="469744" cy="259045"/>
    <xdr:sp macro="" textlink="">
      <xdr:nvSpPr>
        <xdr:cNvPr id="415" name="テキスト ボックス 414"/>
        <xdr:cNvSpPr txBox="1"/>
      </xdr:nvSpPr>
      <xdr:spPr>
        <a:xfrm>
          <a:off x="7626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165397</xdr:rowOff>
    </xdr:from>
    <xdr:ext cx="469744" cy="259045"/>
    <xdr:sp macro="" textlink="">
      <xdr:nvSpPr>
        <xdr:cNvPr id="417" name="テキスト ボックス 416"/>
        <xdr:cNvSpPr txBox="1"/>
      </xdr:nvSpPr>
      <xdr:spPr>
        <a:xfrm>
          <a:off x="6737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149571</xdr:rowOff>
    </xdr:from>
    <xdr:to>
      <xdr:col>15</xdr:col>
      <xdr:colOff>231775</xdr:colOff>
      <xdr:row>76</xdr:row>
      <xdr:rowOff>79721</xdr:rowOff>
    </xdr:to>
    <xdr:sp macro="" textlink="">
      <xdr:nvSpPr>
        <xdr:cNvPr id="423" name="円/楕円 422"/>
        <xdr:cNvSpPr/>
      </xdr:nvSpPr>
      <xdr:spPr>
        <a:xfrm>
          <a:off x="10426700" y="1300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998</xdr:rowOff>
    </xdr:from>
    <xdr:ext cx="534377" cy="259045"/>
    <xdr:sp macro="" textlink="">
      <xdr:nvSpPr>
        <xdr:cNvPr id="424" name="商工費該当値テキスト"/>
        <xdr:cNvSpPr txBox="1"/>
      </xdr:nvSpPr>
      <xdr:spPr>
        <a:xfrm>
          <a:off x="10528300" y="1285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19,846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84420</xdr:rowOff>
    </xdr:from>
    <xdr:to>
      <xdr:col>14</xdr:col>
      <xdr:colOff>79375</xdr:colOff>
      <xdr:row>76</xdr:row>
      <xdr:rowOff>14570</xdr:rowOff>
    </xdr:to>
    <xdr:sp macro="" textlink="">
      <xdr:nvSpPr>
        <xdr:cNvPr id="425" name="円/楕円 424"/>
        <xdr:cNvSpPr/>
      </xdr:nvSpPr>
      <xdr:spPr>
        <a:xfrm>
          <a:off x="9588500" y="129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31097</xdr:rowOff>
    </xdr:from>
    <xdr:ext cx="534377" cy="259045"/>
    <xdr:sp macro="" textlink="">
      <xdr:nvSpPr>
        <xdr:cNvPr id="426" name="テキスト ボックス 425"/>
        <xdr:cNvSpPr txBox="1"/>
      </xdr:nvSpPr>
      <xdr:spPr>
        <a:xfrm>
          <a:off x="9372111" y="1271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115440</xdr:rowOff>
    </xdr:from>
    <xdr:to>
      <xdr:col>12</xdr:col>
      <xdr:colOff>561975</xdr:colOff>
      <xdr:row>76</xdr:row>
      <xdr:rowOff>45591</xdr:rowOff>
    </xdr:to>
    <xdr:sp macro="" textlink="">
      <xdr:nvSpPr>
        <xdr:cNvPr id="427" name="円/楕円 426"/>
        <xdr:cNvSpPr/>
      </xdr:nvSpPr>
      <xdr:spPr>
        <a:xfrm>
          <a:off x="8699500" y="129741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62117</xdr:rowOff>
    </xdr:from>
    <xdr:ext cx="534377" cy="259045"/>
    <xdr:sp macro="" textlink="">
      <xdr:nvSpPr>
        <xdr:cNvPr id="428" name="テキスト ボックス 427"/>
        <xdr:cNvSpPr txBox="1"/>
      </xdr:nvSpPr>
      <xdr:spPr>
        <a:xfrm>
          <a:off x="8483111" y="127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161527</xdr:rowOff>
    </xdr:from>
    <xdr:to>
      <xdr:col>11</xdr:col>
      <xdr:colOff>358775</xdr:colOff>
      <xdr:row>76</xdr:row>
      <xdr:rowOff>91677</xdr:rowOff>
    </xdr:to>
    <xdr:sp macro="" textlink="">
      <xdr:nvSpPr>
        <xdr:cNvPr id="429" name="円/楕円 428"/>
        <xdr:cNvSpPr/>
      </xdr:nvSpPr>
      <xdr:spPr>
        <a:xfrm>
          <a:off x="7810500" y="130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108204</xdr:rowOff>
    </xdr:from>
    <xdr:ext cx="534377" cy="259045"/>
    <xdr:sp macro="" textlink="">
      <xdr:nvSpPr>
        <xdr:cNvPr id="430" name="テキスト ボックス 429"/>
        <xdr:cNvSpPr txBox="1"/>
      </xdr:nvSpPr>
      <xdr:spPr>
        <a:xfrm>
          <a:off x="7594111" y="1279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161503</xdr:rowOff>
    </xdr:from>
    <xdr:to>
      <xdr:col>10</xdr:col>
      <xdr:colOff>155575</xdr:colOff>
      <xdr:row>76</xdr:row>
      <xdr:rowOff>91653</xdr:rowOff>
    </xdr:to>
    <xdr:sp macro="" textlink="">
      <xdr:nvSpPr>
        <xdr:cNvPr id="431" name="円/楕円 430"/>
        <xdr:cNvSpPr/>
      </xdr:nvSpPr>
      <xdr:spPr>
        <a:xfrm>
          <a:off x="6921500" y="1302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108180</xdr:rowOff>
    </xdr:from>
    <xdr:ext cx="534377" cy="259045"/>
    <xdr:sp macro="" textlink="">
      <xdr:nvSpPr>
        <xdr:cNvPr id="432" name="テキスト ボックス 431"/>
        <xdr:cNvSpPr txBox="1"/>
      </xdr:nvSpPr>
      <xdr:spPr>
        <a:xfrm>
          <a:off x="6705111" y="1279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159686</xdr:rowOff>
    </xdr:from>
    <xdr:to>
      <xdr:col>15</xdr:col>
      <xdr:colOff>180975</xdr:colOff>
      <xdr:row>98</xdr:row>
      <xdr:rowOff>159969</xdr:rowOff>
    </xdr:to>
    <xdr:cxnSp macro="">
      <xdr:nvCxnSpPr>
        <xdr:cNvPr id="461" name="直線コネクタ 460"/>
        <xdr:cNvCxnSpPr/>
      </xdr:nvCxnSpPr>
      <xdr:spPr>
        <a:xfrm>
          <a:off x="9639300" y="16961786"/>
          <a:ext cx="8382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156008</xdr:rowOff>
    </xdr:from>
    <xdr:to>
      <xdr:col>14</xdr:col>
      <xdr:colOff>28575</xdr:colOff>
      <xdr:row>98</xdr:row>
      <xdr:rowOff>159686</xdr:rowOff>
    </xdr:to>
    <xdr:cxnSp macro="">
      <xdr:nvCxnSpPr>
        <xdr:cNvPr id="464" name="直線コネクタ 463"/>
        <xdr:cNvCxnSpPr/>
      </xdr:nvCxnSpPr>
      <xdr:spPr>
        <a:xfrm>
          <a:off x="8750300" y="16958108"/>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156008</xdr:rowOff>
    </xdr:from>
    <xdr:to>
      <xdr:col>12</xdr:col>
      <xdr:colOff>511175</xdr:colOff>
      <xdr:row>98</xdr:row>
      <xdr:rowOff>157538</xdr:rowOff>
    </xdr:to>
    <xdr:cxnSp macro="">
      <xdr:nvCxnSpPr>
        <xdr:cNvPr id="467" name="直線コネクタ 466"/>
        <xdr:cNvCxnSpPr/>
      </xdr:nvCxnSpPr>
      <xdr:spPr>
        <a:xfrm flipV="1">
          <a:off x="7861300" y="16958108"/>
          <a:ext cx="889000" cy="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26708</xdr:rowOff>
    </xdr:from>
    <xdr:ext cx="534377" cy="259045"/>
    <xdr:sp macro="" textlink="">
      <xdr:nvSpPr>
        <xdr:cNvPr id="469" name="テキスト ボックス 468"/>
        <xdr:cNvSpPr txBox="1"/>
      </xdr:nvSpPr>
      <xdr:spPr>
        <a:xfrm>
          <a:off x="8483111" y="170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157538</xdr:rowOff>
    </xdr:from>
    <xdr:to>
      <xdr:col>11</xdr:col>
      <xdr:colOff>307975</xdr:colOff>
      <xdr:row>98</xdr:row>
      <xdr:rowOff>158779</xdr:rowOff>
    </xdr:to>
    <xdr:cxnSp macro="">
      <xdr:nvCxnSpPr>
        <xdr:cNvPr id="470" name="直線コネクタ 469"/>
        <xdr:cNvCxnSpPr/>
      </xdr:nvCxnSpPr>
      <xdr:spPr>
        <a:xfrm flipV="1">
          <a:off x="6972300" y="16959638"/>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33323</xdr:rowOff>
    </xdr:from>
    <xdr:ext cx="534377" cy="259045"/>
    <xdr:sp macro="" textlink="">
      <xdr:nvSpPr>
        <xdr:cNvPr id="474" name="テキスト ボックス 473"/>
        <xdr:cNvSpPr txBox="1"/>
      </xdr:nvSpPr>
      <xdr:spPr>
        <a:xfrm>
          <a:off x="6705111" y="170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109169</xdr:rowOff>
    </xdr:from>
    <xdr:to>
      <xdr:col>15</xdr:col>
      <xdr:colOff>231775</xdr:colOff>
      <xdr:row>99</xdr:row>
      <xdr:rowOff>39319</xdr:rowOff>
    </xdr:to>
    <xdr:sp macro="" textlink="">
      <xdr:nvSpPr>
        <xdr:cNvPr id="480" name="円/楕円 479"/>
        <xdr:cNvSpPr/>
      </xdr:nvSpPr>
      <xdr:spPr>
        <a:xfrm>
          <a:off x="10426700" y="1691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44,040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108886</xdr:rowOff>
    </xdr:from>
    <xdr:to>
      <xdr:col>14</xdr:col>
      <xdr:colOff>79375</xdr:colOff>
      <xdr:row>99</xdr:row>
      <xdr:rowOff>39036</xdr:rowOff>
    </xdr:to>
    <xdr:sp macro="" textlink="">
      <xdr:nvSpPr>
        <xdr:cNvPr id="482" name="円/楕円 481"/>
        <xdr:cNvSpPr/>
      </xdr:nvSpPr>
      <xdr:spPr>
        <a:xfrm>
          <a:off x="9588500" y="169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55563</xdr:rowOff>
    </xdr:from>
    <xdr:ext cx="534377" cy="259045"/>
    <xdr:sp macro="" textlink="">
      <xdr:nvSpPr>
        <xdr:cNvPr id="483" name="テキスト ボックス 482"/>
        <xdr:cNvSpPr txBox="1"/>
      </xdr:nvSpPr>
      <xdr:spPr>
        <a:xfrm>
          <a:off x="9372111" y="1668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105208</xdr:rowOff>
    </xdr:from>
    <xdr:to>
      <xdr:col>12</xdr:col>
      <xdr:colOff>561975</xdr:colOff>
      <xdr:row>99</xdr:row>
      <xdr:rowOff>35358</xdr:rowOff>
    </xdr:to>
    <xdr:sp macro="" textlink="">
      <xdr:nvSpPr>
        <xdr:cNvPr id="484" name="円/楕円 483"/>
        <xdr:cNvSpPr/>
      </xdr:nvSpPr>
      <xdr:spPr>
        <a:xfrm>
          <a:off x="8699500" y="1690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51885</xdr:rowOff>
    </xdr:from>
    <xdr:ext cx="534377" cy="259045"/>
    <xdr:sp macro="" textlink="">
      <xdr:nvSpPr>
        <xdr:cNvPr id="485" name="テキスト ボックス 484"/>
        <xdr:cNvSpPr txBox="1"/>
      </xdr:nvSpPr>
      <xdr:spPr>
        <a:xfrm>
          <a:off x="8483111" y="166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106738</xdr:rowOff>
    </xdr:from>
    <xdr:to>
      <xdr:col>11</xdr:col>
      <xdr:colOff>358775</xdr:colOff>
      <xdr:row>99</xdr:row>
      <xdr:rowOff>36888</xdr:rowOff>
    </xdr:to>
    <xdr:sp macro="" textlink="">
      <xdr:nvSpPr>
        <xdr:cNvPr id="486" name="円/楕円 485"/>
        <xdr:cNvSpPr/>
      </xdr:nvSpPr>
      <xdr:spPr>
        <a:xfrm>
          <a:off x="7810500" y="169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28015</xdr:rowOff>
    </xdr:from>
    <xdr:ext cx="534377" cy="259045"/>
    <xdr:sp macro="" textlink="">
      <xdr:nvSpPr>
        <xdr:cNvPr id="487" name="テキスト ボックス 486"/>
        <xdr:cNvSpPr txBox="1"/>
      </xdr:nvSpPr>
      <xdr:spPr>
        <a:xfrm>
          <a:off x="7594111" y="1700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107979</xdr:rowOff>
    </xdr:from>
    <xdr:to>
      <xdr:col>10</xdr:col>
      <xdr:colOff>155575</xdr:colOff>
      <xdr:row>99</xdr:row>
      <xdr:rowOff>38129</xdr:rowOff>
    </xdr:to>
    <xdr:sp macro="" textlink="">
      <xdr:nvSpPr>
        <xdr:cNvPr id="488" name="円/楕円 487"/>
        <xdr:cNvSpPr/>
      </xdr:nvSpPr>
      <xdr:spPr>
        <a:xfrm>
          <a:off x="6921500" y="1691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54656</xdr:rowOff>
    </xdr:from>
    <xdr:ext cx="534377" cy="259045"/>
    <xdr:sp macro="" textlink="">
      <xdr:nvSpPr>
        <xdr:cNvPr id="489" name="テキスト ボックス 488"/>
        <xdr:cNvSpPr txBox="1"/>
      </xdr:nvSpPr>
      <xdr:spPr>
        <a:xfrm>
          <a:off x="6705111" y="1668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146238</xdr:rowOff>
    </xdr:from>
    <xdr:to>
      <xdr:col>23</xdr:col>
      <xdr:colOff>517525</xdr:colOff>
      <xdr:row>38</xdr:row>
      <xdr:rowOff>5695</xdr:rowOff>
    </xdr:to>
    <xdr:cxnSp macro="">
      <xdr:nvCxnSpPr>
        <xdr:cNvPr id="517" name="直線コネクタ 516"/>
        <xdr:cNvCxnSpPr/>
      </xdr:nvCxnSpPr>
      <xdr:spPr>
        <a:xfrm flipV="1">
          <a:off x="15481300" y="6489888"/>
          <a:ext cx="8382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168412</xdr:rowOff>
    </xdr:from>
    <xdr:to>
      <xdr:col>22</xdr:col>
      <xdr:colOff>365125</xdr:colOff>
      <xdr:row>38</xdr:row>
      <xdr:rowOff>5695</xdr:rowOff>
    </xdr:to>
    <xdr:cxnSp macro="">
      <xdr:nvCxnSpPr>
        <xdr:cNvPr id="520" name="直線コネクタ 519"/>
        <xdr:cNvCxnSpPr/>
      </xdr:nvCxnSpPr>
      <xdr:spPr>
        <a:xfrm>
          <a:off x="14592300" y="6512062"/>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149804</xdr:rowOff>
    </xdr:from>
    <xdr:to>
      <xdr:col>21</xdr:col>
      <xdr:colOff>161925</xdr:colOff>
      <xdr:row>37</xdr:row>
      <xdr:rowOff>168412</xdr:rowOff>
    </xdr:to>
    <xdr:cxnSp macro="">
      <xdr:nvCxnSpPr>
        <xdr:cNvPr id="523" name="直線コネクタ 522"/>
        <xdr:cNvCxnSpPr/>
      </xdr:nvCxnSpPr>
      <xdr:spPr>
        <a:xfrm>
          <a:off x="13703300" y="6493454"/>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148249</xdr:rowOff>
    </xdr:from>
    <xdr:to>
      <xdr:col>19</xdr:col>
      <xdr:colOff>644525</xdr:colOff>
      <xdr:row>37</xdr:row>
      <xdr:rowOff>149804</xdr:rowOff>
    </xdr:to>
    <xdr:cxnSp macro="">
      <xdr:nvCxnSpPr>
        <xdr:cNvPr id="526" name="直線コネクタ 525"/>
        <xdr:cNvCxnSpPr/>
      </xdr:nvCxnSpPr>
      <xdr:spPr>
        <a:xfrm>
          <a:off x="12814300" y="6491899"/>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95438</xdr:rowOff>
    </xdr:from>
    <xdr:to>
      <xdr:col>23</xdr:col>
      <xdr:colOff>568325</xdr:colOff>
      <xdr:row>38</xdr:row>
      <xdr:rowOff>25588</xdr:rowOff>
    </xdr:to>
    <xdr:sp macro="" textlink="">
      <xdr:nvSpPr>
        <xdr:cNvPr id="536" name="円/楕円 535"/>
        <xdr:cNvSpPr/>
      </xdr:nvSpPr>
      <xdr:spPr>
        <a:xfrm>
          <a:off x="16268700" y="643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73865</xdr:rowOff>
    </xdr:from>
    <xdr:ext cx="534377" cy="259045"/>
    <xdr:sp macro="" textlink="">
      <xdr:nvSpPr>
        <xdr:cNvPr id="537" name="消防費該当値テキスト"/>
        <xdr:cNvSpPr txBox="1"/>
      </xdr:nvSpPr>
      <xdr:spPr>
        <a:xfrm>
          <a:off x="16370300" y="641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13,607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126345</xdr:rowOff>
    </xdr:from>
    <xdr:to>
      <xdr:col>22</xdr:col>
      <xdr:colOff>415925</xdr:colOff>
      <xdr:row>38</xdr:row>
      <xdr:rowOff>56494</xdr:rowOff>
    </xdr:to>
    <xdr:sp macro="" textlink="">
      <xdr:nvSpPr>
        <xdr:cNvPr id="538" name="円/楕円 537"/>
        <xdr:cNvSpPr/>
      </xdr:nvSpPr>
      <xdr:spPr>
        <a:xfrm>
          <a:off x="15430500" y="64699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47622</xdr:rowOff>
    </xdr:from>
    <xdr:ext cx="534377" cy="259045"/>
    <xdr:sp macro="" textlink="">
      <xdr:nvSpPr>
        <xdr:cNvPr id="539" name="テキスト ボックス 538"/>
        <xdr:cNvSpPr txBox="1"/>
      </xdr:nvSpPr>
      <xdr:spPr>
        <a:xfrm>
          <a:off x="15214111" y="656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117612</xdr:rowOff>
    </xdr:from>
    <xdr:to>
      <xdr:col>21</xdr:col>
      <xdr:colOff>212725</xdr:colOff>
      <xdr:row>38</xdr:row>
      <xdr:rowOff>47762</xdr:rowOff>
    </xdr:to>
    <xdr:sp macro="" textlink="">
      <xdr:nvSpPr>
        <xdr:cNvPr id="540" name="円/楕円 539"/>
        <xdr:cNvSpPr/>
      </xdr:nvSpPr>
      <xdr:spPr>
        <a:xfrm>
          <a:off x="14541500" y="646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38889</xdr:rowOff>
    </xdr:from>
    <xdr:ext cx="534377" cy="259045"/>
    <xdr:sp macro="" textlink="">
      <xdr:nvSpPr>
        <xdr:cNvPr id="541" name="テキスト ボックス 540"/>
        <xdr:cNvSpPr txBox="1"/>
      </xdr:nvSpPr>
      <xdr:spPr>
        <a:xfrm>
          <a:off x="14325111" y="655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99004</xdr:rowOff>
    </xdr:from>
    <xdr:to>
      <xdr:col>20</xdr:col>
      <xdr:colOff>9525</xdr:colOff>
      <xdr:row>38</xdr:row>
      <xdr:rowOff>29154</xdr:rowOff>
    </xdr:to>
    <xdr:sp macro="" textlink="">
      <xdr:nvSpPr>
        <xdr:cNvPr id="542" name="円/楕円 541"/>
        <xdr:cNvSpPr/>
      </xdr:nvSpPr>
      <xdr:spPr>
        <a:xfrm>
          <a:off x="13652500" y="64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20281</xdr:rowOff>
    </xdr:from>
    <xdr:ext cx="534377" cy="259045"/>
    <xdr:sp macro="" textlink="">
      <xdr:nvSpPr>
        <xdr:cNvPr id="543" name="テキスト ボックス 542"/>
        <xdr:cNvSpPr txBox="1"/>
      </xdr:nvSpPr>
      <xdr:spPr>
        <a:xfrm>
          <a:off x="13436111" y="65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97449</xdr:rowOff>
    </xdr:from>
    <xdr:to>
      <xdr:col>18</xdr:col>
      <xdr:colOff>492125</xdr:colOff>
      <xdr:row>38</xdr:row>
      <xdr:rowOff>27600</xdr:rowOff>
    </xdr:to>
    <xdr:sp macro="" textlink="">
      <xdr:nvSpPr>
        <xdr:cNvPr id="544" name="円/楕円 543"/>
        <xdr:cNvSpPr/>
      </xdr:nvSpPr>
      <xdr:spPr>
        <a:xfrm>
          <a:off x="12763500" y="64410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18727</xdr:rowOff>
    </xdr:from>
    <xdr:ext cx="534377" cy="259045"/>
    <xdr:sp macro="" textlink="">
      <xdr:nvSpPr>
        <xdr:cNvPr id="545" name="テキスト ボックス 544"/>
        <xdr:cNvSpPr txBox="1"/>
      </xdr:nvSpPr>
      <xdr:spPr>
        <a:xfrm>
          <a:off x="12547111" y="6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129916</xdr:rowOff>
    </xdr:from>
    <xdr:to>
      <xdr:col>23</xdr:col>
      <xdr:colOff>517525</xdr:colOff>
      <xdr:row>55</xdr:row>
      <xdr:rowOff>12233</xdr:rowOff>
    </xdr:to>
    <xdr:cxnSp macro="">
      <xdr:nvCxnSpPr>
        <xdr:cNvPr id="573" name="直線コネクタ 572"/>
        <xdr:cNvCxnSpPr/>
      </xdr:nvCxnSpPr>
      <xdr:spPr>
        <a:xfrm>
          <a:off x="15481300" y="9388216"/>
          <a:ext cx="8382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129916</xdr:rowOff>
    </xdr:from>
    <xdr:to>
      <xdr:col>22</xdr:col>
      <xdr:colOff>365125</xdr:colOff>
      <xdr:row>57</xdr:row>
      <xdr:rowOff>51140</xdr:rowOff>
    </xdr:to>
    <xdr:cxnSp macro="">
      <xdr:nvCxnSpPr>
        <xdr:cNvPr id="576" name="直線コネクタ 575"/>
        <xdr:cNvCxnSpPr/>
      </xdr:nvCxnSpPr>
      <xdr:spPr>
        <a:xfrm flipV="1">
          <a:off x="14592300" y="9388216"/>
          <a:ext cx="889000" cy="43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34117</xdr:rowOff>
    </xdr:from>
    <xdr:to>
      <xdr:col>21</xdr:col>
      <xdr:colOff>161925</xdr:colOff>
      <xdr:row>57</xdr:row>
      <xdr:rowOff>51140</xdr:rowOff>
    </xdr:to>
    <xdr:cxnSp macro="">
      <xdr:nvCxnSpPr>
        <xdr:cNvPr id="579" name="直線コネクタ 578"/>
        <xdr:cNvCxnSpPr/>
      </xdr:nvCxnSpPr>
      <xdr:spPr>
        <a:xfrm>
          <a:off x="13703300" y="9635317"/>
          <a:ext cx="889000" cy="18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102029</xdr:rowOff>
    </xdr:from>
    <xdr:ext cx="534377" cy="259045"/>
    <xdr:sp macro="" textlink="">
      <xdr:nvSpPr>
        <xdr:cNvPr id="581" name="テキスト ボックス 580"/>
        <xdr:cNvSpPr txBox="1"/>
      </xdr:nvSpPr>
      <xdr:spPr>
        <a:xfrm>
          <a:off x="14325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162637</xdr:rowOff>
    </xdr:from>
    <xdr:to>
      <xdr:col>19</xdr:col>
      <xdr:colOff>644525</xdr:colOff>
      <xdr:row>56</xdr:row>
      <xdr:rowOff>34117</xdr:rowOff>
    </xdr:to>
    <xdr:cxnSp macro="">
      <xdr:nvCxnSpPr>
        <xdr:cNvPr id="582" name="直線コネクタ 581"/>
        <xdr:cNvCxnSpPr/>
      </xdr:nvCxnSpPr>
      <xdr:spPr>
        <a:xfrm>
          <a:off x="12814300" y="9592387"/>
          <a:ext cx="889000" cy="4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108688</xdr:rowOff>
    </xdr:from>
    <xdr:ext cx="534377" cy="259045"/>
    <xdr:sp macro="" textlink="">
      <xdr:nvSpPr>
        <xdr:cNvPr id="584" name="テキスト ボックス 583"/>
        <xdr:cNvSpPr txBox="1"/>
      </xdr:nvSpPr>
      <xdr:spPr>
        <a:xfrm>
          <a:off x="13436111" y="98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128302</xdr:rowOff>
    </xdr:from>
    <xdr:ext cx="534377" cy="259045"/>
    <xdr:sp macro="" textlink="">
      <xdr:nvSpPr>
        <xdr:cNvPr id="586" name="テキスト ボックス 585"/>
        <xdr:cNvSpPr txBox="1"/>
      </xdr:nvSpPr>
      <xdr:spPr>
        <a:xfrm>
          <a:off x="12547111" y="99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132883</xdr:rowOff>
    </xdr:from>
    <xdr:to>
      <xdr:col>23</xdr:col>
      <xdr:colOff>568325</xdr:colOff>
      <xdr:row>55</xdr:row>
      <xdr:rowOff>63033</xdr:rowOff>
    </xdr:to>
    <xdr:sp macro="" textlink="">
      <xdr:nvSpPr>
        <xdr:cNvPr id="592" name="円/楕円 591"/>
        <xdr:cNvSpPr/>
      </xdr:nvSpPr>
      <xdr:spPr>
        <a:xfrm>
          <a:off x="16268700" y="93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155760</xdr:rowOff>
    </xdr:from>
    <xdr:ext cx="534377" cy="259045"/>
    <xdr:sp macro="" textlink="">
      <xdr:nvSpPr>
        <xdr:cNvPr id="593" name="教育費該当値テキスト"/>
        <xdr:cNvSpPr txBox="1"/>
      </xdr:nvSpPr>
      <xdr:spPr>
        <a:xfrm>
          <a:off x="16370300" y="924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72,114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79116</xdr:rowOff>
    </xdr:from>
    <xdr:to>
      <xdr:col>22</xdr:col>
      <xdr:colOff>415925</xdr:colOff>
      <xdr:row>55</xdr:row>
      <xdr:rowOff>9266</xdr:rowOff>
    </xdr:to>
    <xdr:sp macro="" textlink="">
      <xdr:nvSpPr>
        <xdr:cNvPr id="594" name="円/楕円 593"/>
        <xdr:cNvSpPr/>
      </xdr:nvSpPr>
      <xdr:spPr>
        <a:xfrm>
          <a:off x="15430500" y="93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25793</xdr:rowOff>
    </xdr:from>
    <xdr:ext cx="534377" cy="259045"/>
    <xdr:sp macro="" textlink="">
      <xdr:nvSpPr>
        <xdr:cNvPr id="595" name="テキスト ボックス 594"/>
        <xdr:cNvSpPr txBox="1"/>
      </xdr:nvSpPr>
      <xdr:spPr>
        <a:xfrm>
          <a:off x="15214111" y="91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75,642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340</xdr:rowOff>
    </xdr:from>
    <xdr:to>
      <xdr:col>21</xdr:col>
      <xdr:colOff>212725</xdr:colOff>
      <xdr:row>57</xdr:row>
      <xdr:rowOff>101940</xdr:rowOff>
    </xdr:to>
    <xdr:sp macro="" textlink="">
      <xdr:nvSpPr>
        <xdr:cNvPr id="596" name="円/楕円 595"/>
        <xdr:cNvSpPr/>
      </xdr:nvSpPr>
      <xdr:spPr>
        <a:xfrm>
          <a:off x="14541500" y="977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118467</xdr:rowOff>
    </xdr:from>
    <xdr:ext cx="534377" cy="259045"/>
    <xdr:sp macro="" textlink="">
      <xdr:nvSpPr>
        <xdr:cNvPr id="597" name="テキスト ボックス 596"/>
        <xdr:cNvSpPr txBox="1"/>
      </xdr:nvSpPr>
      <xdr:spPr>
        <a:xfrm>
          <a:off x="14325111" y="954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154767</xdr:rowOff>
    </xdr:from>
    <xdr:to>
      <xdr:col>20</xdr:col>
      <xdr:colOff>9525</xdr:colOff>
      <xdr:row>56</xdr:row>
      <xdr:rowOff>84917</xdr:rowOff>
    </xdr:to>
    <xdr:sp macro="" textlink="">
      <xdr:nvSpPr>
        <xdr:cNvPr id="598" name="円/楕円 597"/>
        <xdr:cNvSpPr/>
      </xdr:nvSpPr>
      <xdr:spPr>
        <a:xfrm>
          <a:off x="13652500" y="958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101444</xdr:rowOff>
    </xdr:from>
    <xdr:ext cx="534377" cy="259045"/>
    <xdr:sp macro="" textlink="">
      <xdr:nvSpPr>
        <xdr:cNvPr id="599" name="テキスト ボックス 598"/>
        <xdr:cNvSpPr txBox="1"/>
      </xdr:nvSpPr>
      <xdr:spPr>
        <a:xfrm>
          <a:off x="13436111" y="935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111837</xdr:rowOff>
    </xdr:from>
    <xdr:to>
      <xdr:col>18</xdr:col>
      <xdr:colOff>492125</xdr:colOff>
      <xdr:row>56</xdr:row>
      <xdr:rowOff>41987</xdr:rowOff>
    </xdr:to>
    <xdr:sp macro="" textlink="">
      <xdr:nvSpPr>
        <xdr:cNvPr id="600" name="円/楕円 599"/>
        <xdr:cNvSpPr/>
      </xdr:nvSpPr>
      <xdr:spPr>
        <a:xfrm>
          <a:off x="12763500" y="95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58514</xdr:rowOff>
    </xdr:from>
    <xdr:ext cx="534377" cy="259045"/>
    <xdr:sp macro="" textlink="">
      <xdr:nvSpPr>
        <xdr:cNvPr id="601" name="テキスト ボックス 600"/>
        <xdr:cNvSpPr txBox="1"/>
      </xdr:nvSpPr>
      <xdr:spPr>
        <a:xfrm>
          <a:off x="12547111" y="931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43383</xdr:rowOff>
    </xdr:from>
    <xdr:to>
      <xdr:col>23</xdr:col>
      <xdr:colOff>517525</xdr:colOff>
      <xdr:row>79</xdr:row>
      <xdr:rowOff>44450</xdr:rowOff>
    </xdr:to>
    <xdr:cxnSp macro="">
      <xdr:nvCxnSpPr>
        <xdr:cNvPr id="630" name="直線コネクタ 629"/>
        <xdr:cNvCxnSpPr/>
      </xdr:nvCxnSpPr>
      <xdr:spPr>
        <a:xfrm>
          <a:off x="15481300" y="13587933"/>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163449</xdr:rowOff>
    </xdr:from>
    <xdr:to>
      <xdr:col>22</xdr:col>
      <xdr:colOff>365125</xdr:colOff>
      <xdr:row>79</xdr:row>
      <xdr:rowOff>43383</xdr:rowOff>
    </xdr:to>
    <xdr:cxnSp macro="">
      <xdr:nvCxnSpPr>
        <xdr:cNvPr id="633" name="直線コネクタ 632"/>
        <xdr:cNvCxnSpPr/>
      </xdr:nvCxnSpPr>
      <xdr:spPr>
        <a:xfrm>
          <a:off x="14592300" y="13536549"/>
          <a:ext cx="889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163449</xdr:rowOff>
    </xdr:from>
    <xdr:to>
      <xdr:col>21</xdr:col>
      <xdr:colOff>161925</xdr:colOff>
      <xdr:row>79</xdr:row>
      <xdr:rowOff>30848</xdr:rowOff>
    </xdr:to>
    <xdr:cxnSp macro="">
      <xdr:nvCxnSpPr>
        <xdr:cNvPr id="636" name="直線コネクタ 635"/>
        <xdr:cNvCxnSpPr/>
      </xdr:nvCxnSpPr>
      <xdr:spPr>
        <a:xfrm flipV="1">
          <a:off x="13703300" y="13536549"/>
          <a:ext cx="889000" cy="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36910</xdr:rowOff>
    </xdr:from>
    <xdr:ext cx="469744" cy="259045"/>
    <xdr:sp macro="" textlink="">
      <xdr:nvSpPr>
        <xdr:cNvPr id="638" name="テキスト ボックス 637"/>
        <xdr:cNvSpPr txBox="1"/>
      </xdr:nvSpPr>
      <xdr:spPr>
        <a:xfrm>
          <a:off x="14357427"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30848</xdr:rowOff>
    </xdr:from>
    <xdr:to>
      <xdr:col>19</xdr:col>
      <xdr:colOff>644525</xdr:colOff>
      <xdr:row>79</xdr:row>
      <xdr:rowOff>39675</xdr:rowOff>
    </xdr:to>
    <xdr:cxnSp macro="">
      <xdr:nvCxnSpPr>
        <xdr:cNvPr id="639" name="直線コネクタ 638"/>
        <xdr:cNvCxnSpPr/>
      </xdr:nvCxnSpPr>
      <xdr:spPr>
        <a:xfrm flipV="1">
          <a:off x="12814300" y="13575398"/>
          <a:ext cx="889000" cy="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164033</xdr:rowOff>
    </xdr:from>
    <xdr:to>
      <xdr:col>22</xdr:col>
      <xdr:colOff>415925</xdr:colOff>
      <xdr:row>79</xdr:row>
      <xdr:rowOff>94183</xdr:rowOff>
    </xdr:to>
    <xdr:sp macro="" textlink="">
      <xdr:nvSpPr>
        <xdr:cNvPr id="651" name="円/楕円 650"/>
        <xdr:cNvSpPr/>
      </xdr:nvSpPr>
      <xdr:spPr>
        <a:xfrm>
          <a:off x="15430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85310</xdr:rowOff>
    </xdr:from>
    <xdr:ext cx="313932" cy="259045"/>
    <xdr:sp macro="" textlink="">
      <xdr:nvSpPr>
        <xdr:cNvPr id="652" name="テキスト ボックス 651"/>
        <xdr:cNvSpPr txBox="1"/>
      </xdr:nvSpPr>
      <xdr:spPr>
        <a:xfrm>
          <a:off x="15324333" y="13629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112649</xdr:rowOff>
    </xdr:from>
    <xdr:to>
      <xdr:col>21</xdr:col>
      <xdr:colOff>212725</xdr:colOff>
      <xdr:row>79</xdr:row>
      <xdr:rowOff>42799</xdr:rowOff>
    </xdr:to>
    <xdr:sp macro="" textlink="">
      <xdr:nvSpPr>
        <xdr:cNvPr id="653" name="円/楕円 652"/>
        <xdr:cNvSpPr/>
      </xdr:nvSpPr>
      <xdr:spPr>
        <a:xfrm>
          <a:off x="14541500" y="134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59326</xdr:rowOff>
    </xdr:from>
    <xdr:ext cx="469744" cy="259045"/>
    <xdr:sp macro="" textlink="">
      <xdr:nvSpPr>
        <xdr:cNvPr id="654" name="テキスト ボックス 653"/>
        <xdr:cNvSpPr txBox="1"/>
      </xdr:nvSpPr>
      <xdr:spPr>
        <a:xfrm>
          <a:off x="14357427" y="1326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151498</xdr:rowOff>
    </xdr:from>
    <xdr:to>
      <xdr:col>20</xdr:col>
      <xdr:colOff>9525</xdr:colOff>
      <xdr:row>79</xdr:row>
      <xdr:rowOff>81648</xdr:rowOff>
    </xdr:to>
    <xdr:sp macro="" textlink="">
      <xdr:nvSpPr>
        <xdr:cNvPr id="655" name="円/楕円 654"/>
        <xdr:cNvSpPr/>
      </xdr:nvSpPr>
      <xdr:spPr>
        <a:xfrm>
          <a:off x="13652500" y="1352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72775</xdr:rowOff>
    </xdr:from>
    <xdr:ext cx="469744" cy="259045"/>
    <xdr:sp macro="" textlink="">
      <xdr:nvSpPr>
        <xdr:cNvPr id="656" name="テキスト ボックス 655"/>
        <xdr:cNvSpPr txBox="1"/>
      </xdr:nvSpPr>
      <xdr:spPr>
        <a:xfrm>
          <a:off x="13468427" y="1361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160325</xdr:rowOff>
    </xdr:from>
    <xdr:to>
      <xdr:col>18</xdr:col>
      <xdr:colOff>492125</xdr:colOff>
      <xdr:row>79</xdr:row>
      <xdr:rowOff>90475</xdr:rowOff>
    </xdr:to>
    <xdr:sp macro="" textlink="">
      <xdr:nvSpPr>
        <xdr:cNvPr id="657" name="円/楕円 656"/>
        <xdr:cNvSpPr/>
      </xdr:nvSpPr>
      <xdr:spPr>
        <a:xfrm>
          <a:off x="12763500" y="135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81602</xdr:rowOff>
    </xdr:from>
    <xdr:ext cx="378565" cy="259045"/>
    <xdr:sp macro="" textlink="">
      <xdr:nvSpPr>
        <xdr:cNvPr id="658" name="テキスト ボックス 657"/>
        <xdr:cNvSpPr txBox="1"/>
      </xdr:nvSpPr>
      <xdr:spPr>
        <a:xfrm>
          <a:off x="12625017" y="1362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45647</xdr:rowOff>
    </xdr:from>
    <xdr:to>
      <xdr:col>23</xdr:col>
      <xdr:colOff>517525</xdr:colOff>
      <xdr:row>94</xdr:row>
      <xdr:rowOff>47101</xdr:rowOff>
    </xdr:to>
    <xdr:cxnSp macro="">
      <xdr:nvCxnSpPr>
        <xdr:cNvPr id="689" name="直線コネクタ 688"/>
        <xdr:cNvCxnSpPr/>
      </xdr:nvCxnSpPr>
      <xdr:spPr>
        <a:xfrm>
          <a:off x="15481300" y="16161947"/>
          <a:ext cx="8382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45647</xdr:rowOff>
    </xdr:from>
    <xdr:to>
      <xdr:col>22</xdr:col>
      <xdr:colOff>365125</xdr:colOff>
      <xdr:row>94</xdr:row>
      <xdr:rowOff>72769</xdr:rowOff>
    </xdr:to>
    <xdr:cxnSp macro="">
      <xdr:nvCxnSpPr>
        <xdr:cNvPr id="692" name="直線コネクタ 691"/>
        <xdr:cNvCxnSpPr/>
      </xdr:nvCxnSpPr>
      <xdr:spPr>
        <a:xfrm flipV="1">
          <a:off x="14592300" y="16161947"/>
          <a:ext cx="889000" cy="2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72769</xdr:rowOff>
    </xdr:from>
    <xdr:to>
      <xdr:col>21</xdr:col>
      <xdr:colOff>161925</xdr:colOff>
      <xdr:row>94</xdr:row>
      <xdr:rowOff>160634</xdr:rowOff>
    </xdr:to>
    <xdr:cxnSp macro="">
      <xdr:nvCxnSpPr>
        <xdr:cNvPr id="695" name="直線コネクタ 694"/>
        <xdr:cNvCxnSpPr/>
      </xdr:nvCxnSpPr>
      <xdr:spPr>
        <a:xfrm flipV="1">
          <a:off x="13703300" y="16189069"/>
          <a:ext cx="889000" cy="8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91640</xdr:rowOff>
    </xdr:from>
    <xdr:ext cx="534377" cy="259045"/>
    <xdr:sp macro="" textlink="">
      <xdr:nvSpPr>
        <xdr:cNvPr id="697" name="テキスト ボックス 696"/>
        <xdr:cNvSpPr txBox="1"/>
      </xdr:nvSpPr>
      <xdr:spPr>
        <a:xfrm>
          <a:off x="14325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78893</xdr:rowOff>
    </xdr:from>
    <xdr:to>
      <xdr:col>19</xdr:col>
      <xdr:colOff>644525</xdr:colOff>
      <xdr:row>94</xdr:row>
      <xdr:rowOff>160634</xdr:rowOff>
    </xdr:to>
    <xdr:cxnSp macro="">
      <xdr:nvCxnSpPr>
        <xdr:cNvPr id="698" name="直線コネクタ 697"/>
        <xdr:cNvCxnSpPr/>
      </xdr:nvCxnSpPr>
      <xdr:spPr>
        <a:xfrm>
          <a:off x="12814300" y="16195193"/>
          <a:ext cx="889000" cy="8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94449</xdr:rowOff>
    </xdr:from>
    <xdr:ext cx="534377" cy="259045"/>
    <xdr:sp macro="" textlink="">
      <xdr:nvSpPr>
        <xdr:cNvPr id="700" name="テキスト ボックス 699"/>
        <xdr:cNvSpPr txBox="1"/>
      </xdr:nvSpPr>
      <xdr:spPr>
        <a:xfrm>
          <a:off x="13436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92260</xdr:rowOff>
    </xdr:from>
    <xdr:ext cx="534377" cy="259045"/>
    <xdr:sp macro="" textlink="">
      <xdr:nvSpPr>
        <xdr:cNvPr id="702" name="テキスト ボックス 701"/>
        <xdr:cNvSpPr txBox="1"/>
      </xdr:nvSpPr>
      <xdr:spPr>
        <a:xfrm>
          <a:off x="12547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167751</xdr:rowOff>
    </xdr:from>
    <xdr:to>
      <xdr:col>23</xdr:col>
      <xdr:colOff>568325</xdr:colOff>
      <xdr:row>94</xdr:row>
      <xdr:rowOff>97901</xdr:rowOff>
    </xdr:to>
    <xdr:sp macro="" textlink="">
      <xdr:nvSpPr>
        <xdr:cNvPr id="708" name="円/楕円 707"/>
        <xdr:cNvSpPr/>
      </xdr:nvSpPr>
      <xdr:spPr>
        <a:xfrm>
          <a:off x="16268700" y="1611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19178</xdr:rowOff>
    </xdr:from>
    <xdr:ext cx="534377" cy="259045"/>
    <xdr:sp macro="" textlink="">
      <xdr:nvSpPr>
        <xdr:cNvPr id="709" name="公債費該当値テキスト"/>
        <xdr:cNvSpPr txBox="1"/>
      </xdr:nvSpPr>
      <xdr:spPr>
        <a:xfrm>
          <a:off x="16370300" y="1596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55,671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166297</xdr:rowOff>
    </xdr:from>
    <xdr:to>
      <xdr:col>22</xdr:col>
      <xdr:colOff>415925</xdr:colOff>
      <xdr:row>94</xdr:row>
      <xdr:rowOff>96447</xdr:rowOff>
    </xdr:to>
    <xdr:sp macro="" textlink="">
      <xdr:nvSpPr>
        <xdr:cNvPr id="710" name="円/楕円 709"/>
        <xdr:cNvSpPr/>
      </xdr:nvSpPr>
      <xdr:spPr>
        <a:xfrm>
          <a:off x="15430500" y="1611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112974</xdr:rowOff>
    </xdr:from>
    <xdr:ext cx="534377" cy="259045"/>
    <xdr:sp macro="" textlink="">
      <xdr:nvSpPr>
        <xdr:cNvPr id="711" name="テキスト ボックス 710"/>
        <xdr:cNvSpPr txBox="1"/>
      </xdr:nvSpPr>
      <xdr:spPr>
        <a:xfrm>
          <a:off x="15214111" y="1588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55,760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21969</xdr:rowOff>
    </xdr:from>
    <xdr:to>
      <xdr:col>21</xdr:col>
      <xdr:colOff>212725</xdr:colOff>
      <xdr:row>94</xdr:row>
      <xdr:rowOff>123569</xdr:rowOff>
    </xdr:to>
    <xdr:sp macro="" textlink="">
      <xdr:nvSpPr>
        <xdr:cNvPr id="712" name="円/楕円 711"/>
        <xdr:cNvSpPr/>
      </xdr:nvSpPr>
      <xdr:spPr>
        <a:xfrm>
          <a:off x="14541500" y="161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140096</xdr:rowOff>
    </xdr:from>
    <xdr:ext cx="534377" cy="259045"/>
    <xdr:sp macro="" textlink="">
      <xdr:nvSpPr>
        <xdr:cNvPr id="713" name="テキスト ボックス 712"/>
        <xdr:cNvSpPr txBox="1"/>
      </xdr:nvSpPr>
      <xdr:spPr>
        <a:xfrm>
          <a:off x="14325111" y="159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109834</xdr:rowOff>
    </xdr:from>
    <xdr:to>
      <xdr:col>20</xdr:col>
      <xdr:colOff>9525</xdr:colOff>
      <xdr:row>95</xdr:row>
      <xdr:rowOff>39984</xdr:rowOff>
    </xdr:to>
    <xdr:sp macro="" textlink="">
      <xdr:nvSpPr>
        <xdr:cNvPr id="714" name="円/楕円 713"/>
        <xdr:cNvSpPr/>
      </xdr:nvSpPr>
      <xdr:spPr>
        <a:xfrm>
          <a:off x="13652500" y="1622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56511</xdr:rowOff>
    </xdr:from>
    <xdr:ext cx="534377" cy="259045"/>
    <xdr:sp macro="" textlink="">
      <xdr:nvSpPr>
        <xdr:cNvPr id="715" name="テキスト ボックス 714"/>
        <xdr:cNvSpPr txBox="1"/>
      </xdr:nvSpPr>
      <xdr:spPr>
        <a:xfrm>
          <a:off x="13436111" y="1600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28093</xdr:rowOff>
    </xdr:from>
    <xdr:to>
      <xdr:col>18</xdr:col>
      <xdr:colOff>492125</xdr:colOff>
      <xdr:row>94</xdr:row>
      <xdr:rowOff>129693</xdr:rowOff>
    </xdr:to>
    <xdr:sp macro="" textlink="">
      <xdr:nvSpPr>
        <xdr:cNvPr id="716" name="円/楕円 715"/>
        <xdr:cNvSpPr/>
      </xdr:nvSpPr>
      <xdr:spPr>
        <a:xfrm>
          <a:off x="12763500" y="161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146220</xdr:rowOff>
    </xdr:from>
    <xdr:ext cx="534377" cy="259045"/>
    <xdr:sp macro="" textlink="">
      <xdr:nvSpPr>
        <xdr:cNvPr id="717" name="テキスト ボックス 716"/>
        <xdr:cNvSpPr txBox="1"/>
      </xdr:nvSpPr>
      <xdr:spPr>
        <a:xfrm>
          <a:off x="12547111" y="159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17399</xdr:rowOff>
    </xdr:from>
    <xdr:to>
      <xdr:col>32</xdr:col>
      <xdr:colOff>187325</xdr:colOff>
      <xdr:row>38</xdr:row>
      <xdr:rowOff>21209</xdr:rowOff>
    </xdr:to>
    <xdr:cxnSp macro="">
      <xdr:nvCxnSpPr>
        <xdr:cNvPr id="746" name="直線コネクタ 745"/>
        <xdr:cNvCxnSpPr/>
      </xdr:nvCxnSpPr>
      <xdr:spPr>
        <a:xfrm flipV="1">
          <a:off x="21323300" y="6189599"/>
          <a:ext cx="8382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92092</xdr:rowOff>
    </xdr:from>
    <xdr:ext cx="378565" cy="259045"/>
    <xdr:sp macro="" textlink="">
      <xdr:nvSpPr>
        <xdr:cNvPr id="747" name="諸支出金平均値テキスト"/>
        <xdr:cNvSpPr txBox="1"/>
      </xdr:nvSpPr>
      <xdr:spPr>
        <a:xfrm>
          <a:off x="22212300" y="6607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157988</xdr:rowOff>
    </xdr:from>
    <xdr:to>
      <xdr:col>31</xdr:col>
      <xdr:colOff>34925</xdr:colOff>
      <xdr:row>38</xdr:row>
      <xdr:rowOff>21209</xdr:rowOff>
    </xdr:to>
    <xdr:cxnSp macro="">
      <xdr:nvCxnSpPr>
        <xdr:cNvPr id="749" name="直線コネクタ 748"/>
        <xdr:cNvCxnSpPr/>
      </xdr:nvCxnSpPr>
      <xdr:spPr>
        <a:xfrm>
          <a:off x="20434300" y="6501638"/>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43133</xdr:rowOff>
    </xdr:from>
    <xdr:ext cx="378565" cy="259045"/>
    <xdr:sp macro="" textlink="">
      <xdr:nvSpPr>
        <xdr:cNvPr id="751" name="テキスト ボックス 750"/>
        <xdr:cNvSpPr txBox="1"/>
      </xdr:nvSpPr>
      <xdr:spPr>
        <a:xfrm>
          <a:off x="21134017" y="6729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157988</xdr:rowOff>
    </xdr:from>
    <xdr:to>
      <xdr:col>29</xdr:col>
      <xdr:colOff>517525</xdr:colOff>
      <xdr:row>39</xdr:row>
      <xdr:rowOff>3683</xdr:rowOff>
    </xdr:to>
    <xdr:cxnSp macro="">
      <xdr:nvCxnSpPr>
        <xdr:cNvPr id="752" name="直線コネクタ 751"/>
        <xdr:cNvCxnSpPr/>
      </xdr:nvCxnSpPr>
      <xdr:spPr>
        <a:xfrm flipV="1">
          <a:off x="19545300" y="6501638"/>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58945</xdr:rowOff>
    </xdr:from>
    <xdr:ext cx="378565" cy="259045"/>
    <xdr:sp macro="" textlink="">
      <xdr:nvSpPr>
        <xdr:cNvPr id="754" name="テキスト ボックス 753"/>
        <xdr:cNvSpPr txBox="1"/>
      </xdr:nvSpPr>
      <xdr:spPr>
        <a:xfrm>
          <a:off x="20245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82931</xdr:rowOff>
    </xdr:from>
    <xdr:to>
      <xdr:col>28</xdr:col>
      <xdr:colOff>314325</xdr:colOff>
      <xdr:row>39</xdr:row>
      <xdr:rowOff>3683</xdr:rowOff>
    </xdr:to>
    <xdr:cxnSp macro="">
      <xdr:nvCxnSpPr>
        <xdr:cNvPr id="755" name="直線コネクタ 754"/>
        <xdr:cNvCxnSpPr/>
      </xdr:nvCxnSpPr>
      <xdr:spPr>
        <a:xfrm>
          <a:off x="18656300" y="6426581"/>
          <a:ext cx="889000" cy="2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61421</xdr:rowOff>
    </xdr:from>
    <xdr:ext cx="378565" cy="259045"/>
    <xdr:sp macro="" textlink="">
      <xdr:nvSpPr>
        <xdr:cNvPr id="757" name="テキスト ボックス 756"/>
        <xdr:cNvSpPr txBox="1"/>
      </xdr:nvSpPr>
      <xdr:spPr>
        <a:xfrm>
          <a:off x="19356017" y="674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41419</xdr:rowOff>
    </xdr:from>
    <xdr:ext cx="378565" cy="259045"/>
    <xdr:sp macro="" textlink="">
      <xdr:nvSpPr>
        <xdr:cNvPr id="759" name="テキスト ボックス 758"/>
        <xdr:cNvSpPr txBox="1"/>
      </xdr:nvSpPr>
      <xdr:spPr>
        <a:xfrm>
          <a:off x="184670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138049</xdr:rowOff>
    </xdr:from>
    <xdr:to>
      <xdr:col>32</xdr:col>
      <xdr:colOff>238125</xdr:colOff>
      <xdr:row>36</xdr:row>
      <xdr:rowOff>68199</xdr:rowOff>
    </xdr:to>
    <xdr:sp macro="" textlink="">
      <xdr:nvSpPr>
        <xdr:cNvPr id="765" name="円/楕円 764"/>
        <xdr:cNvSpPr/>
      </xdr:nvSpPr>
      <xdr:spPr>
        <a:xfrm>
          <a:off x="22110700" y="61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160926</xdr:rowOff>
    </xdr:from>
    <xdr:ext cx="469744" cy="259045"/>
    <xdr:sp macro="" textlink="">
      <xdr:nvSpPr>
        <xdr:cNvPr id="766" name="諸支出金該当値テキスト"/>
        <xdr:cNvSpPr txBox="1"/>
      </xdr:nvSpPr>
      <xdr:spPr>
        <a:xfrm>
          <a:off x="22212300" y="599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141859</xdr:rowOff>
    </xdr:from>
    <xdr:to>
      <xdr:col>31</xdr:col>
      <xdr:colOff>85725</xdr:colOff>
      <xdr:row>38</xdr:row>
      <xdr:rowOff>72010</xdr:rowOff>
    </xdr:to>
    <xdr:sp macro="" textlink="">
      <xdr:nvSpPr>
        <xdr:cNvPr id="767" name="円/楕円 766"/>
        <xdr:cNvSpPr/>
      </xdr:nvSpPr>
      <xdr:spPr>
        <a:xfrm>
          <a:off x="21272500" y="64855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88536</xdr:rowOff>
    </xdr:from>
    <xdr:ext cx="469744" cy="259045"/>
    <xdr:sp macro="" textlink="">
      <xdr:nvSpPr>
        <xdr:cNvPr id="768" name="テキスト ボックス 767"/>
        <xdr:cNvSpPr txBox="1"/>
      </xdr:nvSpPr>
      <xdr:spPr>
        <a:xfrm>
          <a:off x="21088427" y="626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107188</xdr:rowOff>
    </xdr:from>
    <xdr:to>
      <xdr:col>29</xdr:col>
      <xdr:colOff>568325</xdr:colOff>
      <xdr:row>38</xdr:row>
      <xdr:rowOff>37338</xdr:rowOff>
    </xdr:to>
    <xdr:sp macro="" textlink="">
      <xdr:nvSpPr>
        <xdr:cNvPr id="769" name="円/楕円 768"/>
        <xdr:cNvSpPr/>
      </xdr:nvSpPr>
      <xdr:spPr>
        <a:xfrm>
          <a:off x="20383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53865</xdr:rowOff>
    </xdr:from>
    <xdr:ext cx="469744" cy="259045"/>
    <xdr:sp macro="" textlink="">
      <xdr:nvSpPr>
        <xdr:cNvPr id="770" name="テキスト ボックス 769"/>
        <xdr:cNvSpPr txBox="1"/>
      </xdr:nvSpPr>
      <xdr:spPr>
        <a:xfrm>
          <a:off x="20199427" y="622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124333</xdr:rowOff>
    </xdr:from>
    <xdr:to>
      <xdr:col>28</xdr:col>
      <xdr:colOff>365125</xdr:colOff>
      <xdr:row>39</xdr:row>
      <xdr:rowOff>54483</xdr:rowOff>
    </xdr:to>
    <xdr:sp macro="" textlink="">
      <xdr:nvSpPr>
        <xdr:cNvPr id="771" name="円/楕円 770"/>
        <xdr:cNvSpPr/>
      </xdr:nvSpPr>
      <xdr:spPr>
        <a:xfrm>
          <a:off x="19494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71010</xdr:rowOff>
    </xdr:from>
    <xdr:ext cx="378565" cy="259045"/>
    <xdr:sp macro="" textlink="">
      <xdr:nvSpPr>
        <xdr:cNvPr id="772" name="テキスト ボックス 771"/>
        <xdr:cNvSpPr txBox="1"/>
      </xdr:nvSpPr>
      <xdr:spPr>
        <a:xfrm>
          <a:off x="19356017" y="6414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32131</xdr:rowOff>
    </xdr:from>
    <xdr:to>
      <xdr:col>27</xdr:col>
      <xdr:colOff>161925</xdr:colOff>
      <xdr:row>37</xdr:row>
      <xdr:rowOff>133731</xdr:rowOff>
    </xdr:to>
    <xdr:sp macro="" textlink="">
      <xdr:nvSpPr>
        <xdr:cNvPr id="773" name="円/楕円 772"/>
        <xdr:cNvSpPr/>
      </xdr:nvSpPr>
      <xdr:spPr>
        <a:xfrm>
          <a:off x="18605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150258</xdr:rowOff>
    </xdr:from>
    <xdr:ext cx="469744" cy="259045"/>
    <xdr:sp macro="" textlink="">
      <xdr:nvSpPr>
        <xdr:cNvPr id="774" name="テキスト ボックス 773"/>
        <xdr:cNvSpPr txBox="1"/>
      </xdr:nvSpPr>
      <xdr:spPr>
        <a:xfrm>
          <a:off x="18421427" y="615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教育費、公債費が類似団体と比べ大きく上回っている。</a:t>
          </a:r>
        </a:p>
        <a:p>
          <a:r>
            <a:rPr kumimoji="1" lang="ja-JP" altLang="en-US" sz="1300">
              <a:latin typeface="ＭＳ Ｐゴシック"/>
            </a:rPr>
            <a:t>教育費については「戸倉上山田中学校改築事業」、「更埴西中学校屋内運動場改築事業」、「第一学校給食センターの改築事業」にかかる普通建設事業費等が増加したことが主な要因である。</a:t>
          </a:r>
        </a:p>
        <a:p>
          <a:r>
            <a:rPr kumimoji="1" lang="ja-JP" altLang="en-US" sz="1300">
              <a:latin typeface="ＭＳ Ｐゴシック"/>
            </a:rPr>
            <a:t>公債費についても、それらに加え「新庁舎建設事業」等の大型ハード事業に係る地方債償還額によるものが主な要因である。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財政調整基金については長期的な見通しのもとに、決算剰余金を中心に積み立てるとともに、最低水準の取り崩しに努めており、また近年においては取り崩しを行わなかったため、増加している、</a:t>
          </a:r>
        </a:p>
        <a:p>
          <a:r>
            <a:rPr kumimoji="1" lang="ja-JP" altLang="en-US" sz="1400">
              <a:latin typeface="ＭＳ ゴシック" pitchFamily="49" charset="-128"/>
              <a:ea typeface="ＭＳ ゴシック" pitchFamily="49" charset="-128"/>
            </a:rPr>
            <a:t>実質収支については継続的に黒字を確保しているが、引き続き財政健全化に努めてまいりたい。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平成２１年度以降は赤字になった会計はなく、平成２３年度以降は市の全会計の総計黒字額が標準財政規模の</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％を超えている。今後もこの水準を維持できるよう財政健全化に努めてまいりたい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27550245</v>
      </c>
      <c r="BO4" s="411"/>
      <c r="BP4" s="411"/>
      <c r="BQ4" s="411"/>
      <c r="BR4" s="411"/>
      <c r="BS4" s="411"/>
      <c r="BT4" s="411"/>
      <c r="BU4" s="412"/>
      <c r="BV4" s="410">
        <v>27511795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5.2</v>
      </c>
      <c r="CU4" s="588"/>
      <c r="CV4" s="588"/>
      <c r="CW4" s="588"/>
      <c r="CX4" s="588"/>
      <c r="CY4" s="588"/>
      <c r="CZ4" s="588"/>
      <c r="DA4" s="589"/>
      <c r="DB4" s="587">
        <v>4.5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26513143</v>
      </c>
      <c r="BO5" s="416"/>
      <c r="BP5" s="416"/>
      <c r="BQ5" s="416"/>
      <c r="BR5" s="416"/>
      <c r="BS5" s="416"/>
      <c r="BT5" s="416"/>
      <c r="BU5" s="417"/>
      <c r="BV5" s="415">
        <v>26436246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90.3</v>
      </c>
      <c r="CU5" s="386"/>
      <c r="CV5" s="386"/>
      <c r="CW5" s="386"/>
      <c r="CX5" s="386"/>
      <c r="CY5" s="386"/>
      <c r="CZ5" s="386"/>
      <c r="DA5" s="387"/>
      <c r="DB5" s="385">
        <v>88.4</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1037102</v>
      </c>
      <c r="BO6" s="416"/>
      <c r="BP6" s="416"/>
      <c r="BQ6" s="416"/>
      <c r="BR6" s="416"/>
      <c r="BS6" s="416"/>
      <c r="BT6" s="416"/>
      <c r="BU6" s="417"/>
      <c r="BV6" s="415">
        <v>1075549</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95.4</v>
      </c>
      <c r="CU6" s="562"/>
      <c r="CV6" s="562"/>
      <c r="CW6" s="562"/>
      <c r="CX6" s="562"/>
      <c r="CY6" s="562"/>
      <c r="CZ6" s="562"/>
      <c r="DA6" s="563"/>
      <c r="DB6" s="561">
        <v>94.6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187482</v>
      </c>
      <c r="BO7" s="416"/>
      <c r="BP7" s="416"/>
      <c r="BQ7" s="416"/>
      <c r="BR7" s="416"/>
      <c r="BS7" s="416"/>
      <c r="BT7" s="416"/>
      <c r="BU7" s="417"/>
      <c r="BV7" s="415">
        <v>328486</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16307937</v>
      </c>
      <c r="CU7" s="416"/>
      <c r="CV7" s="416"/>
      <c r="CW7" s="416"/>
      <c r="CX7" s="416"/>
      <c r="CY7" s="416"/>
      <c r="CZ7" s="416"/>
      <c r="DA7" s="417"/>
      <c r="DB7" s="415">
        <v>16436398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849620</v>
      </c>
      <c r="BO8" s="416"/>
      <c r="BP8" s="416"/>
      <c r="BQ8" s="416"/>
      <c r="BR8" s="416"/>
      <c r="BS8" s="416"/>
      <c r="BT8" s="416"/>
      <c r="BU8" s="417"/>
      <c r="BV8" s="415">
        <v>747063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0.52</v>
      </c>
      <c r="CU8" s="525"/>
      <c r="CV8" s="525"/>
      <c r="CW8" s="525"/>
      <c r="CX8" s="525"/>
      <c r="CY8" s="525"/>
      <c r="CZ8" s="525"/>
      <c r="DA8" s="526"/>
      <c r="DB8" s="524">
        <v>0.53</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60298</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102557</v>
      </c>
      <c r="BO9" s="416"/>
      <c r="BP9" s="416"/>
      <c r="BQ9" s="416"/>
      <c r="BR9" s="416"/>
      <c r="BS9" s="416"/>
      <c r="BT9" s="416"/>
      <c r="BU9" s="417"/>
      <c r="BV9" s="415">
        <v>129202</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18.7</v>
      </c>
      <c r="CU9" s="386"/>
      <c r="CV9" s="386"/>
      <c r="CW9" s="386"/>
      <c r="CX9" s="386"/>
      <c r="CY9" s="386"/>
      <c r="CZ9" s="386"/>
      <c r="DA9" s="387"/>
      <c r="DB9" s="385">
        <v>18.399999999999999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62068</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5431</v>
      </c>
      <c r="BO10" s="416"/>
      <c r="BP10" s="416"/>
      <c r="BQ10" s="416"/>
      <c r="BR10" s="416"/>
      <c r="BS10" s="416"/>
      <c r="BT10" s="416"/>
      <c r="BU10" s="417"/>
      <c r="BV10" s="415">
        <v>4066</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79</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61356</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83902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60652</v>
      </c>
      <c r="S13" s="517"/>
      <c r="T13" s="517"/>
      <c r="U13" s="517"/>
      <c r="V13" s="518"/>
      <c r="W13" s="504" t="s">
        <v>125</v>
      </c>
      <c r="X13" s="428"/>
      <c r="Y13" s="428"/>
      <c r="Z13" s="428"/>
      <c r="AA13" s="428"/>
      <c r="AB13" s="429"/>
      <c r="AC13" s="391">
        <v>1942</v>
      </c>
      <c r="AD13" s="392"/>
      <c r="AE13" s="392"/>
      <c r="AF13" s="392"/>
      <c r="AG13" s="393"/>
      <c r="AH13" s="391">
        <v>2225</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24086</v>
      </c>
      <c r="BO13" s="416"/>
      <c r="BP13" s="416"/>
      <c r="BQ13" s="416"/>
      <c r="BR13" s="416"/>
      <c r="BS13" s="416"/>
      <c r="BT13" s="416"/>
      <c r="BU13" s="417"/>
      <c r="BV13" s="415">
        <v>133268</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7.1</v>
      </c>
      <c r="CU13" s="386"/>
      <c r="CV13" s="386"/>
      <c r="CW13" s="386"/>
      <c r="CX13" s="386"/>
      <c r="CY13" s="386"/>
      <c r="CZ13" s="386"/>
      <c r="DA13" s="387"/>
      <c r="DB13" s="385">
        <v>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61552</v>
      </c>
      <c r="S14" s="517"/>
      <c r="T14" s="517"/>
      <c r="U14" s="517"/>
      <c r="V14" s="518"/>
      <c r="W14" s="519"/>
      <c r="X14" s="431"/>
      <c r="Y14" s="431"/>
      <c r="Z14" s="431"/>
      <c r="AA14" s="431"/>
      <c r="AB14" s="432"/>
      <c r="AC14" s="509">
        <v>6.6</v>
      </c>
      <c r="AD14" s="510"/>
      <c r="AE14" s="510"/>
      <c r="AF14" s="510"/>
      <c r="AG14" s="511"/>
      <c r="AH14" s="509">
        <v>7.5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20.100000000000001</v>
      </c>
      <c r="CU14" s="488"/>
      <c r="CV14" s="488"/>
      <c r="CW14" s="488"/>
      <c r="CX14" s="488"/>
      <c r="CY14" s="488"/>
      <c r="CZ14" s="488"/>
      <c r="DA14" s="489"/>
      <c r="DB14" s="520">
        <v>19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60907</v>
      </c>
      <c r="S15" s="517"/>
      <c r="T15" s="517"/>
      <c r="U15" s="517"/>
      <c r="V15" s="518"/>
      <c r="W15" s="504" t="s">
        <v>132</v>
      </c>
      <c r="X15" s="428"/>
      <c r="Y15" s="428"/>
      <c r="Z15" s="428"/>
      <c r="AA15" s="428"/>
      <c r="AB15" s="429"/>
      <c r="AC15" s="391">
        <v>9933</v>
      </c>
      <c r="AD15" s="392"/>
      <c r="AE15" s="392"/>
      <c r="AF15" s="392"/>
      <c r="AG15" s="393"/>
      <c r="AH15" s="391">
        <v>10009</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6851981</v>
      </c>
      <c r="BO15" s="411"/>
      <c r="BP15" s="411"/>
      <c r="BQ15" s="411"/>
      <c r="BR15" s="411"/>
      <c r="BS15" s="411"/>
      <c r="BT15" s="411"/>
      <c r="BU15" s="412"/>
      <c r="BV15" s="410">
        <v>6672717</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33.700000000000003</v>
      </c>
      <c r="AD16" s="510"/>
      <c r="AE16" s="510"/>
      <c r="AF16" s="510"/>
      <c r="AG16" s="511"/>
      <c r="AH16" s="509">
        <v>33.6</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13129733</v>
      </c>
      <c r="BO16" s="416"/>
      <c r="BP16" s="416"/>
      <c r="BQ16" s="416"/>
      <c r="BR16" s="416"/>
      <c r="BS16" s="416"/>
      <c r="BT16" s="416"/>
      <c r="BU16" s="417"/>
      <c r="BV16" s="415">
        <v>12812778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17565</v>
      </c>
      <c r="AD17" s="392"/>
      <c r="AE17" s="392"/>
      <c r="AF17" s="392"/>
      <c r="AG17" s="393"/>
      <c r="AH17" s="391">
        <v>17595</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8697783</v>
      </c>
      <c r="BO17" s="416"/>
      <c r="BP17" s="416"/>
      <c r="BQ17" s="416"/>
      <c r="BR17" s="416"/>
      <c r="BS17" s="416"/>
      <c r="BT17" s="416"/>
      <c r="BU17" s="417"/>
      <c r="BV17" s="415">
        <v>8452526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119.79</v>
      </c>
      <c r="M18" s="480"/>
      <c r="N18" s="480"/>
      <c r="O18" s="480"/>
      <c r="P18" s="480"/>
      <c r="Q18" s="480"/>
      <c r="R18" s="481"/>
      <c r="S18" s="481"/>
      <c r="T18" s="481"/>
      <c r="U18" s="481"/>
      <c r="V18" s="482"/>
      <c r="W18" s="496"/>
      <c r="X18" s="497"/>
      <c r="Y18" s="497"/>
      <c r="Z18" s="497"/>
      <c r="AA18" s="497"/>
      <c r="AB18" s="505"/>
      <c r="AC18" s="379">
        <v>59.7</v>
      </c>
      <c r="AD18" s="380"/>
      <c r="AE18" s="380"/>
      <c r="AF18" s="380"/>
      <c r="AG18" s="483"/>
      <c r="AH18" s="379">
        <v>59</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14898719</v>
      </c>
      <c r="BO18" s="416"/>
      <c r="BP18" s="416"/>
      <c r="BQ18" s="416"/>
      <c r="BR18" s="416"/>
      <c r="BS18" s="416"/>
      <c r="BT18" s="416"/>
      <c r="BU18" s="417"/>
      <c r="BV18" s="415">
        <v>15027279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503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18193702</v>
      </c>
      <c r="BO19" s="416"/>
      <c r="BP19" s="416"/>
      <c r="BQ19" s="416"/>
      <c r="BR19" s="416"/>
      <c r="BS19" s="416"/>
      <c r="BT19" s="416"/>
      <c r="BU19" s="417"/>
      <c r="BV19" s="415">
        <v>18593997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21573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27296758</v>
      </c>
      <c r="BO23" s="416"/>
      <c r="BP23" s="416"/>
      <c r="BQ23" s="416"/>
      <c r="BR23" s="416"/>
      <c r="BS23" s="416"/>
      <c r="BT23" s="416"/>
      <c r="BU23" s="417"/>
      <c r="BV23" s="415">
        <v>27717107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8600</v>
      </c>
      <c r="R24" s="392"/>
      <c r="S24" s="392"/>
      <c r="T24" s="392"/>
      <c r="U24" s="392"/>
      <c r="V24" s="393"/>
      <c r="W24" s="457"/>
      <c r="X24" s="448"/>
      <c r="Y24" s="449"/>
      <c r="Z24" s="388" t="s">
        <v>156</v>
      </c>
      <c r="AA24" s="389"/>
      <c r="AB24" s="389"/>
      <c r="AC24" s="389"/>
      <c r="AD24" s="389"/>
      <c r="AE24" s="389"/>
      <c r="AF24" s="389"/>
      <c r="AG24" s="390"/>
      <c r="AH24" s="391">
        <v>437</v>
      </c>
      <c r="AI24" s="392"/>
      <c r="AJ24" s="392"/>
      <c r="AK24" s="392"/>
      <c r="AL24" s="393"/>
      <c r="AM24" s="391">
        <v>1326295</v>
      </c>
      <c r="AN24" s="392"/>
      <c r="AO24" s="392"/>
      <c r="AP24" s="392"/>
      <c r="AQ24" s="392"/>
      <c r="AR24" s="393"/>
      <c r="AS24" s="391">
        <v>3035</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18010525</v>
      </c>
      <c r="BO24" s="416"/>
      <c r="BP24" s="416"/>
      <c r="BQ24" s="416"/>
      <c r="BR24" s="416"/>
      <c r="BS24" s="416"/>
      <c r="BT24" s="416"/>
      <c r="BU24" s="417"/>
      <c r="BV24" s="415">
        <v>17305808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7020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13075222</v>
      </c>
      <c r="BO25" s="411"/>
      <c r="BP25" s="411"/>
      <c r="BQ25" s="411"/>
      <c r="BR25" s="411"/>
      <c r="BS25" s="411"/>
      <c r="BT25" s="411"/>
      <c r="BU25" s="412"/>
      <c r="BV25" s="410">
        <v>12681426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6090</v>
      </c>
      <c r="R26" s="392"/>
      <c r="S26" s="392"/>
      <c r="T26" s="392"/>
      <c r="U26" s="392"/>
      <c r="V26" s="393"/>
      <c r="W26" s="457"/>
      <c r="X26" s="448"/>
      <c r="Y26" s="449"/>
      <c r="Z26" s="388" t="s">
        <v>162</v>
      </c>
      <c r="AA26" s="470"/>
      <c r="AB26" s="470"/>
      <c r="AC26" s="470"/>
      <c r="AD26" s="470"/>
      <c r="AE26" s="470"/>
      <c r="AF26" s="470"/>
      <c r="AG26" s="471"/>
      <c r="AH26" s="391">
        <v>17</v>
      </c>
      <c r="AI26" s="392"/>
      <c r="AJ26" s="392"/>
      <c r="AK26" s="392"/>
      <c r="AL26" s="393"/>
      <c r="AM26" s="391">
        <v>44982</v>
      </c>
      <c r="AN26" s="392"/>
      <c r="AO26" s="392"/>
      <c r="AP26" s="392"/>
      <c r="AQ26" s="392"/>
      <c r="AR26" s="393"/>
      <c r="AS26" s="391">
        <v>2646</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4450</v>
      </c>
      <c r="R27" s="392"/>
      <c r="S27" s="392"/>
      <c r="T27" s="392"/>
      <c r="U27" s="392"/>
      <c r="V27" s="393"/>
      <c r="W27" s="457"/>
      <c r="X27" s="448"/>
      <c r="Y27" s="449"/>
      <c r="Z27" s="388" t="s">
        <v>165</v>
      </c>
      <c r="AA27" s="389"/>
      <c r="AB27" s="389"/>
      <c r="AC27" s="389"/>
      <c r="AD27" s="389"/>
      <c r="AE27" s="389"/>
      <c r="AF27" s="389"/>
      <c r="AG27" s="390"/>
      <c r="AH27" s="391">
        <v>1</v>
      </c>
      <c r="AI27" s="392"/>
      <c r="AJ27" s="392"/>
      <c r="AK27" s="392"/>
      <c r="AL27" s="393"/>
      <c r="AM27" s="391" t="s">
        <v>166</v>
      </c>
      <c r="AN27" s="392"/>
      <c r="AO27" s="392"/>
      <c r="AP27" s="392"/>
      <c r="AQ27" s="392"/>
      <c r="AR27" s="393"/>
      <c r="AS27" s="391" t="s">
        <v>166</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649724</v>
      </c>
      <c r="BO27" s="419"/>
      <c r="BP27" s="419"/>
      <c r="BQ27" s="419"/>
      <c r="BR27" s="419"/>
      <c r="BS27" s="419"/>
      <c r="BT27" s="419"/>
      <c r="BU27" s="420"/>
      <c r="BV27" s="418">
        <v>649278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3700</v>
      </c>
      <c r="R28" s="392"/>
      <c r="S28" s="392"/>
      <c r="T28" s="392"/>
      <c r="U28" s="392"/>
      <c r="V28" s="393"/>
      <c r="W28" s="457"/>
      <c r="X28" s="448"/>
      <c r="Y28" s="449"/>
      <c r="Z28" s="388" t="s">
        <v>169</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4155194</v>
      </c>
      <c r="BO28" s="411"/>
      <c r="BP28" s="411"/>
      <c r="BQ28" s="411"/>
      <c r="BR28" s="411"/>
      <c r="BS28" s="411"/>
      <c r="BT28" s="411"/>
      <c r="BU28" s="412"/>
      <c r="BV28" s="410">
        <v>3863665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20</v>
      </c>
      <c r="M29" s="392"/>
      <c r="N29" s="392"/>
      <c r="O29" s="392"/>
      <c r="P29" s="393"/>
      <c r="Q29" s="391">
        <v>3450</v>
      </c>
      <c r="R29" s="392"/>
      <c r="S29" s="392"/>
      <c r="T29" s="392"/>
      <c r="U29" s="392"/>
      <c r="V29" s="393"/>
      <c r="W29" s="458"/>
      <c r="X29" s="459"/>
      <c r="Y29" s="460"/>
      <c r="Z29" s="388" t="s">
        <v>173</v>
      </c>
      <c r="AA29" s="389"/>
      <c r="AB29" s="389"/>
      <c r="AC29" s="389"/>
      <c r="AD29" s="389"/>
      <c r="AE29" s="389"/>
      <c r="AF29" s="389"/>
      <c r="AG29" s="390"/>
      <c r="AH29" s="391">
        <v>438</v>
      </c>
      <c r="AI29" s="392"/>
      <c r="AJ29" s="392"/>
      <c r="AK29" s="392"/>
      <c r="AL29" s="393"/>
      <c r="AM29" s="391">
        <v>1329438</v>
      </c>
      <c r="AN29" s="392"/>
      <c r="AO29" s="392"/>
      <c r="AP29" s="392"/>
      <c r="AQ29" s="392"/>
      <c r="AR29" s="393"/>
      <c r="AS29" s="391">
        <v>3035</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427873</v>
      </c>
      <c r="BO29" s="416"/>
      <c r="BP29" s="416"/>
      <c r="BQ29" s="416"/>
      <c r="BR29" s="416"/>
      <c r="BS29" s="416"/>
      <c r="BT29" s="416"/>
      <c r="BU29" s="417"/>
      <c r="BV29" s="415">
        <v>427120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96.4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8128225</v>
      </c>
      <c r="BO30" s="419"/>
      <c r="BP30" s="419"/>
      <c r="BQ30" s="419"/>
      <c r="BR30" s="419"/>
      <c r="BS30" s="419"/>
      <c r="BT30" s="419"/>
      <c r="BU30" s="420"/>
      <c r="BV30" s="418">
        <v>8474142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西部水道事業会計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長野広域連合（一般会計）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千曲市土地開発公社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同和対策住宅新築資金等貸付事業特別会計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長野広域連合（老人福祉施設等運営事業特別会計）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千曲市観光協会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長野広域連合（長野地域ふるさと事業特別会計）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長野広域連合（ごみ処理施設事業特別会計）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千曲坂城消防組合（一般会計）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葛尾組合（一般会計）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葛尾組合（霊園特別会計）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千曲衛生施設組合（一般会計）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六ケ郷用水組合（一般会計）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長野県後期高齢者医療広域連合（一般会計）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10.220000000000001</v>
      </c>
      <c r="G34" s="33">
        <v>10.24</v>
      </c>
      <c r="H34" s="33">
        <v>10.89</v>
      </c>
      <c r="I34" s="33">
        <v>11.59</v>
      </c>
      <c r="J34" s="34">
        <v>12.09</v>
      </c>
      <c r="K34" s="22"/>
      <c r="L34" s="22"/>
      <c r="M34" s="22"/>
      <c r="N34" s="22"/>
      <c r="O34" s="22"/>
      <c r="P34" s="22"/>
    </row>
    <row r="35" spans="1:16" ht="39" customHeight="1" x14ac:dyDescent="0.15">
      <c r="A35" s="22"/>
      <c r="B35" s="35"/>
      <c r="C35" s="1178" t="s">
        <v>528</v>
      </c>
      <c r="D35" s="1179"/>
      <c r="E35" s="1180"/>
      <c r="F35" s="36">
        <v>3.69</v>
      </c>
      <c r="G35" s="37">
        <v>4.3099999999999996</v>
      </c>
      <c r="H35" s="37">
        <v>3.76</v>
      </c>
      <c r="I35" s="37">
        <v>4.49</v>
      </c>
      <c r="J35" s="38">
        <v>5.15</v>
      </c>
      <c r="K35" s="22"/>
      <c r="L35" s="22"/>
      <c r="M35" s="22"/>
      <c r="N35" s="22"/>
      <c r="O35" s="22"/>
      <c r="P35" s="22"/>
    </row>
    <row r="36" spans="1:16" ht="39" customHeight="1" x14ac:dyDescent="0.15">
      <c r="A36" s="22"/>
      <c r="B36" s="35"/>
      <c r="C36" s="1178" t="s">
        <v>529</v>
      </c>
      <c r="D36" s="1179"/>
      <c r="E36" s="1180"/>
      <c r="F36" s="36">
        <v>0.83</v>
      </c>
      <c r="G36" s="37">
        <v>0.67</v>
      </c>
      <c r="H36" s="37">
        <v>1.05</v>
      </c>
      <c r="I36" s="37">
        <v>0.94</v>
      </c>
      <c r="J36" s="38">
        <v>1.01</v>
      </c>
      <c r="K36" s="22"/>
      <c r="L36" s="22"/>
      <c r="M36" s="22"/>
      <c r="N36" s="22"/>
      <c r="O36" s="22"/>
      <c r="P36" s="22"/>
    </row>
    <row r="37" spans="1:16" ht="39" customHeight="1" x14ac:dyDescent="0.15">
      <c r="A37" s="22"/>
      <c r="B37" s="35"/>
      <c r="C37" s="1178" t="s">
        <v>530</v>
      </c>
      <c r="D37" s="1179"/>
      <c r="E37" s="1180"/>
      <c r="F37" s="36">
        <v>1.45</v>
      </c>
      <c r="G37" s="37">
        <v>0.61</v>
      </c>
      <c r="H37" s="37">
        <v>0.74</v>
      </c>
      <c r="I37" s="37">
        <v>0.79</v>
      </c>
      <c r="J37" s="38">
        <v>1</v>
      </c>
      <c r="K37" s="22"/>
      <c r="L37" s="22"/>
      <c r="M37" s="22"/>
      <c r="N37" s="22"/>
      <c r="O37" s="22"/>
      <c r="P37" s="22"/>
    </row>
    <row r="38" spans="1:16" ht="39" customHeight="1" x14ac:dyDescent="0.15">
      <c r="A38" s="22"/>
      <c r="B38" s="35"/>
      <c r="C38" s="1178" t="s">
        <v>531</v>
      </c>
      <c r="D38" s="1179"/>
      <c r="E38" s="1180"/>
      <c r="F38" s="36">
        <v>0.02</v>
      </c>
      <c r="G38" s="37">
        <v>0.01</v>
      </c>
      <c r="H38" s="37">
        <v>0.61</v>
      </c>
      <c r="I38" s="37">
        <v>0.02</v>
      </c>
      <c r="J38" s="38">
        <v>0.61</v>
      </c>
      <c r="K38" s="22"/>
      <c r="L38" s="22"/>
      <c r="M38" s="22"/>
      <c r="N38" s="22"/>
      <c r="O38" s="22"/>
      <c r="P38" s="22"/>
    </row>
    <row r="39" spans="1:16" ht="39" customHeight="1" x14ac:dyDescent="0.15">
      <c r="A39" s="22"/>
      <c r="B39" s="35"/>
      <c r="C39" s="1178" t="s">
        <v>532</v>
      </c>
      <c r="D39" s="1179"/>
      <c r="E39" s="1180"/>
      <c r="F39" s="36">
        <v>7.0000000000000007E-2</v>
      </c>
      <c r="G39" s="37">
        <v>0.06</v>
      </c>
      <c r="H39" s="37">
        <v>7.0000000000000007E-2</v>
      </c>
      <c r="I39" s="37">
        <v>7.0000000000000007E-2</v>
      </c>
      <c r="J39" s="38">
        <v>0.08</v>
      </c>
      <c r="K39" s="22"/>
      <c r="L39" s="22"/>
      <c r="M39" s="22"/>
      <c r="N39" s="22"/>
      <c r="O39" s="22"/>
      <c r="P39" s="22"/>
    </row>
    <row r="40" spans="1:16" ht="39" customHeight="1" x14ac:dyDescent="0.15">
      <c r="A40" s="22"/>
      <c r="B40" s="35"/>
      <c r="C40" s="1178" t="s">
        <v>533</v>
      </c>
      <c r="D40" s="1179"/>
      <c r="E40" s="1180"/>
      <c r="F40" s="36">
        <v>0.03</v>
      </c>
      <c r="G40" s="37">
        <v>0.04</v>
      </c>
      <c r="H40" s="37">
        <v>0.04</v>
      </c>
      <c r="I40" s="37">
        <v>0.05</v>
      </c>
      <c r="J40" s="38">
        <v>0.05</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535</v>
      </c>
      <c r="D43" s="1182"/>
      <c r="E43" s="1183"/>
      <c r="F43" s="41">
        <v>0</v>
      </c>
      <c r="G43" s="42">
        <v>0</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3181</v>
      </c>
      <c r="L45" s="60">
        <v>3038</v>
      </c>
      <c r="M45" s="60">
        <v>3347</v>
      </c>
      <c r="N45" s="60">
        <v>3432</v>
      </c>
      <c r="O45" s="61">
        <v>3416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1374</v>
      </c>
      <c r="L48" s="64">
        <v>1453</v>
      </c>
      <c r="M48" s="64">
        <v>1492</v>
      </c>
      <c r="N48" s="64">
        <v>1538</v>
      </c>
      <c r="O48" s="65">
        <v>1556</v>
      </c>
      <c r="P48" s="48"/>
      <c r="Q48" s="48"/>
      <c r="R48" s="48"/>
      <c r="S48" s="48"/>
      <c r="T48" s="48"/>
      <c r="U48" s="48"/>
    </row>
    <row r="49" spans="1:21" ht="30.75" customHeight="1" x14ac:dyDescent="0.15">
      <c r="A49" s="48"/>
      <c r="B49" s="1196"/>
      <c r="C49" s="1197"/>
      <c r="D49" s="62"/>
      <c r="E49" s="1188" t="s">
        <v>16</v>
      </c>
      <c r="F49" s="1188"/>
      <c r="G49" s="1188"/>
      <c r="H49" s="1188"/>
      <c r="I49" s="1188"/>
      <c r="J49" s="1189"/>
      <c r="K49" s="63">
        <v>131</v>
      </c>
      <c r="L49" s="64">
        <v>50</v>
      </c>
      <c r="M49" s="64">
        <v>74</v>
      </c>
      <c r="N49" s="64">
        <v>62</v>
      </c>
      <c r="O49" s="65">
        <v>73</v>
      </c>
      <c r="P49" s="48"/>
      <c r="Q49" s="48"/>
      <c r="R49" s="48"/>
      <c r="S49" s="48"/>
      <c r="T49" s="48"/>
      <c r="U49" s="48"/>
    </row>
    <row r="50" spans="1:21" ht="30.75" customHeight="1" x14ac:dyDescent="0.15">
      <c r="A50" s="48"/>
      <c r="B50" s="1196"/>
      <c r="C50" s="1197"/>
      <c r="D50" s="62"/>
      <c r="E50" s="1188" t="s">
        <v>17</v>
      </c>
      <c r="F50" s="1188"/>
      <c r="G50" s="1188"/>
      <c r="H50" s="1188"/>
      <c r="I50" s="1188"/>
      <c r="J50" s="1189"/>
      <c r="K50" s="63">
        <v>26</v>
      </c>
      <c r="L50" s="64">
        <v>23</v>
      </c>
      <c r="M50" s="64">
        <v>11</v>
      </c>
      <c r="N50" s="64">
        <v>7</v>
      </c>
      <c r="O50" s="65">
        <v>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3521</v>
      </c>
      <c r="L52" s="64">
        <v>3670</v>
      </c>
      <c r="M52" s="64">
        <v>4053</v>
      </c>
      <c r="N52" s="64">
        <v>4140</v>
      </c>
      <c r="O52" s="65">
        <v>4149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1191</v>
      </c>
      <c r="L53" s="69">
        <v>894</v>
      </c>
      <c r="M53" s="69">
        <v>871</v>
      </c>
      <c r="N53" s="69">
        <v>899</v>
      </c>
      <c r="O53" s="70">
        <v>902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27040</v>
      </c>
      <c r="J41" s="83">
        <v>27562</v>
      </c>
      <c r="K41" s="83">
        <v>27241</v>
      </c>
      <c r="L41" s="83">
        <v>27717</v>
      </c>
      <c r="M41" s="84">
        <v>27297</v>
      </c>
    </row>
    <row r="42" spans="2:13" ht="27.75" customHeight="1" x14ac:dyDescent="0.15">
      <c r="B42" s="1204"/>
      <c r="C42" s="1205"/>
      <c r="D42" s="85"/>
      <c r="E42" s="1208" t="s">
        <v>26</v>
      </c>
      <c r="F42" s="1208"/>
      <c r="G42" s="1208"/>
      <c r="H42" s="1209"/>
      <c r="I42" s="86">
        <v>48</v>
      </c>
      <c r="J42" s="87">
        <v>27</v>
      </c>
      <c r="K42" s="87">
        <v>17</v>
      </c>
      <c r="L42" s="87">
        <v>10</v>
      </c>
      <c r="M42" s="88">
        <v>5</v>
      </c>
    </row>
    <row r="43" spans="2:13" ht="27.75" customHeight="1" x14ac:dyDescent="0.15">
      <c r="B43" s="1204"/>
      <c r="C43" s="1205"/>
      <c r="D43" s="85"/>
      <c r="E43" s="1208" t="s">
        <v>27</v>
      </c>
      <c r="F43" s="1208"/>
      <c r="G43" s="1208"/>
      <c r="H43" s="1209"/>
      <c r="I43" s="86">
        <v>24712</v>
      </c>
      <c r="J43" s="87">
        <v>23712</v>
      </c>
      <c r="K43" s="87">
        <v>23151</v>
      </c>
      <c r="L43" s="87">
        <v>22546</v>
      </c>
      <c r="M43" s="88">
        <v>21740</v>
      </c>
    </row>
    <row r="44" spans="2:13" ht="27.75" customHeight="1" x14ac:dyDescent="0.15">
      <c r="B44" s="1204"/>
      <c r="C44" s="1205"/>
      <c r="D44" s="85"/>
      <c r="E44" s="1208" t="s">
        <v>28</v>
      </c>
      <c r="F44" s="1208"/>
      <c r="G44" s="1208"/>
      <c r="H44" s="1209"/>
      <c r="I44" s="86">
        <v>294</v>
      </c>
      <c r="J44" s="87">
        <v>249</v>
      </c>
      <c r="K44" s="87">
        <v>307</v>
      </c>
      <c r="L44" s="87">
        <v>568</v>
      </c>
      <c r="M44" s="88">
        <v>768</v>
      </c>
    </row>
    <row r="45" spans="2:13" ht="27.75" customHeight="1" x14ac:dyDescent="0.15">
      <c r="B45" s="1204"/>
      <c r="C45" s="1205"/>
      <c r="D45" s="85"/>
      <c r="E45" s="1208" t="s">
        <v>29</v>
      </c>
      <c r="F45" s="1208"/>
      <c r="G45" s="1208"/>
      <c r="H45" s="1209"/>
      <c r="I45" s="86">
        <v>4448</v>
      </c>
      <c r="J45" s="87">
        <v>4011</v>
      </c>
      <c r="K45" s="87">
        <v>3618</v>
      </c>
      <c r="L45" s="87">
        <v>3583</v>
      </c>
      <c r="M45" s="88">
        <v>3555</v>
      </c>
    </row>
    <row r="46" spans="2:13" ht="27.75" customHeight="1" x14ac:dyDescent="0.15">
      <c r="B46" s="1204"/>
      <c r="C46" s="1205"/>
      <c r="D46" s="89"/>
      <c r="E46" s="1208" t="s">
        <v>30</v>
      </c>
      <c r="F46" s="1208"/>
      <c r="G46" s="1208"/>
      <c r="H46" s="1209"/>
      <c r="I46" s="86">
        <v>442</v>
      </c>
      <c r="J46" s="87">
        <v>219</v>
      </c>
      <c r="K46" s="87">
        <v>210</v>
      </c>
      <c r="L46" s="87">
        <v>138</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8386</v>
      </c>
      <c r="J50" s="87">
        <v>9595</v>
      </c>
      <c r="K50" s="87">
        <v>10553</v>
      </c>
      <c r="L50" s="87">
        <v>11457</v>
      </c>
      <c r="M50" s="88">
        <v>11522</v>
      </c>
    </row>
    <row r="51" spans="2:13" ht="27.75" customHeight="1" x14ac:dyDescent="0.15">
      <c r="B51" s="1204"/>
      <c r="C51" s="1205"/>
      <c r="D51" s="85"/>
      <c r="E51" s="1208" t="s">
        <v>36</v>
      </c>
      <c r="F51" s="1208"/>
      <c r="G51" s="1208"/>
      <c r="H51" s="1209"/>
      <c r="I51" s="86">
        <v>3907</v>
      </c>
      <c r="J51" s="87">
        <v>3622</v>
      </c>
      <c r="K51" s="87">
        <v>3400</v>
      </c>
      <c r="L51" s="87">
        <v>3278</v>
      </c>
      <c r="M51" s="88">
        <v>3171</v>
      </c>
    </row>
    <row r="52" spans="2:13" ht="27.75" customHeight="1" x14ac:dyDescent="0.15">
      <c r="B52" s="1206"/>
      <c r="C52" s="1207"/>
      <c r="D52" s="85"/>
      <c r="E52" s="1208" t="s">
        <v>37</v>
      </c>
      <c r="F52" s="1208"/>
      <c r="G52" s="1208"/>
      <c r="H52" s="1209"/>
      <c r="I52" s="86">
        <v>38972</v>
      </c>
      <c r="J52" s="87">
        <v>38585</v>
      </c>
      <c r="K52" s="87">
        <v>36864</v>
      </c>
      <c r="L52" s="87">
        <v>37442</v>
      </c>
      <c r="M52" s="88">
        <v>36168</v>
      </c>
    </row>
    <row r="53" spans="2:13" ht="27.75" customHeight="1" thickBot="1" x14ac:dyDescent="0.2">
      <c r="B53" s="1210" t="s">
        <v>38</v>
      </c>
      <c r="C53" s="1211"/>
      <c r="D53" s="92"/>
      <c r="E53" s="1212" t="s">
        <v>39</v>
      </c>
      <c r="F53" s="1212"/>
      <c r="G53" s="1212"/>
      <c r="H53" s="1213"/>
      <c r="I53" s="93">
        <v>5719</v>
      </c>
      <c r="J53" s="94">
        <v>3977</v>
      </c>
      <c r="K53" s="94">
        <v>3727</v>
      </c>
      <c r="L53" s="94">
        <v>2385</v>
      </c>
      <c r="M53" s="95">
        <v>2504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33" t="s">
        <v>574</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42"/>
      <c r="H50" s="1243"/>
      <c r="I50" s="1243"/>
      <c r="J50" s="1244"/>
      <c r="K50" s="356" t="s">
        <v>521</v>
      </c>
      <c r="L50" s="356" t="s">
        <v>522</v>
      </c>
      <c r="M50" s="356" t="s">
        <v>523</v>
      </c>
      <c r="N50" s="356" t="s">
        <v>524</v>
      </c>
      <c r="O50" s="356" t="s">
        <v>525</v>
      </c>
    </row>
    <row r="51" spans="1:17" x14ac:dyDescent="0.15">
      <c r="B51" s="250"/>
      <c r="C51" s="246"/>
      <c r="D51" s="246"/>
      <c r="E51" s="246"/>
      <c r="F51" s="246"/>
      <c r="G51" s="1245" t="s">
        <v>567</v>
      </c>
      <c r="H51" s="1246"/>
      <c r="I51" s="1251" t="s">
        <v>568</v>
      </c>
      <c r="J51" s="1251"/>
      <c r="K51" s="1256"/>
      <c r="L51" s="1256"/>
      <c r="M51" s="1256"/>
      <c r="N51" s="1221">
        <v>19</v>
      </c>
      <c r="O51" s="1221">
        <v>20.100000000000001</v>
      </c>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573</v>
      </c>
      <c r="J53" s="1231"/>
      <c r="K53" s="1255"/>
      <c r="L53" s="1255"/>
      <c r="M53" s="1255"/>
      <c r="N53" s="1253">
        <v>44.9</v>
      </c>
      <c r="O53" s="1253">
        <v>44.9</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569</v>
      </c>
      <c r="H55" s="1226"/>
      <c r="I55" s="1231" t="s">
        <v>568</v>
      </c>
      <c r="J55" s="1231"/>
      <c r="K55" s="1256"/>
      <c r="L55" s="1256"/>
      <c r="M55" s="1256"/>
      <c r="N55" s="1221">
        <v>37.299999999999997</v>
      </c>
      <c r="O55" s="1221">
        <v>33.1</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573</v>
      </c>
      <c r="J57" s="1223"/>
      <c r="K57" s="1255"/>
      <c r="L57" s="1255"/>
      <c r="M57" s="1255"/>
      <c r="N57" s="1253">
        <v>55.2</v>
      </c>
      <c r="O57" s="1253">
        <v>54.5</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33" t="s">
        <v>575</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571</v>
      </c>
      <c r="I71" s="370"/>
      <c r="J71" s="366"/>
      <c r="K71" s="366"/>
      <c r="L71" s="367"/>
      <c r="M71" s="366"/>
      <c r="N71" s="367"/>
      <c r="O71" s="368"/>
    </row>
    <row r="72" spans="2:30" x14ac:dyDescent="0.15">
      <c r="B72" s="250"/>
      <c r="C72" s="246"/>
      <c r="D72" s="246"/>
      <c r="E72" s="246"/>
      <c r="F72" s="246"/>
      <c r="G72" s="1242"/>
      <c r="H72" s="1243"/>
      <c r="I72" s="1243"/>
      <c r="J72" s="1244"/>
      <c r="K72" s="356" t="s">
        <v>521</v>
      </c>
      <c r="L72" s="356" t="s">
        <v>522</v>
      </c>
      <c r="M72" s="356" t="s">
        <v>523</v>
      </c>
      <c r="N72" s="356" t="s">
        <v>524</v>
      </c>
      <c r="O72" s="356" t="s">
        <v>525</v>
      </c>
    </row>
    <row r="73" spans="2:30" x14ac:dyDescent="0.15">
      <c r="B73" s="250"/>
      <c r="C73" s="246"/>
      <c r="D73" s="246"/>
      <c r="E73" s="246"/>
      <c r="F73" s="246"/>
      <c r="G73" s="1245" t="s">
        <v>567</v>
      </c>
      <c r="H73" s="1246"/>
      <c r="I73" s="1251" t="s">
        <v>568</v>
      </c>
      <c r="J73" s="1251"/>
      <c r="K73" s="1232">
        <v>45.1</v>
      </c>
      <c r="L73" s="1232">
        <v>31.2</v>
      </c>
      <c r="M73" s="1221">
        <v>30</v>
      </c>
      <c r="N73" s="1221">
        <v>19</v>
      </c>
      <c r="O73" s="1221">
        <v>20.100000000000001</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572</v>
      </c>
      <c r="J75" s="1231"/>
      <c r="K75" s="1253">
        <v>10.4</v>
      </c>
      <c r="L75" s="1253">
        <v>8.9</v>
      </c>
      <c r="M75" s="1253">
        <v>7.8</v>
      </c>
      <c r="N75" s="1253">
        <v>7</v>
      </c>
      <c r="O75" s="1253">
        <v>7.1</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569</v>
      </c>
      <c r="H77" s="1226"/>
      <c r="I77" s="1231" t="s">
        <v>568</v>
      </c>
      <c r="J77" s="1231"/>
      <c r="K77" s="1232">
        <v>58.2</v>
      </c>
      <c r="L77" s="1232">
        <v>50.3</v>
      </c>
      <c r="M77" s="1221">
        <v>45.9</v>
      </c>
      <c r="N77" s="1221">
        <v>37.299999999999997</v>
      </c>
      <c r="O77" s="1221">
        <v>33.1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572</v>
      </c>
      <c r="J79" s="1223"/>
      <c r="K79" s="1224">
        <v>10.3</v>
      </c>
      <c r="L79" s="1224">
        <v>9.6</v>
      </c>
      <c r="M79" s="1224">
        <v>8.8000000000000007</v>
      </c>
      <c r="N79" s="1224">
        <v>7.8</v>
      </c>
      <c r="O79" s="1224">
        <v>7.5</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58038</v>
      </c>
      <c r="E3" s="118"/>
      <c r="F3" s="119">
        <v>50880</v>
      </c>
      <c r="G3" s="120"/>
      <c r="H3" s="121"/>
    </row>
    <row r="4" spans="1:8" x14ac:dyDescent="0.15">
      <c r="A4" s="122"/>
      <c r="B4" s="123"/>
      <c r="C4" s="124"/>
      <c r="D4" s="125">
        <v>34547</v>
      </c>
      <c r="E4" s="126"/>
      <c r="F4" s="127">
        <v>26879</v>
      </c>
      <c r="G4" s="128"/>
      <c r="H4" s="129"/>
    </row>
    <row r="5" spans="1:8" x14ac:dyDescent="0.15">
      <c r="A5" s="110" t="s">
        <v>515</v>
      </c>
      <c r="B5" s="115"/>
      <c r="C5" s="116"/>
      <c r="D5" s="117">
        <v>55133</v>
      </c>
      <c r="E5" s="118"/>
      <c r="F5" s="119">
        <v>63956</v>
      </c>
      <c r="G5" s="120"/>
      <c r="H5" s="121"/>
    </row>
    <row r="6" spans="1:8" x14ac:dyDescent="0.15">
      <c r="A6" s="122"/>
      <c r="B6" s="123"/>
      <c r="C6" s="124"/>
      <c r="D6" s="125">
        <v>28454</v>
      </c>
      <c r="E6" s="126"/>
      <c r="F6" s="127">
        <v>29239</v>
      </c>
      <c r="G6" s="128"/>
      <c r="H6" s="129"/>
    </row>
    <row r="7" spans="1:8" x14ac:dyDescent="0.15">
      <c r="A7" s="110" t="s">
        <v>516</v>
      </c>
      <c r="B7" s="115"/>
      <c r="C7" s="116"/>
      <c r="D7" s="117">
        <v>57239</v>
      </c>
      <c r="E7" s="118"/>
      <c r="F7" s="119">
        <v>66255</v>
      </c>
      <c r="G7" s="120"/>
      <c r="H7" s="121"/>
    </row>
    <row r="8" spans="1:8" x14ac:dyDescent="0.15">
      <c r="A8" s="122"/>
      <c r="B8" s="123"/>
      <c r="C8" s="124"/>
      <c r="D8" s="125">
        <v>39399</v>
      </c>
      <c r="E8" s="126"/>
      <c r="F8" s="127">
        <v>31822</v>
      </c>
      <c r="G8" s="128"/>
      <c r="H8" s="129"/>
    </row>
    <row r="9" spans="1:8" x14ac:dyDescent="0.15">
      <c r="A9" s="110" t="s">
        <v>517</v>
      </c>
      <c r="B9" s="115"/>
      <c r="C9" s="116"/>
      <c r="D9" s="117">
        <v>80359</v>
      </c>
      <c r="E9" s="118"/>
      <c r="F9" s="119">
        <v>54227</v>
      </c>
      <c r="G9" s="120"/>
      <c r="H9" s="121"/>
    </row>
    <row r="10" spans="1:8" x14ac:dyDescent="0.15">
      <c r="A10" s="122"/>
      <c r="B10" s="123"/>
      <c r="C10" s="124"/>
      <c r="D10" s="125">
        <v>37202</v>
      </c>
      <c r="E10" s="126"/>
      <c r="F10" s="127">
        <v>29694</v>
      </c>
      <c r="G10" s="128"/>
      <c r="H10" s="129"/>
    </row>
    <row r="11" spans="1:8" x14ac:dyDescent="0.15">
      <c r="A11" s="110" t="s">
        <v>518</v>
      </c>
      <c r="B11" s="115"/>
      <c r="C11" s="116"/>
      <c r="D11" s="117">
        <v>86537</v>
      </c>
      <c r="E11" s="118"/>
      <c r="F11" s="119">
        <v>57295</v>
      </c>
      <c r="G11" s="120"/>
      <c r="H11" s="121"/>
    </row>
    <row r="12" spans="1:8" x14ac:dyDescent="0.15">
      <c r="A12" s="122"/>
      <c r="B12" s="123"/>
      <c r="C12" s="130"/>
      <c r="D12" s="125">
        <v>62143</v>
      </c>
      <c r="E12" s="126"/>
      <c r="F12" s="127">
        <v>32771</v>
      </c>
      <c r="G12" s="128"/>
      <c r="H12" s="129"/>
    </row>
    <row r="13" spans="1:8" x14ac:dyDescent="0.15">
      <c r="A13" s="110"/>
      <c r="B13" s="115"/>
      <c r="C13" s="131"/>
      <c r="D13" s="132">
        <v>67461</v>
      </c>
      <c r="E13" s="133"/>
      <c r="F13" s="134">
        <v>58523</v>
      </c>
      <c r="G13" s="135"/>
      <c r="H13" s="121"/>
    </row>
    <row r="14" spans="1:8" x14ac:dyDescent="0.15">
      <c r="A14" s="122"/>
      <c r="B14" s="123"/>
      <c r="C14" s="124"/>
      <c r="D14" s="125">
        <v>40349</v>
      </c>
      <c r="E14" s="126"/>
      <c r="F14" s="127">
        <v>30081</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3.74</v>
      </c>
      <c r="C19" s="136">
        <f>ROUND(VALUE(SUBSTITUTE(実質収支比率等に係る経年分析!G$48,"▲","-")),2)</f>
        <v>4.3499999999999996</v>
      </c>
      <c r="D19" s="136">
        <f>ROUND(VALUE(SUBSTITUTE(実質収支比率等に係る経年分析!H$48,"▲","-")),2)</f>
        <v>3.81</v>
      </c>
      <c r="E19" s="136">
        <f>ROUND(VALUE(SUBSTITUTE(実質収支比率等に係る経年分析!I$48,"▲","-")),2)</f>
        <v>4.55</v>
      </c>
      <c r="F19" s="136">
        <f>ROUND(VALUE(SUBSTITUTE(実質収支比率等に係る経年分析!J$48,"▲","-")),2)</f>
        <v>5.21</v>
      </c>
    </row>
    <row r="20" spans="1:11" x14ac:dyDescent="0.15">
      <c r="A20" s="136" t="s">
        <v>44</v>
      </c>
      <c r="B20" s="136">
        <f>ROUND(VALUE(SUBSTITUTE(実質収支比率等に係る経年分析!F$47,"▲","-")),2)</f>
        <v>17.82</v>
      </c>
      <c r="C20" s="136">
        <f>ROUND(VALUE(SUBSTITUTE(実質収支比率等に係る経年分析!G$47,"▲","-")),2)</f>
        <v>19.46</v>
      </c>
      <c r="D20" s="136">
        <f>ROUND(VALUE(SUBSTITUTE(実質収支比率等に係る経年分析!H$47,"▲","-")),2)</f>
        <v>21.9</v>
      </c>
      <c r="E20" s="136">
        <f>ROUND(VALUE(SUBSTITUTE(実質収支比率等に係る経年分析!I$47,"▲","-")),2)</f>
        <v>23.51</v>
      </c>
      <c r="F20" s="136">
        <f>ROUND(VALUE(SUBSTITUTE(実質収支比率等に係る経年分析!J$47,"▲","-")),2)</f>
        <v>25.48</v>
      </c>
    </row>
    <row r="21" spans="1:11" x14ac:dyDescent="0.15">
      <c r="A21" s="136" t="s">
        <v>45</v>
      </c>
      <c r="B21" s="136">
        <f>IF(ISNUMBER(VALUE(SUBSTITUTE(実質収支比率等に係る経年分析!F$49,"▲","-"))),ROUND(VALUE(SUBSTITUTE(実質収支比率等に係る経年分析!F$49,"▲","-")),2),NA())</f>
        <v>1.57</v>
      </c>
      <c r="C21" s="136">
        <f>IF(ISNUMBER(VALUE(SUBSTITUTE(実質収支比率等に係る経年分析!G$49,"▲","-"))),ROUND(VALUE(SUBSTITUTE(実質収支比率等に係る経年分析!G$49,"▲","-")),2),NA())</f>
        <v>0.7</v>
      </c>
      <c r="D21" s="136">
        <f>IF(ISNUMBER(VALUE(SUBSTITUTE(実質収支比率等に係る経年分析!H$49,"▲","-"))),ROUND(VALUE(SUBSTITUTE(実質収支比率等に係る経年分析!H$49,"▲","-")),2),NA())</f>
        <v>-0.51</v>
      </c>
      <c r="E21" s="136">
        <f>IF(ISNUMBER(VALUE(SUBSTITUTE(実質収支比率等に係る経年分析!I$49,"▲","-"))),ROUND(VALUE(SUBSTITUTE(実質収支比率等に係る経年分析!I$49,"▲","-")),2),NA())</f>
        <v>0.81</v>
      </c>
      <c r="F21" s="136">
        <f>IF(ISNUMBER(VALUE(SUBSTITUTE(実質収支比率等に係る経年分析!J$49,"▲","-"))),ROUND(VALUE(SUBSTITUTE(実質収支比率等に係る経年分析!J$49,"▲","-")),2),NA())</f>
        <v>0.15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同和対策住宅新築資金等貸付事業特別会計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0.61</v>
      </c>
    </row>
    <row r="33" spans="1:16" x14ac:dyDescent="0.15">
      <c r="A33" s="137" t="str">
        <f>IF(連結実質赤字比率に係る赤字・黒字の構成分析!C$37="",NA(),連結実質赤字比率に係る赤字・黒字の構成分析!C$37)</f>
        <v>西部水道事業会計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4.3099999999999996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3.76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4.49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5.15</v>
      </c>
    </row>
    <row r="36" spans="1:16" x14ac:dyDescent="0.15">
      <c r="A36" s="137" t="str">
        <f>IF(連結実質赤字比率に係る赤字・黒字の構成分析!C$34="",NA(),連結実質赤字比率に係る赤字・黒字の構成分析!C$34)</f>
        <v>下水道事業会計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10.220000000000001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10.24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10.89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11.59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12.09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3521</v>
      </c>
      <c r="E42" s="138"/>
      <c r="F42" s="138"/>
      <c r="G42" s="138">
        <f>'実質公債費比率（分子）の構造'!L$52</f>
        <v>3670</v>
      </c>
      <c r="H42" s="138"/>
      <c r="I42" s="138"/>
      <c r="J42" s="138">
        <f>'実質公債費比率（分子）の構造'!M$52</f>
        <v>4053</v>
      </c>
      <c r="K42" s="138"/>
      <c r="L42" s="138"/>
      <c r="M42" s="138">
        <f>'実質公債費比率（分子）の構造'!N$52</f>
        <v>4140</v>
      </c>
      <c r="N42" s="138"/>
      <c r="O42" s="138"/>
      <c r="P42" s="138">
        <f>'実質公債費比率（分子）の構造'!O$52</f>
        <v>4149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26</v>
      </c>
      <c r="C44" s="138"/>
      <c r="D44" s="138"/>
      <c r="E44" s="138">
        <f>'実質公債費比率（分子）の構造'!L$50</f>
        <v>23</v>
      </c>
      <c r="F44" s="138"/>
      <c r="G44" s="138"/>
      <c r="H44" s="138">
        <f>'実質公債費比率（分子）の構造'!M$50</f>
        <v>11</v>
      </c>
      <c r="I44" s="138"/>
      <c r="J44" s="138"/>
      <c r="K44" s="138">
        <f>'実質公債費比率（分子）の構造'!N$50</f>
        <v>7</v>
      </c>
      <c r="L44" s="138"/>
      <c r="M44" s="138"/>
      <c r="N44" s="138">
        <f>'実質公債費比率（分子）の構造'!O$50</f>
        <v>6</v>
      </c>
      <c r="O44" s="138"/>
      <c r="P44" s="138"/>
    </row>
    <row r="45" spans="1:16" x14ac:dyDescent="0.15">
      <c r="A45" s="138" t="s">
        <v>55</v>
      </c>
      <c r="B45" s="138">
        <f>'実質公債費比率（分子）の構造'!K$49</f>
        <v>131</v>
      </c>
      <c r="C45" s="138"/>
      <c r="D45" s="138"/>
      <c r="E45" s="138">
        <f>'実質公債費比率（分子）の構造'!L$49</f>
        <v>50</v>
      </c>
      <c r="F45" s="138"/>
      <c r="G45" s="138"/>
      <c r="H45" s="138">
        <f>'実質公債費比率（分子）の構造'!M$49</f>
        <v>74</v>
      </c>
      <c r="I45" s="138"/>
      <c r="J45" s="138"/>
      <c r="K45" s="138">
        <f>'実質公債費比率（分子）の構造'!N$49</f>
        <v>62</v>
      </c>
      <c r="L45" s="138"/>
      <c r="M45" s="138"/>
      <c r="N45" s="138">
        <f>'実質公債費比率（分子）の構造'!O$49</f>
        <v>73</v>
      </c>
      <c r="O45" s="138"/>
      <c r="P45" s="138"/>
    </row>
    <row r="46" spans="1:16" x14ac:dyDescent="0.15">
      <c r="A46" s="138" t="s">
        <v>56</v>
      </c>
      <c r="B46" s="138">
        <f>'実質公債費比率（分子）の構造'!K$48</f>
        <v>1374</v>
      </c>
      <c r="C46" s="138"/>
      <c r="D46" s="138"/>
      <c r="E46" s="138">
        <f>'実質公債費比率（分子）の構造'!L$48</f>
        <v>1453</v>
      </c>
      <c r="F46" s="138"/>
      <c r="G46" s="138"/>
      <c r="H46" s="138">
        <f>'実質公債費比率（分子）の構造'!M$48</f>
        <v>1492</v>
      </c>
      <c r="I46" s="138"/>
      <c r="J46" s="138"/>
      <c r="K46" s="138">
        <f>'実質公債費比率（分子）の構造'!N$48</f>
        <v>1538</v>
      </c>
      <c r="L46" s="138"/>
      <c r="M46" s="138"/>
      <c r="N46" s="138">
        <f>'実質公債費比率（分子）の構造'!O$48</f>
        <v>1556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3181</v>
      </c>
      <c r="C49" s="138"/>
      <c r="D49" s="138"/>
      <c r="E49" s="138">
        <f>'実質公債費比率（分子）の構造'!L$45</f>
        <v>3038</v>
      </c>
      <c r="F49" s="138"/>
      <c r="G49" s="138"/>
      <c r="H49" s="138">
        <f>'実質公債費比率（分子）の構造'!M$45</f>
        <v>3347</v>
      </c>
      <c r="I49" s="138"/>
      <c r="J49" s="138"/>
      <c r="K49" s="138">
        <f>'実質公債費比率（分子）の構造'!N$45</f>
        <v>3432</v>
      </c>
      <c r="L49" s="138"/>
      <c r="M49" s="138"/>
      <c r="N49" s="138">
        <f>'実質公債費比率（分子）の構造'!O$45</f>
        <v>3416</v>
      </c>
      <c r="O49" s="138"/>
      <c r="P49" s="138"/>
    </row>
    <row r="50" spans="1:16" x14ac:dyDescent="0.15">
      <c r="A50" s="138" t="s">
        <v>60</v>
      </c>
      <c r="B50" s="138" t="e">
        <f>NA()</f>
        <v>#N/A</v>
      </c>
      <c r="C50" s="138">
        <f>IF(ISNUMBER('実質公債費比率（分子）の構造'!K$53),'実質公債費比率（分子）の構造'!K$53,NA())</f>
        <v>1191</v>
      </c>
      <c r="D50" s="138" t="e">
        <f>NA()</f>
        <v>#N/A</v>
      </c>
      <c r="E50" s="138" t="e">
        <f>NA()</f>
        <v>#N/A</v>
      </c>
      <c r="F50" s="138">
        <f>IF(ISNUMBER('実質公債費比率（分子）の構造'!L$53),'実質公債費比率（分子）の構造'!L$53,NA())</f>
        <v>894</v>
      </c>
      <c r="G50" s="138" t="e">
        <f>NA()</f>
        <v>#N/A</v>
      </c>
      <c r="H50" s="138" t="e">
        <f>NA()</f>
        <v>#N/A</v>
      </c>
      <c r="I50" s="138">
        <f>IF(ISNUMBER('実質公債費比率（分子）の構造'!M$53),'実質公債費比率（分子）の構造'!M$53,NA())</f>
        <v>871</v>
      </c>
      <c r="J50" s="138" t="e">
        <f>NA()</f>
        <v>#N/A</v>
      </c>
      <c r="K50" s="138" t="e">
        <f>NA()</f>
        <v>#N/A</v>
      </c>
      <c r="L50" s="138">
        <f>IF(ISNUMBER('実質公債費比率（分子）の構造'!N$53),'実質公債費比率（分子）の構造'!N$53,NA())</f>
        <v>899</v>
      </c>
      <c r="M50" s="138" t="e">
        <f>NA()</f>
        <v>#N/A</v>
      </c>
      <c r="N50" s="138" t="e">
        <f>NA()</f>
        <v>#N/A</v>
      </c>
      <c r="O50" s="138">
        <f>IF(ISNUMBER('実質公債費比率（分子）の構造'!O$53),'実質公債費比率（分子）の構造'!O$53,NA())</f>
        <v>902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38972</v>
      </c>
      <c r="E56" s="137"/>
      <c r="F56" s="137"/>
      <c r="G56" s="137">
        <f>'将来負担比率（分子）の構造'!J$52</f>
        <v>38585</v>
      </c>
      <c r="H56" s="137"/>
      <c r="I56" s="137"/>
      <c r="J56" s="137">
        <f>'将来負担比率（分子）の構造'!K$52</f>
        <v>36864</v>
      </c>
      <c r="K56" s="137"/>
      <c r="L56" s="137"/>
      <c r="M56" s="137">
        <f>'将来負担比率（分子）の構造'!L$52</f>
        <v>37442</v>
      </c>
      <c r="N56" s="137"/>
      <c r="O56" s="137"/>
      <c r="P56" s="137">
        <f>'将来負担比率（分子）の構造'!M$52</f>
        <v>36168</v>
      </c>
    </row>
    <row r="57" spans="1:16" x14ac:dyDescent="0.15">
      <c r="A57" s="137" t="s">
        <v>36</v>
      </c>
      <c r="B57" s="137"/>
      <c r="C57" s="137"/>
      <c r="D57" s="137">
        <f>'将来負担比率（分子）の構造'!I$51</f>
        <v>3907</v>
      </c>
      <c r="E57" s="137"/>
      <c r="F57" s="137"/>
      <c r="G57" s="137">
        <f>'将来負担比率（分子）の構造'!J$51</f>
        <v>3622</v>
      </c>
      <c r="H57" s="137"/>
      <c r="I57" s="137"/>
      <c r="J57" s="137">
        <f>'将来負担比率（分子）の構造'!K$51</f>
        <v>3400</v>
      </c>
      <c r="K57" s="137"/>
      <c r="L57" s="137"/>
      <c r="M57" s="137">
        <f>'将来負担比率（分子）の構造'!L$51</f>
        <v>3278</v>
      </c>
      <c r="N57" s="137"/>
      <c r="O57" s="137"/>
      <c r="P57" s="137">
        <f>'将来負担比率（分子）の構造'!M$51</f>
        <v>3171</v>
      </c>
    </row>
    <row r="58" spans="1:16" x14ac:dyDescent="0.15">
      <c r="A58" s="137" t="s">
        <v>35</v>
      </c>
      <c r="B58" s="137"/>
      <c r="C58" s="137"/>
      <c r="D58" s="137">
        <f>'将来負担比率（分子）の構造'!I$50</f>
        <v>8386</v>
      </c>
      <c r="E58" s="137"/>
      <c r="F58" s="137"/>
      <c r="G58" s="137">
        <f>'将来負担比率（分子）の構造'!J$50</f>
        <v>9595</v>
      </c>
      <c r="H58" s="137"/>
      <c r="I58" s="137"/>
      <c r="J58" s="137">
        <f>'将来負担比率（分子）の構造'!K$50</f>
        <v>10553</v>
      </c>
      <c r="K58" s="137"/>
      <c r="L58" s="137"/>
      <c r="M58" s="137">
        <f>'将来負担比率（分子）の構造'!L$50</f>
        <v>11457</v>
      </c>
      <c r="N58" s="137"/>
      <c r="O58" s="137"/>
      <c r="P58" s="137">
        <f>'将来負担比率（分子）の構造'!M$50</f>
        <v>11522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442</v>
      </c>
      <c r="C61" s="137"/>
      <c r="D61" s="137"/>
      <c r="E61" s="137">
        <f>'将来負担比率（分子）の構造'!J$46</f>
        <v>219</v>
      </c>
      <c r="F61" s="137"/>
      <c r="G61" s="137"/>
      <c r="H61" s="137">
        <f>'将来負担比率（分子）の構造'!K$46</f>
        <v>210</v>
      </c>
      <c r="I61" s="137"/>
      <c r="J61" s="137"/>
      <c r="K61" s="137">
        <f>'将来負担比率（分子）の構造'!L$46</f>
        <v>138</v>
      </c>
      <c r="L61" s="137"/>
      <c r="M61" s="137"/>
      <c r="N61" s="137" t="str">
        <f>'将来負担比率（分子）の構造'!M$46</f>
        <v>-</v>
      </c>
      <c r="O61" s="137"/>
      <c r="P61" s="137"/>
    </row>
    <row r="62" spans="1:16" x14ac:dyDescent="0.15">
      <c r="A62" s="137" t="s">
        <v>29</v>
      </c>
      <c r="B62" s="137">
        <f>'将来負担比率（分子）の構造'!I$45</f>
        <v>4448</v>
      </c>
      <c r="C62" s="137"/>
      <c r="D62" s="137"/>
      <c r="E62" s="137">
        <f>'将来負担比率（分子）の構造'!J$45</f>
        <v>4011</v>
      </c>
      <c r="F62" s="137"/>
      <c r="G62" s="137"/>
      <c r="H62" s="137">
        <f>'将来負担比率（分子）の構造'!K$45</f>
        <v>3618</v>
      </c>
      <c r="I62" s="137"/>
      <c r="J62" s="137"/>
      <c r="K62" s="137">
        <f>'将来負担比率（分子）の構造'!L$45</f>
        <v>3583</v>
      </c>
      <c r="L62" s="137"/>
      <c r="M62" s="137"/>
      <c r="N62" s="137">
        <f>'将来負担比率（分子）の構造'!M$45</f>
        <v>3555</v>
      </c>
      <c r="O62" s="137"/>
      <c r="P62" s="137"/>
    </row>
    <row r="63" spans="1:16" x14ac:dyDescent="0.15">
      <c r="A63" s="137" t="s">
        <v>28</v>
      </c>
      <c r="B63" s="137">
        <f>'将来負担比率（分子）の構造'!I$44</f>
        <v>294</v>
      </c>
      <c r="C63" s="137"/>
      <c r="D63" s="137"/>
      <c r="E63" s="137">
        <f>'将来負担比率（分子）の構造'!J$44</f>
        <v>249</v>
      </c>
      <c r="F63" s="137"/>
      <c r="G63" s="137"/>
      <c r="H63" s="137">
        <f>'将来負担比率（分子）の構造'!K$44</f>
        <v>307</v>
      </c>
      <c r="I63" s="137"/>
      <c r="J63" s="137"/>
      <c r="K63" s="137">
        <f>'将来負担比率（分子）の構造'!L$44</f>
        <v>568</v>
      </c>
      <c r="L63" s="137"/>
      <c r="M63" s="137"/>
      <c r="N63" s="137">
        <f>'将来負担比率（分子）の構造'!M$44</f>
        <v>768</v>
      </c>
      <c r="O63" s="137"/>
      <c r="P63" s="137"/>
    </row>
    <row r="64" spans="1:16" x14ac:dyDescent="0.15">
      <c r="A64" s="137" t="s">
        <v>27</v>
      </c>
      <c r="B64" s="137">
        <f>'将来負担比率（分子）の構造'!I$43</f>
        <v>24712</v>
      </c>
      <c r="C64" s="137"/>
      <c r="D64" s="137"/>
      <c r="E64" s="137">
        <f>'将来負担比率（分子）の構造'!J$43</f>
        <v>23712</v>
      </c>
      <c r="F64" s="137"/>
      <c r="G64" s="137"/>
      <c r="H64" s="137">
        <f>'将来負担比率（分子）の構造'!K$43</f>
        <v>23151</v>
      </c>
      <c r="I64" s="137"/>
      <c r="J64" s="137"/>
      <c r="K64" s="137">
        <f>'将来負担比率（分子）の構造'!L$43</f>
        <v>22546</v>
      </c>
      <c r="L64" s="137"/>
      <c r="M64" s="137"/>
      <c r="N64" s="137">
        <f>'将来負担比率（分子）の構造'!M$43</f>
        <v>21740</v>
      </c>
      <c r="O64" s="137"/>
      <c r="P64" s="137"/>
    </row>
    <row r="65" spans="1:16" x14ac:dyDescent="0.15">
      <c r="A65" s="137" t="s">
        <v>26</v>
      </c>
      <c r="B65" s="137">
        <f>'将来負担比率（分子）の構造'!I$42</f>
        <v>48</v>
      </c>
      <c r="C65" s="137"/>
      <c r="D65" s="137"/>
      <c r="E65" s="137">
        <f>'将来負担比率（分子）の構造'!J$42</f>
        <v>27</v>
      </c>
      <c r="F65" s="137"/>
      <c r="G65" s="137"/>
      <c r="H65" s="137">
        <f>'将来負担比率（分子）の構造'!K$42</f>
        <v>17</v>
      </c>
      <c r="I65" s="137"/>
      <c r="J65" s="137"/>
      <c r="K65" s="137">
        <f>'将来負担比率（分子）の構造'!L$42</f>
        <v>10</v>
      </c>
      <c r="L65" s="137"/>
      <c r="M65" s="137"/>
      <c r="N65" s="137">
        <f>'将来負担比率（分子）の構造'!M$42</f>
        <v>5</v>
      </c>
      <c r="O65" s="137"/>
      <c r="P65" s="137"/>
    </row>
    <row r="66" spans="1:16" x14ac:dyDescent="0.15">
      <c r="A66" s="137" t="s">
        <v>25</v>
      </c>
      <c r="B66" s="137">
        <f>'将来負担比率（分子）の構造'!I$41</f>
        <v>27040</v>
      </c>
      <c r="C66" s="137"/>
      <c r="D66" s="137"/>
      <c r="E66" s="137">
        <f>'将来負担比率（分子）の構造'!J$41</f>
        <v>27562</v>
      </c>
      <c r="F66" s="137"/>
      <c r="G66" s="137"/>
      <c r="H66" s="137">
        <f>'将来負担比率（分子）の構造'!K$41</f>
        <v>27241</v>
      </c>
      <c r="I66" s="137"/>
      <c r="J66" s="137"/>
      <c r="K66" s="137">
        <f>'将来負担比率（分子）の構造'!L$41</f>
        <v>27717</v>
      </c>
      <c r="L66" s="137"/>
      <c r="M66" s="137"/>
      <c r="N66" s="137">
        <f>'将来負担比率（分子）の構造'!M$41</f>
        <v>27297</v>
      </c>
      <c r="O66" s="137"/>
      <c r="P66" s="137"/>
    </row>
    <row r="67" spans="1:16" x14ac:dyDescent="0.15">
      <c r="A67" s="137" t="s">
        <v>64</v>
      </c>
      <c r="B67" s="137" t="e">
        <f>NA()</f>
        <v>#N/A</v>
      </c>
      <c r="C67" s="137">
        <f>IF(ISNUMBER('将来負担比率（分子）の構造'!I$53), IF('将来負担比率（分子）の構造'!I$53 &lt; 0, 0, '将来負担比率（分子）の構造'!I$53), NA())</f>
        <v>5719</v>
      </c>
      <c r="D67" s="137" t="e">
        <f>NA()</f>
        <v>#N/A</v>
      </c>
      <c r="E67" s="137" t="e">
        <f>NA()</f>
        <v>#N/A</v>
      </c>
      <c r="F67" s="137">
        <f>IF(ISNUMBER('将来負担比率（分子）の構造'!J$53), IF('将来負担比率（分子）の構造'!J$53 &lt; 0, 0, '将来負担比率（分子）の構造'!J$53), NA())</f>
        <v>3977</v>
      </c>
      <c r="G67" s="137" t="e">
        <f>NA()</f>
        <v>#N/A</v>
      </c>
      <c r="H67" s="137" t="e">
        <f>NA()</f>
        <v>#N/A</v>
      </c>
      <c r="I67" s="137">
        <f>IF(ISNUMBER('将来負担比率（分子）の構造'!K$53), IF('将来負担比率（分子）の構造'!K$53 &lt; 0, 0, '将来負担比率（分子）の構造'!K$53), NA())</f>
        <v>3727</v>
      </c>
      <c r="J67" s="137" t="e">
        <f>NA()</f>
        <v>#N/A</v>
      </c>
      <c r="K67" s="137" t="e">
        <f>NA()</f>
        <v>#N/A</v>
      </c>
      <c r="L67" s="137">
        <f>IF(ISNUMBER('将来負担比率（分子）の構造'!L$53), IF('将来負担比率（分子）の構造'!L$53 &lt; 0, 0, '将来負担比率（分子）の構造'!L$53), NA())</f>
        <v>2385</v>
      </c>
      <c r="M67" s="137" t="e">
        <f>NA()</f>
        <v>#N/A</v>
      </c>
      <c r="N67" s="137" t="e">
        <f>NA()</f>
        <v>#N/A</v>
      </c>
      <c r="O67" s="137">
        <f>IF(ISNUMBER('将来負担比率（分子）の構造'!M$53), IF('将来負担比率（分子）の構造'!M$53 &lt; 0, 0, '将来負担比率（分子）の構造'!M$53), NA())</f>
        <v>2504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7647213</v>
      </c>
      <c r="S5" s="671"/>
      <c r="T5" s="671"/>
      <c r="U5" s="671"/>
      <c r="V5" s="671"/>
      <c r="W5" s="671"/>
      <c r="X5" s="671"/>
      <c r="Y5" s="718"/>
      <c r="Z5" s="731">
        <v>27.8</v>
      </c>
      <c r="AA5" s="731"/>
      <c r="AB5" s="731"/>
      <c r="AC5" s="731"/>
      <c r="AD5" s="732">
        <v>7422433</v>
      </c>
      <c r="AE5" s="732"/>
      <c r="AF5" s="732"/>
      <c r="AG5" s="732"/>
      <c r="AH5" s="732"/>
      <c r="AI5" s="732"/>
      <c r="AJ5" s="732"/>
      <c r="AK5" s="732"/>
      <c r="AL5" s="719">
        <v>47.5</v>
      </c>
      <c r="AM5" s="688"/>
      <c r="AN5" s="688"/>
      <c r="AO5" s="720"/>
      <c r="AP5" s="707" t="s">
        <v>212</v>
      </c>
      <c r="AQ5" s="708"/>
      <c r="AR5" s="708"/>
      <c r="AS5" s="708"/>
      <c r="AT5" s="708"/>
      <c r="AU5" s="708"/>
      <c r="AV5" s="708"/>
      <c r="AW5" s="708"/>
      <c r="AX5" s="708"/>
      <c r="AY5" s="708"/>
      <c r="AZ5" s="708"/>
      <c r="BA5" s="708"/>
      <c r="BB5" s="708"/>
      <c r="BC5" s="708"/>
      <c r="BD5" s="708"/>
      <c r="BE5" s="708"/>
      <c r="BF5" s="709"/>
      <c r="BG5" s="620">
        <v>7354193</v>
      </c>
      <c r="BH5" s="621"/>
      <c r="BI5" s="621"/>
      <c r="BJ5" s="621"/>
      <c r="BK5" s="621"/>
      <c r="BL5" s="621"/>
      <c r="BM5" s="621"/>
      <c r="BN5" s="622"/>
      <c r="BO5" s="673">
        <v>96.2</v>
      </c>
      <c r="BP5" s="673"/>
      <c r="BQ5" s="673"/>
      <c r="BR5" s="673"/>
      <c r="BS5" s="674" t="s">
        <v>213</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214</v>
      </c>
      <c r="CS5" s="726"/>
      <c r="CT5" s="726"/>
      <c r="CU5" s="726"/>
      <c r="CV5" s="726"/>
      <c r="CW5" s="726"/>
      <c r="CX5" s="726"/>
      <c r="CY5" s="727"/>
      <c r="CZ5" s="725" t="s">
        <v>205</v>
      </c>
      <c r="DA5" s="726"/>
      <c r="DB5" s="726"/>
      <c r="DC5" s="727"/>
      <c r="DD5" s="725" t="s">
        <v>215</v>
      </c>
      <c r="DE5" s="726"/>
      <c r="DF5" s="726"/>
      <c r="DG5" s="726"/>
      <c r="DH5" s="726"/>
      <c r="DI5" s="726"/>
      <c r="DJ5" s="726"/>
      <c r="DK5" s="726"/>
      <c r="DL5" s="726"/>
      <c r="DM5" s="726"/>
      <c r="DN5" s="726"/>
      <c r="DO5" s="726"/>
      <c r="DP5" s="727"/>
      <c r="DQ5" s="725" t="s">
        <v>216</v>
      </c>
      <c r="DR5" s="726"/>
      <c r="DS5" s="726"/>
      <c r="DT5" s="726"/>
      <c r="DU5" s="726"/>
      <c r="DV5" s="726"/>
      <c r="DW5" s="726"/>
      <c r="DX5" s="726"/>
      <c r="DY5" s="726"/>
      <c r="DZ5" s="726"/>
      <c r="EA5" s="726"/>
      <c r="EB5" s="726"/>
      <c r="EC5" s="727"/>
    </row>
    <row r="6" spans="2:143" ht="11.25" customHeight="1" x14ac:dyDescent="0.15">
      <c r="B6" s="617" t="s">
        <v>217</v>
      </c>
      <c r="C6" s="618"/>
      <c r="D6" s="618"/>
      <c r="E6" s="618"/>
      <c r="F6" s="618"/>
      <c r="G6" s="618"/>
      <c r="H6" s="618"/>
      <c r="I6" s="618"/>
      <c r="J6" s="618"/>
      <c r="K6" s="618"/>
      <c r="L6" s="618"/>
      <c r="M6" s="618"/>
      <c r="N6" s="618"/>
      <c r="O6" s="618"/>
      <c r="P6" s="618"/>
      <c r="Q6" s="619"/>
      <c r="R6" s="620">
        <v>196371</v>
      </c>
      <c r="S6" s="621"/>
      <c r="T6" s="621"/>
      <c r="U6" s="621"/>
      <c r="V6" s="621"/>
      <c r="W6" s="621"/>
      <c r="X6" s="621"/>
      <c r="Y6" s="622"/>
      <c r="Z6" s="673">
        <v>0.7</v>
      </c>
      <c r="AA6" s="673"/>
      <c r="AB6" s="673"/>
      <c r="AC6" s="673"/>
      <c r="AD6" s="674">
        <v>196371</v>
      </c>
      <c r="AE6" s="674"/>
      <c r="AF6" s="674"/>
      <c r="AG6" s="674"/>
      <c r="AH6" s="674"/>
      <c r="AI6" s="674"/>
      <c r="AJ6" s="674"/>
      <c r="AK6" s="674"/>
      <c r="AL6" s="643">
        <v>1.3</v>
      </c>
      <c r="AM6" s="675"/>
      <c r="AN6" s="675"/>
      <c r="AO6" s="676"/>
      <c r="AP6" s="617" t="s">
        <v>218</v>
      </c>
      <c r="AQ6" s="618"/>
      <c r="AR6" s="618"/>
      <c r="AS6" s="618"/>
      <c r="AT6" s="618"/>
      <c r="AU6" s="618"/>
      <c r="AV6" s="618"/>
      <c r="AW6" s="618"/>
      <c r="AX6" s="618"/>
      <c r="AY6" s="618"/>
      <c r="AZ6" s="618"/>
      <c r="BA6" s="618"/>
      <c r="BB6" s="618"/>
      <c r="BC6" s="618"/>
      <c r="BD6" s="618"/>
      <c r="BE6" s="618"/>
      <c r="BF6" s="619"/>
      <c r="BG6" s="620">
        <v>7354193</v>
      </c>
      <c r="BH6" s="621"/>
      <c r="BI6" s="621"/>
      <c r="BJ6" s="621"/>
      <c r="BK6" s="621"/>
      <c r="BL6" s="621"/>
      <c r="BM6" s="621"/>
      <c r="BN6" s="622"/>
      <c r="BO6" s="673">
        <v>96.2</v>
      </c>
      <c r="BP6" s="673"/>
      <c r="BQ6" s="673"/>
      <c r="BR6" s="673"/>
      <c r="BS6" s="674" t="s">
        <v>213</v>
      </c>
      <c r="BT6" s="674"/>
      <c r="BU6" s="674"/>
      <c r="BV6" s="674"/>
      <c r="BW6" s="674"/>
      <c r="BX6" s="674"/>
      <c r="BY6" s="674"/>
      <c r="BZ6" s="674"/>
      <c r="CA6" s="674"/>
      <c r="CB6" s="710"/>
      <c r="CD6" s="677" t="s">
        <v>219</v>
      </c>
      <c r="CE6" s="678"/>
      <c r="CF6" s="678"/>
      <c r="CG6" s="678"/>
      <c r="CH6" s="678"/>
      <c r="CI6" s="678"/>
      <c r="CJ6" s="678"/>
      <c r="CK6" s="678"/>
      <c r="CL6" s="678"/>
      <c r="CM6" s="678"/>
      <c r="CN6" s="678"/>
      <c r="CO6" s="678"/>
      <c r="CP6" s="678"/>
      <c r="CQ6" s="679"/>
      <c r="CR6" s="620">
        <v>220505</v>
      </c>
      <c r="CS6" s="621"/>
      <c r="CT6" s="621"/>
      <c r="CU6" s="621"/>
      <c r="CV6" s="621"/>
      <c r="CW6" s="621"/>
      <c r="CX6" s="621"/>
      <c r="CY6" s="622"/>
      <c r="CZ6" s="673">
        <v>0.8</v>
      </c>
      <c r="DA6" s="673"/>
      <c r="DB6" s="673"/>
      <c r="DC6" s="673"/>
      <c r="DD6" s="626" t="s">
        <v>213</v>
      </c>
      <c r="DE6" s="621"/>
      <c r="DF6" s="621"/>
      <c r="DG6" s="621"/>
      <c r="DH6" s="621"/>
      <c r="DI6" s="621"/>
      <c r="DJ6" s="621"/>
      <c r="DK6" s="621"/>
      <c r="DL6" s="621"/>
      <c r="DM6" s="621"/>
      <c r="DN6" s="621"/>
      <c r="DO6" s="621"/>
      <c r="DP6" s="622"/>
      <c r="DQ6" s="626">
        <v>220493</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7163</v>
      </c>
      <c r="S7" s="621"/>
      <c r="T7" s="621"/>
      <c r="U7" s="621"/>
      <c r="V7" s="621"/>
      <c r="W7" s="621"/>
      <c r="X7" s="621"/>
      <c r="Y7" s="622"/>
      <c r="Z7" s="673">
        <v>0</v>
      </c>
      <c r="AA7" s="673"/>
      <c r="AB7" s="673"/>
      <c r="AC7" s="673"/>
      <c r="AD7" s="674">
        <v>7163</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3159530</v>
      </c>
      <c r="BH7" s="621"/>
      <c r="BI7" s="621"/>
      <c r="BJ7" s="621"/>
      <c r="BK7" s="621"/>
      <c r="BL7" s="621"/>
      <c r="BM7" s="621"/>
      <c r="BN7" s="622"/>
      <c r="BO7" s="673">
        <v>41.3</v>
      </c>
      <c r="BP7" s="673"/>
      <c r="BQ7" s="673"/>
      <c r="BR7" s="673"/>
      <c r="BS7" s="674" t="s">
        <v>213</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3577683</v>
      </c>
      <c r="CS7" s="621"/>
      <c r="CT7" s="621"/>
      <c r="CU7" s="621"/>
      <c r="CV7" s="621"/>
      <c r="CW7" s="621"/>
      <c r="CX7" s="621"/>
      <c r="CY7" s="622"/>
      <c r="CZ7" s="673">
        <v>13.5</v>
      </c>
      <c r="DA7" s="673"/>
      <c r="DB7" s="673"/>
      <c r="DC7" s="673"/>
      <c r="DD7" s="626">
        <v>1138619</v>
      </c>
      <c r="DE7" s="621"/>
      <c r="DF7" s="621"/>
      <c r="DG7" s="621"/>
      <c r="DH7" s="621"/>
      <c r="DI7" s="621"/>
      <c r="DJ7" s="621"/>
      <c r="DK7" s="621"/>
      <c r="DL7" s="621"/>
      <c r="DM7" s="621"/>
      <c r="DN7" s="621"/>
      <c r="DO7" s="621"/>
      <c r="DP7" s="622"/>
      <c r="DQ7" s="626">
        <v>2352568</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22024</v>
      </c>
      <c r="S8" s="621"/>
      <c r="T8" s="621"/>
      <c r="U8" s="621"/>
      <c r="V8" s="621"/>
      <c r="W8" s="621"/>
      <c r="X8" s="621"/>
      <c r="Y8" s="622"/>
      <c r="Z8" s="673">
        <v>0.1</v>
      </c>
      <c r="AA8" s="673"/>
      <c r="AB8" s="673"/>
      <c r="AC8" s="673"/>
      <c r="AD8" s="674">
        <v>22024</v>
      </c>
      <c r="AE8" s="674"/>
      <c r="AF8" s="674"/>
      <c r="AG8" s="674"/>
      <c r="AH8" s="674"/>
      <c r="AI8" s="674"/>
      <c r="AJ8" s="674"/>
      <c r="AK8" s="674"/>
      <c r="AL8" s="643">
        <v>0.1</v>
      </c>
      <c r="AM8" s="675"/>
      <c r="AN8" s="675"/>
      <c r="AO8" s="676"/>
      <c r="AP8" s="617" t="s">
        <v>224</v>
      </c>
      <c r="AQ8" s="618"/>
      <c r="AR8" s="618"/>
      <c r="AS8" s="618"/>
      <c r="AT8" s="618"/>
      <c r="AU8" s="618"/>
      <c r="AV8" s="618"/>
      <c r="AW8" s="618"/>
      <c r="AX8" s="618"/>
      <c r="AY8" s="618"/>
      <c r="AZ8" s="618"/>
      <c r="BA8" s="618"/>
      <c r="BB8" s="618"/>
      <c r="BC8" s="618"/>
      <c r="BD8" s="618"/>
      <c r="BE8" s="618"/>
      <c r="BF8" s="619"/>
      <c r="BG8" s="620">
        <v>109191</v>
      </c>
      <c r="BH8" s="621"/>
      <c r="BI8" s="621"/>
      <c r="BJ8" s="621"/>
      <c r="BK8" s="621"/>
      <c r="BL8" s="621"/>
      <c r="BM8" s="621"/>
      <c r="BN8" s="622"/>
      <c r="BO8" s="673">
        <v>1.4</v>
      </c>
      <c r="BP8" s="673"/>
      <c r="BQ8" s="673"/>
      <c r="BR8" s="673"/>
      <c r="BS8" s="626" t="s">
        <v>113</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7873694</v>
      </c>
      <c r="CS8" s="621"/>
      <c r="CT8" s="621"/>
      <c r="CU8" s="621"/>
      <c r="CV8" s="621"/>
      <c r="CW8" s="621"/>
      <c r="CX8" s="621"/>
      <c r="CY8" s="622"/>
      <c r="CZ8" s="673">
        <v>29.7</v>
      </c>
      <c r="DA8" s="673"/>
      <c r="DB8" s="673"/>
      <c r="DC8" s="673"/>
      <c r="DD8" s="626">
        <v>363656</v>
      </c>
      <c r="DE8" s="621"/>
      <c r="DF8" s="621"/>
      <c r="DG8" s="621"/>
      <c r="DH8" s="621"/>
      <c r="DI8" s="621"/>
      <c r="DJ8" s="621"/>
      <c r="DK8" s="621"/>
      <c r="DL8" s="621"/>
      <c r="DM8" s="621"/>
      <c r="DN8" s="621"/>
      <c r="DO8" s="621"/>
      <c r="DP8" s="622"/>
      <c r="DQ8" s="626">
        <v>4050736</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12807</v>
      </c>
      <c r="S9" s="621"/>
      <c r="T9" s="621"/>
      <c r="U9" s="621"/>
      <c r="V9" s="621"/>
      <c r="W9" s="621"/>
      <c r="X9" s="621"/>
      <c r="Y9" s="622"/>
      <c r="Z9" s="673">
        <v>0</v>
      </c>
      <c r="AA9" s="673"/>
      <c r="AB9" s="673"/>
      <c r="AC9" s="673"/>
      <c r="AD9" s="674">
        <v>12807</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2574308</v>
      </c>
      <c r="BH9" s="621"/>
      <c r="BI9" s="621"/>
      <c r="BJ9" s="621"/>
      <c r="BK9" s="621"/>
      <c r="BL9" s="621"/>
      <c r="BM9" s="621"/>
      <c r="BN9" s="622"/>
      <c r="BO9" s="673">
        <v>33.700000000000003</v>
      </c>
      <c r="BP9" s="673"/>
      <c r="BQ9" s="673"/>
      <c r="BR9" s="673"/>
      <c r="BS9" s="626" t="s">
        <v>113</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1338678</v>
      </c>
      <c r="CS9" s="621"/>
      <c r="CT9" s="621"/>
      <c r="CU9" s="621"/>
      <c r="CV9" s="621"/>
      <c r="CW9" s="621"/>
      <c r="CX9" s="621"/>
      <c r="CY9" s="622"/>
      <c r="CZ9" s="673">
        <v>5</v>
      </c>
      <c r="DA9" s="673"/>
      <c r="DB9" s="673"/>
      <c r="DC9" s="673"/>
      <c r="DD9" s="626">
        <v>36317</v>
      </c>
      <c r="DE9" s="621"/>
      <c r="DF9" s="621"/>
      <c r="DG9" s="621"/>
      <c r="DH9" s="621"/>
      <c r="DI9" s="621"/>
      <c r="DJ9" s="621"/>
      <c r="DK9" s="621"/>
      <c r="DL9" s="621"/>
      <c r="DM9" s="621"/>
      <c r="DN9" s="621"/>
      <c r="DO9" s="621"/>
      <c r="DP9" s="622"/>
      <c r="DQ9" s="626">
        <v>1177851</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1072290</v>
      </c>
      <c r="S10" s="621"/>
      <c r="T10" s="621"/>
      <c r="U10" s="621"/>
      <c r="V10" s="621"/>
      <c r="W10" s="621"/>
      <c r="X10" s="621"/>
      <c r="Y10" s="622"/>
      <c r="Z10" s="673">
        <v>3.9</v>
      </c>
      <c r="AA10" s="673"/>
      <c r="AB10" s="673"/>
      <c r="AC10" s="673"/>
      <c r="AD10" s="674">
        <v>1072290</v>
      </c>
      <c r="AE10" s="674"/>
      <c r="AF10" s="674"/>
      <c r="AG10" s="674"/>
      <c r="AH10" s="674"/>
      <c r="AI10" s="674"/>
      <c r="AJ10" s="674"/>
      <c r="AK10" s="674"/>
      <c r="AL10" s="643">
        <v>6.9</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168652</v>
      </c>
      <c r="BH10" s="621"/>
      <c r="BI10" s="621"/>
      <c r="BJ10" s="621"/>
      <c r="BK10" s="621"/>
      <c r="BL10" s="621"/>
      <c r="BM10" s="621"/>
      <c r="BN10" s="622"/>
      <c r="BO10" s="673">
        <v>2.2000000000000002</v>
      </c>
      <c r="BP10" s="673"/>
      <c r="BQ10" s="673"/>
      <c r="BR10" s="673"/>
      <c r="BS10" s="626" t="s">
        <v>113</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27445</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10298</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v>6118</v>
      </c>
      <c r="S11" s="621"/>
      <c r="T11" s="621"/>
      <c r="U11" s="621"/>
      <c r="V11" s="621"/>
      <c r="W11" s="621"/>
      <c r="X11" s="621"/>
      <c r="Y11" s="622"/>
      <c r="Z11" s="673">
        <v>0</v>
      </c>
      <c r="AA11" s="673"/>
      <c r="AB11" s="673"/>
      <c r="AC11" s="673"/>
      <c r="AD11" s="674">
        <v>6118</v>
      </c>
      <c r="AE11" s="674"/>
      <c r="AF11" s="674"/>
      <c r="AG11" s="674"/>
      <c r="AH11" s="674"/>
      <c r="AI11" s="674"/>
      <c r="AJ11" s="674"/>
      <c r="AK11" s="674"/>
      <c r="AL11" s="643">
        <v>0</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307379</v>
      </c>
      <c r="BH11" s="621"/>
      <c r="BI11" s="621"/>
      <c r="BJ11" s="621"/>
      <c r="BK11" s="621"/>
      <c r="BL11" s="621"/>
      <c r="BM11" s="621"/>
      <c r="BN11" s="622"/>
      <c r="BO11" s="673">
        <v>4</v>
      </c>
      <c r="BP11" s="673"/>
      <c r="BQ11" s="673"/>
      <c r="BR11" s="673"/>
      <c r="BS11" s="626" t="s">
        <v>113</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705732</v>
      </c>
      <c r="CS11" s="621"/>
      <c r="CT11" s="621"/>
      <c r="CU11" s="621"/>
      <c r="CV11" s="621"/>
      <c r="CW11" s="621"/>
      <c r="CX11" s="621"/>
      <c r="CY11" s="622"/>
      <c r="CZ11" s="673">
        <v>2.7</v>
      </c>
      <c r="DA11" s="673"/>
      <c r="DB11" s="673"/>
      <c r="DC11" s="673"/>
      <c r="DD11" s="626">
        <v>177302</v>
      </c>
      <c r="DE11" s="621"/>
      <c r="DF11" s="621"/>
      <c r="DG11" s="621"/>
      <c r="DH11" s="621"/>
      <c r="DI11" s="621"/>
      <c r="DJ11" s="621"/>
      <c r="DK11" s="621"/>
      <c r="DL11" s="621"/>
      <c r="DM11" s="621"/>
      <c r="DN11" s="621"/>
      <c r="DO11" s="621"/>
      <c r="DP11" s="622"/>
      <c r="DQ11" s="626">
        <v>517865</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3642948</v>
      </c>
      <c r="BH12" s="621"/>
      <c r="BI12" s="621"/>
      <c r="BJ12" s="621"/>
      <c r="BK12" s="621"/>
      <c r="BL12" s="621"/>
      <c r="BM12" s="621"/>
      <c r="BN12" s="622"/>
      <c r="BO12" s="673">
        <v>47.6</v>
      </c>
      <c r="BP12" s="673"/>
      <c r="BQ12" s="673"/>
      <c r="BR12" s="673"/>
      <c r="BS12" s="626" t="s">
        <v>113</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1217676</v>
      </c>
      <c r="CS12" s="621"/>
      <c r="CT12" s="621"/>
      <c r="CU12" s="621"/>
      <c r="CV12" s="621"/>
      <c r="CW12" s="621"/>
      <c r="CX12" s="621"/>
      <c r="CY12" s="622"/>
      <c r="CZ12" s="673">
        <v>4.5999999999999996</v>
      </c>
      <c r="DA12" s="673"/>
      <c r="DB12" s="673"/>
      <c r="DC12" s="673"/>
      <c r="DD12" s="626">
        <v>3943</v>
      </c>
      <c r="DE12" s="621"/>
      <c r="DF12" s="621"/>
      <c r="DG12" s="621"/>
      <c r="DH12" s="621"/>
      <c r="DI12" s="621"/>
      <c r="DJ12" s="621"/>
      <c r="DK12" s="621"/>
      <c r="DL12" s="621"/>
      <c r="DM12" s="621"/>
      <c r="DN12" s="621"/>
      <c r="DO12" s="621"/>
      <c r="DP12" s="622"/>
      <c r="DQ12" s="626">
        <v>451545</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35161</v>
      </c>
      <c r="S13" s="621"/>
      <c r="T13" s="621"/>
      <c r="U13" s="621"/>
      <c r="V13" s="621"/>
      <c r="W13" s="621"/>
      <c r="X13" s="621"/>
      <c r="Y13" s="622"/>
      <c r="Z13" s="673">
        <v>0.1</v>
      </c>
      <c r="AA13" s="673"/>
      <c r="AB13" s="673"/>
      <c r="AC13" s="673"/>
      <c r="AD13" s="674">
        <v>35161</v>
      </c>
      <c r="AE13" s="674"/>
      <c r="AF13" s="674"/>
      <c r="AG13" s="674"/>
      <c r="AH13" s="674"/>
      <c r="AI13" s="674"/>
      <c r="AJ13" s="674"/>
      <c r="AK13" s="674"/>
      <c r="AL13" s="643">
        <v>0.2</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3628800</v>
      </c>
      <c r="BH13" s="621"/>
      <c r="BI13" s="621"/>
      <c r="BJ13" s="621"/>
      <c r="BK13" s="621"/>
      <c r="BL13" s="621"/>
      <c r="BM13" s="621"/>
      <c r="BN13" s="622"/>
      <c r="BO13" s="673">
        <v>47.5</v>
      </c>
      <c r="BP13" s="673"/>
      <c r="BQ13" s="673"/>
      <c r="BR13" s="673"/>
      <c r="BS13" s="626" t="s">
        <v>113</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2702102</v>
      </c>
      <c r="CS13" s="621"/>
      <c r="CT13" s="621"/>
      <c r="CU13" s="621"/>
      <c r="CV13" s="621"/>
      <c r="CW13" s="621"/>
      <c r="CX13" s="621"/>
      <c r="CY13" s="622"/>
      <c r="CZ13" s="673">
        <v>10.199999999999999</v>
      </c>
      <c r="DA13" s="673"/>
      <c r="DB13" s="673"/>
      <c r="DC13" s="673"/>
      <c r="DD13" s="626">
        <v>773557</v>
      </c>
      <c r="DE13" s="621"/>
      <c r="DF13" s="621"/>
      <c r="DG13" s="621"/>
      <c r="DH13" s="621"/>
      <c r="DI13" s="621"/>
      <c r="DJ13" s="621"/>
      <c r="DK13" s="621"/>
      <c r="DL13" s="621"/>
      <c r="DM13" s="621"/>
      <c r="DN13" s="621"/>
      <c r="DO13" s="621"/>
      <c r="DP13" s="622"/>
      <c r="DQ13" s="626">
        <v>2161635</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189923</v>
      </c>
      <c r="BH14" s="621"/>
      <c r="BI14" s="621"/>
      <c r="BJ14" s="621"/>
      <c r="BK14" s="621"/>
      <c r="BL14" s="621"/>
      <c r="BM14" s="621"/>
      <c r="BN14" s="622"/>
      <c r="BO14" s="673">
        <v>2.5</v>
      </c>
      <c r="BP14" s="673"/>
      <c r="BQ14" s="673"/>
      <c r="BR14" s="673"/>
      <c r="BS14" s="626" t="s">
        <v>113</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834853</v>
      </c>
      <c r="CS14" s="621"/>
      <c r="CT14" s="621"/>
      <c r="CU14" s="621"/>
      <c r="CV14" s="621"/>
      <c r="CW14" s="621"/>
      <c r="CX14" s="621"/>
      <c r="CY14" s="622"/>
      <c r="CZ14" s="673">
        <v>3.1</v>
      </c>
      <c r="DA14" s="673"/>
      <c r="DB14" s="673"/>
      <c r="DC14" s="673"/>
      <c r="DD14" s="626">
        <v>55265</v>
      </c>
      <c r="DE14" s="621"/>
      <c r="DF14" s="621"/>
      <c r="DG14" s="621"/>
      <c r="DH14" s="621"/>
      <c r="DI14" s="621"/>
      <c r="DJ14" s="621"/>
      <c r="DK14" s="621"/>
      <c r="DL14" s="621"/>
      <c r="DM14" s="621"/>
      <c r="DN14" s="621"/>
      <c r="DO14" s="621"/>
      <c r="DP14" s="622"/>
      <c r="DQ14" s="626">
        <v>764644</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33111</v>
      </c>
      <c r="S15" s="621"/>
      <c r="T15" s="621"/>
      <c r="U15" s="621"/>
      <c r="V15" s="621"/>
      <c r="W15" s="621"/>
      <c r="X15" s="621"/>
      <c r="Y15" s="622"/>
      <c r="Z15" s="673">
        <v>0.1</v>
      </c>
      <c r="AA15" s="673"/>
      <c r="AB15" s="673"/>
      <c r="AC15" s="673"/>
      <c r="AD15" s="674">
        <v>33111</v>
      </c>
      <c r="AE15" s="674"/>
      <c r="AF15" s="674"/>
      <c r="AG15" s="674"/>
      <c r="AH15" s="674"/>
      <c r="AI15" s="674"/>
      <c r="AJ15" s="674"/>
      <c r="AK15" s="674"/>
      <c r="AL15" s="643">
        <v>0.2</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361792</v>
      </c>
      <c r="BH15" s="621"/>
      <c r="BI15" s="621"/>
      <c r="BJ15" s="621"/>
      <c r="BK15" s="621"/>
      <c r="BL15" s="621"/>
      <c r="BM15" s="621"/>
      <c r="BN15" s="622"/>
      <c r="BO15" s="673">
        <v>4.7</v>
      </c>
      <c r="BP15" s="673"/>
      <c r="BQ15" s="673"/>
      <c r="BR15" s="673"/>
      <c r="BS15" s="626" t="s">
        <v>113</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4424628</v>
      </c>
      <c r="CS15" s="621"/>
      <c r="CT15" s="621"/>
      <c r="CU15" s="621"/>
      <c r="CV15" s="621"/>
      <c r="CW15" s="621"/>
      <c r="CX15" s="621"/>
      <c r="CY15" s="622"/>
      <c r="CZ15" s="673">
        <v>16.7</v>
      </c>
      <c r="DA15" s="673"/>
      <c r="DB15" s="673"/>
      <c r="DC15" s="673"/>
      <c r="DD15" s="626">
        <v>2586541</v>
      </c>
      <c r="DE15" s="621"/>
      <c r="DF15" s="621"/>
      <c r="DG15" s="621"/>
      <c r="DH15" s="621"/>
      <c r="DI15" s="621"/>
      <c r="DJ15" s="621"/>
      <c r="DK15" s="621"/>
      <c r="DL15" s="621"/>
      <c r="DM15" s="621"/>
      <c r="DN15" s="621"/>
      <c r="DO15" s="621"/>
      <c r="DP15" s="622"/>
      <c r="DQ15" s="626">
        <v>1880678</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7483670</v>
      </c>
      <c r="S16" s="621"/>
      <c r="T16" s="621"/>
      <c r="U16" s="621"/>
      <c r="V16" s="621"/>
      <c r="W16" s="621"/>
      <c r="X16" s="621"/>
      <c r="Y16" s="622"/>
      <c r="Z16" s="673">
        <v>27.2</v>
      </c>
      <c r="AA16" s="673"/>
      <c r="AB16" s="673"/>
      <c r="AC16" s="673"/>
      <c r="AD16" s="674">
        <v>6720615</v>
      </c>
      <c r="AE16" s="674"/>
      <c r="AF16" s="674"/>
      <c r="AG16" s="674"/>
      <c r="AH16" s="674"/>
      <c r="AI16" s="674"/>
      <c r="AJ16" s="674"/>
      <c r="AK16" s="674"/>
      <c r="AL16" s="643">
        <v>43.1</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6720615</v>
      </c>
      <c r="S17" s="621"/>
      <c r="T17" s="621"/>
      <c r="U17" s="621"/>
      <c r="V17" s="621"/>
      <c r="W17" s="621"/>
      <c r="X17" s="621"/>
      <c r="Y17" s="622"/>
      <c r="Z17" s="673">
        <v>24.4</v>
      </c>
      <c r="AA17" s="673"/>
      <c r="AB17" s="673"/>
      <c r="AC17" s="673"/>
      <c r="AD17" s="674">
        <v>6720615</v>
      </c>
      <c r="AE17" s="674"/>
      <c r="AF17" s="674"/>
      <c r="AG17" s="674"/>
      <c r="AH17" s="674"/>
      <c r="AI17" s="674"/>
      <c r="AJ17" s="674"/>
      <c r="AK17" s="674"/>
      <c r="AL17" s="643">
        <v>43.1</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3415779</v>
      </c>
      <c r="CS17" s="621"/>
      <c r="CT17" s="621"/>
      <c r="CU17" s="621"/>
      <c r="CV17" s="621"/>
      <c r="CW17" s="621"/>
      <c r="CX17" s="621"/>
      <c r="CY17" s="622"/>
      <c r="CZ17" s="673">
        <v>12.9</v>
      </c>
      <c r="DA17" s="673"/>
      <c r="DB17" s="673"/>
      <c r="DC17" s="673"/>
      <c r="DD17" s="626" t="s">
        <v>113</v>
      </c>
      <c r="DE17" s="621"/>
      <c r="DF17" s="621"/>
      <c r="DG17" s="621"/>
      <c r="DH17" s="621"/>
      <c r="DI17" s="621"/>
      <c r="DJ17" s="621"/>
      <c r="DK17" s="621"/>
      <c r="DL17" s="621"/>
      <c r="DM17" s="621"/>
      <c r="DN17" s="621"/>
      <c r="DO17" s="621"/>
      <c r="DP17" s="622"/>
      <c r="DQ17" s="626">
        <v>3393919</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763055</v>
      </c>
      <c r="S18" s="621"/>
      <c r="T18" s="621"/>
      <c r="U18" s="621"/>
      <c r="V18" s="621"/>
      <c r="W18" s="621"/>
      <c r="X18" s="621"/>
      <c r="Y18" s="622"/>
      <c r="Z18" s="673">
        <v>2.8</v>
      </c>
      <c r="AA18" s="673"/>
      <c r="AB18" s="673"/>
      <c r="AC18" s="673"/>
      <c r="AD18" s="674" t="s">
        <v>113</v>
      </c>
      <c r="AE18" s="674"/>
      <c r="AF18" s="674"/>
      <c r="AG18" s="674"/>
      <c r="AH18" s="674"/>
      <c r="AI18" s="674"/>
      <c r="AJ18" s="674"/>
      <c r="AK18" s="674"/>
      <c r="AL18" s="643" t="s">
        <v>113</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v>174368</v>
      </c>
      <c r="CS18" s="621"/>
      <c r="CT18" s="621"/>
      <c r="CU18" s="621"/>
      <c r="CV18" s="621"/>
      <c r="CW18" s="621"/>
      <c r="CX18" s="621"/>
      <c r="CY18" s="622"/>
      <c r="CZ18" s="673">
        <v>0.7</v>
      </c>
      <c r="DA18" s="673"/>
      <c r="DB18" s="673"/>
      <c r="DC18" s="673"/>
      <c r="DD18" s="626">
        <v>174368</v>
      </c>
      <c r="DE18" s="621"/>
      <c r="DF18" s="621"/>
      <c r="DG18" s="621"/>
      <c r="DH18" s="621"/>
      <c r="DI18" s="621"/>
      <c r="DJ18" s="621"/>
      <c r="DK18" s="621"/>
      <c r="DL18" s="621"/>
      <c r="DM18" s="621"/>
      <c r="DN18" s="621"/>
      <c r="DO18" s="621"/>
      <c r="DP18" s="622"/>
      <c r="DQ18" s="626">
        <v>174368</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293020</v>
      </c>
      <c r="BH19" s="621"/>
      <c r="BI19" s="621"/>
      <c r="BJ19" s="621"/>
      <c r="BK19" s="621"/>
      <c r="BL19" s="621"/>
      <c r="BM19" s="621"/>
      <c r="BN19" s="622"/>
      <c r="BO19" s="673">
        <v>3.8</v>
      </c>
      <c r="BP19" s="673"/>
      <c r="BQ19" s="673"/>
      <c r="BR19" s="673"/>
      <c r="BS19" s="626" t="s">
        <v>113</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16515928</v>
      </c>
      <c r="S20" s="621"/>
      <c r="T20" s="621"/>
      <c r="U20" s="621"/>
      <c r="V20" s="621"/>
      <c r="W20" s="621"/>
      <c r="X20" s="621"/>
      <c r="Y20" s="622"/>
      <c r="Z20" s="673">
        <v>59.9</v>
      </c>
      <c r="AA20" s="673"/>
      <c r="AB20" s="673"/>
      <c r="AC20" s="673"/>
      <c r="AD20" s="674">
        <v>15528093</v>
      </c>
      <c r="AE20" s="674"/>
      <c r="AF20" s="674"/>
      <c r="AG20" s="674"/>
      <c r="AH20" s="674"/>
      <c r="AI20" s="674"/>
      <c r="AJ20" s="674"/>
      <c r="AK20" s="674"/>
      <c r="AL20" s="643">
        <v>99.5</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293020</v>
      </c>
      <c r="BH20" s="621"/>
      <c r="BI20" s="621"/>
      <c r="BJ20" s="621"/>
      <c r="BK20" s="621"/>
      <c r="BL20" s="621"/>
      <c r="BM20" s="621"/>
      <c r="BN20" s="622"/>
      <c r="BO20" s="673">
        <v>3.8</v>
      </c>
      <c r="BP20" s="673"/>
      <c r="BQ20" s="673"/>
      <c r="BR20" s="673"/>
      <c r="BS20" s="626" t="s">
        <v>113</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26513143</v>
      </c>
      <c r="CS20" s="621"/>
      <c r="CT20" s="621"/>
      <c r="CU20" s="621"/>
      <c r="CV20" s="621"/>
      <c r="CW20" s="621"/>
      <c r="CX20" s="621"/>
      <c r="CY20" s="622"/>
      <c r="CZ20" s="673">
        <v>100</v>
      </c>
      <c r="DA20" s="673"/>
      <c r="DB20" s="673"/>
      <c r="DC20" s="673"/>
      <c r="DD20" s="626">
        <v>5309568</v>
      </c>
      <c r="DE20" s="621"/>
      <c r="DF20" s="621"/>
      <c r="DG20" s="621"/>
      <c r="DH20" s="621"/>
      <c r="DI20" s="621"/>
      <c r="DJ20" s="621"/>
      <c r="DK20" s="621"/>
      <c r="DL20" s="621"/>
      <c r="DM20" s="621"/>
      <c r="DN20" s="621"/>
      <c r="DO20" s="621"/>
      <c r="DP20" s="622"/>
      <c r="DQ20" s="626">
        <v>17156600</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9557</v>
      </c>
      <c r="S21" s="621"/>
      <c r="T21" s="621"/>
      <c r="U21" s="621"/>
      <c r="V21" s="621"/>
      <c r="W21" s="621"/>
      <c r="X21" s="621"/>
      <c r="Y21" s="622"/>
      <c r="Z21" s="673">
        <v>0</v>
      </c>
      <c r="AA21" s="673"/>
      <c r="AB21" s="673"/>
      <c r="AC21" s="673"/>
      <c r="AD21" s="674">
        <v>9557</v>
      </c>
      <c r="AE21" s="674"/>
      <c r="AF21" s="674"/>
      <c r="AG21" s="674"/>
      <c r="AH21" s="674"/>
      <c r="AI21" s="674"/>
      <c r="AJ21" s="674"/>
      <c r="AK21" s="674"/>
      <c r="AL21" s="643">
        <v>0.1</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68240</v>
      </c>
      <c r="BH21" s="621"/>
      <c r="BI21" s="621"/>
      <c r="BJ21" s="621"/>
      <c r="BK21" s="621"/>
      <c r="BL21" s="621"/>
      <c r="BM21" s="621"/>
      <c r="BN21" s="622"/>
      <c r="BO21" s="673">
        <v>0.9</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151927</v>
      </c>
      <c r="S22" s="621"/>
      <c r="T22" s="621"/>
      <c r="U22" s="621"/>
      <c r="V22" s="621"/>
      <c r="W22" s="621"/>
      <c r="X22" s="621"/>
      <c r="Y22" s="622"/>
      <c r="Z22" s="673">
        <v>0.6</v>
      </c>
      <c r="AA22" s="673"/>
      <c r="AB22" s="673"/>
      <c r="AC22" s="673"/>
      <c r="AD22" s="674" t="s">
        <v>113</v>
      </c>
      <c r="AE22" s="674"/>
      <c r="AF22" s="674"/>
      <c r="AG22" s="674"/>
      <c r="AH22" s="674"/>
      <c r="AI22" s="674"/>
      <c r="AJ22" s="674"/>
      <c r="AK22" s="674"/>
      <c r="AL22" s="643" t="s">
        <v>113</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343132</v>
      </c>
      <c r="S23" s="621"/>
      <c r="T23" s="621"/>
      <c r="U23" s="621"/>
      <c r="V23" s="621"/>
      <c r="W23" s="621"/>
      <c r="X23" s="621"/>
      <c r="Y23" s="622"/>
      <c r="Z23" s="673">
        <v>1.2</v>
      </c>
      <c r="AA23" s="673"/>
      <c r="AB23" s="673"/>
      <c r="AC23" s="673"/>
      <c r="AD23" s="674">
        <v>24658</v>
      </c>
      <c r="AE23" s="674"/>
      <c r="AF23" s="674"/>
      <c r="AG23" s="674"/>
      <c r="AH23" s="674"/>
      <c r="AI23" s="674"/>
      <c r="AJ23" s="674"/>
      <c r="AK23" s="674"/>
      <c r="AL23" s="643">
        <v>0.2</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v>224780</v>
      </c>
      <c r="BH23" s="621"/>
      <c r="BI23" s="621"/>
      <c r="BJ23" s="621"/>
      <c r="BK23" s="621"/>
      <c r="BL23" s="621"/>
      <c r="BM23" s="621"/>
      <c r="BN23" s="622"/>
      <c r="BO23" s="673">
        <v>2.9</v>
      </c>
      <c r="BP23" s="673"/>
      <c r="BQ23" s="673"/>
      <c r="BR23" s="673"/>
      <c r="BS23" s="626" t="s">
        <v>113</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96532</v>
      </c>
      <c r="S24" s="621"/>
      <c r="T24" s="621"/>
      <c r="U24" s="621"/>
      <c r="V24" s="621"/>
      <c r="W24" s="621"/>
      <c r="X24" s="621"/>
      <c r="Y24" s="622"/>
      <c r="Z24" s="673">
        <v>0.4</v>
      </c>
      <c r="AA24" s="673"/>
      <c r="AB24" s="673"/>
      <c r="AC24" s="673"/>
      <c r="AD24" s="674" t="s">
        <v>113</v>
      </c>
      <c r="AE24" s="674"/>
      <c r="AF24" s="674"/>
      <c r="AG24" s="674"/>
      <c r="AH24" s="674"/>
      <c r="AI24" s="674"/>
      <c r="AJ24" s="674"/>
      <c r="AK24" s="674"/>
      <c r="AL24" s="643" t="s">
        <v>113</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10987124</v>
      </c>
      <c r="CS24" s="671"/>
      <c r="CT24" s="671"/>
      <c r="CU24" s="671"/>
      <c r="CV24" s="671"/>
      <c r="CW24" s="671"/>
      <c r="CX24" s="671"/>
      <c r="CY24" s="718"/>
      <c r="CZ24" s="722">
        <v>41.4</v>
      </c>
      <c r="DA24" s="723"/>
      <c r="DB24" s="723"/>
      <c r="DC24" s="724"/>
      <c r="DD24" s="717">
        <v>7953877</v>
      </c>
      <c r="DE24" s="671"/>
      <c r="DF24" s="671"/>
      <c r="DG24" s="671"/>
      <c r="DH24" s="671"/>
      <c r="DI24" s="671"/>
      <c r="DJ24" s="671"/>
      <c r="DK24" s="718"/>
      <c r="DL24" s="717">
        <v>7867151</v>
      </c>
      <c r="DM24" s="671"/>
      <c r="DN24" s="671"/>
      <c r="DO24" s="671"/>
      <c r="DP24" s="671"/>
      <c r="DQ24" s="671"/>
      <c r="DR24" s="671"/>
      <c r="DS24" s="671"/>
      <c r="DT24" s="671"/>
      <c r="DU24" s="671"/>
      <c r="DV24" s="718"/>
      <c r="DW24" s="719">
        <v>47.7</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3036062</v>
      </c>
      <c r="S25" s="621"/>
      <c r="T25" s="621"/>
      <c r="U25" s="621"/>
      <c r="V25" s="621"/>
      <c r="W25" s="621"/>
      <c r="X25" s="621"/>
      <c r="Y25" s="622"/>
      <c r="Z25" s="673">
        <v>11</v>
      </c>
      <c r="AA25" s="673"/>
      <c r="AB25" s="673"/>
      <c r="AC25" s="673"/>
      <c r="AD25" s="674" t="s">
        <v>113</v>
      </c>
      <c r="AE25" s="674"/>
      <c r="AF25" s="674"/>
      <c r="AG25" s="674"/>
      <c r="AH25" s="674"/>
      <c r="AI25" s="674"/>
      <c r="AJ25" s="674"/>
      <c r="AK25" s="674"/>
      <c r="AL25" s="643" t="s">
        <v>113</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3708975</v>
      </c>
      <c r="CS25" s="639"/>
      <c r="CT25" s="639"/>
      <c r="CU25" s="639"/>
      <c r="CV25" s="639"/>
      <c r="CW25" s="639"/>
      <c r="CX25" s="639"/>
      <c r="CY25" s="640"/>
      <c r="CZ25" s="623">
        <v>14</v>
      </c>
      <c r="DA25" s="641"/>
      <c r="DB25" s="641"/>
      <c r="DC25" s="642"/>
      <c r="DD25" s="626">
        <v>3481974</v>
      </c>
      <c r="DE25" s="639"/>
      <c r="DF25" s="639"/>
      <c r="DG25" s="639"/>
      <c r="DH25" s="639"/>
      <c r="DI25" s="639"/>
      <c r="DJ25" s="639"/>
      <c r="DK25" s="640"/>
      <c r="DL25" s="626">
        <v>3395248</v>
      </c>
      <c r="DM25" s="639"/>
      <c r="DN25" s="639"/>
      <c r="DO25" s="639"/>
      <c r="DP25" s="639"/>
      <c r="DQ25" s="639"/>
      <c r="DR25" s="639"/>
      <c r="DS25" s="639"/>
      <c r="DT25" s="639"/>
      <c r="DU25" s="639"/>
      <c r="DV25" s="640"/>
      <c r="DW25" s="643">
        <v>20.6</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2300929</v>
      </c>
      <c r="CS26" s="621"/>
      <c r="CT26" s="621"/>
      <c r="CU26" s="621"/>
      <c r="CV26" s="621"/>
      <c r="CW26" s="621"/>
      <c r="CX26" s="621"/>
      <c r="CY26" s="622"/>
      <c r="CZ26" s="623">
        <v>8.6999999999999993</v>
      </c>
      <c r="DA26" s="641"/>
      <c r="DB26" s="641"/>
      <c r="DC26" s="642"/>
      <c r="DD26" s="626">
        <v>2113867</v>
      </c>
      <c r="DE26" s="621"/>
      <c r="DF26" s="621"/>
      <c r="DG26" s="621"/>
      <c r="DH26" s="621"/>
      <c r="DI26" s="621"/>
      <c r="DJ26" s="621"/>
      <c r="DK26" s="622"/>
      <c r="DL26" s="626" t="s">
        <v>213</v>
      </c>
      <c r="DM26" s="621"/>
      <c r="DN26" s="621"/>
      <c r="DO26" s="621"/>
      <c r="DP26" s="621"/>
      <c r="DQ26" s="621"/>
      <c r="DR26" s="621"/>
      <c r="DS26" s="621"/>
      <c r="DT26" s="621"/>
      <c r="DU26" s="621"/>
      <c r="DV26" s="622"/>
      <c r="DW26" s="643" t="s">
        <v>213</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1540192</v>
      </c>
      <c r="S27" s="621"/>
      <c r="T27" s="621"/>
      <c r="U27" s="621"/>
      <c r="V27" s="621"/>
      <c r="W27" s="621"/>
      <c r="X27" s="621"/>
      <c r="Y27" s="622"/>
      <c r="Z27" s="673">
        <v>5.6</v>
      </c>
      <c r="AA27" s="673"/>
      <c r="AB27" s="673"/>
      <c r="AC27" s="673"/>
      <c r="AD27" s="674" t="s">
        <v>113</v>
      </c>
      <c r="AE27" s="674"/>
      <c r="AF27" s="674"/>
      <c r="AG27" s="674"/>
      <c r="AH27" s="674"/>
      <c r="AI27" s="674"/>
      <c r="AJ27" s="674"/>
      <c r="AK27" s="674"/>
      <c r="AL27" s="643" t="s">
        <v>113</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7647213</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3862370</v>
      </c>
      <c r="CS27" s="639"/>
      <c r="CT27" s="639"/>
      <c r="CU27" s="639"/>
      <c r="CV27" s="639"/>
      <c r="CW27" s="639"/>
      <c r="CX27" s="639"/>
      <c r="CY27" s="640"/>
      <c r="CZ27" s="623">
        <v>14.6</v>
      </c>
      <c r="DA27" s="641"/>
      <c r="DB27" s="641"/>
      <c r="DC27" s="642"/>
      <c r="DD27" s="626">
        <v>1077984</v>
      </c>
      <c r="DE27" s="639"/>
      <c r="DF27" s="639"/>
      <c r="DG27" s="639"/>
      <c r="DH27" s="639"/>
      <c r="DI27" s="639"/>
      <c r="DJ27" s="639"/>
      <c r="DK27" s="640"/>
      <c r="DL27" s="626">
        <v>1077984</v>
      </c>
      <c r="DM27" s="639"/>
      <c r="DN27" s="639"/>
      <c r="DO27" s="639"/>
      <c r="DP27" s="639"/>
      <c r="DQ27" s="639"/>
      <c r="DR27" s="639"/>
      <c r="DS27" s="639"/>
      <c r="DT27" s="639"/>
      <c r="DU27" s="639"/>
      <c r="DV27" s="640"/>
      <c r="DW27" s="643">
        <v>6.5</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128142</v>
      </c>
      <c r="S28" s="621"/>
      <c r="T28" s="621"/>
      <c r="U28" s="621"/>
      <c r="V28" s="621"/>
      <c r="W28" s="621"/>
      <c r="X28" s="621"/>
      <c r="Y28" s="622"/>
      <c r="Z28" s="673">
        <v>0.5</v>
      </c>
      <c r="AA28" s="673"/>
      <c r="AB28" s="673"/>
      <c r="AC28" s="673"/>
      <c r="AD28" s="674">
        <v>47431</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3415779</v>
      </c>
      <c r="CS28" s="621"/>
      <c r="CT28" s="621"/>
      <c r="CU28" s="621"/>
      <c r="CV28" s="621"/>
      <c r="CW28" s="621"/>
      <c r="CX28" s="621"/>
      <c r="CY28" s="622"/>
      <c r="CZ28" s="623">
        <v>12.9</v>
      </c>
      <c r="DA28" s="641"/>
      <c r="DB28" s="641"/>
      <c r="DC28" s="642"/>
      <c r="DD28" s="626">
        <v>3393919</v>
      </c>
      <c r="DE28" s="621"/>
      <c r="DF28" s="621"/>
      <c r="DG28" s="621"/>
      <c r="DH28" s="621"/>
      <c r="DI28" s="621"/>
      <c r="DJ28" s="621"/>
      <c r="DK28" s="622"/>
      <c r="DL28" s="626">
        <v>3393919</v>
      </c>
      <c r="DM28" s="621"/>
      <c r="DN28" s="621"/>
      <c r="DO28" s="621"/>
      <c r="DP28" s="621"/>
      <c r="DQ28" s="621"/>
      <c r="DR28" s="621"/>
      <c r="DS28" s="621"/>
      <c r="DT28" s="621"/>
      <c r="DU28" s="621"/>
      <c r="DV28" s="622"/>
      <c r="DW28" s="643">
        <v>20.6</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176761</v>
      </c>
      <c r="S29" s="621"/>
      <c r="T29" s="621"/>
      <c r="U29" s="621"/>
      <c r="V29" s="621"/>
      <c r="W29" s="621"/>
      <c r="X29" s="621"/>
      <c r="Y29" s="622"/>
      <c r="Z29" s="673">
        <v>0.6</v>
      </c>
      <c r="AA29" s="673"/>
      <c r="AB29" s="673"/>
      <c r="AC29" s="673"/>
      <c r="AD29" s="674" t="s">
        <v>113</v>
      </c>
      <c r="AE29" s="674"/>
      <c r="AF29" s="674"/>
      <c r="AG29" s="674"/>
      <c r="AH29" s="674"/>
      <c r="AI29" s="674"/>
      <c r="AJ29" s="674"/>
      <c r="AK29" s="674"/>
      <c r="AL29" s="643" t="s">
        <v>113</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3415779</v>
      </c>
      <c r="CS29" s="639"/>
      <c r="CT29" s="639"/>
      <c r="CU29" s="639"/>
      <c r="CV29" s="639"/>
      <c r="CW29" s="639"/>
      <c r="CX29" s="639"/>
      <c r="CY29" s="640"/>
      <c r="CZ29" s="623">
        <v>12.9</v>
      </c>
      <c r="DA29" s="641"/>
      <c r="DB29" s="641"/>
      <c r="DC29" s="642"/>
      <c r="DD29" s="626">
        <v>3393919</v>
      </c>
      <c r="DE29" s="639"/>
      <c r="DF29" s="639"/>
      <c r="DG29" s="639"/>
      <c r="DH29" s="639"/>
      <c r="DI29" s="639"/>
      <c r="DJ29" s="639"/>
      <c r="DK29" s="640"/>
      <c r="DL29" s="626">
        <v>3393919</v>
      </c>
      <c r="DM29" s="639"/>
      <c r="DN29" s="639"/>
      <c r="DO29" s="639"/>
      <c r="DP29" s="639"/>
      <c r="DQ29" s="639"/>
      <c r="DR29" s="639"/>
      <c r="DS29" s="639"/>
      <c r="DT29" s="639"/>
      <c r="DU29" s="639"/>
      <c r="DV29" s="640"/>
      <c r="DW29" s="643">
        <v>20.6</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667611</v>
      </c>
      <c r="S30" s="621"/>
      <c r="T30" s="621"/>
      <c r="U30" s="621"/>
      <c r="V30" s="621"/>
      <c r="W30" s="621"/>
      <c r="X30" s="621"/>
      <c r="Y30" s="622"/>
      <c r="Z30" s="673">
        <v>2.4</v>
      </c>
      <c r="AA30" s="673"/>
      <c r="AB30" s="673"/>
      <c r="AC30" s="673"/>
      <c r="AD30" s="674" t="s">
        <v>113</v>
      </c>
      <c r="AE30" s="674"/>
      <c r="AF30" s="674"/>
      <c r="AG30" s="674"/>
      <c r="AH30" s="674"/>
      <c r="AI30" s="674"/>
      <c r="AJ30" s="674"/>
      <c r="AK30" s="674"/>
      <c r="AL30" s="643" t="s">
        <v>113</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99.2</v>
      </c>
      <c r="BH30" s="687"/>
      <c r="BI30" s="687"/>
      <c r="BJ30" s="687"/>
      <c r="BK30" s="687"/>
      <c r="BL30" s="687"/>
      <c r="BM30" s="688">
        <v>96.2</v>
      </c>
      <c r="BN30" s="687"/>
      <c r="BO30" s="687"/>
      <c r="BP30" s="687"/>
      <c r="BQ30" s="689"/>
      <c r="BR30" s="686">
        <v>98.9</v>
      </c>
      <c r="BS30" s="687"/>
      <c r="BT30" s="687"/>
      <c r="BU30" s="687"/>
      <c r="BV30" s="687"/>
      <c r="BW30" s="687"/>
      <c r="BX30" s="688">
        <v>95.1</v>
      </c>
      <c r="BY30" s="687"/>
      <c r="BZ30" s="687"/>
      <c r="CA30" s="687"/>
      <c r="CB30" s="689"/>
      <c r="CD30" s="692"/>
      <c r="CE30" s="693"/>
      <c r="CF30" s="657" t="s">
        <v>295</v>
      </c>
      <c r="CG30" s="654"/>
      <c r="CH30" s="654"/>
      <c r="CI30" s="654"/>
      <c r="CJ30" s="654"/>
      <c r="CK30" s="654"/>
      <c r="CL30" s="654"/>
      <c r="CM30" s="654"/>
      <c r="CN30" s="654"/>
      <c r="CO30" s="654"/>
      <c r="CP30" s="654"/>
      <c r="CQ30" s="655"/>
      <c r="CR30" s="620">
        <v>3222888</v>
      </c>
      <c r="CS30" s="621"/>
      <c r="CT30" s="621"/>
      <c r="CU30" s="621"/>
      <c r="CV30" s="621"/>
      <c r="CW30" s="621"/>
      <c r="CX30" s="621"/>
      <c r="CY30" s="622"/>
      <c r="CZ30" s="623">
        <v>12.2</v>
      </c>
      <c r="DA30" s="641"/>
      <c r="DB30" s="641"/>
      <c r="DC30" s="642"/>
      <c r="DD30" s="626">
        <v>3204474</v>
      </c>
      <c r="DE30" s="621"/>
      <c r="DF30" s="621"/>
      <c r="DG30" s="621"/>
      <c r="DH30" s="621"/>
      <c r="DI30" s="621"/>
      <c r="DJ30" s="621"/>
      <c r="DK30" s="622"/>
      <c r="DL30" s="626">
        <v>3204474</v>
      </c>
      <c r="DM30" s="621"/>
      <c r="DN30" s="621"/>
      <c r="DO30" s="621"/>
      <c r="DP30" s="621"/>
      <c r="DQ30" s="621"/>
      <c r="DR30" s="621"/>
      <c r="DS30" s="621"/>
      <c r="DT30" s="621"/>
      <c r="DU30" s="621"/>
      <c r="DV30" s="622"/>
      <c r="DW30" s="643">
        <v>19.399999999999999</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705549</v>
      </c>
      <c r="S31" s="621"/>
      <c r="T31" s="621"/>
      <c r="U31" s="621"/>
      <c r="V31" s="621"/>
      <c r="W31" s="621"/>
      <c r="X31" s="621"/>
      <c r="Y31" s="622"/>
      <c r="Z31" s="673">
        <v>2.6</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99.3</v>
      </c>
      <c r="BH31" s="639"/>
      <c r="BI31" s="639"/>
      <c r="BJ31" s="639"/>
      <c r="BK31" s="639"/>
      <c r="BL31" s="639"/>
      <c r="BM31" s="675">
        <v>96.9</v>
      </c>
      <c r="BN31" s="685"/>
      <c r="BO31" s="685"/>
      <c r="BP31" s="685"/>
      <c r="BQ31" s="649"/>
      <c r="BR31" s="684">
        <v>99</v>
      </c>
      <c r="BS31" s="639"/>
      <c r="BT31" s="639"/>
      <c r="BU31" s="639"/>
      <c r="BV31" s="639"/>
      <c r="BW31" s="639"/>
      <c r="BX31" s="675">
        <v>96</v>
      </c>
      <c r="BY31" s="685"/>
      <c r="BZ31" s="685"/>
      <c r="CA31" s="685"/>
      <c r="CB31" s="649"/>
      <c r="CD31" s="692"/>
      <c r="CE31" s="693"/>
      <c r="CF31" s="657" t="s">
        <v>299</v>
      </c>
      <c r="CG31" s="654"/>
      <c r="CH31" s="654"/>
      <c r="CI31" s="654"/>
      <c r="CJ31" s="654"/>
      <c r="CK31" s="654"/>
      <c r="CL31" s="654"/>
      <c r="CM31" s="654"/>
      <c r="CN31" s="654"/>
      <c r="CO31" s="654"/>
      <c r="CP31" s="654"/>
      <c r="CQ31" s="655"/>
      <c r="CR31" s="620">
        <v>192891</v>
      </c>
      <c r="CS31" s="639"/>
      <c r="CT31" s="639"/>
      <c r="CU31" s="639"/>
      <c r="CV31" s="639"/>
      <c r="CW31" s="639"/>
      <c r="CX31" s="639"/>
      <c r="CY31" s="640"/>
      <c r="CZ31" s="623">
        <v>0.7</v>
      </c>
      <c r="DA31" s="641"/>
      <c r="DB31" s="641"/>
      <c r="DC31" s="642"/>
      <c r="DD31" s="626">
        <v>189445</v>
      </c>
      <c r="DE31" s="639"/>
      <c r="DF31" s="639"/>
      <c r="DG31" s="639"/>
      <c r="DH31" s="639"/>
      <c r="DI31" s="639"/>
      <c r="DJ31" s="639"/>
      <c r="DK31" s="640"/>
      <c r="DL31" s="626">
        <v>189445</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1376313</v>
      </c>
      <c r="S32" s="621"/>
      <c r="T32" s="621"/>
      <c r="U32" s="621"/>
      <c r="V32" s="621"/>
      <c r="W32" s="621"/>
      <c r="X32" s="621"/>
      <c r="Y32" s="622"/>
      <c r="Z32" s="673">
        <v>5</v>
      </c>
      <c r="AA32" s="673"/>
      <c r="AB32" s="673"/>
      <c r="AC32" s="673"/>
      <c r="AD32" s="674">
        <v>561</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v>
      </c>
      <c r="BH32" s="605"/>
      <c r="BI32" s="605"/>
      <c r="BJ32" s="605"/>
      <c r="BK32" s="605"/>
      <c r="BL32" s="605"/>
      <c r="BM32" s="668">
        <v>95.3</v>
      </c>
      <c r="BN32" s="605"/>
      <c r="BO32" s="605"/>
      <c r="BP32" s="605"/>
      <c r="BQ32" s="662"/>
      <c r="BR32" s="683">
        <v>98.7</v>
      </c>
      <c r="BS32" s="605"/>
      <c r="BT32" s="605"/>
      <c r="BU32" s="605"/>
      <c r="BV32" s="605"/>
      <c r="BW32" s="605"/>
      <c r="BX32" s="668">
        <v>93.8</v>
      </c>
      <c r="BY32" s="605"/>
      <c r="BZ32" s="605"/>
      <c r="CA32" s="605"/>
      <c r="CB32" s="662"/>
      <c r="CD32" s="694"/>
      <c r="CE32" s="695"/>
      <c r="CF32" s="657" t="s">
        <v>302</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2802539</v>
      </c>
      <c r="S33" s="621"/>
      <c r="T33" s="621"/>
      <c r="U33" s="621"/>
      <c r="V33" s="621"/>
      <c r="W33" s="621"/>
      <c r="X33" s="621"/>
      <c r="Y33" s="622"/>
      <c r="Z33" s="673">
        <v>10.199999999999999</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10216451</v>
      </c>
      <c r="CS33" s="639"/>
      <c r="CT33" s="639"/>
      <c r="CU33" s="639"/>
      <c r="CV33" s="639"/>
      <c r="CW33" s="639"/>
      <c r="CX33" s="639"/>
      <c r="CY33" s="640"/>
      <c r="CZ33" s="623">
        <v>38.5</v>
      </c>
      <c r="DA33" s="641"/>
      <c r="DB33" s="641"/>
      <c r="DC33" s="642"/>
      <c r="DD33" s="626">
        <v>7742903</v>
      </c>
      <c r="DE33" s="639"/>
      <c r="DF33" s="639"/>
      <c r="DG33" s="639"/>
      <c r="DH33" s="639"/>
      <c r="DI33" s="639"/>
      <c r="DJ33" s="639"/>
      <c r="DK33" s="640"/>
      <c r="DL33" s="626">
        <v>7031568</v>
      </c>
      <c r="DM33" s="639"/>
      <c r="DN33" s="639"/>
      <c r="DO33" s="639"/>
      <c r="DP33" s="639"/>
      <c r="DQ33" s="639"/>
      <c r="DR33" s="639"/>
      <c r="DS33" s="639"/>
      <c r="DT33" s="639"/>
      <c r="DU33" s="639"/>
      <c r="DV33" s="640"/>
      <c r="DW33" s="643">
        <v>42.6</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3237107</v>
      </c>
      <c r="CS34" s="621"/>
      <c r="CT34" s="621"/>
      <c r="CU34" s="621"/>
      <c r="CV34" s="621"/>
      <c r="CW34" s="621"/>
      <c r="CX34" s="621"/>
      <c r="CY34" s="622"/>
      <c r="CZ34" s="623">
        <v>12.2</v>
      </c>
      <c r="DA34" s="641"/>
      <c r="DB34" s="641"/>
      <c r="DC34" s="642"/>
      <c r="DD34" s="626">
        <v>2228325</v>
      </c>
      <c r="DE34" s="621"/>
      <c r="DF34" s="621"/>
      <c r="DG34" s="621"/>
      <c r="DH34" s="621"/>
      <c r="DI34" s="621"/>
      <c r="DJ34" s="621"/>
      <c r="DK34" s="622"/>
      <c r="DL34" s="626">
        <v>1797854</v>
      </c>
      <c r="DM34" s="621"/>
      <c r="DN34" s="621"/>
      <c r="DO34" s="621"/>
      <c r="DP34" s="621"/>
      <c r="DQ34" s="621"/>
      <c r="DR34" s="621"/>
      <c r="DS34" s="621"/>
      <c r="DT34" s="621"/>
      <c r="DU34" s="621"/>
      <c r="DV34" s="622"/>
      <c r="DW34" s="643">
        <v>10.9</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889539</v>
      </c>
      <c r="S35" s="621"/>
      <c r="T35" s="621"/>
      <c r="U35" s="621"/>
      <c r="V35" s="621"/>
      <c r="W35" s="621"/>
      <c r="X35" s="621"/>
      <c r="Y35" s="622"/>
      <c r="Z35" s="673">
        <v>3.2</v>
      </c>
      <c r="AA35" s="673"/>
      <c r="AB35" s="673"/>
      <c r="AC35" s="673"/>
      <c r="AD35" s="674" t="s">
        <v>113</v>
      </c>
      <c r="AE35" s="674"/>
      <c r="AF35" s="674"/>
      <c r="AG35" s="674"/>
      <c r="AH35" s="674"/>
      <c r="AI35" s="674"/>
      <c r="AJ35" s="674"/>
      <c r="AK35" s="674"/>
      <c r="AL35" s="643" t="s">
        <v>113</v>
      </c>
      <c r="AM35" s="675"/>
      <c r="AN35" s="675"/>
      <c r="AO35" s="676"/>
      <c r="AP35" s="188"/>
      <c r="AQ35" s="677" t="s">
        <v>310</v>
      </c>
      <c r="AR35" s="678"/>
      <c r="AS35" s="678"/>
      <c r="AT35" s="678"/>
      <c r="AU35" s="678"/>
      <c r="AV35" s="678"/>
      <c r="AW35" s="678"/>
      <c r="AX35" s="678"/>
      <c r="AY35" s="679"/>
      <c r="AZ35" s="670">
        <v>3491272</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100612</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192067</v>
      </c>
      <c r="CS35" s="639"/>
      <c r="CT35" s="639"/>
      <c r="CU35" s="639"/>
      <c r="CV35" s="639"/>
      <c r="CW35" s="639"/>
      <c r="CX35" s="639"/>
      <c r="CY35" s="640"/>
      <c r="CZ35" s="623">
        <v>0.7</v>
      </c>
      <c r="DA35" s="641"/>
      <c r="DB35" s="641"/>
      <c r="DC35" s="642"/>
      <c r="DD35" s="626">
        <v>174120</v>
      </c>
      <c r="DE35" s="639"/>
      <c r="DF35" s="639"/>
      <c r="DG35" s="639"/>
      <c r="DH35" s="639"/>
      <c r="DI35" s="639"/>
      <c r="DJ35" s="639"/>
      <c r="DK35" s="640"/>
      <c r="DL35" s="626">
        <v>174120</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27550245</v>
      </c>
      <c r="S36" s="661"/>
      <c r="T36" s="661"/>
      <c r="U36" s="661"/>
      <c r="V36" s="661"/>
      <c r="W36" s="661"/>
      <c r="X36" s="661"/>
      <c r="Y36" s="664"/>
      <c r="Z36" s="665">
        <v>100</v>
      </c>
      <c r="AA36" s="665"/>
      <c r="AB36" s="665"/>
      <c r="AC36" s="665"/>
      <c r="AD36" s="666">
        <v>15610300</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1546757</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35735</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3839811</v>
      </c>
      <c r="CS36" s="621"/>
      <c r="CT36" s="621"/>
      <c r="CU36" s="621"/>
      <c r="CV36" s="621"/>
      <c r="CW36" s="621"/>
      <c r="CX36" s="621"/>
      <c r="CY36" s="622"/>
      <c r="CZ36" s="623">
        <v>14.5</v>
      </c>
      <c r="DA36" s="641"/>
      <c r="DB36" s="641"/>
      <c r="DC36" s="642"/>
      <c r="DD36" s="626">
        <v>3636411</v>
      </c>
      <c r="DE36" s="621"/>
      <c r="DF36" s="621"/>
      <c r="DG36" s="621"/>
      <c r="DH36" s="621"/>
      <c r="DI36" s="621"/>
      <c r="DJ36" s="621"/>
      <c r="DK36" s="622"/>
      <c r="DL36" s="626">
        <v>3460548</v>
      </c>
      <c r="DM36" s="621"/>
      <c r="DN36" s="621"/>
      <c r="DO36" s="621"/>
      <c r="DP36" s="621"/>
      <c r="DQ36" s="621"/>
      <c r="DR36" s="621"/>
      <c r="DS36" s="621"/>
      <c r="DT36" s="621"/>
      <c r="DU36" s="621"/>
      <c r="DV36" s="622"/>
      <c r="DW36" s="643">
        <v>21</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9151</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8115</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1309083</v>
      </c>
      <c r="CS37" s="639"/>
      <c r="CT37" s="639"/>
      <c r="CU37" s="639"/>
      <c r="CV37" s="639"/>
      <c r="CW37" s="639"/>
      <c r="CX37" s="639"/>
      <c r="CY37" s="640"/>
      <c r="CZ37" s="623">
        <v>4.9000000000000004</v>
      </c>
      <c r="DA37" s="641"/>
      <c r="DB37" s="641"/>
      <c r="DC37" s="642"/>
      <c r="DD37" s="626">
        <v>1309083</v>
      </c>
      <c r="DE37" s="639"/>
      <c r="DF37" s="639"/>
      <c r="DG37" s="639"/>
      <c r="DH37" s="639"/>
      <c r="DI37" s="639"/>
      <c r="DJ37" s="639"/>
      <c r="DK37" s="640"/>
      <c r="DL37" s="626">
        <v>1256323</v>
      </c>
      <c r="DM37" s="639"/>
      <c r="DN37" s="639"/>
      <c r="DO37" s="639"/>
      <c r="DP37" s="639"/>
      <c r="DQ37" s="639"/>
      <c r="DR37" s="639"/>
      <c r="DS37" s="639"/>
      <c r="DT37" s="639"/>
      <c r="DU37" s="639"/>
      <c r="DV37" s="640"/>
      <c r="DW37" s="643">
        <v>7.6</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13270</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1935364</v>
      </c>
      <c r="CS38" s="621"/>
      <c r="CT38" s="621"/>
      <c r="CU38" s="621"/>
      <c r="CV38" s="621"/>
      <c r="CW38" s="621"/>
      <c r="CX38" s="621"/>
      <c r="CY38" s="622"/>
      <c r="CZ38" s="623">
        <v>7.3</v>
      </c>
      <c r="DA38" s="641"/>
      <c r="DB38" s="641"/>
      <c r="DC38" s="642"/>
      <c r="DD38" s="626">
        <v>1599046</v>
      </c>
      <c r="DE38" s="621"/>
      <c r="DF38" s="621"/>
      <c r="DG38" s="621"/>
      <c r="DH38" s="621"/>
      <c r="DI38" s="621"/>
      <c r="DJ38" s="621"/>
      <c r="DK38" s="622"/>
      <c r="DL38" s="626">
        <v>1599046</v>
      </c>
      <c r="DM38" s="621"/>
      <c r="DN38" s="621"/>
      <c r="DO38" s="621"/>
      <c r="DP38" s="621"/>
      <c r="DQ38" s="621"/>
      <c r="DR38" s="621"/>
      <c r="DS38" s="621"/>
      <c r="DT38" s="621"/>
      <c r="DU38" s="621"/>
      <c r="DV38" s="622"/>
      <c r="DW38" s="643">
        <v>9.6999999999999993</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91</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243976</v>
      </c>
      <c r="CS39" s="639"/>
      <c r="CT39" s="639"/>
      <c r="CU39" s="639"/>
      <c r="CV39" s="639"/>
      <c r="CW39" s="639"/>
      <c r="CX39" s="639"/>
      <c r="CY39" s="640"/>
      <c r="CZ39" s="623">
        <v>0.9</v>
      </c>
      <c r="DA39" s="641"/>
      <c r="DB39" s="641"/>
      <c r="DC39" s="642"/>
      <c r="DD39" s="626">
        <v>100001</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413593</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106</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768126</v>
      </c>
      <c r="CS40" s="621"/>
      <c r="CT40" s="621"/>
      <c r="CU40" s="621"/>
      <c r="CV40" s="621"/>
      <c r="CW40" s="621"/>
      <c r="CX40" s="621"/>
      <c r="CY40" s="622"/>
      <c r="CZ40" s="623">
        <v>2.9</v>
      </c>
      <c r="DA40" s="641"/>
      <c r="DB40" s="641"/>
      <c r="DC40" s="642"/>
      <c r="DD40" s="626">
        <v>5000</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1521771</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330</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5309568</v>
      </c>
      <c r="CS42" s="621"/>
      <c r="CT42" s="621"/>
      <c r="CU42" s="621"/>
      <c r="CV42" s="621"/>
      <c r="CW42" s="621"/>
      <c r="CX42" s="621"/>
      <c r="CY42" s="622"/>
      <c r="CZ42" s="623">
        <v>20</v>
      </c>
      <c r="DA42" s="624"/>
      <c r="DB42" s="624"/>
      <c r="DC42" s="625"/>
      <c r="DD42" s="626">
        <v>1459820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116923</v>
      </c>
      <c r="CS43" s="639"/>
      <c r="CT43" s="639"/>
      <c r="CU43" s="639"/>
      <c r="CV43" s="639"/>
      <c r="CW43" s="639"/>
      <c r="CX43" s="639"/>
      <c r="CY43" s="640"/>
      <c r="CZ43" s="623">
        <v>0.4</v>
      </c>
      <c r="DA43" s="641"/>
      <c r="DB43" s="641"/>
      <c r="DC43" s="642"/>
      <c r="DD43" s="626">
        <v>116923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5309568</v>
      </c>
      <c r="CS44" s="621"/>
      <c r="CT44" s="621"/>
      <c r="CU44" s="621"/>
      <c r="CV44" s="621"/>
      <c r="CW44" s="621"/>
      <c r="CX44" s="621"/>
      <c r="CY44" s="622"/>
      <c r="CZ44" s="623">
        <v>20</v>
      </c>
      <c r="DA44" s="624"/>
      <c r="DB44" s="624"/>
      <c r="DC44" s="625"/>
      <c r="DD44" s="626">
        <v>1459820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1435669</v>
      </c>
      <c r="CS45" s="639"/>
      <c r="CT45" s="639"/>
      <c r="CU45" s="639"/>
      <c r="CV45" s="639"/>
      <c r="CW45" s="639"/>
      <c r="CX45" s="639"/>
      <c r="CY45" s="640"/>
      <c r="CZ45" s="623">
        <v>5.4</v>
      </c>
      <c r="DA45" s="641"/>
      <c r="DB45" s="641"/>
      <c r="DC45" s="642"/>
      <c r="DD45" s="626">
        <v>122191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3812874</v>
      </c>
      <c r="CS46" s="621"/>
      <c r="CT46" s="621"/>
      <c r="CU46" s="621"/>
      <c r="CV46" s="621"/>
      <c r="CW46" s="621"/>
      <c r="CX46" s="621"/>
      <c r="CY46" s="622"/>
      <c r="CZ46" s="623">
        <v>14.4</v>
      </c>
      <c r="DA46" s="624"/>
      <c r="DB46" s="624"/>
      <c r="DC46" s="625"/>
      <c r="DD46" s="626">
        <v>1318260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26513143</v>
      </c>
      <c r="CS49" s="605"/>
      <c r="CT49" s="605"/>
      <c r="CU49" s="605"/>
      <c r="CV49" s="605"/>
      <c r="CW49" s="605"/>
      <c r="CX49" s="605"/>
      <c r="CY49" s="606"/>
      <c r="CZ49" s="607">
        <v>100</v>
      </c>
      <c r="DA49" s="608"/>
      <c r="DB49" s="608"/>
      <c r="DC49" s="609"/>
      <c r="DD49" s="610">
        <v>17156600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75" zoomScaleNormal="7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3" t="s">
        <v>351</v>
      </c>
      <c r="B5" s="1024"/>
      <c r="C5" s="1024"/>
      <c r="D5" s="1024"/>
      <c r="E5" s="1024"/>
      <c r="F5" s="1024"/>
      <c r="G5" s="1024"/>
      <c r="H5" s="1024"/>
      <c r="I5" s="1024"/>
      <c r="J5" s="1024"/>
      <c r="K5" s="1024"/>
      <c r="L5" s="1024"/>
      <c r="M5" s="1024"/>
      <c r="N5" s="1024"/>
      <c r="O5" s="1024"/>
      <c r="P5" s="1025"/>
      <c r="Q5" s="1029" t="s">
        <v>352</v>
      </c>
      <c r="R5" s="1030"/>
      <c r="S5" s="1030"/>
      <c r="T5" s="1030"/>
      <c r="U5" s="1031"/>
      <c r="V5" s="1029" t="s">
        <v>353</v>
      </c>
      <c r="W5" s="1030"/>
      <c r="X5" s="1030"/>
      <c r="Y5" s="1030"/>
      <c r="Z5" s="1031"/>
      <c r="AA5" s="1029" t="s">
        <v>354</v>
      </c>
      <c r="AB5" s="1030"/>
      <c r="AC5" s="1030"/>
      <c r="AD5" s="1030"/>
      <c r="AE5" s="1030"/>
      <c r="AF5" s="1142" t="s">
        <v>355</v>
      </c>
      <c r="AG5" s="1030"/>
      <c r="AH5" s="1030"/>
      <c r="AI5" s="1030"/>
      <c r="AJ5" s="1045"/>
      <c r="AK5" s="1030" t="s">
        <v>356</v>
      </c>
      <c r="AL5" s="1030"/>
      <c r="AM5" s="1030"/>
      <c r="AN5" s="1030"/>
      <c r="AO5" s="1031"/>
      <c r="AP5" s="1029" t="s">
        <v>357</v>
      </c>
      <c r="AQ5" s="1030"/>
      <c r="AR5" s="1030"/>
      <c r="AS5" s="1030"/>
      <c r="AT5" s="1031"/>
      <c r="AU5" s="1029" t="s">
        <v>358</v>
      </c>
      <c r="AV5" s="1030"/>
      <c r="AW5" s="1030"/>
      <c r="AX5" s="1030"/>
      <c r="AY5" s="1045"/>
      <c r="AZ5" s="209"/>
      <c r="BA5" s="209"/>
      <c r="BB5" s="209"/>
      <c r="BC5" s="209"/>
      <c r="BD5" s="209"/>
      <c r="BE5" s="210"/>
      <c r="BF5" s="210"/>
      <c r="BG5" s="210"/>
      <c r="BH5" s="210"/>
      <c r="BI5" s="210"/>
      <c r="BJ5" s="210"/>
      <c r="BK5" s="210"/>
      <c r="BL5" s="210"/>
      <c r="BM5" s="210"/>
      <c r="BN5" s="210"/>
      <c r="BO5" s="210"/>
      <c r="BP5" s="210"/>
      <c r="BQ5" s="1023" t="s">
        <v>359</v>
      </c>
      <c r="BR5" s="1024"/>
      <c r="BS5" s="1024"/>
      <c r="BT5" s="1024"/>
      <c r="BU5" s="1024"/>
      <c r="BV5" s="1024"/>
      <c r="BW5" s="1024"/>
      <c r="BX5" s="1024"/>
      <c r="BY5" s="1024"/>
      <c r="BZ5" s="1024"/>
      <c r="CA5" s="1024"/>
      <c r="CB5" s="1024"/>
      <c r="CC5" s="1024"/>
      <c r="CD5" s="1024"/>
      <c r="CE5" s="1024"/>
      <c r="CF5" s="1024"/>
      <c r="CG5" s="1025"/>
      <c r="CH5" s="1029" t="s">
        <v>360</v>
      </c>
      <c r="CI5" s="1030"/>
      <c r="CJ5" s="1030"/>
      <c r="CK5" s="1030"/>
      <c r="CL5" s="1031"/>
      <c r="CM5" s="1029" t="s">
        <v>361</v>
      </c>
      <c r="CN5" s="1030"/>
      <c r="CO5" s="1030"/>
      <c r="CP5" s="1030"/>
      <c r="CQ5" s="1031"/>
      <c r="CR5" s="1029" t="s">
        <v>362</v>
      </c>
      <c r="CS5" s="1030"/>
      <c r="CT5" s="1030"/>
      <c r="CU5" s="1030"/>
      <c r="CV5" s="1031"/>
      <c r="CW5" s="1029" t="s">
        <v>363</v>
      </c>
      <c r="CX5" s="1030"/>
      <c r="CY5" s="1030"/>
      <c r="CZ5" s="1030"/>
      <c r="DA5" s="1031"/>
      <c r="DB5" s="1029" t="s">
        <v>364</v>
      </c>
      <c r="DC5" s="1030"/>
      <c r="DD5" s="1030"/>
      <c r="DE5" s="1030"/>
      <c r="DF5" s="1031"/>
      <c r="DG5" s="1127" t="s">
        <v>365</v>
      </c>
      <c r="DH5" s="1128"/>
      <c r="DI5" s="1128"/>
      <c r="DJ5" s="1128"/>
      <c r="DK5" s="1129"/>
      <c r="DL5" s="1127" t="s">
        <v>366</v>
      </c>
      <c r="DM5" s="1128"/>
      <c r="DN5" s="1128"/>
      <c r="DO5" s="1128"/>
      <c r="DP5" s="1129"/>
      <c r="DQ5" s="1029" t="s">
        <v>367</v>
      </c>
      <c r="DR5" s="1030"/>
      <c r="DS5" s="1030"/>
      <c r="DT5" s="1030"/>
      <c r="DU5" s="1031"/>
      <c r="DV5" s="1029" t="s">
        <v>358</v>
      </c>
      <c r="DW5" s="1030"/>
      <c r="DX5" s="1030"/>
      <c r="DY5" s="1030"/>
      <c r="DZ5" s="1045"/>
      <c r="EA5" s="207"/>
    </row>
    <row r="6" spans="1:131" s="20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3"/>
      <c r="AG6" s="1033"/>
      <c r="AH6" s="1033"/>
      <c r="AI6" s="1033"/>
      <c r="AJ6" s="1046"/>
      <c r="AK6" s="1033"/>
      <c r="AL6" s="1033"/>
      <c r="AM6" s="1033"/>
      <c r="AN6" s="1033"/>
      <c r="AO6" s="1034"/>
      <c r="AP6" s="1032"/>
      <c r="AQ6" s="1033"/>
      <c r="AR6" s="1033"/>
      <c r="AS6" s="1033"/>
      <c r="AT6" s="1034"/>
      <c r="AU6" s="1032"/>
      <c r="AV6" s="1033"/>
      <c r="AW6" s="1033"/>
      <c r="AX6" s="1033"/>
      <c r="AY6" s="1046"/>
      <c r="AZ6" s="205"/>
      <c r="BA6" s="205"/>
      <c r="BB6" s="205"/>
      <c r="BC6" s="205"/>
      <c r="BD6" s="205"/>
      <c r="BE6" s="206"/>
      <c r="BF6" s="206"/>
      <c r="BG6" s="206"/>
      <c r="BH6" s="206"/>
      <c r="BI6" s="206"/>
      <c r="BJ6" s="206"/>
      <c r="BK6" s="206"/>
      <c r="BL6" s="206"/>
      <c r="BM6" s="206"/>
      <c r="BN6" s="206"/>
      <c r="BO6" s="206"/>
      <c r="BP6" s="20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0"/>
      <c r="DH6" s="1131"/>
      <c r="DI6" s="1131"/>
      <c r="DJ6" s="1131"/>
      <c r="DK6" s="1132"/>
      <c r="DL6" s="1130"/>
      <c r="DM6" s="1131"/>
      <c r="DN6" s="1131"/>
      <c r="DO6" s="1131"/>
      <c r="DP6" s="1132"/>
      <c r="DQ6" s="1032"/>
      <c r="DR6" s="1033"/>
      <c r="DS6" s="1033"/>
      <c r="DT6" s="1033"/>
      <c r="DU6" s="1034"/>
      <c r="DV6" s="1032"/>
      <c r="DW6" s="1033"/>
      <c r="DX6" s="1033"/>
      <c r="DY6" s="1033"/>
      <c r="DZ6" s="1046"/>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27540</v>
      </c>
      <c r="R7" s="1134"/>
      <c r="S7" s="1134"/>
      <c r="T7" s="1134"/>
      <c r="U7" s="1134"/>
      <c r="V7" s="1134">
        <v>26512</v>
      </c>
      <c r="W7" s="1134"/>
      <c r="X7" s="1134"/>
      <c r="Y7" s="1134"/>
      <c r="Z7" s="1134"/>
      <c r="AA7" s="1134">
        <v>1028</v>
      </c>
      <c r="AB7" s="1134"/>
      <c r="AC7" s="1134"/>
      <c r="AD7" s="1134"/>
      <c r="AE7" s="1135"/>
      <c r="AF7" s="1136">
        <v>840</v>
      </c>
      <c r="AG7" s="1137"/>
      <c r="AH7" s="1137"/>
      <c r="AI7" s="1137"/>
      <c r="AJ7" s="1138"/>
      <c r="AK7" s="1120">
        <v>668</v>
      </c>
      <c r="AL7" s="1121"/>
      <c r="AM7" s="1121"/>
      <c r="AN7" s="1121"/>
      <c r="AO7" s="1121"/>
      <c r="AP7" s="1121">
        <v>27292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556</v>
      </c>
      <c r="BT7" s="1125"/>
      <c r="BU7" s="1125"/>
      <c r="BV7" s="1125"/>
      <c r="BW7" s="1125"/>
      <c r="BX7" s="1125"/>
      <c r="BY7" s="1125"/>
      <c r="BZ7" s="1125"/>
      <c r="CA7" s="1125"/>
      <c r="CB7" s="1125"/>
      <c r="CC7" s="1125"/>
      <c r="CD7" s="1125"/>
      <c r="CE7" s="1125"/>
      <c r="CF7" s="1125"/>
      <c r="CG7" s="1126"/>
      <c r="CH7" s="1117">
        <v>3</v>
      </c>
      <c r="CI7" s="1118"/>
      <c r="CJ7" s="1118"/>
      <c r="CK7" s="1118"/>
      <c r="CL7" s="1119"/>
      <c r="CM7" s="1117">
        <v>336</v>
      </c>
      <c r="CN7" s="1118"/>
      <c r="CO7" s="1118"/>
      <c r="CP7" s="1118"/>
      <c r="CQ7" s="1119"/>
      <c r="CR7" s="1117">
        <v>3</v>
      </c>
      <c r="CS7" s="1118"/>
      <c r="CT7" s="1118"/>
      <c r="CU7" s="1118"/>
      <c r="CV7" s="1119"/>
      <c r="CW7" s="1117" t="s">
        <v>541</v>
      </c>
      <c r="CX7" s="1118"/>
      <c r="CY7" s="1118"/>
      <c r="CZ7" s="1118"/>
      <c r="DA7" s="1119"/>
      <c r="DB7" s="1117" t="s">
        <v>541</v>
      </c>
      <c r="DC7" s="1118"/>
      <c r="DD7" s="1118"/>
      <c r="DE7" s="1118"/>
      <c r="DF7" s="1119"/>
      <c r="DG7" s="1117" t="s">
        <v>541</v>
      </c>
      <c r="DH7" s="1118"/>
      <c r="DI7" s="1118"/>
      <c r="DJ7" s="1118"/>
      <c r="DK7" s="1119"/>
      <c r="DL7" s="1117" t="s">
        <v>538</v>
      </c>
      <c r="DM7" s="1118"/>
      <c r="DN7" s="1118"/>
      <c r="DO7" s="1118"/>
      <c r="DP7" s="1119"/>
      <c r="DQ7" s="1117" t="s">
        <v>538</v>
      </c>
      <c r="DR7" s="1118"/>
      <c r="DS7" s="1118"/>
      <c r="DT7" s="1118"/>
      <c r="DU7" s="1119"/>
      <c r="DV7" s="1144"/>
      <c r="DW7" s="1145"/>
      <c r="DX7" s="1145"/>
      <c r="DY7" s="1145"/>
      <c r="DZ7" s="1146"/>
      <c r="EA7" s="207"/>
    </row>
    <row r="8" spans="1:131" s="208" customFormat="1" ht="26.25" customHeight="1" x14ac:dyDescent="0.15">
      <c r="A8" s="214">
        <v>2</v>
      </c>
      <c r="B8" s="1065" t="s">
        <v>369</v>
      </c>
      <c r="C8" s="1066"/>
      <c r="D8" s="1066"/>
      <c r="E8" s="1066"/>
      <c r="F8" s="1066"/>
      <c r="G8" s="1066"/>
      <c r="H8" s="1066"/>
      <c r="I8" s="1066"/>
      <c r="J8" s="1066"/>
      <c r="K8" s="1066"/>
      <c r="L8" s="1066"/>
      <c r="M8" s="1066"/>
      <c r="N8" s="1066"/>
      <c r="O8" s="1066"/>
      <c r="P8" s="1067"/>
      <c r="Q8" s="1071">
        <v>10</v>
      </c>
      <c r="R8" s="1072"/>
      <c r="S8" s="1072"/>
      <c r="T8" s="1072"/>
      <c r="U8" s="1072"/>
      <c r="V8" s="1072">
        <v>1</v>
      </c>
      <c r="W8" s="1072"/>
      <c r="X8" s="1072"/>
      <c r="Y8" s="1072"/>
      <c r="Z8" s="1072"/>
      <c r="AA8" s="1072">
        <v>9</v>
      </c>
      <c r="AB8" s="1072"/>
      <c r="AC8" s="1072"/>
      <c r="AD8" s="1072"/>
      <c r="AE8" s="1073"/>
      <c r="AF8" s="1047">
        <v>9</v>
      </c>
      <c r="AG8" s="1048"/>
      <c r="AH8" s="1048"/>
      <c r="AI8" s="1048"/>
      <c r="AJ8" s="1049"/>
      <c r="AK8" s="1115" t="s">
        <v>536</v>
      </c>
      <c r="AL8" s="1116"/>
      <c r="AM8" s="1116"/>
      <c r="AN8" s="1116"/>
      <c r="AO8" s="1116"/>
      <c r="AP8" s="1116">
        <v>4</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2" t="s">
        <v>557</v>
      </c>
      <c r="BT8" s="1043"/>
      <c r="BU8" s="1043"/>
      <c r="BV8" s="1043"/>
      <c r="BW8" s="1043"/>
      <c r="BX8" s="1043"/>
      <c r="BY8" s="1043"/>
      <c r="BZ8" s="1043"/>
      <c r="CA8" s="1043"/>
      <c r="CB8" s="1043"/>
      <c r="CC8" s="1043"/>
      <c r="CD8" s="1043"/>
      <c r="CE8" s="1043"/>
      <c r="CF8" s="1043"/>
      <c r="CG8" s="1044"/>
      <c r="CH8" s="1017">
        <v>-5</v>
      </c>
      <c r="CI8" s="1018"/>
      <c r="CJ8" s="1018"/>
      <c r="CK8" s="1018"/>
      <c r="CL8" s="1019"/>
      <c r="CM8" s="1017">
        <v>6</v>
      </c>
      <c r="CN8" s="1018"/>
      <c r="CO8" s="1018"/>
      <c r="CP8" s="1018"/>
      <c r="CQ8" s="1019"/>
      <c r="CR8" s="1017">
        <v>5</v>
      </c>
      <c r="CS8" s="1018"/>
      <c r="CT8" s="1018"/>
      <c r="CU8" s="1018"/>
      <c r="CV8" s="1019"/>
      <c r="CW8" s="1017">
        <v>14</v>
      </c>
      <c r="CX8" s="1018"/>
      <c r="CY8" s="1018"/>
      <c r="CZ8" s="1018"/>
      <c r="DA8" s="1019"/>
      <c r="DB8" s="1017" t="s">
        <v>558</v>
      </c>
      <c r="DC8" s="1018"/>
      <c r="DD8" s="1018"/>
      <c r="DE8" s="1018"/>
      <c r="DF8" s="1019"/>
      <c r="DG8" s="1017" t="s">
        <v>538</v>
      </c>
      <c r="DH8" s="1018"/>
      <c r="DI8" s="1018"/>
      <c r="DJ8" s="1018"/>
      <c r="DK8" s="1019"/>
      <c r="DL8" s="1017" t="s">
        <v>538</v>
      </c>
      <c r="DM8" s="1018"/>
      <c r="DN8" s="1018"/>
      <c r="DO8" s="1018"/>
      <c r="DP8" s="1019"/>
      <c r="DQ8" s="1017" t="s">
        <v>538</v>
      </c>
      <c r="DR8" s="1018"/>
      <c r="DS8" s="1018"/>
      <c r="DT8" s="1018"/>
      <c r="DU8" s="1019"/>
      <c r="DV8" s="1020"/>
      <c r="DW8" s="1021"/>
      <c r="DX8" s="1021"/>
      <c r="DY8" s="1021"/>
      <c r="DZ8" s="1022"/>
      <c r="EA8" s="207"/>
    </row>
    <row r="9" spans="1:131" s="208" customFormat="1" ht="26.25" customHeight="1" x14ac:dyDescent="0.15">
      <c r="A9" s="214">
        <v>3</v>
      </c>
      <c r="B9" s="1065"/>
      <c r="C9" s="1066"/>
      <c r="D9" s="1066"/>
      <c r="E9" s="1066"/>
      <c r="F9" s="1066"/>
      <c r="G9" s="1066"/>
      <c r="H9" s="1066"/>
      <c r="I9" s="1066"/>
      <c r="J9" s="1066"/>
      <c r="K9" s="1066"/>
      <c r="L9" s="1066"/>
      <c r="M9" s="1066"/>
      <c r="N9" s="1066"/>
      <c r="O9" s="1066"/>
      <c r="P9" s="1067"/>
      <c r="Q9" s="1071"/>
      <c r="R9" s="1072"/>
      <c r="S9" s="1072"/>
      <c r="T9" s="1072"/>
      <c r="U9" s="1072"/>
      <c r="V9" s="1072"/>
      <c r="W9" s="1072"/>
      <c r="X9" s="1072"/>
      <c r="Y9" s="1072"/>
      <c r="Z9" s="1072"/>
      <c r="AA9" s="1072"/>
      <c r="AB9" s="1072"/>
      <c r="AC9" s="1072"/>
      <c r="AD9" s="1072"/>
      <c r="AE9" s="1073"/>
      <c r="AF9" s="1047"/>
      <c r="AG9" s="1048"/>
      <c r="AH9" s="1048"/>
      <c r="AI9" s="1048"/>
      <c r="AJ9" s="1049"/>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2"/>
      <c r="BT9" s="1043"/>
      <c r="BU9" s="1043"/>
      <c r="BV9" s="1043"/>
      <c r="BW9" s="1043"/>
      <c r="BX9" s="1043"/>
      <c r="BY9" s="1043"/>
      <c r="BZ9" s="1043"/>
      <c r="CA9" s="1043"/>
      <c r="CB9" s="1043"/>
      <c r="CC9" s="1043"/>
      <c r="CD9" s="1043"/>
      <c r="CE9" s="1043"/>
      <c r="CF9" s="1043"/>
      <c r="CG9" s="1044"/>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07"/>
    </row>
    <row r="10" spans="1:131" s="208" customFormat="1" ht="26.25" customHeight="1" x14ac:dyDescent="0.15">
      <c r="A10" s="214">
        <v>4</v>
      </c>
      <c r="B10" s="1065"/>
      <c r="C10" s="1066"/>
      <c r="D10" s="1066"/>
      <c r="E10" s="1066"/>
      <c r="F10" s="1066"/>
      <c r="G10" s="1066"/>
      <c r="H10" s="1066"/>
      <c r="I10" s="1066"/>
      <c r="J10" s="1066"/>
      <c r="K10" s="1066"/>
      <c r="L10" s="1066"/>
      <c r="M10" s="1066"/>
      <c r="N10" s="1066"/>
      <c r="O10" s="1066"/>
      <c r="P10" s="1067"/>
      <c r="Q10" s="1071"/>
      <c r="R10" s="1072"/>
      <c r="S10" s="1072"/>
      <c r="T10" s="1072"/>
      <c r="U10" s="1072"/>
      <c r="V10" s="1072"/>
      <c r="W10" s="1072"/>
      <c r="X10" s="1072"/>
      <c r="Y10" s="1072"/>
      <c r="Z10" s="1072"/>
      <c r="AA10" s="1072"/>
      <c r="AB10" s="1072"/>
      <c r="AC10" s="1072"/>
      <c r="AD10" s="1072"/>
      <c r="AE10" s="1073"/>
      <c r="AF10" s="1047"/>
      <c r="AG10" s="1048"/>
      <c r="AH10" s="1048"/>
      <c r="AI10" s="1048"/>
      <c r="AJ10" s="1049"/>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2"/>
      <c r="BT10" s="1043"/>
      <c r="BU10" s="1043"/>
      <c r="BV10" s="1043"/>
      <c r="BW10" s="1043"/>
      <c r="BX10" s="1043"/>
      <c r="BY10" s="1043"/>
      <c r="BZ10" s="1043"/>
      <c r="CA10" s="1043"/>
      <c r="CB10" s="1043"/>
      <c r="CC10" s="1043"/>
      <c r="CD10" s="1043"/>
      <c r="CE10" s="1043"/>
      <c r="CF10" s="1043"/>
      <c r="CG10" s="1044"/>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07"/>
    </row>
    <row r="11" spans="1:131" s="208" customFormat="1" ht="26.25" customHeight="1" x14ac:dyDescent="0.15">
      <c r="A11" s="214">
        <v>5</v>
      </c>
      <c r="B11" s="1065"/>
      <c r="C11" s="1066"/>
      <c r="D11" s="1066"/>
      <c r="E11" s="1066"/>
      <c r="F11" s="1066"/>
      <c r="G11" s="1066"/>
      <c r="H11" s="1066"/>
      <c r="I11" s="1066"/>
      <c r="J11" s="1066"/>
      <c r="K11" s="1066"/>
      <c r="L11" s="1066"/>
      <c r="M11" s="1066"/>
      <c r="N11" s="1066"/>
      <c r="O11" s="1066"/>
      <c r="P11" s="1067"/>
      <c r="Q11" s="1071"/>
      <c r="R11" s="1072"/>
      <c r="S11" s="1072"/>
      <c r="T11" s="1072"/>
      <c r="U11" s="1072"/>
      <c r="V11" s="1072"/>
      <c r="W11" s="1072"/>
      <c r="X11" s="1072"/>
      <c r="Y11" s="1072"/>
      <c r="Z11" s="1072"/>
      <c r="AA11" s="1072"/>
      <c r="AB11" s="1072"/>
      <c r="AC11" s="1072"/>
      <c r="AD11" s="1072"/>
      <c r="AE11" s="1073"/>
      <c r="AF11" s="1047"/>
      <c r="AG11" s="1048"/>
      <c r="AH11" s="1048"/>
      <c r="AI11" s="1048"/>
      <c r="AJ11" s="1049"/>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07"/>
    </row>
    <row r="12" spans="1:131" s="208" customFormat="1" ht="26.25" customHeight="1" x14ac:dyDescent="0.15">
      <c r="A12" s="214">
        <v>6</v>
      </c>
      <c r="B12" s="1065"/>
      <c r="C12" s="1066"/>
      <c r="D12" s="1066"/>
      <c r="E12" s="1066"/>
      <c r="F12" s="1066"/>
      <c r="G12" s="1066"/>
      <c r="H12" s="1066"/>
      <c r="I12" s="1066"/>
      <c r="J12" s="1066"/>
      <c r="K12" s="1066"/>
      <c r="L12" s="1066"/>
      <c r="M12" s="1066"/>
      <c r="N12" s="1066"/>
      <c r="O12" s="1066"/>
      <c r="P12" s="1067"/>
      <c r="Q12" s="1071"/>
      <c r="R12" s="1072"/>
      <c r="S12" s="1072"/>
      <c r="T12" s="1072"/>
      <c r="U12" s="1072"/>
      <c r="V12" s="1072"/>
      <c r="W12" s="1072"/>
      <c r="X12" s="1072"/>
      <c r="Y12" s="1072"/>
      <c r="Z12" s="1072"/>
      <c r="AA12" s="1072"/>
      <c r="AB12" s="1072"/>
      <c r="AC12" s="1072"/>
      <c r="AD12" s="1072"/>
      <c r="AE12" s="1073"/>
      <c r="AF12" s="1047"/>
      <c r="AG12" s="1048"/>
      <c r="AH12" s="1048"/>
      <c r="AI12" s="1048"/>
      <c r="AJ12" s="1049"/>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07"/>
    </row>
    <row r="13" spans="1:131" s="208" customFormat="1" ht="26.25" customHeight="1" x14ac:dyDescent="0.15">
      <c r="A13" s="214">
        <v>7</v>
      </c>
      <c r="B13" s="1065"/>
      <c r="C13" s="1066"/>
      <c r="D13" s="1066"/>
      <c r="E13" s="1066"/>
      <c r="F13" s="1066"/>
      <c r="G13" s="1066"/>
      <c r="H13" s="1066"/>
      <c r="I13" s="1066"/>
      <c r="J13" s="1066"/>
      <c r="K13" s="1066"/>
      <c r="L13" s="1066"/>
      <c r="M13" s="1066"/>
      <c r="N13" s="1066"/>
      <c r="O13" s="1066"/>
      <c r="P13" s="1067"/>
      <c r="Q13" s="1071"/>
      <c r="R13" s="1072"/>
      <c r="S13" s="1072"/>
      <c r="T13" s="1072"/>
      <c r="U13" s="1072"/>
      <c r="V13" s="1072"/>
      <c r="W13" s="1072"/>
      <c r="X13" s="1072"/>
      <c r="Y13" s="1072"/>
      <c r="Z13" s="1072"/>
      <c r="AA13" s="1072"/>
      <c r="AB13" s="1072"/>
      <c r="AC13" s="1072"/>
      <c r="AD13" s="1072"/>
      <c r="AE13" s="1073"/>
      <c r="AF13" s="1047"/>
      <c r="AG13" s="1048"/>
      <c r="AH13" s="1048"/>
      <c r="AI13" s="1048"/>
      <c r="AJ13" s="1049"/>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7"/>
    </row>
    <row r="14" spans="1:131" s="208" customFormat="1" ht="26.25" customHeight="1" x14ac:dyDescent="0.15">
      <c r="A14" s="214">
        <v>8</v>
      </c>
      <c r="B14" s="1065"/>
      <c r="C14" s="1066"/>
      <c r="D14" s="1066"/>
      <c r="E14" s="1066"/>
      <c r="F14" s="1066"/>
      <c r="G14" s="1066"/>
      <c r="H14" s="1066"/>
      <c r="I14" s="1066"/>
      <c r="J14" s="1066"/>
      <c r="K14" s="1066"/>
      <c r="L14" s="1066"/>
      <c r="M14" s="1066"/>
      <c r="N14" s="1066"/>
      <c r="O14" s="1066"/>
      <c r="P14" s="1067"/>
      <c r="Q14" s="1071"/>
      <c r="R14" s="1072"/>
      <c r="S14" s="1072"/>
      <c r="T14" s="1072"/>
      <c r="U14" s="1072"/>
      <c r="V14" s="1072"/>
      <c r="W14" s="1072"/>
      <c r="X14" s="1072"/>
      <c r="Y14" s="1072"/>
      <c r="Z14" s="1072"/>
      <c r="AA14" s="1072"/>
      <c r="AB14" s="1072"/>
      <c r="AC14" s="1072"/>
      <c r="AD14" s="1072"/>
      <c r="AE14" s="1073"/>
      <c r="AF14" s="1047"/>
      <c r="AG14" s="1048"/>
      <c r="AH14" s="1048"/>
      <c r="AI14" s="1048"/>
      <c r="AJ14" s="1049"/>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7"/>
    </row>
    <row r="15" spans="1:131" s="208" customFormat="1" ht="26.25" customHeight="1" x14ac:dyDescent="0.15">
      <c r="A15" s="214">
        <v>9</v>
      </c>
      <c r="B15" s="1065"/>
      <c r="C15" s="1066"/>
      <c r="D15" s="1066"/>
      <c r="E15" s="1066"/>
      <c r="F15" s="1066"/>
      <c r="G15" s="1066"/>
      <c r="H15" s="1066"/>
      <c r="I15" s="1066"/>
      <c r="J15" s="1066"/>
      <c r="K15" s="1066"/>
      <c r="L15" s="1066"/>
      <c r="M15" s="1066"/>
      <c r="N15" s="1066"/>
      <c r="O15" s="1066"/>
      <c r="P15" s="1067"/>
      <c r="Q15" s="1071"/>
      <c r="R15" s="1072"/>
      <c r="S15" s="1072"/>
      <c r="T15" s="1072"/>
      <c r="U15" s="1072"/>
      <c r="V15" s="1072"/>
      <c r="W15" s="1072"/>
      <c r="X15" s="1072"/>
      <c r="Y15" s="1072"/>
      <c r="Z15" s="1072"/>
      <c r="AA15" s="1072"/>
      <c r="AB15" s="1072"/>
      <c r="AC15" s="1072"/>
      <c r="AD15" s="1072"/>
      <c r="AE15" s="1073"/>
      <c r="AF15" s="1047"/>
      <c r="AG15" s="1048"/>
      <c r="AH15" s="1048"/>
      <c r="AI15" s="1048"/>
      <c r="AJ15" s="1049"/>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7"/>
    </row>
    <row r="16" spans="1:131" s="208" customFormat="1" ht="26.25" customHeight="1" x14ac:dyDescent="0.15">
      <c r="A16" s="214">
        <v>10</v>
      </c>
      <c r="B16" s="1065"/>
      <c r="C16" s="1066"/>
      <c r="D16" s="1066"/>
      <c r="E16" s="1066"/>
      <c r="F16" s="1066"/>
      <c r="G16" s="1066"/>
      <c r="H16" s="1066"/>
      <c r="I16" s="1066"/>
      <c r="J16" s="1066"/>
      <c r="K16" s="1066"/>
      <c r="L16" s="1066"/>
      <c r="M16" s="1066"/>
      <c r="N16" s="1066"/>
      <c r="O16" s="1066"/>
      <c r="P16" s="1067"/>
      <c r="Q16" s="1071"/>
      <c r="R16" s="1072"/>
      <c r="S16" s="1072"/>
      <c r="T16" s="1072"/>
      <c r="U16" s="1072"/>
      <c r="V16" s="1072"/>
      <c r="W16" s="1072"/>
      <c r="X16" s="1072"/>
      <c r="Y16" s="1072"/>
      <c r="Z16" s="1072"/>
      <c r="AA16" s="1072"/>
      <c r="AB16" s="1072"/>
      <c r="AC16" s="1072"/>
      <c r="AD16" s="1072"/>
      <c r="AE16" s="1073"/>
      <c r="AF16" s="1047"/>
      <c r="AG16" s="1048"/>
      <c r="AH16" s="1048"/>
      <c r="AI16" s="1048"/>
      <c r="AJ16" s="1049"/>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7"/>
    </row>
    <row r="17" spans="1:131" s="208" customFormat="1" ht="26.25" customHeight="1" x14ac:dyDescent="0.15">
      <c r="A17" s="214">
        <v>11</v>
      </c>
      <c r="B17" s="1065"/>
      <c r="C17" s="1066"/>
      <c r="D17" s="1066"/>
      <c r="E17" s="1066"/>
      <c r="F17" s="1066"/>
      <c r="G17" s="1066"/>
      <c r="H17" s="1066"/>
      <c r="I17" s="1066"/>
      <c r="J17" s="1066"/>
      <c r="K17" s="1066"/>
      <c r="L17" s="1066"/>
      <c r="M17" s="1066"/>
      <c r="N17" s="1066"/>
      <c r="O17" s="1066"/>
      <c r="P17" s="1067"/>
      <c r="Q17" s="1071"/>
      <c r="R17" s="1072"/>
      <c r="S17" s="1072"/>
      <c r="T17" s="1072"/>
      <c r="U17" s="1072"/>
      <c r="V17" s="1072"/>
      <c r="W17" s="1072"/>
      <c r="X17" s="1072"/>
      <c r="Y17" s="1072"/>
      <c r="Z17" s="1072"/>
      <c r="AA17" s="1072"/>
      <c r="AB17" s="1072"/>
      <c r="AC17" s="1072"/>
      <c r="AD17" s="1072"/>
      <c r="AE17" s="1073"/>
      <c r="AF17" s="1047"/>
      <c r="AG17" s="1048"/>
      <c r="AH17" s="1048"/>
      <c r="AI17" s="1048"/>
      <c r="AJ17" s="1049"/>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7"/>
    </row>
    <row r="18" spans="1:131" s="208" customFormat="1" ht="26.25" customHeight="1" x14ac:dyDescent="0.15">
      <c r="A18" s="214">
        <v>12</v>
      </c>
      <c r="B18" s="1065"/>
      <c r="C18" s="1066"/>
      <c r="D18" s="1066"/>
      <c r="E18" s="1066"/>
      <c r="F18" s="1066"/>
      <c r="G18" s="1066"/>
      <c r="H18" s="1066"/>
      <c r="I18" s="1066"/>
      <c r="J18" s="1066"/>
      <c r="K18" s="1066"/>
      <c r="L18" s="1066"/>
      <c r="M18" s="1066"/>
      <c r="N18" s="1066"/>
      <c r="O18" s="1066"/>
      <c r="P18" s="1067"/>
      <c r="Q18" s="1071"/>
      <c r="R18" s="1072"/>
      <c r="S18" s="1072"/>
      <c r="T18" s="1072"/>
      <c r="U18" s="1072"/>
      <c r="V18" s="1072"/>
      <c r="W18" s="1072"/>
      <c r="X18" s="1072"/>
      <c r="Y18" s="1072"/>
      <c r="Z18" s="1072"/>
      <c r="AA18" s="1072"/>
      <c r="AB18" s="1072"/>
      <c r="AC18" s="1072"/>
      <c r="AD18" s="1072"/>
      <c r="AE18" s="1073"/>
      <c r="AF18" s="1047"/>
      <c r="AG18" s="1048"/>
      <c r="AH18" s="1048"/>
      <c r="AI18" s="1048"/>
      <c r="AJ18" s="1049"/>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7"/>
    </row>
    <row r="19" spans="1:131" s="208" customFormat="1" ht="26.25" customHeight="1" x14ac:dyDescent="0.15">
      <c r="A19" s="214">
        <v>13</v>
      </c>
      <c r="B19" s="1065"/>
      <c r="C19" s="1066"/>
      <c r="D19" s="1066"/>
      <c r="E19" s="1066"/>
      <c r="F19" s="1066"/>
      <c r="G19" s="1066"/>
      <c r="H19" s="1066"/>
      <c r="I19" s="1066"/>
      <c r="J19" s="1066"/>
      <c r="K19" s="1066"/>
      <c r="L19" s="1066"/>
      <c r="M19" s="1066"/>
      <c r="N19" s="1066"/>
      <c r="O19" s="1066"/>
      <c r="P19" s="1067"/>
      <c r="Q19" s="1071"/>
      <c r="R19" s="1072"/>
      <c r="S19" s="1072"/>
      <c r="T19" s="1072"/>
      <c r="U19" s="1072"/>
      <c r="V19" s="1072"/>
      <c r="W19" s="1072"/>
      <c r="X19" s="1072"/>
      <c r="Y19" s="1072"/>
      <c r="Z19" s="1072"/>
      <c r="AA19" s="1072"/>
      <c r="AB19" s="1072"/>
      <c r="AC19" s="1072"/>
      <c r="AD19" s="1072"/>
      <c r="AE19" s="1073"/>
      <c r="AF19" s="1047"/>
      <c r="AG19" s="1048"/>
      <c r="AH19" s="1048"/>
      <c r="AI19" s="1048"/>
      <c r="AJ19" s="1049"/>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7"/>
    </row>
    <row r="20" spans="1:131" s="208" customFormat="1" ht="26.25" customHeight="1" x14ac:dyDescent="0.15">
      <c r="A20" s="214">
        <v>14</v>
      </c>
      <c r="B20" s="1065"/>
      <c r="C20" s="1066"/>
      <c r="D20" s="1066"/>
      <c r="E20" s="1066"/>
      <c r="F20" s="1066"/>
      <c r="G20" s="1066"/>
      <c r="H20" s="1066"/>
      <c r="I20" s="1066"/>
      <c r="J20" s="1066"/>
      <c r="K20" s="1066"/>
      <c r="L20" s="1066"/>
      <c r="M20" s="1066"/>
      <c r="N20" s="1066"/>
      <c r="O20" s="1066"/>
      <c r="P20" s="1067"/>
      <c r="Q20" s="1071"/>
      <c r="R20" s="1072"/>
      <c r="S20" s="1072"/>
      <c r="T20" s="1072"/>
      <c r="U20" s="1072"/>
      <c r="V20" s="1072"/>
      <c r="W20" s="1072"/>
      <c r="X20" s="1072"/>
      <c r="Y20" s="1072"/>
      <c r="Z20" s="1072"/>
      <c r="AA20" s="1072"/>
      <c r="AB20" s="1072"/>
      <c r="AC20" s="1072"/>
      <c r="AD20" s="1072"/>
      <c r="AE20" s="1073"/>
      <c r="AF20" s="1047"/>
      <c r="AG20" s="1048"/>
      <c r="AH20" s="1048"/>
      <c r="AI20" s="1048"/>
      <c r="AJ20" s="1049"/>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7"/>
    </row>
    <row r="21" spans="1:131" s="208" customFormat="1" ht="26.25" customHeight="1" thickBot="1" x14ac:dyDescent="0.2">
      <c r="A21" s="214">
        <v>15</v>
      </c>
      <c r="B21" s="1065"/>
      <c r="C21" s="1066"/>
      <c r="D21" s="1066"/>
      <c r="E21" s="1066"/>
      <c r="F21" s="1066"/>
      <c r="G21" s="1066"/>
      <c r="H21" s="1066"/>
      <c r="I21" s="1066"/>
      <c r="J21" s="1066"/>
      <c r="K21" s="1066"/>
      <c r="L21" s="1066"/>
      <c r="M21" s="1066"/>
      <c r="N21" s="1066"/>
      <c r="O21" s="1066"/>
      <c r="P21" s="1067"/>
      <c r="Q21" s="1071"/>
      <c r="R21" s="1072"/>
      <c r="S21" s="1072"/>
      <c r="T21" s="1072"/>
      <c r="U21" s="1072"/>
      <c r="V21" s="1072"/>
      <c r="W21" s="1072"/>
      <c r="X21" s="1072"/>
      <c r="Y21" s="1072"/>
      <c r="Z21" s="1072"/>
      <c r="AA21" s="1072"/>
      <c r="AB21" s="1072"/>
      <c r="AC21" s="1072"/>
      <c r="AD21" s="1072"/>
      <c r="AE21" s="1073"/>
      <c r="AF21" s="1047"/>
      <c r="AG21" s="1048"/>
      <c r="AH21" s="1048"/>
      <c r="AI21" s="1048"/>
      <c r="AJ21" s="1049"/>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7"/>
    </row>
    <row r="22" spans="1:131" s="208" customFormat="1" ht="26.25" customHeight="1" x14ac:dyDescent="0.15">
      <c r="A22" s="214">
        <v>16</v>
      </c>
      <c r="B22" s="1065"/>
      <c r="C22" s="1066"/>
      <c r="D22" s="1066"/>
      <c r="E22" s="1066"/>
      <c r="F22" s="1066"/>
      <c r="G22" s="1066"/>
      <c r="H22" s="1066"/>
      <c r="I22" s="1066"/>
      <c r="J22" s="1066"/>
      <c r="K22" s="1066"/>
      <c r="L22" s="1066"/>
      <c r="M22" s="1066"/>
      <c r="N22" s="1066"/>
      <c r="O22" s="1066"/>
      <c r="P22" s="1067"/>
      <c r="Q22" s="1110"/>
      <c r="R22" s="1111"/>
      <c r="S22" s="1111"/>
      <c r="T22" s="1111"/>
      <c r="U22" s="1111"/>
      <c r="V22" s="1111"/>
      <c r="W22" s="1111"/>
      <c r="X22" s="1111"/>
      <c r="Y22" s="1111"/>
      <c r="Z22" s="1111"/>
      <c r="AA22" s="1111"/>
      <c r="AB22" s="1111"/>
      <c r="AC22" s="1111"/>
      <c r="AD22" s="1111"/>
      <c r="AE22" s="1112"/>
      <c r="AF22" s="1047"/>
      <c r="AG22" s="1048"/>
      <c r="AH22" s="1048"/>
      <c r="AI22" s="1048"/>
      <c r="AJ22" s="1049"/>
      <c r="AK22" s="1106"/>
      <c r="AL22" s="1107"/>
      <c r="AM22" s="1107"/>
      <c r="AN22" s="1107"/>
      <c r="AO22" s="1107"/>
      <c r="AP22" s="1107"/>
      <c r="AQ22" s="1107"/>
      <c r="AR22" s="1107"/>
      <c r="AS22" s="1107"/>
      <c r="AT22" s="1107"/>
      <c r="AU22" s="1108"/>
      <c r="AV22" s="1108"/>
      <c r="AW22" s="1108"/>
      <c r="AX22" s="1108"/>
      <c r="AY22" s="1109"/>
      <c r="AZ22" s="1063" t="s">
        <v>370</v>
      </c>
      <c r="BA22" s="1063"/>
      <c r="BB22" s="1063"/>
      <c r="BC22" s="1063"/>
      <c r="BD22" s="1064"/>
      <c r="BE22" s="206"/>
      <c r="BF22" s="206"/>
      <c r="BG22" s="206"/>
      <c r="BH22" s="206"/>
      <c r="BI22" s="206"/>
      <c r="BJ22" s="206"/>
      <c r="BK22" s="206"/>
      <c r="BL22" s="206"/>
      <c r="BM22" s="206"/>
      <c r="BN22" s="206"/>
      <c r="BO22" s="206"/>
      <c r="BP22" s="206"/>
      <c r="BQ22" s="215">
        <v>16</v>
      </c>
      <c r="BR22" s="216"/>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v>27550</v>
      </c>
      <c r="R23" s="1098"/>
      <c r="S23" s="1098"/>
      <c r="T23" s="1098"/>
      <c r="U23" s="1098"/>
      <c r="V23" s="1098">
        <v>26513</v>
      </c>
      <c r="W23" s="1098"/>
      <c r="X23" s="1098"/>
      <c r="Y23" s="1098"/>
      <c r="Z23" s="1098"/>
      <c r="AA23" s="1098">
        <v>1037</v>
      </c>
      <c r="AB23" s="1098"/>
      <c r="AC23" s="1098"/>
      <c r="AD23" s="1098"/>
      <c r="AE23" s="1099"/>
      <c r="AF23" s="1100">
        <v>850</v>
      </c>
      <c r="AG23" s="1098"/>
      <c r="AH23" s="1098"/>
      <c r="AI23" s="1098"/>
      <c r="AJ23" s="1101"/>
      <c r="AK23" s="1102"/>
      <c r="AL23" s="1103"/>
      <c r="AM23" s="1103"/>
      <c r="AN23" s="1103"/>
      <c r="AO23" s="1103"/>
      <c r="AP23" s="1098">
        <v>27297</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9"/>
    </row>
    <row r="26" spans="1:131" s="200" customFormat="1" ht="26.25" customHeight="1" x14ac:dyDescent="0.15">
      <c r="A26" s="1023" t="s">
        <v>351</v>
      </c>
      <c r="B26" s="1024"/>
      <c r="C26" s="1024"/>
      <c r="D26" s="1024"/>
      <c r="E26" s="1024"/>
      <c r="F26" s="1024"/>
      <c r="G26" s="1024"/>
      <c r="H26" s="1024"/>
      <c r="I26" s="1024"/>
      <c r="J26" s="1024"/>
      <c r="K26" s="1024"/>
      <c r="L26" s="1024"/>
      <c r="M26" s="1024"/>
      <c r="N26" s="1024"/>
      <c r="O26" s="1024"/>
      <c r="P26" s="1025"/>
      <c r="Q26" s="1029" t="s">
        <v>375</v>
      </c>
      <c r="R26" s="1030"/>
      <c r="S26" s="1030"/>
      <c r="T26" s="1030"/>
      <c r="U26" s="1031"/>
      <c r="V26" s="1029" t="s">
        <v>376</v>
      </c>
      <c r="W26" s="1030"/>
      <c r="X26" s="1030"/>
      <c r="Y26" s="1030"/>
      <c r="Z26" s="1031"/>
      <c r="AA26" s="1029" t="s">
        <v>377</v>
      </c>
      <c r="AB26" s="1030"/>
      <c r="AC26" s="1030"/>
      <c r="AD26" s="1030"/>
      <c r="AE26" s="1030"/>
      <c r="AF26" s="1088" t="s">
        <v>378</v>
      </c>
      <c r="AG26" s="1036"/>
      <c r="AH26" s="1036"/>
      <c r="AI26" s="1036"/>
      <c r="AJ26" s="1089"/>
      <c r="AK26" s="1030" t="s">
        <v>379</v>
      </c>
      <c r="AL26" s="1030"/>
      <c r="AM26" s="1030"/>
      <c r="AN26" s="1030"/>
      <c r="AO26" s="1031"/>
      <c r="AP26" s="1029" t="s">
        <v>380</v>
      </c>
      <c r="AQ26" s="1030"/>
      <c r="AR26" s="1030"/>
      <c r="AS26" s="1030"/>
      <c r="AT26" s="1031"/>
      <c r="AU26" s="1029" t="s">
        <v>381</v>
      </c>
      <c r="AV26" s="1030"/>
      <c r="AW26" s="1030"/>
      <c r="AX26" s="1030"/>
      <c r="AY26" s="1031"/>
      <c r="AZ26" s="1029" t="s">
        <v>382</v>
      </c>
      <c r="BA26" s="1030"/>
      <c r="BB26" s="1030"/>
      <c r="BC26" s="1030"/>
      <c r="BD26" s="1031"/>
      <c r="BE26" s="1029" t="s">
        <v>358</v>
      </c>
      <c r="BF26" s="1030"/>
      <c r="BG26" s="1030"/>
      <c r="BH26" s="1030"/>
      <c r="BI26" s="1045"/>
      <c r="BJ26" s="205"/>
      <c r="BK26" s="205"/>
      <c r="BL26" s="205"/>
      <c r="BM26" s="205"/>
      <c r="BN26" s="205"/>
      <c r="BO26" s="218"/>
      <c r="BP26" s="218"/>
      <c r="BQ26" s="215">
        <v>20</v>
      </c>
      <c r="BR26" s="216"/>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9"/>
    </row>
    <row r="27" spans="1:131" s="200" customFormat="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90"/>
      <c r="AG27" s="1039"/>
      <c r="AH27" s="1039"/>
      <c r="AI27" s="1039"/>
      <c r="AJ27" s="1091"/>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5"/>
      <c r="BK27" s="205"/>
      <c r="BL27" s="205"/>
      <c r="BM27" s="205"/>
      <c r="BN27" s="205"/>
      <c r="BO27" s="218"/>
      <c r="BP27" s="218"/>
      <c r="BQ27" s="215">
        <v>21</v>
      </c>
      <c r="BR27" s="216"/>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7008</v>
      </c>
      <c r="R28" s="1083"/>
      <c r="S28" s="1083"/>
      <c r="T28" s="1083"/>
      <c r="U28" s="1083"/>
      <c r="V28" s="1083">
        <v>6908</v>
      </c>
      <c r="W28" s="1083"/>
      <c r="X28" s="1083"/>
      <c r="Y28" s="1083"/>
      <c r="Z28" s="1083"/>
      <c r="AA28" s="1083">
        <v>101</v>
      </c>
      <c r="AB28" s="1083"/>
      <c r="AC28" s="1083"/>
      <c r="AD28" s="1083"/>
      <c r="AE28" s="1084"/>
      <c r="AF28" s="1085">
        <v>101</v>
      </c>
      <c r="AG28" s="1083"/>
      <c r="AH28" s="1083"/>
      <c r="AI28" s="1083"/>
      <c r="AJ28" s="1086"/>
      <c r="AK28" s="1087">
        <v>367</v>
      </c>
      <c r="AL28" s="1075"/>
      <c r="AM28" s="1075"/>
      <c r="AN28" s="1075"/>
      <c r="AO28" s="1075"/>
      <c r="AP28" s="1075" t="s">
        <v>537</v>
      </c>
      <c r="AQ28" s="1075"/>
      <c r="AR28" s="1075"/>
      <c r="AS28" s="1075"/>
      <c r="AT28" s="1075"/>
      <c r="AU28" s="1075" t="s">
        <v>537</v>
      </c>
      <c r="AV28" s="1075"/>
      <c r="AW28" s="1075"/>
      <c r="AX28" s="1075"/>
      <c r="AY28" s="1075"/>
      <c r="AZ28" s="1076" t="s">
        <v>537</v>
      </c>
      <c r="BA28" s="1076"/>
      <c r="BB28" s="1076"/>
      <c r="BC28" s="1076"/>
      <c r="BD28" s="1076"/>
      <c r="BE28" s="1077"/>
      <c r="BF28" s="1077"/>
      <c r="BG28" s="1077"/>
      <c r="BH28" s="1077"/>
      <c r="BI28" s="1078"/>
      <c r="BJ28" s="205"/>
      <c r="BK28" s="205"/>
      <c r="BL28" s="205"/>
      <c r="BM28" s="205"/>
      <c r="BN28" s="205"/>
      <c r="BO28" s="218"/>
      <c r="BP28" s="218"/>
      <c r="BQ28" s="215">
        <v>22</v>
      </c>
      <c r="BR28" s="216"/>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9"/>
    </row>
    <row r="29" spans="1:131" s="200" customFormat="1" ht="26.25" customHeight="1" x14ac:dyDescent="0.15">
      <c r="A29" s="219">
        <v>2</v>
      </c>
      <c r="B29" s="1065" t="s">
        <v>384</v>
      </c>
      <c r="C29" s="1066"/>
      <c r="D29" s="1066"/>
      <c r="E29" s="1066"/>
      <c r="F29" s="1066"/>
      <c r="G29" s="1066"/>
      <c r="H29" s="1066"/>
      <c r="I29" s="1066"/>
      <c r="J29" s="1066"/>
      <c r="K29" s="1066"/>
      <c r="L29" s="1066"/>
      <c r="M29" s="1066"/>
      <c r="N29" s="1066"/>
      <c r="O29" s="1066"/>
      <c r="P29" s="1067"/>
      <c r="Q29" s="1071">
        <v>5004</v>
      </c>
      <c r="R29" s="1072"/>
      <c r="S29" s="1072"/>
      <c r="T29" s="1072"/>
      <c r="U29" s="1072"/>
      <c r="V29" s="1072">
        <v>4838</v>
      </c>
      <c r="W29" s="1072"/>
      <c r="X29" s="1072"/>
      <c r="Y29" s="1072"/>
      <c r="Z29" s="1072"/>
      <c r="AA29" s="1072">
        <v>166</v>
      </c>
      <c r="AB29" s="1072"/>
      <c r="AC29" s="1072"/>
      <c r="AD29" s="1072"/>
      <c r="AE29" s="1073"/>
      <c r="AF29" s="1047">
        <v>166</v>
      </c>
      <c r="AG29" s="1048"/>
      <c r="AH29" s="1048"/>
      <c r="AI29" s="1048"/>
      <c r="AJ29" s="1049"/>
      <c r="AK29" s="1009">
        <v>679</v>
      </c>
      <c r="AL29" s="1000"/>
      <c r="AM29" s="1000"/>
      <c r="AN29" s="1000"/>
      <c r="AO29" s="1000"/>
      <c r="AP29" s="1000" t="s">
        <v>537</v>
      </c>
      <c r="AQ29" s="1000"/>
      <c r="AR29" s="1000"/>
      <c r="AS29" s="1000"/>
      <c r="AT29" s="1000"/>
      <c r="AU29" s="1000" t="s">
        <v>537</v>
      </c>
      <c r="AV29" s="1000"/>
      <c r="AW29" s="1000"/>
      <c r="AX29" s="1000"/>
      <c r="AY29" s="1000"/>
      <c r="AZ29" s="1070" t="s">
        <v>538</v>
      </c>
      <c r="BA29" s="1070"/>
      <c r="BB29" s="1070"/>
      <c r="BC29" s="1070"/>
      <c r="BD29" s="1070"/>
      <c r="BE29" s="1060"/>
      <c r="BF29" s="1060"/>
      <c r="BG29" s="1060"/>
      <c r="BH29" s="1060"/>
      <c r="BI29" s="1061"/>
      <c r="BJ29" s="205"/>
      <c r="BK29" s="205"/>
      <c r="BL29" s="205"/>
      <c r="BM29" s="205"/>
      <c r="BN29" s="205"/>
      <c r="BO29" s="218"/>
      <c r="BP29" s="218"/>
      <c r="BQ29" s="215">
        <v>23</v>
      </c>
      <c r="BR29" s="216"/>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9"/>
    </row>
    <row r="30" spans="1:131" s="200" customFormat="1" ht="26.25" customHeight="1" x14ac:dyDescent="0.15">
      <c r="A30" s="219">
        <v>3</v>
      </c>
      <c r="B30" s="1065" t="s">
        <v>385</v>
      </c>
      <c r="C30" s="1066"/>
      <c r="D30" s="1066"/>
      <c r="E30" s="1066"/>
      <c r="F30" s="1066"/>
      <c r="G30" s="1066"/>
      <c r="H30" s="1066"/>
      <c r="I30" s="1066"/>
      <c r="J30" s="1066"/>
      <c r="K30" s="1066"/>
      <c r="L30" s="1066"/>
      <c r="M30" s="1066"/>
      <c r="N30" s="1066"/>
      <c r="O30" s="1066"/>
      <c r="P30" s="1067"/>
      <c r="Q30" s="1071">
        <v>716</v>
      </c>
      <c r="R30" s="1072"/>
      <c r="S30" s="1072"/>
      <c r="T30" s="1072"/>
      <c r="U30" s="1072"/>
      <c r="V30" s="1072">
        <v>702</v>
      </c>
      <c r="W30" s="1072"/>
      <c r="X30" s="1072"/>
      <c r="Y30" s="1072"/>
      <c r="Z30" s="1072"/>
      <c r="AA30" s="1072">
        <v>13</v>
      </c>
      <c r="AB30" s="1072"/>
      <c r="AC30" s="1072"/>
      <c r="AD30" s="1072"/>
      <c r="AE30" s="1073"/>
      <c r="AF30" s="1047">
        <v>13</v>
      </c>
      <c r="AG30" s="1048"/>
      <c r="AH30" s="1048"/>
      <c r="AI30" s="1048"/>
      <c r="AJ30" s="1049"/>
      <c r="AK30" s="1009">
        <v>176</v>
      </c>
      <c r="AL30" s="1000"/>
      <c r="AM30" s="1000"/>
      <c r="AN30" s="1000"/>
      <c r="AO30" s="1000"/>
      <c r="AP30" s="1000" t="s">
        <v>537</v>
      </c>
      <c r="AQ30" s="1000"/>
      <c r="AR30" s="1000"/>
      <c r="AS30" s="1000"/>
      <c r="AT30" s="1000"/>
      <c r="AU30" s="1000" t="s">
        <v>537</v>
      </c>
      <c r="AV30" s="1000"/>
      <c r="AW30" s="1000"/>
      <c r="AX30" s="1000"/>
      <c r="AY30" s="1000"/>
      <c r="AZ30" s="1070" t="s">
        <v>538</v>
      </c>
      <c r="BA30" s="1070"/>
      <c r="BB30" s="1070"/>
      <c r="BC30" s="1070"/>
      <c r="BD30" s="1070"/>
      <c r="BE30" s="1060"/>
      <c r="BF30" s="1060"/>
      <c r="BG30" s="1060"/>
      <c r="BH30" s="1060"/>
      <c r="BI30" s="1061"/>
      <c r="BJ30" s="205"/>
      <c r="BK30" s="205"/>
      <c r="BL30" s="205"/>
      <c r="BM30" s="205"/>
      <c r="BN30" s="205"/>
      <c r="BO30" s="218"/>
      <c r="BP30" s="218"/>
      <c r="BQ30" s="215">
        <v>24</v>
      </c>
      <c r="BR30" s="216"/>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9"/>
    </row>
    <row r="31" spans="1:131" s="200" customFormat="1" ht="26.25" customHeight="1" x14ac:dyDescent="0.15">
      <c r="A31" s="219">
        <v>4</v>
      </c>
      <c r="B31" s="1065" t="s">
        <v>386</v>
      </c>
      <c r="C31" s="1066"/>
      <c r="D31" s="1066"/>
      <c r="E31" s="1066"/>
      <c r="F31" s="1066"/>
      <c r="G31" s="1066"/>
      <c r="H31" s="1066"/>
      <c r="I31" s="1066"/>
      <c r="J31" s="1066"/>
      <c r="K31" s="1066"/>
      <c r="L31" s="1066"/>
      <c r="M31" s="1066"/>
      <c r="N31" s="1066"/>
      <c r="O31" s="1066"/>
      <c r="P31" s="1067"/>
      <c r="Q31" s="1071">
        <v>171</v>
      </c>
      <c r="R31" s="1072"/>
      <c r="S31" s="1072"/>
      <c r="T31" s="1072"/>
      <c r="U31" s="1072"/>
      <c r="V31" s="1072">
        <v>158</v>
      </c>
      <c r="W31" s="1072"/>
      <c r="X31" s="1072"/>
      <c r="Y31" s="1072"/>
      <c r="Z31" s="1072"/>
      <c r="AA31" s="1072">
        <v>13</v>
      </c>
      <c r="AB31" s="1072"/>
      <c r="AC31" s="1072"/>
      <c r="AD31" s="1072"/>
      <c r="AE31" s="1073"/>
      <c r="AF31" s="1047">
        <v>164</v>
      </c>
      <c r="AG31" s="1048"/>
      <c r="AH31" s="1048"/>
      <c r="AI31" s="1048"/>
      <c r="AJ31" s="1049"/>
      <c r="AK31" s="1009">
        <v>3</v>
      </c>
      <c r="AL31" s="1000"/>
      <c r="AM31" s="1000"/>
      <c r="AN31" s="1000"/>
      <c r="AO31" s="1000"/>
      <c r="AP31" s="1000">
        <v>582</v>
      </c>
      <c r="AQ31" s="1000"/>
      <c r="AR31" s="1000"/>
      <c r="AS31" s="1000"/>
      <c r="AT31" s="1000"/>
      <c r="AU31" s="1000">
        <v>161</v>
      </c>
      <c r="AV31" s="1000"/>
      <c r="AW31" s="1000"/>
      <c r="AX31" s="1000"/>
      <c r="AY31" s="1000"/>
      <c r="AZ31" s="1070" t="s">
        <v>541</v>
      </c>
      <c r="BA31" s="1070"/>
      <c r="BB31" s="1070"/>
      <c r="BC31" s="1070"/>
      <c r="BD31" s="1070"/>
      <c r="BE31" s="1060" t="s">
        <v>387</v>
      </c>
      <c r="BF31" s="1060"/>
      <c r="BG31" s="1060"/>
      <c r="BH31" s="1060"/>
      <c r="BI31" s="1061"/>
      <c r="BJ31" s="205"/>
      <c r="BK31" s="205"/>
      <c r="BL31" s="205"/>
      <c r="BM31" s="205"/>
      <c r="BN31" s="205"/>
      <c r="BO31" s="218"/>
      <c r="BP31" s="218"/>
      <c r="BQ31" s="215">
        <v>25</v>
      </c>
      <c r="BR31" s="216"/>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9"/>
    </row>
    <row r="32" spans="1:131" s="200" customFormat="1" ht="26.25" customHeight="1" x14ac:dyDescent="0.15">
      <c r="A32" s="219">
        <v>5</v>
      </c>
      <c r="B32" s="1065" t="s">
        <v>388</v>
      </c>
      <c r="C32" s="1066"/>
      <c r="D32" s="1066"/>
      <c r="E32" s="1066"/>
      <c r="F32" s="1066"/>
      <c r="G32" s="1066"/>
      <c r="H32" s="1066"/>
      <c r="I32" s="1066"/>
      <c r="J32" s="1066"/>
      <c r="K32" s="1066"/>
      <c r="L32" s="1066"/>
      <c r="M32" s="1066"/>
      <c r="N32" s="1066"/>
      <c r="O32" s="1066"/>
      <c r="P32" s="1067"/>
      <c r="Q32" s="1071"/>
      <c r="R32" s="1072"/>
      <c r="S32" s="1072"/>
      <c r="T32" s="1072"/>
      <c r="U32" s="1072"/>
      <c r="V32" s="1072"/>
      <c r="W32" s="1072"/>
      <c r="X32" s="1072"/>
      <c r="Y32" s="1072"/>
      <c r="Z32" s="1072"/>
      <c r="AA32" s="1072"/>
      <c r="AB32" s="1072"/>
      <c r="AC32" s="1072"/>
      <c r="AD32" s="1072"/>
      <c r="AE32" s="1073"/>
      <c r="AF32" s="1047"/>
      <c r="AG32" s="1048"/>
      <c r="AH32" s="1048"/>
      <c r="AI32" s="1048"/>
      <c r="AJ32" s="1049"/>
      <c r="AK32" s="1009"/>
      <c r="AL32" s="1000"/>
      <c r="AM32" s="1000"/>
      <c r="AN32" s="1000"/>
      <c r="AO32" s="1000"/>
      <c r="AP32" s="1000"/>
      <c r="AQ32" s="1000"/>
      <c r="AR32" s="1000"/>
      <c r="AS32" s="1000"/>
      <c r="AT32" s="1000"/>
      <c r="AU32" s="1000"/>
      <c r="AV32" s="1000"/>
      <c r="AW32" s="1000"/>
      <c r="AX32" s="1000"/>
      <c r="AY32" s="1000"/>
      <c r="AZ32" s="1070"/>
      <c r="BA32" s="1070"/>
      <c r="BB32" s="1070"/>
      <c r="BC32" s="1070"/>
      <c r="BD32" s="1070"/>
      <c r="BE32" s="1060" t="s">
        <v>387</v>
      </c>
      <c r="BF32" s="1060"/>
      <c r="BG32" s="1060"/>
      <c r="BH32" s="1060"/>
      <c r="BI32" s="1061"/>
      <c r="BJ32" s="205"/>
      <c r="BK32" s="205"/>
      <c r="BL32" s="205"/>
      <c r="BM32" s="205"/>
      <c r="BN32" s="205"/>
      <c r="BO32" s="218"/>
      <c r="BP32" s="218"/>
      <c r="BQ32" s="215">
        <v>26</v>
      </c>
      <c r="BR32" s="216"/>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9"/>
    </row>
    <row r="33" spans="1:131" s="200" customFormat="1" ht="26.25" customHeight="1" x14ac:dyDescent="0.15">
      <c r="A33" s="219">
        <v>6</v>
      </c>
      <c r="B33" s="1074" t="s">
        <v>539</v>
      </c>
      <c r="C33" s="1066"/>
      <c r="D33" s="1066"/>
      <c r="E33" s="1066"/>
      <c r="F33" s="1066"/>
      <c r="G33" s="1066"/>
      <c r="H33" s="1066"/>
      <c r="I33" s="1066"/>
      <c r="J33" s="1066"/>
      <c r="K33" s="1066"/>
      <c r="L33" s="1066"/>
      <c r="M33" s="1066"/>
      <c r="N33" s="1066"/>
      <c r="O33" s="1066"/>
      <c r="P33" s="1067"/>
      <c r="Q33" s="1071">
        <v>2740</v>
      </c>
      <c r="R33" s="1072"/>
      <c r="S33" s="1072"/>
      <c r="T33" s="1072"/>
      <c r="U33" s="1072"/>
      <c r="V33" s="1072">
        <v>2328</v>
      </c>
      <c r="W33" s="1072"/>
      <c r="X33" s="1072"/>
      <c r="Y33" s="1072"/>
      <c r="Z33" s="1072"/>
      <c r="AA33" s="1072">
        <v>412</v>
      </c>
      <c r="AB33" s="1072"/>
      <c r="AC33" s="1072"/>
      <c r="AD33" s="1072"/>
      <c r="AE33" s="1073"/>
      <c r="AF33" s="1047">
        <v>2075</v>
      </c>
      <c r="AG33" s="1048"/>
      <c r="AH33" s="1048"/>
      <c r="AI33" s="1048"/>
      <c r="AJ33" s="1049"/>
      <c r="AK33" s="1009">
        <v>1312</v>
      </c>
      <c r="AL33" s="1000"/>
      <c r="AM33" s="1000"/>
      <c r="AN33" s="1000"/>
      <c r="AO33" s="1000"/>
      <c r="AP33" s="1000">
        <v>28937</v>
      </c>
      <c r="AQ33" s="1000"/>
      <c r="AR33" s="1000"/>
      <c r="AS33" s="1000"/>
      <c r="AT33" s="1000"/>
      <c r="AU33" s="1000">
        <v>21060</v>
      </c>
      <c r="AV33" s="1000"/>
      <c r="AW33" s="1000"/>
      <c r="AX33" s="1000"/>
      <c r="AY33" s="1000"/>
      <c r="AZ33" s="1070" t="s">
        <v>541</v>
      </c>
      <c r="BA33" s="1070"/>
      <c r="BB33" s="1070"/>
      <c r="BC33" s="1070"/>
      <c r="BD33" s="1070"/>
      <c r="BE33" s="1060"/>
      <c r="BF33" s="1060"/>
      <c r="BG33" s="1060"/>
      <c r="BH33" s="1060"/>
      <c r="BI33" s="1061"/>
      <c r="BJ33" s="205"/>
      <c r="BK33" s="205"/>
      <c r="BL33" s="205"/>
      <c r="BM33" s="205"/>
      <c r="BN33" s="205"/>
      <c r="BO33" s="218"/>
      <c r="BP33" s="218"/>
      <c r="BQ33" s="215">
        <v>27</v>
      </c>
      <c r="BR33" s="216"/>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9"/>
    </row>
    <row r="34" spans="1:131" s="200" customFormat="1" ht="26.25" customHeight="1" x14ac:dyDescent="0.15">
      <c r="A34" s="219">
        <v>7</v>
      </c>
      <c r="B34" s="1065" t="s">
        <v>540</v>
      </c>
      <c r="C34" s="1066"/>
      <c r="D34" s="1066"/>
      <c r="E34" s="1066"/>
      <c r="F34" s="1066"/>
      <c r="G34" s="1066"/>
      <c r="H34" s="1066"/>
      <c r="I34" s="1066"/>
      <c r="J34" s="1066"/>
      <c r="K34" s="1066"/>
      <c r="L34" s="1066"/>
      <c r="M34" s="1066"/>
      <c r="N34" s="1066"/>
      <c r="O34" s="1066"/>
      <c r="P34" s="1067"/>
      <c r="Q34" s="1071">
        <v>213</v>
      </c>
      <c r="R34" s="1072"/>
      <c r="S34" s="1072"/>
      <c r="T34" s="1072"/>
      <c r="U34" s="1072"/>
      <c r="V34" s="1072">
        <v>194</v>
      </c>
      <c r="W34" s="1072"/>
      <c r="X34" s="1072"/>
      <c r="Y34" s="1072"/>
      <c r="Z34" s="1072"/>
      <c r="AA34" s="1072">
        <v>20</v>
      </c>
      <c r="AB34" s="1072"/>
      <c r="AC34" s="1072"/>
      <c r="AD34" s="1072"/>
      <c r="AE34" s="1073"/>
      <c r="AF34" s="1047">
        <v>-102</v>
      </c>
      <c r="AG34" s="1048"/>
      <c r="AH34" s="1048"/>
      <c r="AI34" s="1048"/>
      <c r="AJ34" s="1049"/>
      <c r="AK34" s="1009">
        <v>63</v>
      </c>
      <c r="AL34" s="1000"/>
      <c r="AM34" s="1000"/>
      <c r="AN34" s="1000"/>
      <c r="AO34" s="1000"/>
      <c r="AP34" s="1000">
        <v>665</v>
      </c>
      <c r="AQ34" s="1000"/>
      <c r="AR34" s="1000"/>
      <c r="AS34" s="1000"/>
      <c r="AT34" s="1000"/>
      <c r="AU34" s="1000">
        <v>520</v>
      </c>
      <c r="AV34" s="1000"/>
      <c r="AW34" s="1000"/>
      <c r="AX34" s="1000"/>
      <c r="AY34" s="1000"/>
      <c r="AZ34" s="1070" t="s">
        <v>541</v>
      </c>
      <c r="BA34" s="1070"/>
      <c r="BB34" s="1070"/>
      <c r="BC34" s="1070"/>
      <c r="BD34" s="1070"/>
      <c r="BE34" s="1060"/>
      <c r="BF34" s="1060"/>
      <c r="BG34" s="1060"/>
      <c r="BH34" s="1060"/>
      <c r="BI34" s="1061"/>
      <c r="BJ34" s="205"/>
      <c r="BK34" s="205"/>
      <c r="BL34" s="205"/>
      <c r="BM34" s="205"/>
      <c r="BN34" s="205"/>
      <c r="BO34" s="218"/>
      <c r="BP34" s="218"/>
      <c r="BQ34" s="215">
        <v>28</v>
      </c>
      <c r="BR34" s="216"/>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9"/>
    </row>
    <row r="35" spans="1:131" s="200" customFormat="1" ht="26.25" customHeight="1" x14ac:dyDescent="0.15">
      <c r="A35" s="219">
        <v>8</v>
      </c>
      <c r="B35" s="1065"/>
      <c r="C35" s="1066"/>
      <c r="D35" s="1066"/>
      <c r="E35" s="1066"/>
      <c r="F35" s="1066"/>
      <c r="G35" s="1066"/>
      <c r="H35" s="1066"/>
      <c r="I35" s="1066"/>
      <c r="J35" s="1066"/>
      <c r="K35" s="1066"/>
      <c r="L35" s="1066"/>
      <c r="M35" s="1066"/>
      <c r="N35" s="1066"/>
      <c r="O35" s="1066"/>
      <c r="P35" s="1067"/>
      <c r="Q35" s="1071"/>
      <c r="R35" s="1072"/>
      <c r="S35" s="1072"/>
      <c r="T35" s="1072"/>
      <c r="U35" s="1072"/>
      <c r="V35" s="1072"/>
      <c r="W35" s="1072"/>
      <c r="X35" s="1072"/>
      <c r="Y35" s="1072"/>
      <c r="Z35" s="1072"/>
      <c r="AA35" s="1072"/>
      <c r="AB35" s="1072"/>
      <c r="AC35" s="1072"/>
      <c r="AD35" s="1072"/>
      <c r="AE35" s="1073"/>
      <c r="AF35" s="1047"/>
      <c r="AG35" s="1048"/>
      <c r="AH35" s="1048"/>
      <c r="AI35" s="1048"/>
      <c r="AJ35" s="1049"/>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60"/>
      <c r="BF35" s="1060"/>
      <c r="BG35" s="1060"/>
      <c r="BH35" s="1060"/>
      <c r="BI35" s="1061"/>
      <c r="BJ35" s="205"/>
      <c r="BK35" s="205"/>
      <c r="BL35" s="205"/>
      <c r="BM35" s="205"/>
      <c r="BN35" s="205"/>
      <c r="BO35" s="218"/>
      <c r="BP35" s="218"/>
      <c r="BQ35" s="215">
        <v>29</v>
      </c>
      <c r="BR35" s="216"/>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9"/>
    </row>
    <row r="36" spans="1:131" s="200" customFormat="1" ht="26.25" customHeight="1" x14ac:dyDescent="0.15">
      <c r="A36" s="219">
        <v>9</v>
      </c>
      <c r="B36" s="1065"/>
      <c r="C36" s="1066"/>
      <c r="D36" s="1066"/>
      <c r="E36" s="1066"/>
      <c r="F36" s="1066"/>
      <c r="G36" s="1066"/>
      <c r="H36" s="1066"/>
      <c r="I36" s="1066"/>
      <c r="J36" s="1066"/>
      <c r="K36" s="1066"/>
      <c r="L36" s="1066"/>
      <c r="M36" s="1066"/>
      <c r="N36" s="1066"/>
      <c r="O36" s="1066"/>
      <c r="P36" s="1067"/>
      <c r="Q36" s="1071"/>
      <c r="R36" s="1072"/>
      <c r="S36" s="1072"/>
      <c r="T36" s="1072"/>
      <c r="U36" s="1072"/>
      <c r="V36" s="1072"/>
      <c r="W36" s="1072"/>
      <c r="X36" s="1072"/>
      <c r="Y36" s="1072"/>
      <c r="Z36" s="1072"/>
      <c r="AA36" s="1072"/>
      <c r="AB36" s="1072"/>
      <c r="AC36" s="1072"/>
      <c r="AD36" s="1072"/>
      <c r="AE36" s="1073"/>
      <c r="AF36" s="1047"/>
      <c r="AG36" s="1048"/>
      <c r="AH36" s="1048"/>
      <c r="AI36" s="1048"/>
      <c r="AJ36" s="1049"/>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60"/>
      <c r="BF36" s="1060"/>
      <c r="BG36" s="1060"/>
      <c r="BH36" s="1060"/>
      <c r="BI36" s="1061"/>
      <c r="BJ36" s="205"/>
      <c r="BK36" s="205"/>
      <c r="BL36" s="205"/>
      <c r="BM36" s="205"/>
      <c r="BN36" s="205"/>
      <c r="BO36" s="218"/>
      <c r="BP36" s="218"/>
      <c r="BQ36" s="215">
        <v>30</v>
      </c>
      <c r="BR36" s="216"/>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9"/>
    </row>
    <row r="37" spans="1:131" s="200" customFormat="1" ht="26.25" customHeight="1" x14ac:dyDescent="0.15">
      <c r="A37" s="219">
        <v>10</v>
      </c>
      <c r="B37" s="1065"/>
      <c r="C37" s="1066"/>
      <c r="D37" s="1066"/>
      <c r="E37" s="1066"/>
      <c r="F37" s="1066"/>
      <c r="G37" s="1066"/>
      <c r="H37" s="1066"/>
      <c r="I37" s="1066"/>
      <c r="J37" s="1066"/>
      <c r="K37" s="1066"/>
      <c r="L37" s="1066"/>
      <c r="M37" s="1066"/>
      <c r="N37" s="1066"/>
      <c r="O37" s="1066"/>
      <c r="P37" s="1067"/>
      <c r="Q37" s="1071"/>
      <c r="R37" s="1072"/>
      <c r="S37" s="1072"/>
      <c r="T37" s="1072"/>
      <c r="U37" s="1072"/>
      <c r="V37" s="1072"/>
      <c r="W37" s="1072"/>
      <c r="X37" s="1072"/>
      <c r="Y37" s="1072"/>
      <c r="Z37" s="1072"/>
      <c r="AA37" s="1072"/>
      <c r="AB37" s="1072"/>
      <c r="AC37" s="1072"/>
      <c r="AD37" s="1072"/>
      <c r="AE37" s="1073"/>
      <c r="AF37" s="1047"/>
      <c r="AG37" s="1048"/>
      <c r="AH37" s="1048"/>
      <c r="AI37" s="1048"/>
      <c r="AJ37" s="1049"/>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60"/>
      <c r="BF37" s="1060"/>
      <c r="BG37" s="1060"/>
      <c r="BH37" s="1060"/>
      <c r="BI37" s="1061"/>
      <c r="BJ37" s="205"/>
      <c r="BK37" s="205"/>
      <c r="BL37" s="205"/>
      <c r="BM37" s="205"/>
      <c r="BN37" s="205"/>
      <c r="BO37" s="218"/>
      <c r="BP37" s="218"/>
      <c r="BQ37" s="215">
        <v>31</v>
      </c>
      <c r="BR37" s="216"/>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9"/>
    </row>
    <row r="38" spans="1:131" s="200" customFormat="1" ht="26.25" customHeight="1" x14ac:dyDescent="0.15">
      <c r="A38" s="219">
        <v>11</v>
      </c>
      <c r="B38" s="1065"/>
      <c r="C38" s="1066"/>
      <c r="D38" s="1066"/>
      <c r="E38" s="1066"/>
      <c r="F38" s="1066"/>
      <c r="G38" s="1066"/>
      <c r="H38" s="1066"/>
      <c r="I38" s="1066"/>
      <c r="J38" s="1066"/>
      <c r="K38" s="1066"/>
      <c r="L38" s="1066"/>
      <c r="M38" s="1066"/>
      <c r="N38" s="1066"/>
      <c r="O38" s="1066"/>
      <c r="P38" s="1067"/>
      <c r="Q38" s="1071"/>
      <c r="R38" s="1072"/>
      <c r="S38" s="1072"/>
      <c r="T38" s="1072"/>
      <c r="U38" s="1072"/>
      <c r="V38" s="1072"/>
      <c r="W38" s="1072"/>
      <c r="X38" s="1072"/>
      <c r="Y38" s="1072"/>
      <c r="Z38" s="1072"/>
      <c r="AA38" s="1072"/>
      <c r="AB38" s="1072"/>
      <c r="AC38" s="1072"/>
      <c r="AD38" s="1072"/>
      <c r="AE38" s="1073"/>
      <c r="AF38" s="1047"/>
      <c r="AG38" s="1048"/>
      <c r="AH38" s="1048"/>
      <c r="AI38" s="1048"/>
      <c r="AJ38" s="1049"/>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60"/>
      <c r="BF38" s="1060"/>
      <c r="BG38" s="1060"/>
      <c r="BH38" s="1060"/>
      <c r="BI38" s="1061"/>
      <c r="BJ38" s="205"/>
      <c r="BK38" s="205"/>
      <c r="BL38" s="205"/>
      <c r="BM38" s="205"/>
      <c r="BN38" s="205"/>
      <c r="BO38" s="218"/>
      <c r="BP38" s="218"/>
      <c r="BQ38" s="215">
        <v>32</v>
      </c>
      <c r="BR38" s="216"/>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9"/>
    </row>
    <row r="39" spans="1:131" s="200" customFormat="1" ht="26.25" customHeight="1" x14ac:dyDescent="0.15">
      <c r="A39" s="219">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7"/>
      <c r="AG39" s="1048"/>
      <c r="AH39" s="1048"/>
      <c r="AI39" s="1048"/>
      <c r="AJ39" s="1049"/>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60"/>
      <c r="BF39" s="1060"/>
      <c r="BG39" s="1060"/>
      <c r="BH39" s="1060"/>
      <c r="BI39" s="1061"/>
      <c r="BJ39" s="205"/>
      <c r="BK39" s="205"/>
      <c r="BL39" s="205"/>
      <c r="BM39" s="205"/>
      <c r="BN39" s="205"/>
      <c r="BO39" s="218"/>
      <c r="BP39" s="218"/>
      <c r="BQ39" s="215">
        <v>33</v>
      </c>
      <c r="BR39" s="216"/>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9"/>
    </row>
    <row r="40" spans="1:131" s="200" customFormat="1" ht="26.25" customHeight="1" x14ac:dyDescent="0.15">
      <c r="A40" s="214">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7"/>
      <c r="AG40" s="1048"/>
      <c r="AH40" s="1048"/>
      <c r="AI40" s="1048"/>
      <c r="AJ40" s="1049"/>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60"/>
      <c r="BF40" s="1060"/>
      <c r="BG40" s="1060"/>
      <c r="BH40" s="1060"/>
      <c r="BI40" s="1061"/>
      <c r="BJ40" s="205"/>
      <c r="BK40" s="205"/>
      <c r="BL40" s="205"/>
      <c r="BM40" s="205"/>
      <c r="BN40" s="205"/>
      <c r="BO40" s="218"/>
      <c r="BP40" s="218"/>
      <c r="BQ40" s="215">
        <v>34</v>
      </c>
      <c r="BR40" s="216"/>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9"/>
    </row>
    <row r="41" spans="1:131" s="200" customFormat="1" ht="26.25" customHeight="1" x14ac:dyDescent="0.15">
      <c r="A41" s="214">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7"/>
      <c r="AG41" s="1048"/>
      <c r="AH41" s="1048"/>
      <c r="AI41" s="1048"/>
      <c r="AJ41" s="1049"/>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60"/>
      <c r="BF41" s="1060"/>
      <c r="BG41" s="1060"/>
      <c r="BH41" s="1060"/>
      <c r="BI41" s="1061"/>
      <c r="BJ41" s="205"/>
      <c r="BK41" s="205"/>
      <c r="BL41" s="205"/>
      <c r="BM41" s="205"/>
      <c r="BN41" s="205"/>
      <c r="BO41" s="218"/>
      <c r="BP41" s="218"/>
      <c r="BQ41" s="215">
        <v>35</v>
      </c>
      <c r="BR41" s="216"/>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9"/>
    </row>
    <row r="42" spans="1:131" s="200" customFormat="1" ht="26.25" customHeight="1" x14ac:dyDescent="0.15">
      <c r="A42" s="214">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7"/>
      <c r="AG42" s="1048"/>
      <c r="AH42" s="1048"/>
      <c r="AI42" s="1048"/>
      <c r="AJ42" s="1049"/>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60"/>
      <c r="BF42" s="1060"/>
      <c r="BG42" s="1060"/>
      <c r="BH42" s="1060"/>
      <c r="BI42" s="1061"/>
      <c r="BJ42" s="205"/>
      <c r="BK42" s="205"/>
      <c r="BL42" s="205"/>
      <c r="BM42" s="205"/>
      <c r="BN42" s="205"/>
      <c r="BO42" s="218"/>
      <c r="BP42" s="218"/>
      <c r="BQ42" s="215">
        <v>36</v>
      </c>
      <c r="BR42" s="216"/>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9"/>
    </row>
    <row r="43" spans="1:131" s="200" customFormat="1" ht="26.25" customHeight="1" x14ac:dyDescent="0.15">
      <c r="A43" s="214">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7"/>
      <c r="AG43" s="1048"/>
      <c r="AH43" s="1048"/>
      <c r="AI43" s="1048"/>
      <c r="AJ43" s="1049"/>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60"/>
      <c r="BF43" s="1060"/>
      <c r="BG43" s="1060"/>
      <c r="BH43" s="1060"/>
      <c r="BI43" s="1061"/>
      <c r="BJ43" s="205"/>
      <c r="BK43" s="205"/>
      <c r="BL43" s="205"/>
      <c r="BM43" s="205"/>
      <c r="BN43" s="205"/>
      <c r="BO43" s="218"/>
      <c r="BP43" s="218"/>
      <c r="BQ43" s="215">
        <v>37</v>
      </c>
      <c r="BR43" s="216"/>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9"/>
    </row>
    <row r="44" spans="1:131" s="200" customFormat="1" ht="26.25" customHeight="1" x14ac:dyDescent="0.15">
      <c r="A44" s="214">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7"/>
      <c r="AG44" s="1048"/>
      <c r="AH44" s="1048"/>
      <c r="AI44" s="1048"/>
      <c r="AJ44" s="1049"/>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60"/>
      <c r="BF44" s="1060"/>
      <c r="BG44" s="1060"/>
      <c r="BH44" s="1060"/>
      <c r="BI44" s="1061"/>
      <c r="BJ44" s="205"/>
      <c r="BK44" s="205"/>
      <c r="BL44" s="205"/>
      <c r="BM44" s="205"/>
      <c r="BN44" s="205"/>
      <c r="BO44" s="218"/>
      <c r="BP44" s="218"/>
      <c r="BQ44" s="215">
        <v>38</v>
      </c>
      <c r="BR44" s="216"/>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9"/>
    </row>
    <row r="45" spans="1:131" s="200" customFormat="1" ht="26.25" customHeight="1" x14ac:dyDescent="0.15">
      <c r="A45" s="214">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7"/>
      <c r="AG45" s="1048"/>
      <c r="AH45" s="1048"/>
      <c r="AI45" s="1048"/>
      <c r="AJ45" s="1049"/>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60"/>
      <c r="BF45" s="1060"/>
      <c r="BG45" s="1060"/>
      <c r="BH45" s="1060"/>
      <c r="BI45" s="1061"/>
      <c r="BJ45" s="205"/>
      <c r="BK45" s="205"/>
      <c r="BL45" s="205"/>
      <c r="BM45" s="205"/>
      <c r="BN45" s="205"/>
      <c r="BO45" s="218"/>
      <c r="BP45" s="218"/>
      <c r="BQ45" s="215">
        <v>39</v>
      </c>
      <c r="BR45" s="216"/>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9"/>
    </row>
    <row r="46" spans="1:131" s="200" customFormat="1" ht="26.25" customHeight="1" x14ac:dyDescent="0.15">
      <c r="A46" s="214">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7"/>
      <c r="AG46" s="1048"/>
      <c r="AH46" s="1048"/>
      <c r="AI46" s="1048"/>
      <c r="AJ46" s="1049"/>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60"/>
      <c r="BF46" s="1060"/>
      <c r="BG46" s="1060"/>
      <c r="BH46" s="1060"/>
      <c r="BI46" s="1061"/>
      <c r="BJ46" s="205"/>
      <c r="BK46" s="205"/>
      <c r="BL46" s="205"/>
      <c r="BM46" s="205"/>
      <c r="BN46" s="205"/>
      <c r="BO46" s="218"/>
      <c r="BP46" s="218"/>
      <c r="BQ46" s="215">
        <v>40</v>
      </c>
      <c r="BR46" s="216"/>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9"/>
    </row>
    <row r="47" spans="1:131" s="200" customFormat="1" ht="26.25" customHeight="1" x14ac:dyDescent="0.15">
      <c r="A47" s="214">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7"/>
      <c r="AG47" s="1048"/>
      <c r="AH47" s="1048"/>
      <c r="AI47" s="1048"/>
      <c r="AJ47" s="1049"/>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60"/>
      <c r="BF47" s="1060"/>
      <c r="BG47" s="1060"/>
      <c r="BH47" s="1060"/>
      <c r="BI47" s="1061"/>
      <c r="BJ47" s="205"/>
      <c r="BK47" s="205"/>
      <c r="BL47" s="205"/>
      <c r="BM47" s="205"/>
      <c r="BN47" s="205"/>
      <c r="BO47" s="218"/>
      <c r="BP47" s="218"/>
      <c r="BQ47" s="215">
        <v>41</v>
      </c>
      <c r="BR47" s="216"/>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9"/>
    </row>
    <row r="48" spans="1:131" s="200" customFormat="1" ht="26.25" customHeight="1" x14ac:dyDescent="0.15">
      <c r="A48" s="214">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7"/>
      <c r="AG48" s="1048"/>
      <c r="AH48" s="1048"/>
      <c r="AI48" s="1048"/>
      <c r="AJ48" s="1049"/>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60"/>
      <c r="BF48" s="1060"/>
      <c r="BG48" s="1060"/>
      <c r="BH48" s="1060"/>
      <c r="BI48" s="1061"/>
      <c r="BJ48" s="205"/>
      <c r="BK48" s="205"/>
      <c r="BL48" s="205"/>
      <c r="BM48" s="205"/>
      <c r="BN48" s="205"/>
      <c r="BO48" s="218"/>
      <c r="BP48" s="218"/>
      <c r="BQ48" s="215">
        <v>42</v>
      </c>
      <c r="BR48" s="216"/>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9"/>
    </row>
    <row r="49" spans="1:131" s="200" customFormat="1" ht="26.25" customHeight="1" x14ac:dyDescent="0.15">
      <c r="A49" s="214">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7"/>
      <c r="AG49" s="1048"/>
      <c r="AH49" s="1048"/>
      <c r="AI49" s="1048"/>
      <c r="AJ49" s="1049"/>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60"/>
      <c r="BF49" s="1060"/>
      <c r="BG49" s="1060"/>
      <c r="BH49" s="1060"/>
      <c r="BI49" s="1061"/>
      <c r="BJ49" s="205"/>
      <c r="BK49" s="205"/>
      <c r="BL49" s="205"/>
      <c r="BM49" s="205"/>
      <c r="BN49" s="205"/>
      <c r="BO49" s="218"/>
      <c r="BP49" s="218"/>
      <c r="BQ49" s="215">
        <v>43</v>
      </c>
      <c r="BR49" s="216"/>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9"/>
    </row>
    <row r="50" spans="1:131" s="200" customFormat="1" ht="26.25" customHeight="1" x14ac:dyDescent="0.15">
      <c r="A50" s="214">
        <v>23</v>
      </c>
      <c r="B50" s="1065"/>
      <c r="C50" s="1066"/>
      <c r="D50" s="1066"/>
      <c r="E50" s="1066"/>
      <c r="F50" s="1066"/>
      <c r="G50" s="1066"/>
      <c r="H50" s="1066"/>
      <c r="I50" s="1066"/>
      <c r="J50" s="1066"/>
      <c r="K50" s="1066"/>
      <c r="L50" s="1066"/>
      <c r="M50" s="1066"/>
      <c r="N50" s="1066"/>
      <c r="O50" s="1066"/>
      <c r="P50" s="1067"/>
      <c r="Q50" s="1068"/>
      <c r="R50" s="1051"/>
      <c r="S50" s="1051"/>
      <c r="T50" s="1051"/>
      <c r="U50" s="1051"/>
      <c r="V50" s="1051"/>
      <c r="W50" s="1051"/>
      <c r="X50" s="1051"/>
      <c r="Y50" s="1051"/>
      <c r="Z50" s="1051"/>
      <c r="AA50" s="1051"/>
      <c r="AB50" s="1051"/>
      <c r="AC50" s="1051"/>
      <c r="AD50" s="1051"/>
      <c r="AE50" s="1069"/>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0"/>
      <c r="BF50" s="1060"/>
      <c r="BG50" s="1060"/>
      <c r="BH50" s="1060"/>
      <c r="BI50" s="1061"/>
      <c r="BJ50" s="205"/>
      <c r="BK50" s="205"/>
      <c r="BL50" s="205"/>
      <c r="BM50" s="205"/>
      <c r="BN50" s="205"/>
      <c r="BO50" s="218"/>
      <c r="BP50" s="218"/>
      <c r="BQ50" s="215">
        <v>44</v>
      </c>
      <c r="BR50" s="216"/>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9"/>
    </row>
    <row r="51" spans="1:131" s="200" customFormat="1" ht="26.25" customHeight="1" x14ac:dyDescent="0.15">
      <c r="A51" s="214">
        <v>24</v>
      </c>
      <c r="B51" s="1065"/>
      <c r="C51" s="1066"/>
      <c r="D51" s="1066"/>
      <c r="E51" s="1066"/>
      <c r="F51" s="1066"/>
      <c r="G51" s="1066"/>
      <c r="H51" s="1066"/>
      <c r="I51" s="1066"/>
      <c r="J51" s="1066"/>
      <c r="K51" s="1066"/>
      <c r="L51" s="1066"/>
      <c r="M51" s="1066"/>
      <c r="N51" s="1066"/>
      <c r="O51" s="1066"/>
      <c r="P51" s="1067"/>
      <c r="Q51" s="1068"/>
      <c r="R51" s="1051"/>
      <c r="S51" s="1051"/>
      <c r="T51" s="1051"/>
      <c r="U51" s="1051"/>
      <c r="V51" s="1051"/>
      <c r="W51" s="1051"/>
      <c r="X51" s="1051"/>
      <c r="Y51" s="1051"/>
      <c r="Z51" s="1051"/>
      <c r="AA51" s="1051"/>
      <c r="AB51" s="1051"/>
      <c r="AC51" s="1051"/>
      <c r="AD51" s="1051"/>
      <c r="AE51" s="1069"/>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0"/>
      <c r="BF51" s="1060"/>
      <c r="BG51" s="1060"/>
      <c r="BH51" s="1060"/>
      <c r="BI51" s="1061"/>
      <c r="BJ51" s="205"/>
      <c r="BK51" s="205"/>
      <c r="BL51" s="205"/>
      <c r="BM51" s="205"/>
      <c r="BN51" s="205"/>
      <c r="BO51" s="218"/>
      <c r="BP51" s="218"/>
      <c r="BQ51" s="215">
        <v>45</v>
      </c>
      <c r="BR51" s="216"/>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9"/>
    </row>
    <row r="52" spans="1:131" s="200" customFormat="1" ht="26.25" customHeight="1" x14ac:dyDescent="0.15">
      <c r="A52" s="214">
        <v>25</v>
      </c>
      <c r="B52" s="1065"/>
      <c r="C52" s="1066"/>
      <c r="D52" s="1066"/>
      <c r="E52" s="1066"/>
      <c r="F52" s="1066"/>
      <c r="G52" s="1066"/>
      <c r="H52" s="1066"/>
      <c r="I52" s="1066"/>
      <c r="J52" s="1066"/>
      <c r="K52" s="1066"/>
      <c r="L52" s="1066"/>
      <c r="M52" s="1066"/>
      <c r="N52" s="1066"/>
      <c r="O52" s="1066"/>
      <c r="P52" s="1067"/>
      <c r="Q52" s="1068"/>
      <c r="R52" s="1051"/>
      <c r="S52" s="1051"/>
      <c r="T52" s="1051"/>
      <c r="U52" s="1051"/>
      <c r="V52" s="1051"/>
      <c r="W52" s="1051"/>
      <c r="X52" s="1051"/>
      <c r="Y52" s="1051"/>
      <c r="Z52" s="1051"/>
      <c r="AA52" s="1051"/>
      <c r="AB52" s="1051"/>
      <c r="AC52" s="1051"/>
      <c r="AD52" s="1051"/>
      <c r="AE52" s="1069"/>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0"/>
      <c r="BF52" s="1060"/>
      <c r="BG52" s="1060"/>
      <c r="BH52" s="1060"/>
      <c r="BI52" s="1061"/>
      <c r="BJ52" s="205"/>
      <c r="BK52" s="205"/>
      <c r="BL52" s="205"/>
      <c r="BM52" s="205"/>
      <c r="BN52" s="205"/>
      <c r="BO52" s="218"/>
      <c r="BP52" s="218"/>
      <c r="BQ52" s="215">
        <v>46</v>
      </c>
      <c r="BR52" s="216"/>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9"/>
    </row>
    <row r="53" spans="1:131" s="200" customFormat="1" ht="26.25" customHeight="1" x14ac:dyDescent="0.15">
      <c r="A53" s="214">
        <v>26</v>
      </c>
      <c r="B53" s="1065"/>
      <c r="C53" s="1066"/>
      <c r="D53" s="1066"/>
      <c r="E53" s="1066"/>
      <c r="F53" s="1066"/>
      <c r="G53" s="1066"/>
      <c r="H53" s="1066"/>
      <c r="I53" s="1066"/>
      <c r="J53" s="1066"/>
      <c r="K53" s="1066"/>
      <c r="L53" s="1066"/>
      <c r="M53" s="1066"/>
      <c r="N53" s="1066"/>
      <c r="O53" s="1066"/>
      <c r="P53" s="1067"/>
      <c r="Q53" s="1068"/>
      <c r="R53" s="1051"/>
      <c r="S53" s="1051"/>
      <c r="T53" s="1051"/>
      <c r="U53" s="1051"/>
      <c r="V53" s="1051"/>
      <c r="W53" s="1051"/>
      <c r="X53" s="1051"/>
      <c r="Y53" s="1051"/>
      <c r="Z53" s="1051"/>
      <c r="AA53" s="1051"/>
      <c r="AB53" s="1051"/>
      <c r="AC53" s="1051"/>
      <c r="AD53" s="1051"/>
      <c r="AE53" s="1069"/>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0"/>
      <c r="BF53" s="1060"/>
      <c r="BG53" s="1060"/>
      <c r="BH53" s="1060"/>
      <c r="BI53" s="1061"/>
      <c r="BJ53" s="205"/>
      <c r="BK53" s="205"/>
      <c r="BL53" s="205"/>
      <c r="BM53" s="205"/>
      <c r="BN53" s="205"/>
      <c r="BO53" s="218"/>
      <c r="BP53" s="218"/>
      <c r="BQ53" s="215">
        <v>47</v>
      </c>
      <c r="BR53" s="216"/>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9"/>
    </row>
    <row r="54" spans="1:131" s="200" customFormat="1" ht="26.25" customHeight="1" x14ac:dyDescent="0.15">
      <c r="A54" s="214">
        <v>27</v>
      </c>
      <c r="B54" s="1065"/>
      <c r="C54" s="1066"/>
      <c r="D54" s="1066"/>
      <c r="E54" s="1066"/>
      <c r="F54" s="1066"/>
      <c r="G54" s="1066"/>
      <c r="H54" s="1066"/>
      <c r="I54" s="1066"/>
      <c r="J54" s="1066"/>
      <c r="K54" s="1066"/>
      <c r="L54" s="1066"/>
      <c r="M54" s="1066"/>
      <c r="N54" s="1066"/>
      <c r="O54" s="1066"/>
      <c r="P54" s="1067"/>
      <c r="Q54" s="1068"/>
      <c r="R54" s="1051"/>
      <c r="S54" s="1051"/>
      <c r="T54" s="1051"/>
      <c r="U54" s="1051"/>
      <c r="V54" s="1051"/>
      <c r="W54" s="1051"/>
      <c r="X54" s="1051"/>
      <c r="Y54" s="1051"/>
      <c r="Z54" s="1051"/>
      <c r="AA54" s="1051"/>
      <c r="AB54" s="1051"/>
      <c r="AC54" s="1051"/>
      <c r="AD54" s="1051"/>
      <c r="AE54" s="1069"/>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0"/>
      <c r="BF54" s="1060"/>
      <c r="BG54" s="1060"/>
      <c r="BH54" s="1060"/>
      <c r="BI54" s="1061"/>
      <c r="BJ54" s="205"/>
      <c r="BK54" s="205"/>
      <c r="BL54" s="205"/>
      <c r="BM54" s="205"/>
      <c r="BN54" s="205"/>
      <c r="BO54" s="218"/>
      <c r="BP54" s="218"/>
      <c r="BQ54" s="215">
        <v>48</v>
      </c>
      <c r="BR54" s="216"/>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9"/>
    </row>
    <row r="55" spans="1:131" s="200" customFormat="1" ht="26.25" customHeight="1" x14ac:dyDescent="0.15">
      <c r="A55" s="214">
        <v>28</v>
      </c>
      <c r="B55" s="1065"/>
      <c r="C55" s="1066"/>
      <c r="D55" s="1066"/>
      <c r="E55" s="1066"/>
      <c r="F55" s="1066"/>
      <c r="G55" s="1066"/>
      <c r="H55" s="1066"/>
      <c r="I55" s="1066"/>
      <c r="J55" s="1066"/>
      <c r="K55" s="1066"/>
      <c r="L55" s="1066"/>
      <c r="M55" s="1066"/>
      <c r="N55" s="1066"/>
      <c r="O55" s="1066"/>
      <c r="P55" s="1067"/>
      <c r="Q55" s="1068"/>
      <c r="R55" s="1051"/>
      <c r="S55" s="1051"/>
      <c r="T55" s="1051"/>
      <c r="U55" s="1051"/>
      <c r="V55" s="1051"/>
      <c r="W55" s="1051"/>
      <c r="X55" s="1051"/>
      <c r="Y55" s="1051"/>
      <c r="Z55" s="1051"/>
      <c r="AA55" s="1051"/>
      <c r="AB55" s="1051"/>
      <c r="AC55" s="1051"/>
      <c r="AD55" s="1051"/>
      <c r="AE55" s="1069"/>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0"/>
      <c r="BF55" s="1060"/>
      <c r="BG55" s="1060"/>
      <c r="BH55" s="1060"/>
      <c r="BI55" s="1061"/>
      <c r="BJ55" s="205"/>
      <c r="BK55" s="205"/>
      <c r="BL55" s="205"/>
      <c r="BM55" s="205"/>
      <c r="BN55" s="205"/>
      <c r="BO55" s="218"/>
      <c r="BP55" s="218"/>
      <c r="BQ55" s="215">
        <v>49</v>
      </c>
      <c r="BR55" s="216"/>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9"/>
    </row>
    <row r="56" spans="1:131" s="200" customFormat="1" ht="26.25" customHeight="1" x14ac:dyDescent="0.15">
      <c r="A56" s="214">
        <v>29</v>
      </c>
      <c r="B56" s="1065"/>
      <c r="C56" s="1066"/>
      <c r="D56" s="1066"/>
      <c r="E56" s="1066"/>
      <c r="F56" s="1066"/>
      <c r="G56" s="1066"/>
      <c r="H56" s="1066"/>
      <c r="I56" s="1066"/>
      <c r="J56" s="1066"/>
      <c r="K56" s="1066"/>
      <c r="L56" s="1066"/>
      <c r="M56" s="1066"/>
      <c r="N56" s="1066"/>
      <c r="O56" s="1066"/>
      <c r="P56" s="1067"/>
      <c r="Q56" s="1068"/>
      <c r="R56" s="1051"/>
      <c r="S56" s="1051"/>
      <c r="T56" s="1051"/>
      <c r="U56" s="1051"/>
      <c r="V56" s="1051"/>
      <c r="W56" s="1051"/>
      <c r="X56" s="1051"/>
      <c r="Y56" s="1051"/>
      <c r="Z56" s="1051"/>
      <c r="AA56" s="1051"/>
      <c r="AB56" s="1051"/>
      <c r="AC56" s="1051"/>
      <c r="AD56" s="1051"/>
      <c r="AE56" s="1069"/>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0"/>
      <c r="BF56" s="1060"/>
      <c r="BG56" s="1060"/>
      <c r="BH56" s="1060"/>
      <c r="BI56" s="1061"/>
      <c r="BJ56" s="205"/>
      <c r="BK56" s="205"/>
      <c r="BL56" s="205"/>
      <c r="BM56" s="205"/>
      <c r="BN56" s="205"/>
      <c r="BO56" s="218"/>
      <c r="BP56" s="218"/>
      <c r="BQ56" s="215">
        <v>50</v>
      </c>
      <c r="BR56" s="216"/>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9"/>
    </row>
    <row r="57" spans="1:131" s="200" customFormat="1" ht="26.25" customHeight="1" x14ac:dyDescent="0.15">
      <c r="A57" s="214">
        <v>30</v>
      </c>
      <c r="B57" s="1065"/>
      <c r="C57" s="1066"/>
      <c r="D57" s="1066"/>
      <c r="E57" s="1066"/>
      <c r="F57" s="1066"/>
      <c r="G57" s="1066"/>
      <c r="H57" s="1066"/>
      <c r="I57" s="1066"/>
      <c r="J57" s="1066"/>
      <c r="K57" s="1066"/>
      <c r="L57" s="1066"/>
      <c r="M57" s="1066"/>
      <c r="N57" s="1066"/>
      <c r="O57" s="1066"/>
      <c r="P57" s="1067"/>
      <c r="Q57" s="1068"/>
      <c r="R57" s="1051"/>
      <c r="S57" s="1051"/>
      <c r="T57" s="1051"/>
      <c r="U57" s="1051"/>
      <c r="V57" s="1051"/>
      <c r="W57" s="1051"/>
      <c r="X57" s="1051"/>
      <c r="Y57" s="1051"/>
      <c r="Z57" s="1051"/>
      <c r="AA57" s="1051"/>
      <c r="AB57" s="1051"/>
      <c r="AC57" s="1051"/>
      <c r="AD57" s="1051"/>
      <c r="AE57" s="1069"/>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0"/>
      <c r="BF57" s="1060"/>
      <c r="BG57" s="1060"/>
      <c r="BH57" s="1060"/>
      <c r="BI57" s="1061"/>
      <c r="BJ57" s="205"/>
      <c r="BK57" s="205"/>
      <c r="BL57" s="205"/>
      <c r="BM57" s="205"/>
      <c r="BN57" s="205"/>
      <c r="BO57" s="218"/>
      <c r="BP57" s="218"/>
      <c r="BQ57" s="215">
        <v>51</v>
      </c>
      <c r="BR57" s="216"/>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9"/>
    </row>
    <row r="58" spans="1:131" s="200" customFormat="1" ht="26.25" customHeight="1" x14ac:dyDescent="0.15">
      <c r="A58" s="214">
        <v>31</v>
      </c>
      <c r="B58" s="1065"/>
      <c r="C58" s="1066"/>
      <c r="D58" s="1066"/>
      <c r="E58" s="1066"/>
      <c r="F58" s="1066"/>
      <c r="G58" s="1066"/>
      <c r="H58" s="1066"/>
      <c r="I58" s="1066"/>
      <c r="J58" s="1066"/>
      <c r="K58" s="1066"/>
      <c r="L58" s="1066"/>
      <c r="M58" s="1066"/>
      <c r="N58" s="1066"/>
      <c r="O58" s="1066"/>
      <c r="P58" s="1067"/>
      <c r="Q58" s="1068"/>
      <c r="R58" s="1051"/>
      <c r="S58" s="1051"/>
      <c r="T58" s="1051"/>
      <c r="U58" s="1051"/>
      <c r="V58" s="1051"/>
      <c r="W58" s="1051"/>
      <c r="X58" s="1051"/>
      <c r="Y58" s="1051"/>
      <c r="Z58" s="1051"/>
      <c r="AA58" s="1051"/>
      <c r="AB58" s="1051"/>
      <c r="AC58" s="1051"/>
      <c r="AD58" s="1051"/>
      <c r="AE58" s="1069"/>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0"/>
      <c r="BF58" s="1060"/>
      <c r="BG58" s="1060"/>
      <c r="BH58" s="1060"/>
      <c r="BI58" s="1061"/>
      <c r="BJ58" s="205"/>
      <c r="BK58" s="205"/>
      <c r="BL58" s="205"/>
      <c r="BM58" s="205"/>
      <c r="BN58" s="205"/>
      <c r="BO58" s="218"/>
      <c r="BP58" s="218"/>
      <c r="BQ58" s="215">
        <v>52</v>
      </c>
      <c r="BR58" s="216"/>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9"/>
    </row>
    <row r="59" spans="1:131" s="200" customFormat="1" ht="26.25" customHeight="1" x14ac:dyDescent="0.15">
      <c r="A59" s="214">
        <v>32</v>
      </c>
      <c r="B59" s="1065"/>
      <c r="C59" s="1066"/>
      <c r="D59" s="1066"/>
      <c r="E59" s="1066"/>
      <c r="F59" s="1066"/>
      <c r="G59" s="1066"/>
      <c r="H59" s="1066"/>
      <c r="I59" s="1066"/>
      <c r="J59" s="1066"/>
      <c r="K59" s="1066"/>
      <c r="L59" s="1066"/>
      <c r="M59" s="1066"/>
      <c r="N59" s="1066"/>
      <c r="O59" s="1066"/>
      <c r="P59" s="1067"/>
      <c r="Q59" s="1068"/>
      <c r="R59" s="1051"/>
      <c r="S59" s="1051"/>
      <c r="T59" s="1051"/>
      <c r="U59" s="1051"/>
      <c r="V59" s="1051"/>
      <c r="W59" s="1051"/>
      <c r="X59" s="1051"/>
      <c r="Y59" s="1051"/>
      <c r="Z59" s="1051"/>
      <c r="AA59" s="1051"/>
      <c r="AB59" s="1051"/>
      <c r="AC59" s="1051"/>
      <c r="AD59" s="1051"/>
      <c r="AE59" s="1069"/>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0"/>
      <c r="BF59" s="1060"/>
      <c r="BG59" s="1060"/>
      <c r="BH59" s="1060"/>
      <c r="BI59" s="1061"/>
      <c r="BJ59" s="205"/>
      <c r="BK59" s="205"/>
      <c r="BL59" s="205"/>
      <c r="BM59" s="205"/>
      <c r="BN59" s="205"/>
      <c r="BO59" s="218"/>
      <c r="BP59" s="218"/>
      <c r="BQ59" s="215">
        <v>53</v>
      </c>
      <c r="BR59" s="216"/>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9"/>
    </row>
    <row r="60" spans="1:131" s="200" customFormat="1" ht="26.25" customHeight="1" x14ac:dyDescent="0.15">
      <c r="A60" s="214">
        <v>33</v>
      </c>
      <c r="B60" s="1065"/>
      <c r="C60" s="1066"/>
      <c r="D60" s="1066"/>
      <c r="E60" s="1066"/>
      <c r="F60" s="1066"/>
      <c r="G60" s="1066"/>
      <c r="H60" s="1066"/>
      <c r="I60" s="1066"/>
      <c r="J60" s="1066"/>
      <c r="K60" s="1066"/>
      <c r="L60" s="1066"/>
      <c r="M60" s="1066"/>
      <c r="N60" s="1066"/>
      <c r="O60" s="1066"/>
      <c r="P60" s="1067"/>
      <c r="Q60" s="1068"/>
      <c r="R60" s="1051"/>
      <c r="S60" s="1051"/>
      <c r="T60" s="1051"/>
      <c r="U60" s="1051"/>
      <c r="V60" s="1051"/>
      <c r="W60" s="1051"/>
      <c r="X60" s="1051"/>
      <c r="Y60" s="1051"/>
      <c r="Z60" s="1051"/>
      <c r="AA60" s="1051"/>
      <c r="AB60" s="1051"/>
      <c r="AC60" s="1051"/>
      <c r="AD60" s="1051"/>
      <c r="AE60" s="1069"/>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0"/>
      <c r="BF60" s="1060"/>
      <c r="BG60" s="1060"/>
      <c r="BH60" s="1060"/>
      <c r="BI60" s="1061"/>
      <c r="BJ60" s="205"/>
      <c r="BK60" s="205"/>
      <c r="BL60" s="205"/>
      <c r="BM60" s="205"/>
      <c r="BN60" s="205"/>
      <c r="BO60" s="218"/>
      <c r="BP60" s="218"/>
      <c r="BQ60" s="215">
        <v>54</v>
      </c>
      <c r="BR60" s="216"/>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9"/>
    </row>
    <row r="61" spans="1:131" s="200" customFormat="1" ht="26.25" customHeight="1" thickBot="1" x14ac:dyDescent="0.2">
      <c r="A61" s="214">
        <v>34</v>
      </c>
      <c r="B61" s="1065"/>
      <c r="C61" s="1066"/>
      <c r="D61" s="1066"/>
      <c r="E61" s="1066"/>
      <c r="F61" s="1066"/>
      <c r="G61" s="1066"/>
      <c r="H61" s="1066"/>
      <c r="I61" s="1066"/>
      <c r="J61" s="1066"/>
      <c r="K61" s="1066"/>
      <c r="L61" s="1066"/>
      <c r="M61" s="1066"/>
      <c r="N61" s="1066"/>
      <c r="O61" s="1066"/>
      <c r="P61" s="1067"/>
      <c r="Q61" s="1068"/>
      <c r="R61" s="1051"/>
      <c r="S61" s="1051"/>
      <c r="T61" s="1051"/>
      <c r="U61" s="1051"/>
      <c r="V61" s="1051"/>
      <c r="W61" s="1051"/>
      <c r="X61" s="1051"/>
      <c r="Y61" s="1051"/>
      <c r="Z61" s="1051"/>
      <c r="AA61" s="1051"/>
      <c r="AB61" s="1051"/>
      <c r="AC61" s="1051"/>
      <c r="AD61" s="1051"/>
      <c r="AE61" s="1069"/>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0"/>
      <c r="BF61" s="1060"/>
      <c r="BG61" s="1060"/>
      <c r="BH61" s="1060"/>
      <c r="BI61" s="1061"/>
      <c r="BJ61" s="205"/>
      <c r="BK61" s="205"/>
      <c r="BL61" s="205"/>
      <c r="BM61" s="205"/>
      <c r="BN61" s="205"/>
      <c r="BO61" s="218"/>
      <c r="BP61" s="218"/>
      <c r="BQ61" s="215">
        <v>55</v>
      </c>
      <c r="BR61" s="216"/>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9"/>
    </row>
    <row r="62" spans="1:131" s="200" customFormat="1" ht="26.25" customHeight="1" x14ac:dyDescent="0.15">
      <c r="A62" s="214">
        <v>35</v>
      </c>
      <c r="B62" s="1065"/>
      <c r="C62" s="1066"/>
      <c r="D62" s="1066"/>
      <c r="E62" s="1066"/>
      <c r="F62" s="1066"/>
      <c r="G62" s="1066"/>
      <c r="H62" s="1066"/>
      <c r="I62" s="1066"/>
      <c r="J62" s="1066"/>
      <c r="K62" s="1066"/>
      <c r="L62" s="1066"/>
      <c r="M62" s="1066"/>
      <c r="N62" s="1066"/>
      <c r="O62" s="1066"/>
      <c r="P62" s="1067"/>
      <c r="Q62" s="1068"/>
      <c r="R62" s="1051"/>
      <c r="S62" s="1051"/>
      <c r="T62" s="1051"/>
      <c r="U62" s="1051"/>
      <c r="V62" s="1051"/>
      <c r="W62" s="1051"/>
      <c r="X62" s="1051"/>
      <c r="Y62" s="1051"/>
      <c r="Z62" s="1051"/>
      <c r="AA62" s="1051"/>
      <c r="AB62" s="1051"/>
      <c r="AC62" s="1051"/>
      <c r="AD62" s="1051"/>
      <c r="AE62" s="1069"/>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0"/>
      <c r="BF62" s="1060"/>
      <c r="BG62" s="1060"/>
      <c r="BH62" s="1060"/>
      <c r="BI62" s="1061"/>
      <c r="BJ62" s="1062" t="s">
        <v>389</v>
      </c>
      <c r="BK62" s="1063"/>
      <c r="BL62" s="1063"/>
      <c r="BM62" s="1063"/>
      <c r="BN62" s="1064"/>
      <c r="BO62" s="218"/>
      <c r="BP62" s="218"/>
      <c r="BQ62" s="215">
        <v>56</v>
      </c>
      <c r="BR62" s="216"/>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9"/>
    </row>
    <row r="63" spans="1:131" s="200" customFormat="1" ht="26.25" customHeight="1" thickBot="1" x14ac:dyDescent="0.2">
      <c r="A63" s="217" t="s">
        <v>371</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6"/>
      <c r="AF63" s="1057">
        <v>2416</v>
      </c>
      <c r="AG63" s="988"/>
      <c r="AH63" s="988"/>
      <c r="AI63" s="988"/>
      <c r="AJ63" s="1058"/>
      <c r="AK63" s="1059"/>
      <c r="AL63" s="992"/>
      <c r="AM63" s="992"/>
      <c r="AN63" s="992"/>
      <c r="AO63" s="992"/>
      <c r="AP63" s="988">
        <v>30184</v>
      </c>
      <c r="AQ63" s="988"/>
      <c r="AR63" s="988"/>
      <c r="AS63" s="988"/>
      <c r="AT63" s="988"/>
      <c r="AU63" s="988">
        <v>21741</v>
      </c>
      <c r="AV63" s="988"/>
      <c r="AW63" s="988"/>
      <c r="AX63" s="988"/>
      <c r="AY63" s="988"/>
      <c r="AZ63" s="1053"/>
      <c r="BA63" s="1053"/>
      <c r="BB63" s="1053"/>
      <c r="BC63" s="1053"/>
      <c r="BD63" s="1053"/>
      <c r="BE63" s="989"/>
      <c r="BF63" s="989"/>
      <c r="BG63" s="989"/>
      <c r="BH63" s="989"/>
      <c r="BI63" s="990"/>
      <c r="BJ63" s="1054" t="s">
        <v>113</v>
      </c>
      <c r="BK63" s="980"/>
      <c r="BL63" s="980"/>
      <c r="BM63" s="980"/>
      <c r="BN63" s="1055"/>
      <c r="BO63" s="218"/>
      <c r="BP63" s="218"/>
      <c r="BQ63" s="215">
        <v>57</v>
      </c>
      <c r="BR63" s="216"/>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9"/>
    </row>
    <row r="66" spans="1:131" s="200" customFormat="1" ht="26.25" customHeight="1" x14ac:dyDescent="0.15">
      <c r="A66" s="1023" t="s">
        <v>392</v>
      </c>
      <c r="B66" s="1024"/>
      <c r="C66" s="1024"/>
      <c r="D66" s="1024"/>
      <c r="E66" s="1024"/>
      <c r="F66" s="1024"/>
      <c r="G66" s="1024"/>
      <c r="H66" s="1024"/>
      <c r="I66" s="1024"/>
      <c r="J66" s="1024"/>
      <c r="K66" s="1024"/>
      <c r="L66" s="1024"/>
      <c r="M66" s="1024"/>
      <c r="N66" s="1024"/>
      <c r="O66" s="1024"/>
      <c r="P66" s="1025"/>
      <c r="Q66" s="1029" t="s">
        <v>375</v>
      </c>
      <c r="R66" s="1030"/>
      <c r="S66" s="1030"/>
      <c r="T66" s="1030"/>
      <c r="U66" s="1031"/>
      <c r="V66" s="1029" t="s">
        <v>376</v>
      </c>
      <c r="W66" s="1030"/>
      <c r="X66" s="1030"/>
      <c r="Y66" s="1030"/>
      <c r="Z66" s="1031"/>
      <c r="AA66" s="1029" t="s">
        <v>377</v>
      </c>
      <c r="AB66" s="1030"/>
      <c r="AC66" s="1030"/>
      <c r="AD66" s="1030"/>
      <c r="AE66" s="1031"/>
      <c r="AF66" s="1035" t="s">
        <v>378</v>
      </c>
      <c r="AG66" s="1036"/>
      <c r="AH66" s="1036"/>
      <c r="AI66" s="1036"/>
      <c r="AJ66" s="1037"/>
      <c r="AK66" s="1029" t="s">
        <v>379</v>
      </c>
      <c r="AL66" s="1024"/>
      <c r="AM66" s="1024"/>
      <c r="AN66" s="1024"/>
      <c r="AO66" s="1025"/>
      <c r="AP66" s="1029" t="s">
        <v>380</v>
      </c>
      <c r="AQ66" s="1030"/>
      <c r="AR66" s="1030"/>
      <c r="AS66" s="1030"/>
      <c r="AT66" s="1031"/>
      <c r="AU66" s="1029" t="s">
        <v>393</v>
      </c>
      <c r="AV66" s="1030"/>
      <c r="AW66" s="1030"/>
      <c r="AX66" s="1030"/>
      <c r="AY66" s="1031"/>
      <c r="AZ66" s="1029" t="s">
        <v>358</v>
      </c>
      <c r="BA66" s="1030"/>
      <c r="BB66" s="1030"/>
      <c r="BC66" s="1030"/>
      <c r="BD66" s="1045"/>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3" t="s">
        <v>542</v>
      </c>
      <c r="C68" s="1014"/>
      <c r="D68" s="1014"/>
      <c r="E68" s="1014"/>
      <c r="F68" s="1014"/>
      <c r="G68" s="1014"/>
      <c r="H68" s="1014"/>
      <c r="I68" s="1014"/>
      <c r="J68" s="1014"/>
      <c r="K68" s="1014"/>
      <c r="L68" s="1014"/>
      <c r="M68" s="1014"/>
      <c r="N68" s="1014"/>
      <c r="O68" s="1014"/>
      <c r="P68" s="1015"/>
      <c r="Q68" s="1006">
        <v>705</v>
      </c>
      <c r="R68" s="1000"/>
      <c r="S68" s="1000"/>
      <c r="T68" s="1000"/>
      <c r="U68" s="1000"/>
      <c r="V68" s="1000">
        <v>505</v>
      </c>
      <c r="W68" s="1000"/>
      <c r="X68" s="1000"/>
      <c r="Y68" s="1000"/>
      <c r="Z68" s="1000"/>
      <c r="AA68" s="1000">
        <v>201</v>
      </c>
      <c r="AB68" s="1000"/>
      <c r="AC68" s="1000"/>
      <c r="AD68" s="1000"/>
      <c r="AE68" s="1000"/>
      <c r="AF68" s="1016">
        <v>201</v>
      </c>
      <c r="AG68" s="1016"/>
      <c r="AH68" s="1016"/>
      <c r="AI68" s="1016"/>
      <c r="AJ68" s="1016"/>
      <c r="AK68" s="1000">
        <v>41</v>
      </c>
      <c r="AL68" s="1000"/>
      <c r="AM68" s="1000"/>
      <c r="AN68" s="1000"/>
      <c r="AO68" s="1000"/>
      <c r="AP68" s="1000" t="s">
        <v>561</v>
      </c>
      <c r="AQ68" s="1000"/>
      <c r="AR68" s="1000"/>
      <c r="AS68" s="1000"/>
      <c r="AT68" s="1000"/>
      <c r="AU68" s="1000" t="s">
        <v>560</v>
      </c>
      <c r="AV68" s="1000"/>
      <c r="AW68" s="1000"/>
      <c r="AX68" s="1000"/>
      <c r="AY68" s="1000"/>
      <c r="AZ68" s="1011"/>
      <c r="BA68" s="1011"/>
      <c r="BB68" s="1011"/>
      <c r="BC68" s="1011"/>
      <c r="BD68" s="1012"/>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3044</v>
      </c>
      <c r="R69" s="1000"/>
      <c r="S69" s="1000"/>
      <c r="T69" s="1000"/>
      <c r="U69" s="1000"/>
      <c r="V69" s="1000">
        <v>2978</v>
      </c>
      <c r="W69" s="1000"/>
      <c r="X69" s="1000"/>
      <c r="Y69" s="1000"/>
      <c r="Z69" s="1000"/>
      <c r="AA69" s="1000">
        <v>66</v>
      </c>
      <c r="AB69" s="1000"/>
      <c r="AC69" s="1000"/>
      <c r="AD69" s="1000"/>
      <c r="AE69" s="1000"/>
      <c r="AF69" s="1000">
        <v>66</v>
      </c>
      <c r="AG69" s="1000"/>
      <c r="AH69" s="1000"/>
      <c r="AI69" s="1000"/>
      <c r="AJ69" s="1000"/>
      <c r="AK69" s="1000" t="s">
        <v>560</v>
      </c>
      <c r="AL69" s="1000"/>
      <c r="AM69" s="1000"/>
      <c r="AN69" s="1000"/>
      <c r="AO69" s="1000"/>
      <c r="AP69" s="1000" t="s">
        <v>561</v>
      </c>
      <c r="AQ69" s="1000"/>
      <c r="AR69" s="1000"/>
      <c r="AS69" s="1000"/>
      <c r="AT69" s="1000"/>
      <c r="AU69" s="1000" t="s">
        <v>560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20</v>
      </c>
      <c r="R70" s="1000"/>
      <c r="S70" s="1000"/>
      <c r="T70" s="1000"/>
      <c r="U70" s="1000"/>
      <c r="V70" s="1000">
        <v>12</v>
      </c>
      <c r="W70" s="1000"/>
      <c r="X70" s="1000"/>
      <c r="Y70" s="1000"/>
      <c r="Z70" s="1000"/>
      <c r="AA70" s="1000">
        <v>8</v>
      </c>
      <c r="AB70" s="1000"/>
      <c r="AC70" s="1000"/>
      <c r="AD70" s="1000"/>
      <c r="AE70" s="1000"/>
      <c r="AF70" s="1000">
        <v>8</v>
      </c>
      <c r="AG70" s="1000"/>
      <c r="AH70" s="1000"/>
      <c r="AI70" s="1000"/>
      <c r="AJ70" s="1000"/>
      <c r="AK70" s="1000" t="s">
        <v>560</v>
      </c>
      <c r="AL70" s="1000"/>
      <c r="AM70" s="1000"/>
      <c r="AN70" s="1000"/>
      <c r="AO70" s="1000"/>
      <c r="AP70" s="1000" t="s">
        <v>561</v>
      </c>
      <c r="AQ70" s="1000"/>
      <c r="AR70" s="1000"/>
      <c r="AS70" s="1000"/>
      <c r="AT70" s="1000"/>
      <c r="AU70" s="1000" t="s">
        <v>560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2677</v>
      </c>
      <c r="R71" s="1000"/>
      <c r="S71" s="1000"/>
      <c r="T71" s="1000"/>
      <c r="U71" s="1000"/>
      <c r="V71" s="1000">
        <v>2436</v>
      </c>
      <c r="W71" s="1000"/>
      <c r="X71" s="1000"/>
      <c r="Y71" s="1000"/>
      <c r="Z71" s="1000"/>
      <c r="AA71" s="1000">
        <v>242</v>
      </c>
      <c r="AB71" s="1000"/>
      <c r="AC71" s="1000"/>
      <c r="AD71" s="1000"/>
      <c r="AE71" s="1000"/>
      <c r="AF71" s="1000">
        <v>242</v>
      </c>
      <c r="AG71" s="1000"/>
      <c r="AH71" s="1000"/>
      <c r="AI71" s="1000"/>
      <c r="AJ71" s="1000"/>
      <c r="AK71" s="1000" t="s">
        <v>560</v>
      </c>
      <c r="AL71" s="1000"/>
      <c r="AM71" s="1000"/>
      <c r="AN71" s="1000"/>
      <c r="AO71" s="1000"/>
      <c r="AP71" s="1000" t="s">
        <v>561</v>
      </c>
      <c r="AQ71" s="1000"/>
      <c r="AR71" s="1000"/>
      <c r="AS71" s="1000"/>
      <c r="AT71" s="1000"/>
      <c r="AU71" s="1000" t="s">
        <v>560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7">
        <v>1255</v>
      </c>
      <c r="R72" s="1008"/>
      <c r="S72" s="1008"/>
      <c r="T72" s="1008"/>
      <c r="U72" s="1009"/>
      <c r="V72" s="1010">
        <v>1204</v>
      </c>
      <c r="W72" s="1008"/>
      <c r="X72" s="1008"/>
      <c r="Y72" s="1008"/>
      <c r="Z72" s="1009"/>
      <c r="AA72" s="1010">
        <v>51</v>
      </c>
      <c r="AB72" s="1008"/>
      <c r="AC72" s="1008"/>
      <c r="AD72" s="1008"/>
      <c r="AE72" s="1009"/>
      <c r="AF72" s="1000">
        <v>51</v>
      </c>
      <c r="AG72" s="1000"/>
      <c r="AH72" s="1000"/>
      <c r="AI72" s="1000"/>
      <c r="AJ72" s="1000"/>
      <c r="AK72" s="1000">
        <v>37</v>
      </c>
      <c r="AL72" s="1000"/>
      <c r="AM72" s="1000"/>
      <c r="AN72" s="1000"/>
      <c r="AO72" s="1000"/>
      <c r="AP72" s="1000">
        <v>855</v>
      </c>
      <c r="AQ72" s="1000"/>
      <c r="AR72" s="1000"/>
      <c r="AS72" s="1000"/>
      <c r="AT72" s="1000"/>
      <c r="AU72" s="1000">
        <v>669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v>656</v>
      </c>
      <c r="R73" s="1000"/>
      <c r="S73" s="1000"/>
      <c r="T73" s="1000"/>
      <c r="U73" s="1000"/>
      <c r="V73" s="1000">
        <v>605</v>
      </c>
      <c r="W73" s="1000"/>
      <c r="X73" s="1000"/>
      <c r="Y73" s="1000"/>
      <c r="Z73" s="1000"/>
      <c r="AA73" s="1000">
        <v>51</v>
      </c>
      <c r="AB73" s="1000"/>
      <c r="AC73" s="1000"/>
      <c r="AD73" s="1000"/>
      <c r="AE73" s="1000"/>
      <c r="AF73" s="1000">
        <v>51</v>
      </c>
      <c r="AG73" s="1000"/>
      <c r="AH73" s="1000"/>
      <c r="AI73" s="1000"/>
      <c r="AJ73" s="1000"/>
      <c r="AK73" s="1000">
        <v>4</v>
      </c>
      <c r="AL73" s="1000"/>
      <c r="AM73" s="1000"/>
      <c r="AN73" s="1000"/>
      <c r="AO73" s="1000"/>
      <c r="AP73" s="1000">
        <v>8</v>
      </c>
      <c r="AQ73" s="1000"/>
      <c r="AR73" s="1000"/>
      <c r="AS73" s="1000"/>
      <c r="AT73" s="1000"/>
      <c r="AU73" s="1000">
        <v>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548</v>
      </c>
      <c r="C74" s="1004"/>
      <c r="D74" s="1004"/>
      <c r="E74" s="1004"/>
      <c r="F74" s="1004"/>
      <c r="G74" s="1004"/>
      <c r="H74" s="1004"/>
      <c r="I74" s="1004"/>
      <c r="J74" s="1004"/>
      <c r="K74" s="1004"/>
      <c r="L74" s="1004"/>
      <c r="M74" s="1004"/>
      <c r="N74" s="1004"/>
      <c r="O74" s="1004"/>
      <c r="P74" s="1005"/>
      <c r="Q74" s="1006">
        <v>19</v>
      </c>
      <c r="R74" s="1000"/>
      <c r="S74" s="1000"/>
      <c r="T74" s="1000"/>
      <c r="U74" s="1000"/>
      <c r="V74" s="1000">
        <v>15</v>
      </c>
      <c r="W74" s="1000"/>
      <c r="X74" s="1000"/>
      <c r="Y74" s="1000"/>
      <c r="Z74" s="1000"/>
      <c r="AA74" s="1000">
        <v>4</v>
      </c>
      <c r="AB74" s="1000"/>
      <c r="AC74" s="1000"/>
      <c r="AD74" s="1000"/>
      <c r="AE74" s="1000"/>
      <c r="AF74" s="1000">
        <v>4</v>
      </c>
      <c r="AG74" s="1000"/>
      <c r="AH74" s="1000"/>
      <c r="AI74" s="1000"/>
      <c r="AJ74" s="1000"/>
      <c r="AK74" s="1000" t="s">
        <v>560</v>
      </c>
      <c r="AL74" s="1000"/>
      <c r="AM74" s="1000"/>
      <c r="AN74" s="1000"/>
      <c r="AO74" s="1000"/>
      <c r="AP74" s="1000" t="s">
        <v>561</v>
      </c>
      <c r="AQ74" s="1000"/>
      <c r="AR74" s="1000"/>
      <c r="AS74" s="1000"/>
      <c r="AT74" s="1000"/>
      <c r="AU74" s="1000" t="s">
        <v>560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549</v>
      </c>
      <c r="C75" s="1004"/>
      <c r="D75" s="1004"/>
      <c r="E75" s="1004"/>
      <c r="F75" s="1004"/>
      <c r="G75" s="1004"/>
      <c r="H75" s="1004"/>
      <c r="I75" s="1004"/>
      <c r="J75" s="1004"/>
      <c r="K75" s="1004"/>
      <c r="L75" s="1004"/>
      <c r="M75" s="1004"/>
      <c r="N75" s="1004"/>
      <c r="O75" s="1004"/>
      <c r="P75" s="1005"/>
      <c r="Q75" s="1006">
        <v>293</v>
      </c>
      <c r="R75" s="1000"/>
      <c r="S75" s="1000"/>
      <c r="T75" s="1000"/>
      <c r="U75" s="1000"/>
      <c r="V75" s="1000">
        <v>283</v>
      </c>
      <c r="W75" s="1000"/>
      <c r="X75" s="1000"/>
      <c r="Y75" s="1000"/>
      <c r="Z75" s="1000"/>
      <c r="AA75" s="1000">
        <v>15</v>
      </c>
      <c r="AB75" s="1000"/>
      <c r="AC75" s="1000"/>
      <c r="AD75" s="1000"/>
      <c r="AE75" s="1000"/>
      <c r="AF75" s="1010">
        <v>15</v>
      </c>
      <c r="AG75" s="1008"/>
      <c r="AH75" s="1008"/>
      <c r="AI75" s="1008"/>
      <c r="AJ75" s="1009"/>
      <c r="AK75" s="1010"/>
      <c r="AL75" s="1008"/>
      <c r="AM75" s="1008"/>
      <c r="AN75" s="1008"/>
      <c r="AO75" s="1009"/>
      <c r="AP75" s="1010">
        <v>250</v>
      </c>
      <c r="AQ75" s="1008"/>
      <c r="AR75" s="1008"/>
      <c r="AS75" s="1008"/>
      <c r="AT75" s="1009"/>
      <c r="AU75" s="1010">
        <v>93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550</v>
      </c>
      <c r="C76" s="1004"/>
      <c r="D76" s="1004"/>
      <c r="E76" s="1004"/>
      <c r="F76" s="1004"/>
      <c r="G76" s="1004"/>
      <c r="H76" s="1004"/>
      <c r="I76" s="1004"/>
      <c r="J76" s="1004"/>
      <c r="K76" s="1004"/>
      <c r="L76" s="1004"/>
      <c r="M76" s="1004"/>
      <c r="N76" s="1004"/>
      <c r="O76" s="1004"/>
      <c r="P76" s="1005"/>
      <c r="Q76" s="1006">
        <v>21</v>
      </c>
      <c r="R76" s="1000"/>
      <c r="S76" s="1000"/>
      <c r="T76" s="1000"/>
      <c r="U76" s="1000"/>
      <c r="V76" s="1000">
        <v>18</v>
      </c>
      <c r="W76" s="1000"/>
      <c r="X76" s="1000"/>
      <c r="Y76" s="1000"/>
      <c r="Z76" s="1000"/>
      <c r="AA76" s="1000">
        <v>2</v>
      </c>
      <c r="AB76" s="1000"/>
      <c r="AC76" s="1000"/>
      <c r="AD76" s="1000"/>
      <c r="AE76" s="1000"/>
      <c r="AF76" s="1000">
        <v>2</v>
      </c>
      <c r="AG76" s="1000"/>
      <c r="AH76" s="1000"/>
      <c r="AI76" s="1000"/>
      <c r="AJ76" s="1000"/>
      <c r="AK76" s="1000" t="s">
        <v>562</v>
      </c>
      <c r="AL76" s="1000"/>
      <c r="AM76" s="1000"/>
      <c r="AN76" s="1000"/>
      <c r="AO76" s="1000"/>
      <c r="AP76" s="1000" t="s">
        <v>559</v>
      </c>
      <c r="AQ76" s="1000"/>
      <c r="AR76" s="1000"/>
      <c r="AS76" s="1000"/>
      <c r="AT76" s="1000"/>
      <c r="AU76" s="1000" t="s">
        <v>559</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551</v>
      </c>
      <c r="C77" s="1004"/>
      <c r="D77" s="1004"/>
      <c r="E77" s="1004"/>
      <c r="F77" s="1004"/>
      <c r="G77" s="1004"/>
      <c r="H77" s="1004"/>
      <c r="I77" s="1004"/>
      <c r="J77" s="1004"/>
      <c r="K77" s="1004"/>
      <c r="L77" s="1004"/>
      <c r="M77" s="1004"/>
      <c r="N77" s="1004"/>
      <c r="O77" s="1004"/>
      <c r="P77" s="1005"/>
      <c r="Q77" s="1007">
        <v>2125</v>
      </c>
      <c r="R77" s="1008"/>
      <c r="S77" s="1008"/>
      <c r="T77" s="1008"/>
      <c r="U77" s="1009"/>
      <c r="V77" s="1010">
        <v>2067</v>
      </c>
      <c r="W77" s="1008"/>
      <c r="X77" s="1008"/>
      <c r="Y77" s="1008"/>
      <c r="Z77" s="1009"/>
      <c r="AA77" s="1010">
        <v>58</v>
      </c>
      <c r="AB77" s="1008"/>
      <c r="AC77" s="1008"/>
      <c r="AD77" s="1008"/>
      <c r="AE77" s="1009"/>
      <c r="AF77" s="1010">
        <v>58</v>
      </c>
      <c r="AG77" s="1008"/>
      <c r="AH77" s="1008"/>
      <c r="AI77" s="1008"/>
      <c r="AJ77" s="1009"/>
      <c r="AK77" s="1010">
        <v>125</v>
      </c>
      <c r="AL77" s="1008"/>
      <c r="AM77" s="1008"/>
      <c r="AN77" s="1008"/>
      <c r="AO77" s="1009"/>
      <c r="AP77" s="1000" t="s">
        <v>559</v>
      </c>
      <c r="AQ77" s="1000"/>
      <c r="AR77" s="1000"/>
      <c r="AS77" s="1000"/>
      <c r="AT77" s="1000"/>
      <c r="AU77" s="1000" t="s">
        <v>559</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552</v>
      </c>
      <c r="C78" s="1004"/>
      <c r="D78" s="1004"/>
      <c r="E78" s="1004"/>
      <c r="F78" s="1004"/>
      <c r="G78" s="1004"/>
      <c r="H78" s="1004"/>
      <c r="I78" s="1004"/>
      <c r="J78" s="1004"/>
      <c r="K78" s="1004"/>
      <c r="L78" s="1004"/>
      <c r="M78" s="1004"/>
      <c r="N78" s="1004"/>
      <c r="O78" s="1004"/>
      <c r="P78" s="1005"/>
      <c r="Q78" s="1007">
        <v>273707</v>
      </c>
      <c r="R78" s="1008"/>
      <c r="S78" s="1008"/>
      <c r="T78" s="1008"/>
      <c r="U78" s="1009"/>
      <c r="V78" s="1010">
        <v>260942</v>
      </c>
      <c r="W78" s="1008"/>
      <c r="X78" s="1008"/>
      <c r="Y78" s="1008"/>
      <c r="Z78" s="1009"/>
      <c r="AA78" s="1010">
        <v>12765</v>
      </c>
      <c r="AB78" s="1008"/>
      <c r="AC78" s="1008"/>
      <c r="AD78" s="1008"/>
      <c r="AE78" s="1009"/>
      <c r="AF78" s="1010">
        <v>12765</v>
      </c>
      <c r="AG78" s="1008"/>
      <c r="AH78" s="1008"/>
      <c r="AI78" s="1008"/>
      <c r="AJ78" s="1009"/>
      <c r="AK78" s="1010">
        <v>1788</v>
      </c>
      <c r="AL78" s="1008"/>
      <c r="AM78" s="1008"/>
      <c r="AN78" s="1008"/>
      <c r="AO78" s="1009"/>
      <c r="AP78" s="1000" t="s">
        <v>559</v>
      </c>
      <c r="AQ78" s="1000"/>
      <c r="AR78" s="1000"/>
      <c r="AS78" s="1000"/>
      <c r="AT78" s="1000"/>
      <c r="AU78" s="1000" t="s">
        <v>559</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553</v>
      </c>
      <c r="C79" s="1004"/>
      <c r="D79" s="1004"/>
      <c r="E79" s="1004"/>
      <c r="F79" s="1004"/>
      <c r="G79" s="1004"/>
      <c r="H79" s="1004"/>
      <c r="I79" s="1004"/>
      <c r="J79" s="1004"/>
      <c r="K79" s="1004"/>
      <c r="L79" s="1004"/>
      <c r="M79" s="1004"/>
      <c r="N79" s="1004"/>
      <c r="O79" s="1004"/>
      <c r="P79" s="1005"/>
      <c r="Q79" s="1006">
        <v>455</v>
      </c>
      <c r="R79" s="1000"/>
      <c r="S79" s="1000"/>
      <c r="T79" s="1000"/>
      <c r="U79" s="1000"/>
      <c r="V79" s="1000">
        <v>429</v>
      </c>
      <c r="W79" s="1000"/>
      <c r="X79" s="1000"/>
      <c r="Y79" s="1000"/>
      <c r="Z79" s="1000"/>
      <c r="AA79" s="1000">
        <v>26</v>
      </c>
      <c r="AB79" s="1000"/>
      <c r="AC79" s="1000"/>
      <c r="AD79" s="1000"/>
      <c r="AE79" s="1000"/>
      <c r="AF79" s="1000">
        <v>26</v>
      </c>
      <c r="AG79" s="1000"/>
      <c r="AH79" s="1000"/>
      <c r="AI79" s="1000"/>
      <c r="AJ79" s="1000"/>
      <c r="AK79" s="1000" t="s">
        <v>559</v>
      </c>
      <c r="AL79" s="1000"/>
      <c r="AM79" s="1000"/>
      <c r="AN79" s="1000"/>
      <c r="AO79" s="1000"/>
      <c r="AP79" s="1000" t="s">
        <v>559</v>
      </c>
      <c r="AQ79" s="1000"/>
      <c r="AR79" s="1000"/>
      <c r="AS79" s="1000"/>
      <c r="AT79" s="1000"/>
      <c r="AU79" s="1000" t="s">
        <v>559</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554</v>
      </c>
      <c r="C80" s="1004"/>
      <c r="D80" s="1004"/>
      <c r="E80" s="1004"/>
      <c r="F80" s="1004"/>
      <c r="G80" s="1004"/>
      <c r="H80" s="1004"/>
      <c r="I80" s="1004"/>
      <c r="J80" s="1004"/>
      <c r="K80" s="1004"/>
      <c r="L80" s="1004"/>
      <c r="M80" s="1004"/>
      <c r="N80" s="1004"/>
      <c r="O80" s="1004"/>
      <c r="P80" s="1005"/>
      <c r="Q80" s="1006">
        <v>368</v>
      </c>
      <c r="R80" s="1000"/>
      <c r="S80" s="1000"/>
      <c r="T80" s="1000"/>
      <c r="U80" s="1000"/>
      <c r="V80" s="1000">
        <v>221</v>
      </c>
      <c r="W80" s="1000"/>
      <c r="X80" s="1000"/>
      <c r="Y80" s="1000"/>
      <c r="Z80" s="1000"/>
      <c r="AA80" s="1000">
        <v>146</v>
      </c>
      <c r="AB80" s="1000"/>
      <c r="AC80" s="1000"/>
      <c r="AD80" s="1000"/>
      <c r="AE80" s="1000"/>
      <c r="AF80" s="1000">
        <v>146</v>
      </c>
      <c r="AG80" s="1000"/>
      <c r="AH80" s="1000"/>
      <c r="AI80" s="1000"/>
      <c r="AJ80" s="1000"/>
      <c r="AK80" s="1000">
        <v>4</v>
      </c>
      <c r="AL80" s="1000"/>
      <c r="AM80" s="1000"/>
      <c r="AN80" s="1000"/>
      <c r="AO80" s="1000"/>
      <c r="AP80" s="1000" t="s">
        <v>559</v>
      </c>
      <c r="AQ80" s="1000"/>
      <c r="AR80" s="1000"/>
      <c r="AS80" s="1000"/>
      <c r="AT80" s="1000"/>
      <c r="AU80" s="1000" t="s">
        <v>559</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555</v>
      </c>
      <c r="C81" s="1004"/>
      <c r="D81" s="1004"/>
      <c r="E81" s="1004"/>
      <c r="F81" s="1004"/>
      <c r="G81" s="1004"/>
      <c r="H81" s="1004"/>
      <c r="I81" s="1004"/>
      <c r="J81" s="1004"/>
      <c r="K81" s="1004"/>
      <c r="L81" s="1004"/>
      <c r="M81" s="1004"/>
      <c r="N81" s="1004"/>
      <c r="O81" s="1004"/>
      <c r="P81" s="1005"/>
      <c r="Q81" s="1006">
        <v>193</v>
      </c>
      <c r="R81" s="1000"/>
      <c r="S81" s="1000"/>
      <c r="T81" s="1000"/>
      <c r="U81" s="1000"/>
      <c r="V81" s="1000">
        <v>181</v>
      </c>
      <c r="W81" s="1000"/>
      <c r="X81" s="1000"/>
      <c r="Y81" s="1000"/>
      <c r="Z81" s="1000"/>
      <c r="AA81" s="1000">
        <v>12</v>
      </c>
      <c r="AB81" s="1000"/>
      <c r="AC81" s="1000"/>
      <c r="AD81" s="1000"/>
      <c r="AE81" s="1000"/>
      <c r="AF81" s="1000">
        <v>12</v>
      </c>
      <c r="AG81" s="1000"/>
      <c r="AH81" s="1000"/>
      <c r="AI81" s="1000"/>
      <c r="AJ81" s="1000"/>
      <c r="AK81" s="1000" t="s">
        <v>559</v>
      </c>
      <c r="AL81" s="1000"/>
      <c r="AM81" s="1000"/>
      <c r="AN81" s="1000"/>
      <c r="AO81" s="1000"/>
      <c r="AP81" s="1000" t="s">
        <v>559</v>
      </c>
      <c r="AQ81" s="1000"/>
      <c r="AR81" s="1000"/>
      <c r="AS81" s="1000"/>
      <c r="AT81" s="1000"/>
      <c r="AU81" s="1000" t="s">
        <v>559</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13647</v>
      </c>
      <c r="AG88" s="988"/>
      <c r="AH88" s="988"/>
      <c r="AI88" s="988"/>
      <c r="AJ88" s="988"/>
      <c r="AK88" s="992"/>
      <c r="AL88" s="992"/>
      <c r="AM88" s="992"/>
      <c r="AN88" s="992"/>
      <c r="AO88" s="992"/>
      <c r="AP88" s="988">
        <v>1113</v>
      </c>
      <c r="AQ88" s="988"/>
      <c r="AR88" s="988"/>
      <c r="AS88" s="988"/>
      <c r="AT88" s="988"/>
      <c r="AU88" s="988">
        <v>768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8</v>
      </c>
      <c r="CS102" s="980"/>
      <c r="CT102" s="980"/>
      <c r="CU102" s="980"/>
      <c r="CV102" s="981"/>
      <c r="CW102" s="979">
        <v>14</v>
      </c>
      <c r="CX102" s="980"/>
      <c r="CY102" s="980"/>
      <c r="CZ102" s="980"/>
      <c r="DA102" s="981"/>
      <c r="DB102" s="979" t="s">
        <v>541</v>
      </c>
      <c r="DC102" s="980"/>
      <c r="DD102" s="980"/>
      <c r="DE102" s="980"/>
      <c r="DF102" s="981"/>
      <c r="DG102" s="979" t="s">
        <v>541</v>
      </c>
      <c r="DH102" s="980"/>
      <c r="DI102" s="980"/>
      <c r="DJ102" s="980"/>
      <c r="DK102" s="981"/>
      <c r="DL102" s="979" t="s">
        <v>541</v>
      </c>
      <c r="DM102" s="980"/>
      <c r="DN102" s="980"/>
      <c r="DO102" s="980"/>
      <c r="DP102" s="981"/>
      <c r="DQ102" s="979" t="s">
        <v>538</v>
      </c>
      <c r="DR102" s="980"/>
      <c r="DS102" s="980"/>
      <c r="DT102" s="980"/>
      <c r="DU102" s="981"/>
      <c r="DV102" s="962" t="s">
        <v>538</v>
      </c>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290</v>
      </c>
      <c r="AG109" s="923"/>
      <c r="AH109" s="923"/>
      <c r="AI109" s="923"/>
      <c r="AJ109" s="924"/>
      <c r="AK109" s="925" t="s">
        <v>289</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290</v>
      </c>
      <c r="BW109" s="923"/>
      <c r="BX109" s="923"/>
      <c r="BY109" s="923"/>
      <c r="BZ109" s="924"/>
      <c r="CA109" s="925" t="s">
        <v>289</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290</v>
      </c>
      <c r="DM109" s="923"/>
      <c r="DN109" s="923"/>
      <c r="DO109" s="923"/>
      <c r="DP109" s="924"/>
      <c r="DQ109" s="925" t="s">
        <v>289</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3346636</v>
      </c>
      <c r="AB110" s="916"/>
      <c r="AC110" s="916"/>
      <c r="AD110" s="916"/>
      <c r="AE110" s="917"/>
      <c r="AF110" s="918">
        <v>3432117</v>
      </c>
      <c r="AG110" s="916"/>
      <c r="AH110" s="916"/>
      <c r="AI110" s="916"/>
      <c r="AJ110" s="917"/>
      <c r="AK110" s="918">
        <v>3415779</v>
      </c>
      <c r="AL110" s="916"/>
      <c r="AM110" s="916"/>
      <c r="AN110" s="916"/>
      <c r="AO110" s="917"/>
      <c r="AP110" s="919">
        <v>27.5</v>
      </c>
      <c r="AQ110" s="920"/>
      <c r="AR110" s="920"/>
      <c r="AS110" s="920"/>
      <c r="AT110" s="921"/>
      <c r="AU110" s="955" t="s">
        <v>62</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27241393</v>
      </c>
      <c r="BR110" s="863"/>
      <c r="BS110" s="863"/>
      <c r="BT110" s="863"/>
      <c r="BU110" s="863"/>
      <c r="BV110" s="863">
        <v>27717107</v>
      </c>
      <c r="BW110" s="863"/>
      <c r="BX110" s="863"/>
      <c r="BY110" s="863"/>
      <c r="BZ110" s="863"/>
      <c r="CA110" s="863">
        <v>27296758</v>
      </c>
      <c r="CB110" s="863"/>
      <c r="CC110" s="863"/>
      <c r="CD110" s="863"/>
      <c r="CE110" s="863"/>
      <c r="CF110" s="887">
        <v>220.1</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16890</v>
      </c>
      <c r="BR111" s="835"/>
      <c r="BS111" s="835"/>
      <c r="BT111" s="835"/>
      <c r="BU111" s="835"/>
      <c r="BV111" s="835">
        <v>10498</v>
      </c>
      <c r="BW111" s="835"/>
      <c r="BX111" s="835"/>
      <c r="BY111" s="835"/>
      <c r="BZ111" s="835"/>
      <c r="CA111" s="835">
        <v>5133</v>
      </c>
      <c r="CB111" s="835"/>
      <c r="CC111" s="835"/>
      <c r="CD111" s="835"/>
      <c r="CE111" s="835"/>
      <c r="CF111" s="896">
        <v>0</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23150572</v>
      </c>
      <c r="BR112" s="835"/>
      <c r="BS112" s="835"/>
      <c r="BT112" s="835"/>
      <c r="BU112" s="835"/>
      <c r="BV112" s="835">
        <v>22546013</v>
      </c>
      <c r="BW112" s="835"/>
      <c r="BX112" s="835"/>
      <c r="BY112" s="835"/>
      <c r="BZ112" s="835"/>
      <c r="CA112" s="835">
        <v>21740309</v>
      </c>
      <c r="CB112" s="835"/>
      <c r="CC112" s="835"/>
      <c r="CD112" s="835"/>
      <c r="CE112" s="835"/>
      <c r="CF112" s="896">
        <v>175.3</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1492284</v>
      </c>
      <c r="AB113" s="944"/>
      <c r="AC113" s="944"/>
      <c r="AD113" s="944"/>
      <c r="AE113" s="945"/>
      <c r="AF113" s="946">
        <v>1538000</v>
      </c>
      <c r="AG113" s="944"/>
      <c r="AH113" s="944"/>
      <c r="AI113" s="944"/>
      <c r="AJ113" s="945"/>
      <c r="AK113" s="946">
        <v>1555908</v>
      </c>
      <c r="AL113" s="944"/>
      <c r="AM113" s="944"/>
      <c r="AN113" s="944"/>
      <c r="AO113" s="945"/>
      <c r="AP113" s="947">
        <v>12.5</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306709</v>
      </c>
      <c r="BR113" s="835"/>
      <c r="BS113" s="835"/>
      <c r="BT113" s="835"/>
      <c r="BU113" s="835"/>
      <c r="BV113" s="835">
        <v>568031</v>
      </c>
      <c r="BW113" s="835"/>
      <c r="BX113" s="835"/>
      <c r="BY113" s="835"/>
      <c r="BZ113" s="835"/>
      <c r="CA113" s="835">
        <v>768277</v>
      </c>
      <c r="CB113" s="835"/>
      <c r="CC113" s="835"/>
      <c r="CD113" s="835"/>
      <c r="CE113" s="835"/>
      <c r="CF113" s="896">
        <v>6.2</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74021</v>
      </c>
      <c r="AB114" s="798"/>
      <c r="AC114" s="798"/>
      <c r="AD114" s="798"/>
      <c r="AE114" s="799"/>
      <c r="AF114" s="800">
        <v>62334</v>
      </c>
      <c r="AG114" s="798"/>
      <c r="AH114" s="798"/>
      <c r="AI114" s="798"/>
      <c r="AJ114" s="799"/>
      <c r="AK114" s="800">
        <v>72585</v>
      </c>
      <c r="AL114" s="798"/>
      <c r="AM114" s="798"/>
      <c r="AN114" s="798"/>
      <c r="AO114" s="799"/>
      <c r="AP114" s="845">
        <v>0.6</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3618358</v>
      </c>
      <c r="BR114" s="835"/>
      <c r="BS114" s="835"/>
      <c r="BT114" s="835"/>
      <c r="BU114" s="835"/>
      <c r="BV114" s="835">
        <v>3582647</v>
      </c>
      <c r="BW114" s="835"/>
      <c r="BX114" s="835"/>
      <c r="BY114" s="835"/>
      <c r="BZ114" s="835"/>
      <c r="CA114" s="835">
        <v>3555097</v>
      </c>
      <c r="CB114" s="835"/>
      <c r="CC114" s="835"/>
      <c r="CD114" s="835"/>
      <c r="CE114" s="835"/>
      <c r="CF114" s="896">
        <v>28.7</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10550</v>
      </c>
      <c r="AB115" s="944"/>
      <c r="AC115" s="944"/>
      <c r="AD115" s="944"/>
      <c r="AE115" s="945"/>
      <c r="AF115" s="946">
        <v>6863</v>
      </c>
      <c r="AG115" s="944"/>
      <c r="AH115" s="944"/>
      <c r="AI115" s="944"/>
      <c r="AJ115" s="945"/>
      <c r="AK115" s="946">
        <v>5640</v>
      </c>
      <c r="AL115" s="944"/>
      <c r="AM115" s="944"/>
      <c r="AN115" s="944"/>
      <c r="AO115" s="945"/>
      <c r="AP115" s="947">
        <v>0</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v>210340</v>
      </c>
      <c r="BR115" s="835"/>
      <c r="BS115" s="835"/>
      <c r="BT115" s="835"/>
      <c r="BU115" s="835"/>
      <c r="BV115" s="835">
        <v>138274</v>
      </c>
      <c r="BW115" s="835"/>
      <c r="BX115" s="835"/>
      <c r="BY115" s="835"/>
      <c r="BZ115" s="835"/>
      <c r="CA115" s="835" t="s">
        <v>113</v>
      </c>
      <c r="CB115" s="835"/>
      <c r="CC115" s="835"/>
      <c r="CD115" s="835"/>
      <c r="CE115" s="835"/>
      <c r="CF115" s="896" t="s">
        <v>113</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4923491</v>
      </c>
      <c r="AB117" s="930"/>
      <c r="AC117" s="930"/>
      <c r="AD117" s="930"/>
      <c r="AE117" s="931"/>
      <c r="AF117" s="932">
        <v>5039314</v>
      </c>
      <c r="AG117" s="930"/>
      <c r="AH117" s="930"/>
      <c r="AI117" s="930"/>
      <c r="AJ117" s="931"/>
      <c r="AK117" s="932">
        <v>5049912</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431</v>
      </c>
      <c r="BR117" s="835"/>
      <c r="BS117" s="835"/>
      <c r="BT117" s="835"/>
      <c r="BU117" s="835"/>
      <c r="BV117" s="835" t="s">
        <v>431</v>
      </c>
      <c r="BW117" s="835"/>
      <c r="BX117" s="835"/>
      <c r="BY117" s="835"/>
      <c r="BZ117" s="835"/>
      <c r="CA117" s="835" t="s">
        <v>431</v>
      </c>
      <c r="CB117" s="835"/>
      <c r="CC117" s="835"/>
      <c r="CD117" s="835"/>
      <c r="CE117" s="835"/>
      <c r="CF117" s="896" t="s">
        <v>431</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431</v>
      </c>
      <c r="DH117" s="798"/>
      <c r="DI117" s="798"/>
      <c r="DJ117" s="798"/>
      <c r="DK117" s="799"/>
      <c r="DL117" s="800" t="s">
        <v>431</v>
      </c>
      <c r="DM117" s="798"/>
      <c r="DN117" s="798"/>
      <c r="DO117" s="798"/>
      <c r="DP117" s="799"/>
      <c r="DQ117" s="800" t="s">
        <v>431</v>
      </c>
      <c r="DR117" s="798"/>
      <c r="DS117" s="798"/>
      <c r="DT117" s="798"/>
      <c r="DU117" s="799"/>
      <c r="DV117" s="845" t="s">
        <v>431</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290</v>
      </c>
      <c r="AG118" s="923"/>
      <c r="AH118" s="923"/>
      <c r="AI118" s="923"/>
      <c r="AJ118" s="924"/>
      <c r="AK118" s="925" t="s">
        <v>289</v>
      </c>
      <c r="AL118" s="923"/>
      <c r="AM118" s="923"/>
      <c r="AN118" s="923"/>
      <c r="AO118" s="924"/>
      <c r="AP118" s="926" t="s">
        <v>404</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435</v>
      </c>
      <c r="BP119" s="899"/>
      <c r="BQ119" s="903">
        <v>54544262</v>
      </c>
      <c r="BR119" s="866"/>
      <c r="BS119" s="866"/>
      <c r="BT119" s="866"/>
      <c r="BU119" s="866"/>
      <c r="BV119" s="866">
        <v>54562570</v>
      </c>
      <c r="BW119" s="866"/>
      <c r="BX119" s="866"/>
      <c r="BY119" s="866"/>
      <c r="BZ119" s="866"/>
      <c r="CA119" s="866">
        <v>53365574</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16890</v>
      </c>
      <c r="DH119" s="781"/>
      <c r="DI119" s="781"/>
      <c r="DJ119" s="781"/>
      <c r="DK119" s="782"/>
      <c r="DL119" s="783">
        <v>10498</v>
      </c>
      <c r="DM119" s="781"/>
      <c r="DN119" s="781"/>
      <c r="DO119" s="781"/>
      <c r="DP119" s="782"/>
      <c r="DQ119" s="783">
        <v>5133</v>
      </c>
      <c r="DR119" s="781"/>
      <c r="DS119" s="781"/>
      <c r="DT119" s="781"/>
      <c r="DU119" s="782"/>
      <c r="DV119" s="869">
        <v>0</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10552676</v>
      </c>
      <c r="BR120" s="863"/>
      <c r="BS120" s="863"/>
      <c r="BT120" s="863"/>
      <c r="BU120" s="863"/>
      <c r="BV120" s="863">
        <v>11457128</v>
      </c>
      <c r="BW120" s="863"/>
      <c r="BX120" s="863"/>
      <c r="BY120" s="863"/>
      <c r="BZ120" s="863"/>
      <c r="CA120" s="863">
        <v>11522494</v>
      </c>
      <c r="CB120" s="863"/>
      <c r="CC120" s="863"/>
      <c r="CD120" s="863"/>
      <c r="CE120" s="863"/>
      <c r="CF120" s="887">
        <v>92.9</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23050420</v>
      </c>
      <c r="DH120" s="863"/>
      <c r="DI120" s="863"/>
      <c r="DJ120" s="863"/>
      <c r="DK120" s="863"/>
      <c r="DL120" s="863">
        <v>22423120</v>
      </c>
      <c r="DM120" s="863"/>
      <c r="DN120" s="863"/>
      <c r="DO120" s="863"/>
      <c r="DP120" s="863"/>
      <c r="DQ120" s="863">
        <v>21579797</v>
      </c>
      <c r="DR120" s="863"/>
      <c r="DS120" s="863"/>
      <c r="DT120" s="863"/>
      <c r="DU120" s="863"/>
      <c r="DV120" s="864">
        <v>174</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3400076</v>
      </c>
      <c r="BR121" s="835"/>
      <c r="BS121" s="835"/>
      <c r="BT121" s="835"/>
      <c r="BU121" s="835"/>
      <c r="BV121" s="835">
        <v>3278292</v>
      </c>
      <c r="BW121" s="835"/>
      <c r="BX121" s="835"/>
      <c r="BY121" s="835"/>
      <c r="BZ121" s="835"/>
      <c r="CA121" s="835">
        <v>3171263</v>
      </c>
      <c r="CB121" s="835"/>
      <c r="CC121" s="835"/>
      <c r="CD121" s="835"/>
      <c r="CE121" s="835"/>
      <c r="CF121" s="896">
        <v>25.6</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100152</v>
      </c>
      <c r="DH121" s="835"/>
      <c r="DI121" s="835"/>
      <c r="DJ121" s="835"/>
      <c r="DK121" s="835"/>
      <c r="DL121" s="835">
        <v>122893</v>
      </c>
      <c r="DM121" s="835"/>
      <c r="DN121" s="835"/>
      <c r="DO121" s="835"/>
      <c r="DP121" s="835"/>
      <c r="DQ121" s="835">
        <v>160512</v>
      </c>
      <c r="DR121" s="835"/>
      <c r="DS121" s="835"/>
      <c r="DT121" s="835"/>
      <c r="DU121" s="835"/>
      <c r="DV121" s="812">
        <v>1.3</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36864344</v>
      </c>
      <c r="BR122" s="866"/>
      <c r="BS122" s="866"/>
      <c r="BT122" s="866"/>
      <c r="BU122" s="866"/>
      <c r="BV122" s="866">
        <v>37442156</v>
      </c>
      <c r="BW122" s="866"/>
      <c r="BX122" s="866"/>
      <c r="BY122" s="866"/>
      <c r="BZ122" s="866"/>
      <c r="CA122" s="866">
        <v>36167719</v>
      </c>
      <c r="CB122" s="866"/>
      <c r="CC122" s="866"/>
      <c r="CD122" s="866"/>
      <c r="CE122" s="866"/>
      <c r="CF122" s="867">
        <v>291.60000000000002</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443</v>
      </c>
      <c r="BP123" s="899"/>
      <c r="BQ123" s="853">
        <v>50817096</v>
      </c>
      <c r="BR123" s="854"/>
      <c r="BS123" s="854"/>
      <c r="BT123" s="854"/>
      <c r="BU123" s="854"/>
      <c r="BV123" s="854">
        <v>52177576</v>
      </c>
      <c r="BW123" s="854"/>
      <c r="BX123" s="854"/>
      <c r="BY123" s="854"/>
      <c r="BZ123" s="854"/>
      <c r="CA123" s="854">
        <v>50861476</v>
      </c>
      <c r="CB123" s="854"/>
      <c r="CC123" s="854"/>
      <c r="CD123" s="854"/>
      <c r="CE123" s="854"/>
      <c r="CF123" s="764"/>
      <c r="CG123" s="765"/>
      <c r="CH123" s="765"/>
      <c r="CI123" s="765"/>
      <c r="CJ123" s="855"/>
      <c r="CK123" s="890"/>
      <c r="CL123" s="876"/>
      <c r="CM123" s="876"/>
      <c r="CN123" s="876"/>
      <c r="CO123" s="877"/>
      <c r="CP123" s="856" t="s">
        <v>444</v>
      </c>
      <c r="CQ123" s="857"/>
      <c r="CR123" s="857"/>
      <c r="CS123" s="857"/>
      <c r="CT123" s="857"/>
      <c r="CU123" s="857"/>
      <c r="CV123" s="857"/>
      <c r="CW123" s="857"/>
      <c r="CX123" s="857"/>
      <c r="CY123" s="857"/>
      <c r="CZ123" s="857"/>
      <c r="DA123" s="857"/>
      <c r="DB123" s="857"/>
      <c r="DC123" s="857"/>
      <c r="DD123" s="857"/>
      <c r="DE123" s="857"/>
      <c r="DF123" s="858"/>
      <c r="DG123" s="797" t="s">
        <v>431</v>
      </c>
      <c r="DH123" s="798"/>
      <c r="DI123" s="798"/>
      <c r="DJ123" s="798"/>
      <c r="DK123" s="799"/>
      <c r="DL123" s="800" t="s">
        <v>431</v>
      </c>
      <c r="DM123" s="798"/>
      <c r="DN123" s="798"/>
      <c r="DO123" s="798"/>
      <c r="DP123" s="799"/>
      <c r="DQ123" s="800" t="s">
        <v>431</v>
      </c>
      <c r="DR123" s="798"/>
      <c r="DS123" s="798"/>
      <c r="DT123" s="798"/>
      <c r="DU123" s="799"/>
      <c r="DV123" s="845" t="s">
        <v>431</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431</v>
      </c>
      <c r="AB124" s="798"/>
      <c r="AC124" s="798"/>
      <c r="AD124" s="798"/>
      <c r="AE124" s="799"/>
      <c r="AF124" s="800" t="s">
        <v>431</v>
      </c>
      <c r="AG124" s="798"/>
      <c r="AH124" s="798"/>
      <c r="AI124" s="798"/>
      <c r="AJ124" s="799"/>
      <c r="AK124" s="800" t="s">
        <v>431</v>
      </c>
      <c r="AL124" s="798"/>
      <c r="AM124" s="798"/>
      <c r="AN124" s="798"/>
      <c r="AO124" s="799"/>
      <c r="AP124" s="845" t="s">
        <v>431</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30</v>
      </c>
      <c r="BR124" s="852"/>
      <c r="BS124" s="852"/>
      <c r="BT124" s="852"/>
      <c r="BU124" s="852"/>
      <c r="BV124" s="852">
        <v>19</v>
      </c>
      <c r="BW124" s="852"/>
      <c r="BX124" s="852"/>
      <c r="BY124" s="852"/>
      <c r="BZ124" s="852"/>
      <c r="CA124" s="852">
        <v>20.100000000000001</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v>210340</v>
      </c>
      <c r="DH126" s="835"/>
      <c r="DI126" s="835"/>
      <c r="DJ126" s="835"/>
      <c r="DK126" s="835"/>
      <c r="DL126" s="835">
        <v>138274</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10550</v>
      </c>
      <c r="AB127" s="798"/>
      <c r="AC127" s="798"/>
      <c r="AD127" s="798"/>
      <c r="AE127" s="799"/>
      <c r="AF127" s="800">
        <v>6863</v>
      </c>
      <c r="AG127" s="798"/>
      <c r="AH127" s="798"/>
      <c r="AI127" s="798"/>
      <c r="AJ127" s="799"/>
      <c r="AK127" s="800">
        <v>5640</v>
      </c>
      <c r="AL127" s="798"/>
      <c r="AM127" s="798"/>
      <c r="AN127" s="798"/>
      <c r="AO127" s="799"/>
      <c r="AP127" s="845">
        <v>0</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243111</v>
      </c>
      <c r="AB128" s="819"/>
      <c r="AC128" s="819"/>
      <c r="AD128" s="819"/>
      <c r="AE128" s="820"/>
      <c r="AF128" s="821">
        <v>239660</v>
      </c>
      <c r="AG128" s="819"/>
      <c r="AH128" s="819"/>
      <c r="AI128" s="819"/>
      <c r="AJ128" s="820"/>
      <c r="AK128" s="821">
        <v>246403</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113</v>
      </c>
      <c r="BG128" s="805"/>
      <c r="BH128" s="805"/>
      <c r="BI128" s="805"/>
      <c r="BJ128" s="805"/>
      <c r="BK128" s="805"/>
      <c r="BL128" s="828"/>
      <c r="BM128" s="804">
        <v>12.69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16205297</v>
      </c>
      <c r="AB129" s="798"/>
      <c r="AC129" s="798"/>
      <c r="AD129" s="798"/>
      <c r="AE129" s="799"/>
      <c r="AF129" s="800">
        <v>16436398</v>
      </c>
      <c r="AG129" s="798"/>
      <c r="AH129" s="798"/>
      <c r="AI129" s="798"/>
      <c r="AJ129" s="799"/>
      <c r="AK129" s="800">
        <v>16307937</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113</v>
      </c>
      <c r="BG129" s="788"/>
      <c r="BH129" s="788"/>
      <c r="BI129" s="788"/>
      <c r="BJ129" s="788"/>
      <c r="BK129" s="788"/>
      <c r="BL129" s="789"/>
      <c r="BM129" s="787">
        <v>17.690000000000001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3810366</v>
      </c>
      <c r="AB130" s="798"/>
      <c r="AC130" s="798"/>
      <c r="AD130" s="798"/>
      <c r="AE130" s="799"/>
      <c r="AF130" s="800">
        <v>3901261</v>
      </c>
      <c r="AG130" s="798"/>
      <c r="AH130" s="798"/>
      <c r="AI130" s="798"/>
      <c r="AJ130" s="799"/>
      <c r="AK130" s="800">
        <v>3903921</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7.1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12394931</v>
      </c>
      <c r="AB131" s="781"/>
      <c r="AC131" s="781"/>
      <c r="AD131" s="781"/>
      <c r="AE131" s="782"/>
      <c r="AF131" s="783">
        <v>12535137</v>
      </c>
      <c r="AG131" s="781"/>
      <c r="AH131" s="781"/>
      <c r="AI131" s="781"/>
      <c r="AJ131" s="782"/>
      <c r="AK131" s="783">
        <v>12404016</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20.100000000000001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7.0191112799999997</v>
      </c>
      <c r="AB132" s="761"/>
      <c r="AC132" s="761"/>
      <c r="AD132" s="761"/>
      <c r="AE132" s="762"/>
      <c r="AF132" s="763">
        <v>7.1669978560000001</v>
      </c>
      <c r="AG132" s="761"/>
      <c r="AH132" s="761"/>
      <c r="AI132" s="761"/>
      <c r="AJ132" s="762"/>
      <c r="AK132" s="763">
        <v>7.2523930959999996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7.8</v>
      </c>
      <c r="AB133" s="740"/>
      <c r="AC133" s="740"/>
      <c r="AD133" s="740"/>
      <c r="AE133" s="741"/>
      <c r="AF133" s="739">
        <v>7</v>
      </c>
      <c r="AG133" s="740"/>
      <c r="AH133" s="740"/>
      <c r="AI133" s="740"/>
      <c r="AJ133" s="741"/>
      <c r="AK133" s="739">
        <v>7.1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3708975</v>
      </c>
      <c r="L9" s="266">
        <v>60450</v>
      </c>
      <c r="M9" s="267">
        <v>62051</v>
      </c>
      <c r="N9" s="268">
        <v>-2.6</v>
      </c>
    </row>
    <row r="10" spans="1:16" x14ac:dyDescent="0.15">
      <c r="A10" s="250"/>
      <c r="B10" s="246"/>
      <c r="C10" s="246"/>
      <c r="D10" s="246"/>
      <c r="E10" s="246"/>
      <c r="F10" s="246"/>
      <c r="G10" s="1166" t="s">
        <v>478</v>
      </c>
      <c r="H10" s="1167"/>
      <c r="I10" s="1167"/>
      <c r="J10" s="1168"/>
      <c r="K10" s="269">
        <v>415160</v>
      </c>
      <c r="L10" s="270">
        <v>6766</v>
      </c>
      <c r="M10" s="271">
        <v>5713</v>
      </c>
      <c r="N10" s="272">
        <v>18.399999999999999</v>
      </c>
    </row>
    <row r="11" spans="1:16" ht="13.5" customHeight="1" x14ac:dyDescent="0.15">
      <c r="A11" s="250"/>
      <c r="B11" s="246"/>
      <c r="C11" s="246"/>
      <c r="D11" s="246"/>
      <c r="E11" s="246"/>
      <c r="F11" s="246"/>
      <c r="G11" s="1166" t="s">
        <v>479</v>
      </c>
      <c r="H11" s="1167"/>
      <c r="I11" s="1167"/>
      <c r="J11" s="1168"/>
      <c r="K11" s="269">
        <v>744711</v>
      </c>
      <c r="L11" s="270">
        <v>12138</v>
      </c>
      <c r="M11" s="271">
        <v>5796</v>
      </c>
      <c r="N11" s="272">
        <v>109.4</v>
      </c>
    </row>
    <row r="12" spans="1:16" ht="13.5" customHeight="1" x14ac:dyDescent="0.15">
      <c r="A12" s="250"/>
      <c r="B12" s="246"/>
      <c r="C12" s="246"/>
      <c r="D12" s="246"/>
      <c r="E12" s="246"/>
      <c r="F12" s="246"/>
      <c r="G12" s="1166" t="s">
        <v>480</v>
      </c>
      <c r="H12" s="1167"/>
      <c r="I12" s="1167"/>
      <c r="J12" s="1168"/>
      <c r="K12" s="269" t="s">
        <v>481</v>
      </c>
      <c r="L12" s="270" t="s">
        <v>481</v>
      </c>
      <c r="M12" s="271">
        <v>1167</v>
      </c>
      <c r="N12" s="272" t="s">
        <v>481</v>
      </c>
    </row>
    <row r="13" spans="1:16" ht="13.5" customHeight="1" x14ac:dyDescent="0.15">
      <c r="A13" s="250"/>
      <c r="B13" s="246"/>
      <c r="C13" s="246"/>
      <c r="D13" s="246"/>
      <c r="E13" s="246"/>
      <c r="F13" s="246"/>
      <c r="G13" s="1166" t="s">
        <v>482</v>
      </c>
      <c r="H13" s="1167"/>
      <c r="I13" s="1167"/>
      <c r="J13" s="1168"/>
      <c r="K13" s="269" t="s">
        <v>481</v>
      </c>
      <c r="L13" s="270" t="s">
        <v>481</v>
      </c>
      <c r="M13" s="271">
        <v>0</v>
      </c>
      <c r="N13" s="272" t="s">
        <v>481</v>
      </c>
    </row>
    <row r="14" spans="1:16" ht="13.5" customHeight="1" x14ac:dyDescent="0.15">
      <c r="A14" s="250"/>
      <c r="B14" s="246"/>
      <c r="C14" s="246"/>
      <c r="D14" s="246"/>
      <c r="E14" s="246"/>
      <c r="F14" s="246"/>
      <c r="G14" s="1166" t="s">
        <v>483</v>
      </c>
      <c r="H14" s="1167"/>
      <c r="I14" s="1167"/>
      <c r="J14" s="1168"/>
      <c r="K14" s="269">
        <v>65368</v>
      </c>
      <c r="L14" s="270">
        <v>1065</v>
      </c>
      <c r="M14" s="271">
        <v>2337</v>
      </c>
      <c r="N14" s="272">
        <v>-54.4</v>
      </c>
    </row>
    <row r="15" spans="1:16" ht="13.5" customHeight="1" x14ac:dyDescent="0.15">
      <c r="A15" s="250"/>
      <c r="B15" s="246"/>
      <c r="C15" s="246"/>
      <c r="D15" s="246"/>
      <c r="E15" s="246"/>
      <c r="F15" s="246"/>
      <c r="G15" s="1166" t="s">
        <v>484</v>
      </c>
      <c r="H15" s="1167"/>
      <c r="I15" s="1167"/>
      <c r="J15" s="1168"/>
      <c r="K15" s="269">
        <v>116923</v>
      </c>
      <c r="L15" s="270">
        <v>1906</v>
      </c>
      <c r="M15" s="271">
        <v>1594</v>
      </c>
      <c r="N15" s="272">
        <v>19.600000000000001</v>
      </c>
    </row>
    <row r="16" spans="1:16" x14ac:dyDescent="0.15">
      <c r="A16" s="250"/>
      <c r="B16" s="246"/>
      <c r="C16" s="246"/>
      <c r="D16" s="246"/>
      <c r="E16" s="246"/>
      <c r="F16" s="246"/>
      <c r="G16" s="1169" t="s">
        <v>485</v>
      </c>
      <c r="H16" s="1170"/>
      <c r="I16" s="1170"/>
      <c r="J16" s="1171"/>
      <c r="K16" s="270">
        <v>-354961</v>
      </c>
      <c r="L16" s="270">
        <v>-5785</v>
      </c>
      <c r="M16" s="271">
        <v>-5993</v>
      </c>
      <c r="N16" s="272">
        <v>-3.5</v>
      </c>
    </row>
    <row r="17" spans="1:16" x14ac:dyDescent="0.15">
      <c r="A17" s="250"/>
      <c r="B17" s="246"/>
      <c r="C17" s="246"/>
      <c r="D17" s="246"/>
      <c r="E17" s="246"/>
      <c r="F17" s="246"/>
      <c r="G17" s="1169" t="s">
        <v>173</v>
      </c>
      <c r="H17" s="1170"/>
      <c r="I17" s="1170"/>
      <c r="J17" s="1171"/>
      <c r="K17" s="270">
        <v>4696176</v>
      </c>
      <c r="L17" s="270">
        <v>76540</v>
      </c>
      <c r="M17" s="271">
        <v>72665</v>
      </c>
      <c r="N17" s="272">
        <v>5.3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7.14</v>
      </c>
      <c r="L21" s="283">
        <v>7.22</v>
      </c>
      <c r="M21" s="284">
        <v>-0.08</v>
      </c>
      <c r="N21" s="251"/>
      <c r="O21" s="285"/>
      <c r="P21" s="281"/>
    </row>
    <row r="22" spans="1:16" s="286" customFormat="1" x14ac:dyDescent="0.15">
      <c r="A22" s="281"/>
      <c r="B22" s="251"/>
      <c r="C22" s="251"/>
      <c r="D22" s="251"/>
      <c r="E22" s="251"/>
      <c r="F22" s="251"/>
      <c r="G22" s="1163" t="s">
        <v>491</v>
      </c>
      <c r="H22" s="1164"/>
      <c r="I22" s="1164"/>
      <c r="J22" s="1165"/>
      <c r="K22" s="287">
        <v>96.4</v>
      </c>
      <c r="L22" s="288">
        <v>98.4</v>
      </c>
      <c r="M22" s="289">
        <v>-2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3415779</v>
      </c>
      <c r="L32" s="296">
        <v>55671</v>
      </c>
      <c r="M32" s="297">
        <v>39687</v>
      </c>
      <c r="N32" s="298">
        <v>40.299999999999997</v>
      </c>
    </row>
    <row r="33" spans="1:16" ht="13.5" customHeight="1" x14ac:dyDescent="0.15">
      <c r="A33" s="250"/>
      <c r="B33" s="246"/>
      <c r="C33" s="246"/>
      <c r="D33" s="246"/>
      <c r="E33" s="246"/>
      <c r="F33" s="246"/>
      <c r="G33" s="1154" t="s">
        <v>496</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497</v>
      </c>
      <c r="H34" s="1155"/>
      <c r="I34" s="1155"/>
      <c r="J34" s="1156"/>
      <c r="K34" s="296" t="s">
        <v>481</v>
      </c>
      <c r="L34" s="296" t="s">
        <v>481</v>
      </c>
      <c r="M34" s="297">
        <v>56</v>
      </c>
      <c r="N34" s="298" t="s">
        <v>481</v>
      </c>
    </row>
    <row r="35" spans="1:16" ht="27" customHeight="1" x14ac:dyDescent="0.15">
      <c r="A35" s="250"/>
      <c r="B35" s="246"/>
      <c r="C35" s="246"/>
      <c r="D35" s="246"/>
      <c r="E35" s="246"/>
      <c r="F35" s="246"/>
      <c r="G35" s="1154" t="s">
        <v>498</v>
      </c>
      <c r="H35" s="1155"/>
      <c r="I35" s="1155"/>
      <c r="J35" s="1156"/>
      <c r="K35" s="296">
        <v>1555908</v>
      </c>
      <c r="L35" s="296">
        <v>25359</v>
      </c>
      <c r="M35" s="297">
        <v>13696</v>
      </c>
      <c r="N35" s="298">
        <v>85.2</v>
      </c>
    </row>
    <row r="36" spans="1:16" ht="27" customHeight="1" x14ac:dyDescent="0.15">
      <c r="A36" s="250"/>
      <c r="B36" s="246"/>
      <c r="C36" s="246"/>
      <c r="D36" s="246"/>
      <c r="E36" s="246"/>
      <c r="F36" s="246"/>
      <c r="G36" s="1154" t="s">
        <v>499</v>
      </c>
      <c r="H36" s="1155"/>
      <c r="I36" s="1155"/>
      <c r="J36" s="1156"/>
      <c r="K36" s="296">
        <v>72585</v>
      </c>
      <c r="L36" s="296">
        <v>1183</v>
      </c>
      <c r="M36" s="297">
        <v>1733</v>
      </c>
      <c r="N36" s="298">
        <v>-31.7</v>
      </c>
    </row>
    <row r="37" spans="1:16" ht="13.5" customHeight="1" x14ac:dyDescent="0.15">
      <c r="A37" s="250"/>
      <c r="B37" s="246"/>
      <c r="C37" s="246"/>
      <c r="D37" s="246"/>
      <c r="E37" s="246"/>
      <c r="F37" s="246"/>
      <c r="G37" s="1154" t="s">
        <v>500</v>
      </c>
      <c r="H37" s="1155"/>
      <c r="I37" s="1155"/>
      <c r="J37" s="1156"/>
      <c r="K37" s="296">
        <v>5640</v>
      </c>
      <c r="L37" s="296">
        <v>92</v>
      </c>
      <c r="M37" s="297">
        <v>790</v>
      </c>
      <c r="N37" s="298">
        <v>-88.4</v>
      </c>
    </row>
    <row r="38" spans="1:16" ht="27" customHeight="1" x14ac:dyDescent="0.15">
      <c r="A38" s="250"/>
      <c r="B38" s="246"/>
      <c r="C38" s="246"/>
      <c r="D38" s="246"/>
      <c r="E38" s="246"/>
      <c r="F38" s="246"/>
      <c r="G38" s="1157" t="s">
        <v>501</v>
      </c>
      <c r="H38" s="1158"/>
      <c r="I38" s="1158"/>
      <c r="J38" s="1159"/>
      <c r="K38" s="299" t="s">
        <v>481</v>
      </c>
      <c r="L38" s="299" t="s">
        <v>481</v>
      </c>
      <c r="M38" s="300">
        <v>1</v>
      </c>
      <c r="N38" s="301" t="s">
        <v>481</v>
      </c>
      <c r="O38" s="295"/>
    </row>
    <row r="39" spans="1:16" x14ac:dyDescent="0.15">
      <c r="A39" s="250"/>
      <c r="B39" s="246"/>
      <c r="C39" s="246"/>
      <c r="D39" s="246"/>
      <c r="E39" s="246"/>
      <c r="F39" s="246"/>
      <c r="G39" s="1157" t="s">
        <v>502</v>
      </c>
      <c r="H39" s="1158"/>
      <c r="I39" s="1158"/>
      <c r="J39" s="1159"/>
      <c r="K39" s="302">
        <v>-246403</v>
      </c>
      <c r="L39" s="302">
        <v>-4016</v>
      </c>
      <c r="M39" s="303">
        <v>-5521</v>
      </c>
      <c r="N39" s="304">
        <v>-27.3</v>
      </c>
      <c r="O39" s="295"/>
    </row>
    <row r="40" spans="1:16" ht="27" customHeight="1" x14ac:dyDescent="0.15">
      <c r="A40" s="250"/>
      <c r="B40" s="246"/>
      <c r="C40" s="246"/>
      <c r="D40" s="246"/>
      <c r="E40" s="246"/>
      <c r="F40" s="246"/>
      <c r="G40" s="1154" t="s">
        <v>503</v>
      </c>
      <c r="H40" s="1155"/>
      <c r="I40" s="1155"/>
      <c r="J40" s="1156"/>
      <c r="K40" s="302">
        <v>-3903921</v>
      </c>
      <c r="L40" s="302">
        <v>-63627</v>
      </c>
      <c r="M40" s="303">
        <v>-35785</v>
      </c>
      <c r="N40" s="304">
        <v>77.8</v>
      </c>
      <c r="O40" s="295"/>
    </row>
    <row r="41" spans="1:16" x14ac:dyDescent="0.15">
      <c r="A41" s="250"/>
      <c r="B41" s="246"/>
      <c r="C41" s="246"/>
      <c r="D41" s="246"/>
      <c r="E41" s="246"/>
      <c r="F41" s="246"/>
      <c r="G41" s="1160" t="s">
        <v>284</v>
      </c>
      <c r="H41" s="1161"/>
      <c r="I41" s="1161"/>
      <c r="J41" s="1162"/>
      <c r="K41" s="296">
        <v>899588</v>
      </c>
      <c r="L41" s="302">
        <v>14662</v>
      </c>
      <c r="M41" s="303">
        <v>14658</v>
      </c>
      <c r="N41" s="304">
        <v>0</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3632095</v>
      </c>
      <c r="J51" s="322">
        <v>58038</v>
      </c>
      <c r="K51" s="323">
        <v>1.5</v>
      </c>
      <c r="L51" s="324">
        <v>50880</v>
      </c>
      <c r="M51" s="325">
        <v>7</v>
      </c>
      <c r="N51" s="326">
        <v>-5.5</v>
      </c>
    </row>
    <row r="52" spans="1:14" x14ac:dyDescent="0.15">
      <c r="A52" s="250"/>
      <c r="B52" s="246"/>
      <c r="C52" s="246"/>
      <c r="D52" s="246"/>
      <c r="E52" s="246"/>
      <c r="F52" s="246"/>
      <c r="G52" s="327"/>
      <c r="H52" s="328" t="s">
        <v>514</v>
      </c>
      <c r="I52" s="329">
        <v>2161985</v>
      </c>
      <c r="J52" s="330">
        <v>34547</v>
      </c>
      <c r="K52" s="331">
        <v>-2.2999999999999998</v>
      </c>
      <c r="L52" s="332">
        <v>26879</v>
      </c>
      <c r="M52" s="333">
        <v>2.4</v>
      </c>
      <c r="N52" s="334">
        <v>-4.7</v>
      </c>
    </row>
    <row r="53" spans="1:14" x14ac:dyDescent="0.15">
      <c r="A53" s="250"/>
      <c r="B53" s="246"/>
      <c r="C53" s="246"/>
      <c r="D53" s="246"/>
      <c r="E53" s="246"/>
      <c r="F53" s="246"/>
      <c r="G53" s="312" t="s">
        <v>515</v>
      </c>
      <c r="H53" s="313"/>
      <c r="I53" s="321">
        <v>3437693</v>
      </c>
      <c r="J53" s="322">
        <v>55133</v>
      </c>
      <c r="K53" s="323">
        <v>-5</v>
      </c>
      <c r="L53" s="324">
        <v>63956</v>
      </c>
      <c r="M53" s="325">
        <v>25.7</v>
      </c>
      <c r="N53" s="326">
        <v>-30.7</v>
      </c>
    </row>
    <row r="54" spans="1:14" x14ac:dyDescent="0.15">
      <c r="A54" s="250"/>
      <c r="B54" s="246"/>
      <c r="C54" s="246"/>
      <c r="D54" s="246"/>
      <c r="E54" s="246"/>
      <c r="F54" s="246"/>
      <c r="G54" s="327"/>
      <c r="H54" s="328" t="s">
        <v>514</v>
      </c>
      <c r="I54" s="329">
        <v>1774192</v>
      </c>
      <c r="J54" s="330">
        <v>28454</v>
      </c>
      <c r="K54" s="331">
        <v>-17.600000000000001</v>
      </c>
      <c r="L54" s="332">
        <v>29239</v>
      </c>
      <c r="M54" s="333">
        <v>8.8000000000000007</v>
      </c>
      <c r="N54" s="334">
        <v>-26.4</v>
      </c>
    </row>
    <row r="55" spans="1:14" x14ac:dyDescent="0.15">
      <c r="A55" s="250"/>
      <c r="B55" s="246"/>
      <c r="C55" s="246"/>
      <c r="D55" s="246"/>
      <c r="E55" s="246"/>
      <c r="F55" s="246"/>
      <c r="G55" s="312" t="s">
        <v>516</v>
      </c>
      <c r="H55" s="313"/>
      <c r="I55" s="321">
        <v>3540847</v>
      </c>
      <c r="J55" s="322">
        <v>57239</v>
      </c>
      <c r="K55" s="323">
        <v>3.8</v>
      </c>
      <c r="L55" s="324">
        <v>66255</v>
      </c>
      <c r="M55" s="325">
        <v>3.6</v>
      </c>
      <c r="N55" s="326">
        <v>0.2</v>
      </c>
    </row>
    <row r="56" spans="1:14" x14ac:dyDescent="0.15">
      <c r="A56" s="250"/>
      <c r="B56" s="246"/>
      <c r="C56" s="246"/>
      <c r="D56" s="246"/>
      <c r="E56" s="246"/>
      <c r="F56" s="246"/>
      <c r="G56" s="327"/>
      <c r="H56" s="328" t="s">
        <v>514</v>
      </c>
      <c r="I56" s="329">
        <v>2437233</v>
      </c>
      <c r="J56" s="330">
        <v>39399</v>
      </c>
      <c r="K56" s="331">
        <v>38.5</v>
      </c>
      <c r="L56" s="332">
        <v>31822</v>
      </c>
      <c r="M56" s="333">
        <v>8.8000000000000007</v>
      </c>
      <c r="N56" s="334">
        <v>29.7</v>
      </c>
    </row>
    <row r="57" spans="1:14" x14ac:dyDescent="0.15">
      <c r="A57" s="250"/>
      <c r="B57" s="246"/>
      <c r="C57" s="246"/>
      <c r="D57" s="246"/>
      <c r="E57" s="246"/>
      <c r="F57" s="246"/>
      <c r="G57" s="312" t="s">
        <v>517</v>
      </c>
      <c r="H57" s="313"/>
      <c r="I57" s="321">
        <v>4946287</v>
      </c>
      <c r="J57" s="322">
        <v>80359</v>
      </c>
      <c r="K57" s="323">
        <v>40.4</v>
      </c>
      <c r="L57" s="324">
        <v>54227</v>
      </c>
      <c r="M57" s="325">
        <v>-18.2</v>
      </c>
      <c r="N57" s="326">
        <v>58.6</v>
      </c>
    </row>
    <row r="58" spans="1:14" x14ac:dyDescent="0.15">
      <c r="A58" s="250"/>
      <c r="B58" s="246"/>
      <c r="C58" s="246"/>
      <c r="D58" s="246"/>
      <c r="E58" s="246"/>
      <c r="F58" s="246"/>
      <c r="G58" s="327"/>
      <c r="H58" s="328" t="s">
        <v>514</v>
      </c>
      <c r="I58" s="329">
        <v>2289884</v>
      </c>
      <c r="J58" s="330">
        <v>37202</v>
      </c>
      <c r="K58" s="331">
        <v>-5.6</v>
      </c>
      <c r="L58" s="332">
        <v>29694</v>
      </c>
      <c r="M58" s="333">
        <v>-6.7</v>
      </c>
      <c r="N58" s="334">
        <v>1.1000000000000001</v>
      </c>
    </row>
    <row r="59" spans="1:14" x14ac:dyDescent="0.15">
      <c r="A59" s="250"/>
      <c r="B59" s="246"/>
      <c r="C59" s="246"/>
      <c r="D59" s="246"/>
      <c r="E59" s="246"/>
      <c r="F59" s="246"/>
      <c r="G59" s="312" t="s">
        <v>518</v>
      </c>
      <c r="H59" s="313"/>
      <c r="I59" s="321">
        <v>5309568</v>
      </c>
      <c r="J59" s="322">
        <v>86537</v>
      </c>
      <c r="K59" s="323">
        <v>7.7</v>
      </c>
      <c r="L59" s="324">
        <v>57295</v>
      </c>
      <c r="M59" s="325">
        <v>5.7</v>
      </c>
      <c r="N59" s="326">
        <v>2</v>
      </c>
    </row>
    <row r="60" spans="1:14" x14ac:dyDescent="0.15">
      <c r="A60" s="250"/>
      <c r="B60" s="246"/>
      <c r="C60" s="246"/>
      <c r="D60" s="246"/>
      <c r="E60" s="246"/>
      <c r="F60" s="246"/>
      <c r="G60" s="327"/>
      <c r="H60" s="328" t="s">
        <v>514</v>
      </c>
      <c r="I60" s="335">
        <v>3812874</v>
      </c>
      <c r="J60" s="330">
        <v>62143</v>
      </c>
      <c r="K60" s="331">
        <v>67</v>
      </c>
      <c r="L60" s="332">
        <v>32771</v>
      </c>
      <c r="M60" s="333">
        <v>10.4</v>
      </c>
      <c r="N60" s="334">
        <v>56.6</v>
      </c>
    </row>
    <row r="61" spans="1:14" x14ac:dyDescent="0.15">
      <c r="A61" s="250"/>
      <c r="B61" s="246"/>
      <c r="C61" s="246"/>
      <c r="D61" s="246"/>
      <c r="E61" s="246"/>
      <c r="F61" s="246"/>
      <c r="G61" s="312" t="s">
        <v>519</v>
      </c>
      <c r="H61" s="336"/>
      <c r="I61" s="337">
        <v>4173298</v>
      </c>
      <c r="J61" s="338">
        <v>67461</v>
      </c>
      <c r="K61" s="339">
        <v>9.6999999999999993</v>
      </c>
      <c r="L61" s="340">
        <v>58523</v>
      </c>
      <c r="M61" s="341">
        <v>4.8</v>
      </c>
      <c r="N61" s="326">
        <v>4.9000000000000004</v>
      </c>
    </row>
    <row r="62" spans="1:14" x14ac:dyDescent="0.15">
      <c r="A62" s="250"/>
      <c r="B62" s="246"/>
      <c r="C62" s="246"/>
      <c r="D62" s="246"/>
      <c r="E62" s="246"/>
      <c r="F62" s="246"/>
      <c r="G62" s="327"/>
      <c r="H62" s="328" t="s">
        <v>514</v>
      </c>
      <c r="I62" s="329">
        <v>2495234</v>
      </c>
      <c r="J62" s="330">
        <v>40349</v>
      </c>
      <c r="K62" s="331">
        <v>16</v>
      </c>
      <c r="L62" s="332">
        <v>30081</v>
      </c>
      <c r="M62" s="333">
        <v>4.7</v>
      </c>
      <c r="N62" s="334">
        <v>11.3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17.82</v>
      </c>
      <c r="G47" s="12">
        <v>19.46</v>
      </c>
      <c r="H47" s="12">
        <v>21.9</v>
      </c>
      <c r="I47" s="12">
        <v>23.51</v>
      </c>
      <c r="J47" s="13">
        <v>25.48</v>
      </c>
    </row>
    <row r="48" spans="2:10" ht="57.75" customHeight="1" x14ac:dyDescent="0.15">
      <c r="B48" s="14"/>
      <c r="C48" s="1174" t="s">
        <v>4</v>
      </c>
      <c r="D48" s="1174"/>
      <c r="E48" s="1175"/>
      <c r="F48" s="15">
        <v>3.74</v>
      </c>
      <c r="G48" s="16">
        <v>4.3499999999999996</v>
      </c>
      <c r="H48" s="16">
        <v>3.81</v>
      </c>
      <c r="I48" s="16">
        <v>4.55</v>
      </c>
      <c r="J48" s="17">
        <v>5.21</v>
      </c>
    </row>
    <row r="49" spans="2:10" ht="57.75" customHeight="1" thickBot="1" x14ac:dyDescent="0.2">
      <c r="B49" s="18"/>
      <c r="C49" s="1176" t="s">
        <v>5</v>
      </c>
      <c r="D49" s="1176"/>
      <c r="E49" s="1177"/>
      <c r="F49" s="19">
        <v>1.57</v>
      </c>
      <c r="G49" s="20">
        <v>0.7</v>
      </c>
      <c r="H49" s="20" t="s">
        <v>526</v>
      </c>
      <c r="I49" s="20">
        <v>0.81</v>
      </c>
      <c r="J49" s="21">
        <v>0.15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2018-04-20T06:10:38Z</cp:lastPrinted>
  <dcterms:created xsi:type="dcterms:W3CDTF">2018-01-24T04:55:30Z</dcterms:created>
  <dcterms:modified xsi:type="dcterms:W3CDTF">2018-11-07T02:29:07Z</dcterms:modified>
</cp:coreProperties>
</file>