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2上田\"/>
    </mc:Choice>
  </mc:AlternateContent>
  <bookViews>
    <workbookView xWindow="0" yWindow="2895" windowWidth="20490" windowHeight="4875" tabRatio="7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AM35" i="9"/>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<sst xmlns="http://schemas.openxmlformats.org/spreadsheetml/2006/main" count="1154" uniqueCount="577">
  <si>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</si>
  <si>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</si>
  <si>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</si>
  <si>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</si>
  <si>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</si>
  <si>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</si>
  <si>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</si>
  <si>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</si>
  <si>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</si>
  <si>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</si>
  <si>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</si>
  <si>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</si>
  <si>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</si>
  <si>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</si>
  <si>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</si>
  <si>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</si>
  <si>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</si>
  <si>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</si>
  <si>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</si>
  <si>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</si>
  <si>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</si>
  <si>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</si>
  <si>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</si>
  <si>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</si>
  <si>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</si>
  <si>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</si>
  <si>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</si>
  <si>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</si>
  <si>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</si>
  <si>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</si>
  <si>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</si>
  <si>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</si>
  <si>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</si>
  <si>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</si>
  <si>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</si>
  <si>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</si>
  <si>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</si>
  <si>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</si>
  <si>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</si>
  <si>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</si>
  <si>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</si>
  <si>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</si>
  <si>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</si>
  <si>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</si>
  <si>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</si>
  <si>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</si>
  <si>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</si>
  <si>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</si>
  <si>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</si>
  <si>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</si>
  <si>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</si>
  <si>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</si>
  <si>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</si>
  <si>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</si>
  <si>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</si>
  <si>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</si>
  <si>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</si>
  <si>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</si>
  <si>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</si>
  <si>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</si>
  <si>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</si>
  <si>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</si>
  <si>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</si>
  <si>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</si>
  <si>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</si>
  <si>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</si>
  <si>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</si>
  <si>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</si>
  <si>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</si>
  <si>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</si>
  <si>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</si>
  <si>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</si>
  <si>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</si>
  <si>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</si>
  <si>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</si>
  <si>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</si>
  <si>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</si>
  <si>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</si>
  <si>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</si>
  <si>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</si>
  <si>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</si>
  <si>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</si>
  <si>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青木村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</si>
  <si>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</si>
  <si>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</si>
  <si>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</si>
  <si>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</si>
  <si>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</si>
  <si>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</si>
  <si>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</si>
  <si>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</si>
  <si>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</si>
  <si>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</si>
  <si>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</si>
  <si>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</si>
  <si>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</si>
  <si>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</si>
  <si>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</si>
  <si>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</si>
  <si>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</si>
  <si>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</si>
  <si>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</si>
  <si>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</si>
  <si>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</si>
  <si>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</si>
  <si>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</si>
  <si>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</si>
  <si>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</si>
  <si>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</si>
  <si>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</si>
  <si>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</si>
  <si>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</si>
  <si>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</si>
  <si>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</si>
  <si>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</si>
  <si>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</si>
  <si>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</si>
  <si>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</si>
  <si>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</si>
  <si>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</si>
  <si>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</si>
  <si>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</si>
  <si>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</si>
  <si>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</si>
  <si>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</si>
  <si>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</si>
  <si>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</si>
  <si>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</si>
  <si>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</si>
  <si>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</si>
  <si>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</si>
  <si>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</si>
  <si>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</si>
  <si>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</si>
  <si>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</si>
  <si>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</si>
  <si>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</si>
  <si>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</si>
  <si>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</si>
  <si>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</si>
  <si>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</si>
  <si>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</si>
  <si>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</si>
  <si>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</si>
  <si>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</si>
  <si>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</si>
  <si>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</si>
  <si>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</si>
  <si>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</si>
  <si>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</si>
  <si>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</si>
  <si>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</si>
  <si>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</si>
  <si>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</si>
  <si>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</si>
  <si>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</si>
  <si>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</si>
  <si>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</si>
  <si>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</si>
  <si>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</si>
  <si>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</si>
  <si>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</si>
  <si>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</si>
  <si>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</si>
  <si>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</si>
  <si>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</si>
  <si>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</si>
  <si>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</si>
  <si>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</si>
  <si>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</si>
  <si>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</si>
  <si>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</si>
  <si>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</si>
  <si>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</si>
  <si>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</si>
  <si>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</si>
  <si>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</si>
  <si>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</si>
  <si>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</si>
  <si>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</si>
  <si>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</si>
  <si>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</si>
  <si>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</si>
  <si>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</si>
  <si>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</si>
  <si>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</si>
  <si>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</si>
  <si>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</si>
  <si>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</si>
  <si>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</si>
  <si>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</si>
  <si>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</si>
  <si>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</si>
  <si>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</si>
  <si>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</si>
  <si>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</si>
  <si>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長野県青木村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</si>
  <si>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</si>
  <si>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</si>
  <si>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</si>
  <si>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</si>
  <si>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</si>
  <si>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</si>
  <si>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</si>
  <si>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</si>
  <si>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</si>
  <si>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</si>
  <si>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</si>
  <si>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</si>
  <si>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</si>
  <si>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</si>
  <si>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</si>
  <si>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</si>
  <si>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</si>
  <si>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</si>
  <si>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</si>
  <si>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</si>
  <si>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</si>
  <si>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</si>
  <si>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</si>
  <si>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</si>
  <si>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</si>
  <si>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</si>
  <si>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</si>
  <si>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</si>
  <si>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</si>
  <si>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</si>
  <si>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</si>
  <si>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</si>
  <si>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</si>
  <si>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</si>
  <si>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</si>
  <si>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</si>
  <si>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</si>
  <si>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</si>
  <si>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</si>
  <si>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</si>
  <si>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</si>
  <si>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</si>
  <si>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</si>
  <si>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</si>
  <si>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</si>
  <si>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</si>
  <si>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</si>
  <si>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</si>
  <si>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</si>
  <si>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</si>
  <si>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</si>
  <si>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</si>
  <si>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</si>
  <si>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</si>
  <si>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</si>
  <si>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</si>
  <si>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</si>
  <si>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</si>
  <si>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</si>
  <si>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</si>
  <si>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</si>
  <si>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</si>
  <si>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</si>
  <si>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</si>
  <si>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</si>
  <si>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</si>
  <si>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</si>
  <si>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</si>
  <si>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</si>
  <si>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</si>
  <si>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</si>
  <si>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</si>
  <si>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</si>
  <si>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</si>
  <si>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</si>
  <si>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</si>
  <si>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</si>
  <si>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</si>
  <si>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</si>
  <si>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</si>
  <si>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</si>
  <si>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</si>
  <si>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</si>
  <si>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</si>
  <si>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</si>
  <si>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</si>
  <si>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</si>
  <si>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</si>
  <si>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</si>
  <si>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</si>
  <si>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</si>
  <si>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</si>
  <si>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</si>
  <si>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</si>
  <si>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</si>
  <si>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</si>
  <si>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</si>
  <si>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</si>
  <si>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</si>
  <si>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</si>
  <si>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</si>
  <si>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</si>
  <si>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</si>
  <si>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</si>
  <si>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</si>
  <si>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</si>
  <si>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</si>
  <si>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</si>
  <si>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</si>
  <si>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</si>
  <si>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</si>
  <si>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</si>
  <si>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</si>
  <si>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</si>
  <si>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</si>
  <si>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</si>
  <si>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</si>
  <si>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</si>
  <si>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</si>
  <si>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</si>
  <si>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</si>
  <si>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</si>
  <si>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</si>
  <si>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</si>
  <si>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</si>
  <si>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</si>
  <si>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</si>
  <si>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</si>
  <si>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</si>
  <si>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</si>
  <si>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</si>
  <si>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</si>
  <si>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</si>
  <si>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</si>
  <si>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</si>
  <si>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</si>
  <si>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</si>
  <si>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</si>
  <si>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</si>
  <si>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</si>
  <si>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</si>
  <si>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</si>
  <si>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</si>
  <si>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</si>
  <si>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</si>
  <si>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</si>
  <si>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</si>
  <si>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</si>
  <si>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長野県青木村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</si>
  <si>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</si>
  <si>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</si>
  <si>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</si>
  <si>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</si>
  <si>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</si>
  <si>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</si>
  <si>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</si>
  <si>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</si>
  <si>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</si>
  <si>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</si>
  <si>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</si>
  <si>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</si>
  <si>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</si>
  <si>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</si>
  <si>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</si>
  <si>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</si>
  <si>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</si>
  <si>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</si>
  <si>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</si>
  <si>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</si>
  <si>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青木村別荘事業特別会計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</si>
  <si>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</si>
  <si>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</si>
  <si>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</si>
  <si>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</si>
  <si>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</si>
  <si>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</si>
  <si>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</si>
  <si>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</si>
  <si>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</si>
  <si>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</si>
  <si>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</si>
  <si>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</si>
  <si>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</si>
  <si>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</si>
  <si>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青木村国民健康保険特別会計</t>
    <phoneticPr fontId="5"/>
  </si>
  <si>
    <t>青木村介護保険特別会計</t>
    <phoneticPr fontId="5"/>
  </si>
  <si>
    <t>青木村後期高齢者医療特別会計</t>
    <phoneticPr fontId="5"/>
  </si>
  <si>
    <t>青木村簡易水道特別会計</t>
    <phoneticPr fontId="5"/>
  </si>
  <si>
    <t>法非適用企業</t>
    <phoneticPr fontId="5"/>
  </si>
  <si>
    <t>青木村簡易水道建設特別会計</t>
    <phoneticPr fontId="5"/>
  </si>
  <si>
    <t>青木村特定環境保全公共下水道事業特別会計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</si>
  <si>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</si>
  <si>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</si>
  <si>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</si>
  <si>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</si>
  <si>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</si>
  <si>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</si>
  <si>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</si>
  <si>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</si>
  <si>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</si>
  <si>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</si>
  <si>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</si>
  <si>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</si>
  <si>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</si>
  <si>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</si>
  <si>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</si>
  <si>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</si>
  <si>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</si>
  <si>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</si>
  <si>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</si>
  <si>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</si>
  <si>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</si>
  <si>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</si>
  <si>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</si>
  <si>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</si>
  <si>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</si>
  <si>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</si>
  <si>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</si>
  <si>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</si>
  <si>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</si>
  <si>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</si>
  <si>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</si>
  <si>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</si>
  <si>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</si>
  <si>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</si>
  <si>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</si>
  <si>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</si>
  <si>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</si>
  <si>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</si>
  <si>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</si>
  <si>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</si>
  <si>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</si>
  <si>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</si>
  <si>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</si>
  <si>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</si>
  <si>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</si>
  <si>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</si>
  <si>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</si>
  <si>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</si>
  <si>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</si>
  <si>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</si>
  <si>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</si>
  <si>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</si>
  <si>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</si>
  <si>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</si>
  <si>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</si>
  <si>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</si>
  <si>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</si>
  <si>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青木村特定環境保全公共下水道事業特別会計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</si>
  <si>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</si>
  <si>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</si>
  <si>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青木村簡易水道特別会計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</si>
  <si>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</si>
  <si>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</si>
  <si>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青木村簡易水道建設特別会計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</si>
  <si>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</si>
  <si>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</si>
  <si>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</si>
  <si>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</si>
  <si>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</si>
  <si>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</si>
  <si>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</si>
  <si>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</si>
  <si>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</si>
  <si>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</si>
  <si>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</si>
  <si>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</si>
  <si>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</si>
  <si>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</si>
  <si>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</si>
  <si>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</si>
  <si>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</si>
  <si>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</si>
  <si>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</si>
  <si>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</si>
  <si>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</si>
  <si>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</si>
  <si>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</si>
  <si>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</si>
  <si>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</si>
  <si>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</si>
  <si>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</si>
  <si>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</si>
  <si>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</si>
  <si>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</si>
  <si>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</si>
  <si>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</si>
  <si>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</si>
  <si>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</si>
  <si>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</si>
  <si>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</si>
  <si>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</si>
  <si>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</si>
  <si>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</si>
  <si>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</si>
  <si>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</si>
  <si>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</si>
  <si>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</si>
  <si>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</si>
  <si>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</si>
  <si>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</si>
  <si>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</si>
  <si>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</si>
  <si>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</si>
  <si>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</si>
  <si>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</si>
  <si>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</si>
  <si>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</si>
  <si>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</si>
  <si>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</si>
  <si>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</si>
  <si>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</si>
  <si>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</si>
  <si>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</si>
  <si>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</si>
  <si>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</si>
  <si>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</si>
  <si>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</si>
  <si>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</si>
  <si>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</si>
  <si>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</si>
  <si>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</si>
  <si>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</si>
  <si>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</si>
  <si>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</si>
  <si>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</si>
  <si>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</si>
  <si>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</si>
  <si>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</si>
  <si>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</si>
  <si>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</si>
  <si>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</si>
  <si>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</si>
  <si>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</si>
  <si>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</si>
  <si>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</si>
  <si>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</si>
  <si>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青木村介護保険特別会計</t>
  </si>
  <si>
    <t>青木村国民健康保険特別会計</t>
  </si>
  <si>
    <t>青木村特定環境保全公共下水道事業特別会計</t>
  </si>
  <si>
    <t>青木村簡易水道特別会計</t>
  </si>
  <si>
    <t>青木村簡易水道建設特別会計</t>
  </si>
  <si>
    <t>青木村別荘事業特別会計</t>
  </si>
  <si>
    <t>青木村後期高齢者医療特別会計</t>
  </si>
  <si>
    <t>その他会計（赤字）</t>
  </si>
  <si>
    <t>その他会計（黒字）</t>
  </si>
  <si>
    <t>-</t>
    <phoneticPr fontId="2"/>
  </si>
  <si>
    <t>-</t>
    <phoneticPr fontId="2"/>
  </si>
  <si>
    <t>-</t>
    <phoneticPr fontId="2"/>
  </si>
  <si>
    <t>上田地域広域連合（一般会計）</t>
    <rPh sb="0" eb="2">
      <t>ウエダ</t>
    </rPh>
    <rPh sb="2" eb="4">
      <t>チイキ</t>
    </rPh>
    <rPh sb="4" eb="6">
      <t>コウイキ</t>
    </rPh>
    <rPh sb="6" eb="8">
      <t>レンゴウ</t>
    </rPh>
    <rPh sb="9" eb="11">
      <t>イッパン</t>
    </rPh>
    <rPh sb="11" eb="13">
      <t>カイケイ</t>
    </rPh>
    <phoneticPr fontId="30"/>
  </si>
  <si>
    <t>上田地域広域連合（ふるさと基金特別会計）</t>
    <rPh sb="0" eb="2">
      <t>ウエダ</t>
    </rPh>
    <rPh sb="2" eb="4">
      <t>チイキ</t>
    </rPh>
    <rPh sb="4" eb="6">
      <t>コウイキ</t>
    </rPh>
    <rPh sb="6" eb="8">
      <t>レンゴウ</t>
    </rPh>
    <rPh sb="13" eb="15">
      <t>キキン</t>
    </rPh>
    <rPh sb="15" eb="17">
      <t>トクベツ</t>
    </rPh>
    <rPh sb="17" eb="19">
      <t>カイケイ</t>
    </rPh>
    <phoneticPr fontId="30"/>
  </si>
  <si>
    <t>上田地域広域連合（消防特別会計）</t>
    <rPh sb="0" eb="2">
      <t>ウエダ</t>
    </rPh>
    <rPh sb="2" eb="4">
      <t>チイキ</t>
    </rPh>
    <rPh sb="4" eb="6">
      <t>コウイキ</t>
    </rPh>
    <rPh sb="6" eb="8">
      <t>レンゴウ</t>
    </rPh>
    <rPh sb="9" eb="11">
      <t>ショウボウ</t>
    </rPh>
    <rPh sb="11" eb="13">
      <t>トクベツ</t>
    </rPh>
    <rPh sb="13" eb="15">
      <t>カイケイ</t>
    </rPh>
    <phoneticPr fontId="30"/>
  </si>
  <si>
    <t>上田地域広域連合（介護保険特別会計）</t>
    <rPh sb="0" eb="2">
      <t>ウエダ</t>
    </rPh>
    <rPh sb="2" eb="4">
      <t>チイキ</t>
    </rPh>
    <rPh sb="4" eb="6">
      <t>コウイキ</t>
    </rPh>
    <rPh sb="6" eb="8">
      <t>レンゴウ</t>
    </rPh>
    <rPh sb="9" eb="11">
      <t>カイゴ</t>
    </rPh>
    <rPh sb="11" eb="13">
      <t>ホケン</t>
    </rPh>
    <rPh sb="13" eb="15">
      <t>トクベツ</t>
    </rPh>
    <rPh sb="15" eb="17">
      <t>カイケイ</t>
    </rPh>
    <phoneticPr fontId="30"/>
  </si>
  <si>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0"/>
  </si>
  <si>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</si>
  <si>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青木村及び上田市共有財産組合</t>
    <rPh sb="0" eb="3">
      <t>アオキムラ</t>
    </rPh>
    <rPh sb="3" eb="4">
      <t>オヨ</t>
    </rPh>
    <rPh sb="5" eb="8">
      <t>ウエダシ</t>
    </rPh>
    <rPh sb="8" eb="10">
      <t>キョウユウ</t>
    </rPh>
    <rPh sb="10" eb="12">
      <t>ザイサン</t>
    </rPh>
    <rPh sb="12" eb="14">
      <t>クミアイ</t>
    </rPh>
    <phoneticPr fontId="30"/>
  </si>
  <si>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30"/>
  </si>
  <si>
    <t>長野県市町村自治振興組合</t>
    <rPh sb="0" eb="3">
      <t>ナガノケン</t>
    </rPh>
    <rPh sb="3" eb="6">
      <t>シチョウソン</t>
    </rPh>
    <rPh sb="6" eb="8">
      <t>ジチ</t>
    </rPh>
    <rPh sb="8" eb="10">
      <t>シンコウ</t>
    </rPh>
    <rPh sb="10" eb="12">
      <t>クミアイ</t>
    </rPh>
    <phoneticPr fontId="30"/>
  </si>
  <si>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30"/>
  </si>
  <si>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</si>
  <si>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長野県地方税滞納整理機構</t>
    <rPh sb="0" eb="3">
      <t>ナガノケン</t>
    </rPh>
    <rPh sb="3" eb="6">
      <t>チホウゼイ</t>
    </rPh>
    <rPh sb="6" eb="8">
      <t>タイノウ</t>
    </rPh>
    <rPh sb="8" eb="10">
      <t>セイリ</t>
    </rPh>
    <rPh sb="10" eb="12">
      <t>キコウ</t>
    </rPh>
    <phoneticPr fontId="30"/>
  </si>
  <si>
    <t>-</t>
    <phoneticPr fontId="2"/>
  </si>
  <si>
    <t>青木村土地開発公社</t>
    <rPh sb="0" eb="3">
      <t>アオキムラ</t>
    </rPh>
    <rPh sb="3" eb="5">
      <t>トチ</t>
    </rPh>
    <rPh sb="5" eb="7">
      <t>カイハツ</t>
    </rPh>
    <rPh sb="7" eb="9">
      <t>コウシャ</t>
    </rPh>
    <phoneticPr fontId="30"/>
  </si>
  <si>
    <t>株式会社道の駅あおき</t>
    <rPh sb="0" eb="2">
      <t>カブシキ</t>
    </rPh>
    <rPh sb="2" eb="4">
      <t>カイシャ</t>
    </rPh>
    <rPh sb="4" eb="5">
      <t>ミチ</t>
    </rPh>
    <rPh sb="6" eb="7">
      <t>エキ</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</si>
  <si>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</si>
  <si>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</si>
  <si>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</si>
  <si>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</si>
  <si>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</si>
  <si>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</si>
  <si>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</si>
  <si>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</si>
  <si>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</si>
  <si>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</si>
  <si>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</si>
  <si>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</si>
  <si>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</si>
  <si>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</si>
  <si>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</si>
  <si>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低い水準にあるが、平成25年度から29年度の簡易水道事業債を合計642,800千円発行し、その償還が始まることから実質公債費比率が上昇していくことが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</si>
</sst>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221823</c:v>
                </c:pt>
                <c:pt idx="1">
                  <c:v>263041</c:v>
                </c:pt>
                <c:pt idx="2">
                  <c:v>272886</c:v>
                </c:pt>
                <c:pt idx="3">
                  <c:v>245039</c:v>
                </c:pt>
                <c:pt idx="4">
                  <c:v>237994</c:v>
                </c:pt>
              </c:numCache>
            </c:numRef>
          </c:val>
          <c:smooth val="0"/>
          <c:extLst>
            <c:ext xmlns:c16="http://schemas.microsoft.com/office/drawing/2014/chart" uri="{C3380CC4-5D6E-409C-BE32-E72D297353CC}">
              <c16:uniqueId val="{00000000-3703-4F44-B4B5-3BD141640D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113872</c:v>
                </c:pt>
                <c:pt idx="1">
                  <c:v>84970</c:v>
                </c:pt>
                <c:pt idx="2">
                  <c:v>61691</c:v>
                </c:pt>
                <c:pt idx="3">
                  <c:v>102499</c:v>
                </c:pt>
                <c:pt idx="4">
                  <c:v>119203</c:v>
                </c:pt>
              </c:numCache>
            </c:numRef>
          </c:val>
          <c:smooth val="0"/>
          <c:extLst>
            <c:ext xmlns:c16="http://schemas.microsoft.com/office/drawing/2014/chart" uri="{C3380CC4-5D6E-409C-BE32-E72D297353CC}">
              <c16:uniqueId val="{00000001-3703-4F44-B4B5-3BD141640D32}"/>
            </c:ext>
          </c:extLst>
        </c:ser>
        <c:dLbls>
          <c:showLegendKey val="0"/>
          <c:showVal val="0"/>
          <c:showCatName val="0"/>
          <c:showSerName val="0"/>
          <c:showPercent val="0"/>
          <c:showBubbleSize val="0"/>
        </c:dLbls>
        <c:marker val="1"/>
        <c:smooth val="0"/>
        <c:axId val="96599040"/>
        <c:axId val="97088640"/>
      </c:lineChart>
      <c:catAx>
        <c:axId val="96599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088640"/>
        <c:crosses val="autoZero"/>
        <c:auto val="1"/>
        <c:lblAlgn val="ctr"/>
        <c:lblOffset val="100"/>
        <c:tickLblSkip val="1"/>
        <c:tickMarkSkip val="1"/>
        <c:noMultiLvlLbl val="0"/>
      </c:catAx>
      <c:valAx>
        <c:axId val="9708864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599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11.18</c:v>
                </c:pt>
                <c:pt idx="1">
                  <c:v>13.24</c:v>
                </c:pt>
                <c:pt idx="2">
                  <c:v>13.59</c:v>
                </c:pt>
                <c:pt idx="3">
                  <c:v>16.48</c:v>
                </c:pt>
                <c:pt idx="4">
                  <c:v>19.59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48.08</c:v>
                </c:pt>
                <c:pt idx="1">
                  <c:v>51.66</c:v>
                </c:pt>
                <c:pt idx="2">
                  <c:v>52.45</c:v>
                </c:pt>
                <c:pt idx="3">
                  <c:v>50.58</c:v>
                </c:pt>
                <c:pt idx="4">
                  <c:v>51.31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4263040"/>
        <c:axId val="104666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3.87</c:v>
                </c:pt>
                <c:pt idx="1">
                  <c:v>6.3</c:v>
                </c:pt>
                <c:pt idx="2">
                  <c:v>0.45</c:v>
                </c:pt>
                <c:pt idx="3">
                  <c:v>3.67</c:v>
                </c:pt>
                <c:pt idx="4">
                  <c:v>3.2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4263040"/>
        <c:axId val="104666624"/>
      </c:lineChart>
      <c:catAx>
        <c:axId val="10426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666624"/>
        <c:crosses val="autoZero"/>
        <c:auto val="1"/>
        <c:lblAlgn val="ctr"/>
        <c:lblOffset val="100"/>
        <c:tickLblSkip val="1"/>
        <c:tickMarkSkip val="1"/>
        <c:noMultiLvlLbl val="0"/>
      </c:catAx>
      <c:valAx>
        <c:axId val="104666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26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0.03</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青木村後期高齢者医療特別会計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青木村別荘事業特別会計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0.26</c:v>
                </c:pt>
                <c:pt idx="2">
                  <c:v>#N/A</c:v>
                </c:pt>
                <c:pt idx="3">
                  <c:v>0.23</c:v>
                </c:pt>
                <c:pt idx="4">
                  <c:v>#N/A</c:v>
                </c:pt>
                <c:pt idx="5">
                  <c:v>0.23</c:v>
                </c:pt>
                <c:pt idx="6">
                  <c:v>#N/A</c:v>
                </c:pt>
                <c:pt idx="7">
                  <c:v>0.15</c:v>
                </c:pt>
                <c:pt idx="8">
                  <c:v>#N/A</c:v>
                </c:pt>
                <c:pt idx="9">
                  <c:v>0.22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青木村簡易水道建設特別会計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0.48</c:v>
                </c:pt>
                <c:pt idx="8">
                  <c:v>#N/A</c:v>
                </c:pt>
                <c:pt idx="9">
                  <c:v>0.22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青木村簡易水道特別会計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0.54</c:v>
                </c:pt>
                <c:pt idx="2">
                  <c:v>#N/A</c:v>
                </c:pt>
                <c:pt idx="3">
                  <c:v>0.12</c:v>
                </c:pt>
                <c:pt idx="4">
                  <c:v>#N/A</c:v>
                </c:pt>
                <c:pt idx="5">
                  <c:v>0.13</c:v>
                </c:pt>
                <c:pt idx="6">
                  <c:v>#N/A</c:v>
                </c:pt>
                <c:pt idx="7">
                  <c:v>0.18</c:v>
                </c:pt>
                <c:pt idx="8">
                  <c:v>#N/A</c:v>
                </c:pt>
                <c:pt idx="9">
                  <c:v>0.26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青木村特定環境保全公共下水道事業特別会計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0.37</c:v>
                </c:pt>
                <c:pt idx="2">
                  <c:v>#N/A</c:v>
                </c:pt>
                <c:pt idx="3">
                  <c:v>0.04</c:v>
                </c:pt>
                <c:pt idx="4">
                  <c:v>#N/A</c:v>
                </c:pt>
                <c:pt idx="5">
                  <c:v>0.37</c:v>
                </c:pt>
                <c:pt idx="6">
                  <c:v>#N/A</c:v>
                </c:pt>
                <c:pt idx="7">
                  <c:v>0.4</c:v>
                </c:pt>
                <c:pt idx="8">
                  <c:v>#N/A</c:v>
                </c:pt>
                <c:pt idx="9">
                  <c:v>0.45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青木村国民健康保険特別会計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2.9</c:v>
                </c:pt>
                <c:pt idx="2">
                  <c:v>#N/A</c:v>
                </c:pt>
                <c:pt idx="3">
                  <c:v>2.0299999999999998</c:v>
                </c:pt>
                <c:pt idx="4">
                  <c:v>#N/A</c:v>
                </c:pt>
                <c:pt idx="5">
                  <c:v>2.2200000000000002</c:v>
                </c:pt>
                <c:pt idx="6">
                  <c:v>#N/A</c:v>
                </c:pt>
                <c:pt idx="7">
                  <c:v>2.2999999999999998</c:v>
                </c:pt>
                <c:pt idx="8">
                  <c:v>#N/A</c:v>
                </c:pt>
                <c:pt idx="9">
                  <c:v>0.68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青木村介護保険特別会計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0.27</c:v>
                </c:pt>
                <c:pt idx="2">
                  <c:v>#N/A</c:v>
                </c:pt>
                <c:pt idx="3">
                  <c:v>0.57999999999999996</c:v>
                </c:pt>
                <c:pt idx="4">
                  <c:v>#N/A</c:v>
                </c:pt>
                <c:pt idx="5">
                  <c:v>0.57999999999999996</c:v>
                </c:pt>
                <c:pt idx="6">
                  <c:v>#N/A</c:v>
                </c:pt>
                <c:pt idx="7">
                  <c:v>0.2</c:v>
                </c:pt>
                <c:pt idx="8">
                  <c:v>#N/A</c:v>
                </c:pt>
                <c:pt idx="9">
                  <c:v>0.72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10.87</c:v>
                </c:pt>
                <c:pt idx="2">
                  <c:v>#N/A</c:v>
                </c:pt>
                <c:pt idx="3">
                  <c:v>12.99</c:v>
                </c:pt>
                <c:pt idx="4">
                  <c:v>#N/A</c:v>
                </c:pt>
                <c:pt idx="5">
                  <c:v>13.36</c:v>
                </c:pt>
                <c:pt idx="6">
                  <c:v>#N/A</c:v>
                </c:pt>
                <c:pt idx="7">
                  <c:v>16.309999999999999</c:v>
                </c:pt>
                <c:pt idx="8">
                  <c:v>#N/A</c:v>
                </c:pt>
                <c:pt idx="9">
                  <c:v>19.36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6781824"/>
        <c:axId val="96783360"/>
      </c:barChart>
      <c:catAx>
        <c:axId val="9678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783360"/>
        <c:crosses val="autoZero"/>
        <c:auto val="1"/>
        <c:lblAlgn val="ctr"/>
        <c:lblOffset val="100"/>
        <c:tickLblSkip val="1"/>
        <c:tickMarkSkip val="1"/>
        <c:noMultiLvlLbl val="0"/>
      </c:catAx>
      <c:valAx>
        <c:axId val="96783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781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327</c:v>
                </c:pt>
                <c:pt idx="5">
                  <c:v>332</c:v>
                </c:pt>
                <c:pt idx="8">
                  <c:v>341</c:v>
                </c:pt>
                <c:pt idx="11">
                  <c:v>343</c:v>
                </c:pt>
                <c:pt idx="14">
                  <c:v>332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c:v>
                </c:pt>
                <c:pt idx="3">
                  <c:v>1</c:v>
                </c:pt>
                <c:pt idx="6">
                  <c:v>2</c:v>
                </c:pt>
                <c:pt idx="9">
                  <c:v>3</c:v>
                </c:pt>
                <c:pt idx="12">
                  <c:v>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218</c:v>
                </c:pt>
                <c:pt idx="3">
                  <c:v>233</c:v>
                </c:pt>
                <c:pt idx="6">
                  <c:v>225</c:v>
                </c:pt>
                <c:pt idx="9">
                  <c:v>232</c:v>
                </c:pt>
                <c:pt idx="12">
                  <c:v>227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234</c:v>
                </c:pt>
                <c:pt idx="3">
                  <c:v>207</c:v>
                </c:pt>
                <c:pt idx="6">
                  <c:v>220</c:v>
                </c:pt>
                <c:pt idx="9">
                  <c:v>230</c:v>
                </c:pt>
                <c:pt idx="12">
                  <c:v>215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686592"/>
        <c:axId val="4688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126</c:v>
                </c:pt>
                <c:pt idx="2">
                  <c:v>#N/A</c:v>
                </c:pt>
                <c:pt idx="3">
                  <c:v>#N/A</c:v>
                </c:pt>
                <c:pt idx="4">
                  <c:v>109</c:v>
                </c:pt>
                <c:pt idx="5">
                  <c:v>#N/A</c:v>
                </c:pt>
                <c:pt idx="6">
                  <c:v>#N/A</c:v>
                </c:pt>
                <c:pt idx="7">
                  <c:v>106</c:v>
                </c:pt>
                <c:pt idx="8">
                  <c:v>#N/A</c:v>
                </c:pt>
                <c:pt idx="9">
                  <c:v>#N/A</c:v>
                </c:pt>
                <c:pt idx="10">
                  <c:v>122</c:v>
                </c:pt>
                <c:pt idx="11">
                  <c:v>#N/A</c:v>
                </c:pt>
                <c:pt idx="12">
                  <c:v>#N/A</c:v>
                </c:pt>
                <c:pt idx="13">
                  <c:v>116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686592"/>
        <c:axId val="4688512"/>
      </c:lineChart>
      <c:catAx>
        <c:axId val="468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88512"/>
        <c:crosses val="autoZero"/>
        <c:auto val="1"/>
        <c:lblAlgn val="ctr"/>
        <c:lblOffset val="100"/>
        <c:tickLblSkip val="1"/>
        <c:tickMarkSkip val="1"/>
        <c:noMultiLvlLbl val="0"/>
      </c:catAx>
      <c:valAx>
        <c:axId val="4688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3527</c:v>
                </c:pt>
                <c:pt idx="5">
                  <c:v>3407</c:v>
                </c:pt>
                <c:pt idx="8">
                  <c:v>3290</c:v>
                </c:pt>
                <c:pt idx="11">
                  <c:v>3143</c:v>
                </c:pt>
                <c:pt idx="14">
                  <c:v>2942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31</c:v>
                </c:pt>
                <c:pt idx="5">
                  <c:v>25</c:v>
                </c:pt>
                <c:pt idx="8">
                  <c:v>20</c:v>
                </c:pt>
                <c:pt idx="11">
                  <c:v>14</c:v>
                </c:pt>
                <c:pt idx="14">
                  <c:v>11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1673</c:v>
                </c:pt>
                <c:pt idx="5">
                  <c:v>1767</c:v>
                </c:pt>
                <c:pt idx="8">
                  <c:v>1739</c:v>
                </c:pt>
                <c:pt idx="11">
                  <c:v>1930</c:v>
                </c:pt>
                <c:pt idx="14">
                  <c:v>2098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477</c:v>
                </c:pt>
                <c:pt idx="3">
                  <c:v>479</c:v>
                </c:pt>
                <c:pt idx="6">
                  <c:v>486</c:v>
                </c:pt>
                <c:pt idx="9">
                  <c:v>433</c:v>
                </c:pt>
                <c:pt idx="12">
                  <c:v>442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c:v>
                </c:pt>
                <c:pt idx="3">
                  <c:v>12</c:v>
                </c:pt>
                <c:pt idx="6">
                  <c:v>54</c:v>
                </c:pt>
                <c:pt idx="9">
                  <c:v>71</c:v>
                </c:pt>
                <c:pt idx="12">
                  <c:v>72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2517</c:v>
                </c:pt>
                <c:pt idx="3">
                  <c:v>2400</c:v>
                </c:pt>
                <c:pt idx="6">
                  <c:v>2340</c:v>
                </c:pt>
                <c:pt idx="9">
                  <c:v>2237</c:v>
                </c:pt>
                <c:pt idx="12">
                  <c:v>2025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2115</c:v>
                </c:pt>
                <c:pt idx="3">
                  <c:v>2039</c:v>
                </c:pt>
                <c:pt idx="6">
                  <c:v>1995</c:v>
                </c:pt>
                <c:pt idx="9">
                  <c:v>1901</c:v>
                </c:pt>
                <c:pt idx="12">
                  <c:v>1968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4738176"/>
        <c:axId val="104744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4738176"/>
        <c:axId val="104744448"/>
      </c:lineChart>
      <c:catAx>
        <c:axId val="10473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744448"/>
        <c:crosses val="autoZero"/>
        <c:auto val="1"/>
        <c:lblAlgn val="ctr"/>
        <c:lblOffset val="100"/>
        <c:tickLblSkip val="1"/>
        <c:tickMarkSkip val="1"/>
        <c:noMultiLvlLbl val="0"/>
      </c:catAx>
      <c:valAx>
        <c:axId val="104744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3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{ACD01E0E-B307-421A-8F78-77DA744F40D0}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{D6622E7A-D061-405D-AF8C-6EA90F239933}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{4E3739E3-53B2-4126-8501-C366A43C1775}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{03597CE1-0AFE-48BA-904D-449E642CA41E}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{9405B329-769A-4A89-9515-5139B0992619}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{474AF3F6-4F77-4589-B848-7B86A2BCF80A}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{C00B3197-432C-4E10-8401-BE0DED2C982A}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{3139B79F-B419-4C3E-932D-42D8CE8D8C8A}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{61A0EDA3-04E2-4148-A05D-8FE67B5F20F3}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{EB3166C8-530C-447F-A21A-C42968DD904E}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7834368"/>
        <c:axId val="107857024"/>
      </c:scatterChart>
      <c:valAx>
        <c:axId val="1078343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857024"/>
        <c:crosses val="autoZero"/>
        <c:crossBetween val="midCat"/>
      </c:valAx>
      <c:valAx>
        <c:axId val="1078570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834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{6CB3FF94-06B1-42CE-B417-CDDBB00B8CA8}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{7F014FCE-D731-4FBF-89DC-C6E6AEF5F580}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{C817D197-DE30-473B-9562-A5C1F80F97F7}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{BAE81CA6-CD9F-4329-A0D2-103092002926}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{07A86EBF-6681-4A5F-930D-4C2CF753EDE5}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9.1</c:v>
                </c:pt>
                <c:pt idx="1">
                  <c:v>7.8</c:v>
                </c:pt>
                <c:pt idx="2">
                  <c:v>6.8</c:v>
                </c:pt>
                <c:pt idx="3">
                  <c:v>6.6</c:v>
                </c:pt>
                <c:pt idx="4">
                  <c:v>7</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{3E2EFBBD-417E-4FFE-9811-1D8C875D69A0}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{CB4A3CEA-EB63-44F2-8FEB-CA4FD14414C8}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{ABDED213-9DBF-4191-9C57-1BBC997E74BE}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{3E563541-61CF-41C2-BD8F-03188A36C6A5}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{59F9AAEC-C305-43B7-8A15-AFF9E9199A3A}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6.9</c:v>
                </c:pt>
                <c:pt idx="3">
                  <c:v>7.2</c:v>
                </c:pt>
                <c:pt idx="4">
                  <c:v>6</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6322944"/>
        <c:axId val="107025536"/>
      </c:scatterChart>
      <c:valAx>
        <c:axId val="106322944"/>
        <c:scaling>
          <c:orientation val="minMax"/>
          <c:max val="8.7999999999999989"/>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025536"/>
        <c:crosses val="autoZero"/>
        <c:crossBetween val="midCat"/>
      </c:valAx>
      <c:valAx>
        <c:axId val="1070255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3229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元利償還金等については、減少傾向にあるが、公営企業債の元利償還金に対する繰入金が現在高い水準で推移しているため、今後において実質公債比率の分子の大きな低下は期待できない。</a:t>
          </a:r>
          <a:endParaRPr lang="ja-JP" altLang="ja-JP" sz="1400">
            <a:effectLst/>
          </a:endParaRPr>
        </a:p>
        <a:p>
          <a:r>
            <a:rPr kumimoji="1" lang="ja-JP" altLang="ja-JP" sz="1100">
              <a:solidFill>
                <a:schemeClr val="dk1"/>
              </a:solidFill>
              <a:effectLst/>
              <a:latin typeface="+mn-lt"/>
              <a:ea typeface="+mn-ea"/>
              <a:cs typeface="+mn-cs"/>
            </a:rPr>
            <a:t>　算入公債費については、臨時財政対策債、辺地対策債や下水道事業債が主なものであり、元利償還金等の</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％弱となっている。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道の駅あおきを核とした大型投資事業が</a:t>
          </a:r>
          <a:r>
            <a:rPr kumimoji="1" lang="ja-JP" altLang="en-US" sz="1100">
              <a:solidFill>
                <a:schemeClr val="dk1"/>
              </a:solidFill>
              <a:effectLst/>
              <a:latin typeface="+mn-lt"/>
              <a:ea typeface="+mn-ea"/>
              <a:cs typeface="+mn-cs"/>
            </a:rPr>
            <a:t>終了したため</a:t>
          </a:r>
          <a:r>
            <a:rPr kumimoji="1" lang="ja-JP" altLang="ja-JP" sz="1100">
              <a:solidFill>
                <a:schemeClr val="dk1"/>
              </a:solidFill>
              <a:effectLst/>
              <a:latin typeface="+mn-lt"/>
              <a:ea typeface="+mn-ea"/>
              <a:cs typeface="+mn-cs"/>
            </a:rPr>
            <a:t>新規発行</a:t>
          </a:r>
          <a:r>
            <a:rPr kumimoji="1" lang="ja-JP" altLang="en-US" sz="1100">
              <a:solidFill>
                <a:schemeClr val="dk1"/>
              </a:solidFill>
              <a:effectLst/>
              <a:latin typeface="+mn-lt"/>
              <a:ea typeface="+mn-ea"/>
              <a:cs typeface="+mn-cs"/>
            </a:rPr>
            <a:t>を抑制しつつ</a:t>
          </a:r>
          <a:r>
            <a:rPr kumimoji="1" lang="ja-JP" altLang="ja-JP" sz="1100">
              <a:solidFill>
                <a:schemeClr val="dk1"/>
              </a:solidFill>
              <a:effectLst/>
              <a:latin typeface="+mn-lt"/>
              <a:ea typeface="+mn-ea"/>
              <a:cs typeface="+mn-cs"/>
            </a:rPr>
            <a:t>交付税算入を考慮し、より有利な起債の発行に努めていく。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将来負担額は年々減少傾向にあるが、半分以上を占めるのが「公営企業債等繰入見込額」であり、その中でも下水道事業債償還に対しての繰入見込額が大部分を占めている状況である。この状況はしばらく継続していくため、今後将来負担額が増加しないよう慎重な財政運営に努めていく。また、</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年度に</a:t>
          </a:r>
          <a:r>
            <a:rPr lang="ja-JP" altLang="ja-JP" sz="1100" b="0" i="0" baseline="0">
              <a:solidFill>
                <a:schemeClr val="dk1"/>
              </a:solidFill>
              <a:effectLst/>
              <a:latin typeface="+mn-lt"/>
              <a:ea typeface="+mn-ea"/>
              <a:cs typeface="+mn-cs"/>
            </a:rPr>
            <a:t>道の駅あおきを核とした施設整備が</a:t>
          </a:r>
          <a:r>
            <a:rPr lang="ja-JP" altLang="en-US" sz="1100" b="0" i="0" baseline="0">
              <a:solidFill>
                <a:schemeClr val="dk1"/>
              </a:solidFill>
              <a:effectLst/>
              <a:latin typeface="+mn-lt"/>
              <a:ea typeface="+mn-ea"/>
              <a:cs typeface="+mn-cs"/>
            </a:rPr>
            <a:t>完了す</a:t>
          </a:r>
          <a:r>
            <a:rPr lang="ja-JP" altLang="ja-JP" sz="1100" b="0" i="0" baseline="0">
              <a:solidFill>
                <a:schemeClr val="dk1"/>
              </a:solidFill>
              <a:effectLst/>
              <a:latin typeface="+mn-lt"/>
              <a:ea typeface="+mn-ea"/>
              <a:cs typeface="+mn-cs"/>
            </a:rPr>
            <a:t>るが、これまで以上に公債費の適正化に取り組んでいく。</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充当可能財源等については、財政調整基金を</a:t>
          </a:r>
          <a:r>
            <a:rPr lang="ja-JP" altLang="en-US" sz="1100" b="0" i="0" baseline="0">
              <a:solidFill>
                <a:schemeClr val="dk1"/>
              </a:solidFill>
              <a:effectLst/>
              <a:latin typeface="+mn-lt"/>
              <a:ea typeface="+mn-ea"/>
              <a:cs typeface="+mn-cs"/>
            </a:rPr>
            <a:t>はじめとした</a:t>
          </a:r>
          <a:r>
            <a:rPr lang="ja-JP" altLang="ja-JP" sz="1100" b="0" i="0" baseline="0">
              <a:solidFill>
                <a:schemeClr val="dk1"/>
              </a:solidFill>
              <a:effectLst/>
              <a:latin typeface="+mn-lt"/>
              <a:ea typeface="+mn-ea"/>
              <a:cs typeface="+mn-cs"/>
            </a:rPr>
            <a:t>充当可能基金が順調に増えており、今後においても計画的な積立てに努めていく。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長野県青木村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4,517
4,492
57.10
3,438,028
3,022,247
386,932
1,975,611
1,967,554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長野県青木村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4,517
4,492
57.10
3,438,028
3,022,247
386,932
1,975,611
1,967,554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長野県青木村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4,517
4,492
57.10
3,438,028
3,022,247
386,932
1,975,611
1,967,554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長野県青木村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4,517
4,492
57.10
3,438,028
3,022,247
386,932
1,975,611
1,967,554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類似団体平均値</a:t>
          </a:r>
          <a:r>
            <a:rPr kumimoji="1" lang="ja-JP" altLang="en-US" sz="1100">
              <a:solidFill>
                <a:schemeClr val="dk1"/>
              </a:solidFill>
              <a:effectLst/>
              <a:latin typeface="+mn-lt"/>
              <a:ea typeface="+mn-ea"/>
              <a:cs typeface="+mn-cs"/>
            </a:rPr>
            <a:t>に比べ</a:t>
          </a:r>
          <a:r>
            <a:rPr kumimoji="1" lang="en-US" altLang="ja-JP" sz="1100">
              <a:solidFill>
                <a:schemeClr val="dk1"/>
              </a:solidFill>
              <a:effectLst/>
              <a:latin typeface="+mn-lt"/>
              <a:ea typeface="+mn-ea"/>
              <a:cs typeface="+mn-cs"/>
            </a:rPr>
            <a:t>0.04</a:t>
          </a:r>
          <a:r>
            <a:rPr kumimoji="1" lang="ja-JP" altLang="en-US" sz="1100">
              <a:solidFill>
                <a:schemeClr val="dk1"/>
              </a:solidFill>
              <a:effectLst/>
              <a:latin typeface="+mn-lt"/>
              <a:ea typeface="+mn-ea"/>
              <a:cs typeface="+mn-cs"/>
            </a:rPr>
            <a:t>ポイント上回っているが</a:t>
          </a:r>
          <a:r>
            <a:rPr kumimoji="1" lang="ja-JP" altLang="ja-JP" sz="1100">
              <a:solidFill>
                <a:schemeClr val="dk1"/>
              </a:solidFill>
              <a:effectLst/>
              <a:latin typeface="+mn-lt"/>
              <a:ea typeface="+mn-ea"/>
              <a:cs typeface="+mn-cs"/>
            </a:rPr>
            <a:t>、村内には、企業や雇用創出につながる事業や産業が少ないことから、財政力指数が県内及び全国平均を大きく下回っている。</a:t>
          </a:r>
          <a:endParaRPr lang="ja-JP" altLang="ja-JP" sz="1400">
            <a:effectLst/>
          </a:endParaRPr>
        </a:p>
        <a:p>
          <a:r>
            <a:rPr kumimoji="1" lang="ja-JP" altLang="ja-JP" sz="1100">
              <a:solidFill>
                <a:schemeClr val="dk1"/>
              </a:solidFill>
              <a:effectLst/>
              <a:latin typeface="+mn-lt"/>
              <a:ea typeface="+mn-ea"/>
              <a:cs typeface="+mn-cs"/>
            </a:rPr>
            <a:t>　人口減少や少子化、全国平均を上回る高齢化率（高齢化率は</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a:t>
          </a:r>
          <a:r>
            <a:rPr kumimoji="1" lang="en-US" altLang="ja-JP" sz="1100">
              <a:solidFill>
                <a:sysClr val="windowText" lastClr="000000"/>
              </a:solidFill>
              <a:effectLst/>
              <a:latin typeface="+mn-lt"/>
              <a:ea typeface="+mn-ea"/>
              <a:cs typeface="+mn-cs"/>
            </a:rPr>
            <a:t>36.97</a:t>
          </a:r>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にあり、　活力ある村づくりを展開しつつ、行政の効率化に努め、住民協働により限られた財源の中で充実したサービスの提供に努める。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83185</xdr:rowOff>
    </xdr:from>
    <xdr:to>
      <xdr:col>7</xdr:col>
      <xdr:colOff>152400</xdr:colOff>
      <xdr:row>43</xdr:row>
      <xdr:rowOff>83185</xdr:rowOff>
    </xdr:to>
    <xdr:cxnSp macro="">
      <xdr:nvCxnSpPr>
        <xdr:cNvPr id="63" name="直線コネクタ 62"/>
        <xdr:cNvCxnSpPr/>
      </xdr:nvCxnSpPr>
      <xdr:spPr>
        <a:xfrm>
          <a:off x="4114800" y="7455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28592</xdr:rowOff>
    </xdr:from>
    <xdr:ext cx="762000" cy="259045"/>
    <xdr:sp macro="" textlink="">
      <xdr:nvSpPr>
        <xdr:cNvPr id="64" name="財政力平均値テキスト"/>
        <xdr:cNvSpPr txBox="1"/>
      </xdr:nvSpPr>
      <xdr:spPr>
        <a:xfrm>
          <a:off x="5041900" y="7400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83185</xdr:rowOff>
    </xdr:from>
    <xdr:to>
      <xdr:col>6</xdr:col>
      <xdr:colOff>0</xdr:colOff>
      <xdr:row>43</xdr:row>
      <xdr:rowOff>83185</xdr:rowOff>
    </xdr:to>
    <xdr:cxnSp macro="">
      <xdr:nvCxnSpPr>
        <xdr:cNvPr id="66" name="直線コネクタ 65"/>
        <xdr:cNvCxnSpPr/>
      </xdr:nvCxnSpPr>
      <xdr:spPr>
        <a:xfrm>
          <a:off x="3225800" y="7455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118762</xdr:rowOff>
    </xdr:from>
    <xdr:ext cx="736600" cy="259045"/>
    <xdr:sp macro="" textlink="">
      <xdr:nvSpPr>
        <xdr:cNvPr id="68" name="テキスト ボックス 67"/>
        <xdr:cNvSpPr txBox="1"/>
      </xdr:nvSpPr>
      <xdr:spPr>
        <a:xfrm>
          <a:off x="3733800" y="749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83185</xdr:rowOff>
    </xdr:from>
    <xdr:to>
      <xdr:col>4</xdr:col>
      <xdr:colOff>482600</xdr:colOff>
      <xdr:row>43</xdr:row>
      <xdr:rowOff>83185</xdr:rowOff>
    </xdr:to>
    <xdr:cxnSp macro="">
      <xdr:nvCxnSpPr>
        <xdr:cNvPr id="69" name="直線コネクタ 68"/>
        <xdr:cNvCxnSpPr/>
      </xdr:nvCxnSpPr>
      <xdr:spPr>
        <a:xfrm>
          <a:off x="2336800" y="7455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38418</xdr:rowOff>
    </xdr:from>
    <xdr:to>
      <xdr:col>4</xdr:col>
      <xdr:colOff>533400</xdr:colOff>
      <xdr:row>43</xdr:row>
      <xdr:rowOff>140018</xdr:rowOff>
    </xdr:to>
    <xdr:sp macro="" textlink="">
      <xdr:nvSpPr>
        <xdr:cNvPr id="70" name="フローチャート : 判断 69"/>
        <xdr:cNvSpPr/>
      </xdr:nvSpPr>
      <xdr:spPr>
        <a:xfrm>
          <a:off x="3175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124795</xdr:rowOff>
    </xdr:from>
    <xdr:ext cx="762000" cy="259045"/>
    <xdr:sp macro="" textlink="">
      <xdr:nvSpPr>
        <xdr:cNvPr id="71" name="テキスト ボックス 70"/>
        <xdr:cNvSpPr txBox="1"/>
      </xdr:nvSpPr>
      <xdr:spPr>
        <a:xfrm>
          <a:off x="2844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83185</xdr:rowOff>
    </xdr:from>
    <xdr:to>
      <xdr:col>3</xdr:col>
      <xdr:colOff>279400</xdr:colOff>
      <xdr:row>43</xdr:row>
      <xdr:rowOff>83185</xdr:rowOff>
    </xdr:to>
    <xdr:cxnSp macro="">
      <xdr:nvCxnSpPr>
        <xdr:cNvPr id="72" name="直線コネクタ 71"/>
        <xdr:cNvCxnSpPr/>
      </xdr:nvCxnSpPr>
      <xdr:spPr>
        <a:xfrm>
          <a:off x="1447800" y="7455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44450</xdr:rowOff>
    </xdr:from>
    <xdr:to>
      <xdr:col>3</xdr:col>
      <xdr:colOff>330200</xdr:colOff>
      <xdr:row>43</xdr:row>
      <xdr:rowOff>146050</xdr:rowOff>
    </xdr:to>
    <xdr:sp macro="" textlink="">
      <xdr:nvSpPr>
        <xdr:cNvPr id="73" name="フローチャート : 判断 72"/>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74" name="テキスト ボックス 7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38418</xdr:rowOff>
    </xdr:from>
    <xdr:to>
      <xdr:col>2</xdr:col>
      <xdr:colOff>127000</xdr:colOff>
      <xdr:row>43</xdr:row>
      <xdr:rowOff>140018</xdr:rowOff>
    </xdr:to>
    <xdr:sp macro="" textlink="">
      <xdr:nvSpPr>
        <xdr:cNvPr id="75" name="フローチャート : 判断 74"/>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124795</xdr:rowOff>
    </xdr:from>
    <xdr:ext cx="762000" cy="259045"/>
    <xdr:sp macro="" textlink="">
      <xdr:nvSpPr>
        <xdr:cNvPr id="76" name="テキスト ボックス 75"/>
        <xdr:cNvSpPr txBox="1"/>
      </xdr:nvSpPr>
      <xdr:spPr>
        <a:xfrm>
          <a:off x="1066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32385</xdr:rowOff>
    </xdr:from>
    <xdr:to>
      <xdr:col>7</xdr:col>
      <xdr:colOff>203200</xdr:colOff>
      <xdr:row>43</xdr:row>
      <xdr:rowOff>133985</xdr:rowOff>
    </xdr:to>
    <xdr:sp macro="" textlink="">
      <xdr:nvSpPr>
        <xdr:cNvPr id="82" name="円/楕円 81"/>
        <xdr:cNvSpPr/>
      </xdr:nvSpPr>
      <xdr:spPr>
        <a:xfrm>
          <a:off x="49022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144162</xdr:rowOff>
    </xdr:from>
    <xdr:ext cx="762000" cy="259045"/>
    <xdr:sp macro="" textlink="">
      <xdr:nvSpPr>
        <xdr:cNvPr id="83" name="財政力該当値テキスト"/>
        <xdr:cNvSpPr txBox="1"/>
      </xdr:nvSpPr>
      <xdr:spPr>
        <a:xfrm>
          <a:off x="50419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32385</xdr:rowOff>
    </xdr:from>
    <xdr:to>
      <xdr:col>6</xdr:col>
      <xdr:colOff>50800</xdr:colOff>
      <xdr:row>43</xdr:row>
      <xdr:rowOff>133985</xdr:rowOff>
    </xdr:to>
    <xdr:sp macro="" textlink="">
      <xdr:nvSpPr>
        <xdr:cNvPr id="84" name="円/楕円 83"/>
        <xdr:cNvSpPr/>
      </xdr:nvSpPr>
      <xdr:spPr>
        <a:xfrm>
          <a:off x="4064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144162</xdr:rowOff>
    </xdr:from>
    <xdr:ext cx="736600" cy="259045"/>
    <xdr:sp macro="" textlink="">
      <xdr:nvSpPr>
        <xdr:cNvPr id="85" name="テキスト ボックス 84"/>
        <xdr:cNvSpPr txBox="1"/>
      </xdr:nvSpPr>
      <xdr:spPr>
        <a:xfrm>
          <a:off x="3733800" y="7173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32385</xdr:rowOff>
    </xdr:from>
    <xdr:to>
      <xdr:col>4</xdr:col>
      <xdr:colOff>533400</xdr:colOff>
      <xdr:row>43</xdr:row>
      <xdr:rowOff>133985</xdr:rowOff>
    </xdr:to>
    <xdr:sp macro="" textlink="">
      <xdr:nvSpPr>
        <xdr:cNvPr id="86" name="円/楕円 85"/>
        <xdr:cNvSpPr/>
      </xdr:nvSpPr>
      <xdr:spPr>
        <a:xfrm>
          <a:off x="3175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144162</xdr:rowOff>
    </xdr:from>
    <xdr:ext cx="762000" cy="259045"/>
    <xdr:sp macro="" textlink="">
      <xdr:nvSpPr>
        <xdr:cNvPr id="87" name="テキスト ボックス 86"/>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32385</xdr:rowOff>
    </xdr:from>
    <xdr:to>
      <xdr:col>3</xdr:col>
      <xdr:colOff>330200</xdr:colOff>
      <xdr:row>43</xdr:row>
      <xdr:rowOff>133985</xdr:rowOff>
    </xdr:to>
    <xdr:sp macro="" textlink="">
      <xdr:nvSpPr>
        <xdr:cNvPr id="88" name="円/楕円 87"/>
        <xdr:cNvSpPr/>
      </xdr:nvSpPr>
      <xdr:spPr>
        <a:xfrm>
          <a:off x="2286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144162</xdr:rowOff>
    </xdr:from>
    <xdr:ext cx="762000" cy="259045"/>
    <xdr:sp macro="" textlink="">
      <xdr:nvSpPr>
        <xdr:cNvPr id="89" name="テキスト ボックス 88"/>
        <xdr:cNvSpPr txBox="1"/>
      </xdr:nvSpPr>
      <xdr:spPr>
        <a:xfrm>
          <a:off x="1955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32385</xdr:rowOff>
    </xdr:from>
    <xdr:to>
      <xdr:col>2</xdr:col>
      <xdr:colOff>127000</xdr:colOff>
      <xdr:row>43</xdr:row>
      <xdr:rowOff>133985</xdr:rowOff>
    </xdr:to>
    <xdr:sp macro="" textlink="">
      <xdr:nvSpPr>
        <xdr:cNvPr id="90" name="円/楕円 89"/>
        <xdr:cNvSpPr/>
      </xdr:nvSpPr>
      <xdr:spPr>
        <a:xfrm>
          <a:off x="1397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144162</xdr:rowOff>
    </xdr:from>
    <xdr:ext cx="762000" cy="259045"/>
    <xdr:sp macro="" textlink="">
      <xdr:nvSpPr>
        <xdr:cNvPr id="91" name="テキスト ボックス 90"/>
        <xdr:cNvSpPr txBox="1"/>
      </xdr:nvSpPr>
      <xdr:spPr>
        <a:xfrm>
          <a:off x="1066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増加したが</a:t>
          </a:r>
          <a:r>
            <a:rPr kumimoji="1" lang="ja-JP" altLang="ja-JP" sz="1100">
              <a:solidFill>
                <a:schemeClr val="dk1"/>
              </a:solidFill>
              <a:effectLst/>
              <a:latin typeface="+mn-lt"/>
              <a:ea typeface="+mn-ea"/>
              <a:cs typeface="+mn-cs"/>
            </a:rPr>
            <a:t>扶助費の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が要因と考えられる。全国・県・類似団体の平均を下回っているが、職員採用による人件費の増、公債費のピーク</a:t>
          </a:r>
          <a:r>
            <a:rPr kumimoji="1" lang="ja-JP" altLang="en-US" sz="1100">
              <a:solidFill>
                <a:schemeClr val="dk1"/>
              </a:solidFill>
              <a:effectLst/>
              <a:latin typeface="+mn-lt"/>
              <a:ea typeface="+mn-ea"/>
              <a:cs typeface="+mn-cs"/>
            </a:rPr>
            <a:t>時となり</a:t>
          </a:r>
          <a:r>
            <a:rPr kumimoji="1" lang="ja-JP" altLang="ja-JP" sz="1100">
              <a:solidFill>
                <a:schemeClr val="dk1"/>
              </a:solidFill>
              <a:effectLst/>
              <a:latin typeface="+mn-lt"/>
              <a:ea typeface="+mn-ea"/>
              <a:cs typeface="+mn-cs"/>
            </a:rPr>
            <a:t>、行財政改革への取組を通じて義務的経費の削減に努め、現在の数値を維持したい。</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158242</xdr:rowOff>
    </xdr:from>
    <xdr:to>
      <xdr:col>7</xdr:col>
      <xdr:colOff>152400</xdr:colOff>
      <xdr:row>62</xdr:row>
      <xdr:rowOff>44450</xdr:rowOff>
    </xdr:to>
    <xdr:cxnSp macro="">
      <xdr:nvCxnSpPr>
        <xdr:cNvPr id="124" name="直線コネクタ 123"/>
        <xdr:cNvCxnSpPr/>
      </xdr:nvCxnSpPr>
      <xdr:spPr>
        <a:xfrm>
          <a:off x="4114800" y="10273792"/>
          <a:ext cx="8382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25" name="財政構造の弾力性平均値テキスト"/>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158242</xdr:rowOff>
    </xdr:from>
    <xdr:to>
      <xdr:col>6</xdr:col>
      <xdr:colOff>0</xdr:colOff>
      <xdr:row>61</xdr:row>
      <xdr:rowOff>119380</xdr:rowOff>
    </xdr:to>
    <xdr:cxnSp macro="">
      <xdr:nvCxnSpPr>
        <xdr:cNvPr id="127" name="直線コネクタ 126"/>
        <xdr:cNvCxnSpPr/>
      </xdr:nvCxnSpPr>
      <xdr:spPr>
        <a:xfrm flipV="1">
          <a:off x="3225800" y="10273792"/>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135653</xdr:rowOff>
    </xdr:from>
    <xdr:ext cx="736600" cy="259045"/>
    <xdr:sp macro="" textlink="">
      <xdr:nvSpPr>
        <xdr:cNvPr id="129" name="テキスト ボックス 128"/>
        <xdr:cNvSpPr txBox="1"/>
      </xdr:nvSpPr>
      <xdr:spPr>
        <a:xfrm>
          <a:off x="3733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141224</xdr:rowOff>
    </xdr:from>
    <xdr:to>
      <xdr:col>4</xdr:col>
      <xdr:colOff>482600</xdr:colOff>
      <xdr:row>61</xdr:row>
      <xdr:rowOff>119380</xdr:rowOff>
    </xdr:to>
    <xdr:cxnSp macro="">
      <xdr:nvCxnSpPr>
        <xdr:cNvPr id="130" name="直線コネクタ 129"/>
        <xdr:cNvCxnSpPr/>
      </xdr:nvCxnSpPr>
      <xdr:spPr>
        <a:xfrm>
          <a:off x="2336800" y="1042822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160274</xdr:rowOff>
    </xdr:from>
    <xdr:to>
      <xdr:col>4</xdr:col>
      <xdr:colOff>533400</xdr:colOff>
      <xdr:row>62</xdr:row>
      <xdr:rowOff>90424</xdr:rowOff>
    </xdr:to>
    <xdr:sp macro="" textlink="">
      <xdr:nvSpPr>
        <xdr:cNvPr id="131" name="フローチャート : 判断 130"/>
        <xdr:cNvSpPr/>
      </xdr:nvSpPr>
      <xdr:spPr>
        <a:xfrm>
          <a:off x="3175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75201</xdr:rowOff>
    </xdr:from>
    <xdr:ext cx="762000" cy="259045"/>
    <xdr:sp macro="" textlink="">
      <xdr:nvSpPr>
        <xdr:cNvPr id="132" name="テキスト ボックス 131"/>
        <xdr:cNvSpPr txBox="1"/>
      </xdr:nvSpPr>
      <xdr:spPr>
        <a:xfrm>
          <a:off x="2844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141224</xdr:rowOff>
    </xdr:from>
    <xdr:to>
      <xdr:col>3</xdr:col>
      <xdr:colOff>279400</xdr:colOff>
      <xdr:row>61</xdr:row>
      <xdr:rowOff>90424</xdr:rowOff>
    </xdr:to>
    <xdr:cxnSp macro="">
      <xdr:nvCxnSpPr>
        <xdr:cNvPr id="133" name="直線コネクタ 132"/>
        <xdr:cNvCxnSpPr/>
      </xdr:nvCxnSpPr>
      <xdr:spPr>
        <a:xfrm flipV="1">
          <a:off x="1447800" y="1042822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4" name="フローチャート : 判断 133"/>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35" name="テキスト ボックス 134"/>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63754</xdr:rowOff>
    </xdr:from>
    <xdr:to>
      <xdr:col>2</xdr:col>
      <xdr:colOff>127000</xdr:colOff>
      <xdr:row>61</xdr:row>
      <xdr:rowOff>165354</xdr:rowOff>
    </xdr:to>
    <xdr:sp macro="" textlink="">
      <xdr:nvSpPr>
        <xdr:cNvPr id="136" name="フローチャート : 判断 135"/>
        <xdr:cNvSpPr/>
      </xdr:nvSpPr>
      <xdr:spPr>
        <a:xfrm>
          <a:off x="1397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150131</xdr:rowOff>
    </xdr:from>
    <xdr:ext cx="762000" cy="259045"/>
    <xdr:sp macro="" textlink="">
      <xdr:nvSpPr>
        <xdr:cNvPr id="137" name="テキスト ボックス 136"/>
        <xdr:cNvSpPr txBox="1"/>
      </xdr:nvSpPr>
      <xdr:spPr>
        <a:xfrm>
          <a:off x="1066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43" name="円/楕円 142"/>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137177</xdr:rowOff>
    </xdr:from>
    <xdr:ext cx="762000" cy="259045"/>
    <xdr:sp macro="" textlink="">
      <xdr:nvSpPr>
        <xdr:cNvPr id="144" name="財政構造の弾力性該当値テキスト"/>
        <xdr:cNvSpPr txBox="1"/>
      </xdr:nvSpPr>
      <xdr:spPr>
        <a:xfrm>
          <a:off x="5041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107442</xdr:rowOff>
    </xdr:from>
    <xdr:to>
      <xdr:col>6</xdr:col>
      <xdr:colOff>50800</xdr:colOff>
      <xdr:row>60</xdr:row>
      <xdr:rowOff>37592</xdr:rowOff>
    </xdr:to>
    <xdr:sp macro="" textlink="">
      <xdr:nvSpPr>
        <xdr:cNvPr id="145" name="円/楕円 144"/>
        <xdr:cNvSpPr/>
      </xdr:nvSpPr>
      <xdr:spPr>
        <a:xfrm>
          <a:off x="4064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47769</xdr:rowOff>
    </xdr:from>
    <xdr:ext cx="736600" cy="259045"/>
    <xdr:sp macro="" textlink="">
      <xdr:nvSpPr>
        <xdr:cNvPr id="146" name="テキスト ボックス 145"/>
        <xdr:cNvSpPr txBox="1"/>
      </xdr:nvSpPr>
      <xdr:spPr>
        <a:xfrm>
          <a:off x="3733800" y="999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68580</xdr:rowOff>
    </xdr:from>
    <xdr:to>
      <xdr:col>4</xdr:col>
      <xdr:colOff>533400</xdr:colOff>
      <xdr:row>61</xdr:row>
      <xdr:rowOff>170180</xdr:rowOff>
    </xdr:to>
    <xdr:sp macro="" textlink="">
      <xdr:nvSpPr>
        <xdr:cNvPr id="147" name="円/楕円 146"/>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8907</xdr:rowOff>
    </xdr:from>
    <xdr:ext cx="762000" cy="259045"/>
    <xdr:sp macro="" textlink="">
      <xdr:nvSpPr>
        <xdr:cNvPr id="148" name="テキスト ボックス 147"/>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90424</xdr:rowOff>
    </xdr:from>
    <xdr:to>
      <xdr:col>3</xdr:col>
      <xdr:colOff>330200</xdr:colOff>
      <xdr:row>61</xdr:row>
      <xdr:rowOff>20574</xdr:rowOff>
    </xdr:to>
    <xdr:sp macro="" textlink="">
      <xdr:nvSpPr>
        <xdr:cNvPr id="149" name="円/楕円 148"/>
        <xdr:cNvSpPr/>
      </xdr:nvSpPr>
      <xdr:spPr>
        <a:xfrm>
          <a:off x="2286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30751</xdr:rowOff>
    </xdr:from>
    <xdr:ext cx="762000" cy="259045"/>
    <xdr:sp macro="" textlink="">
      <xdr:nvSpPr>
        <xdr:cNvPr id="150" name="テキスト ボックス 149"/>
        <xdr:cNvSpPr txBox="1"/>
      </xdr:nvSpPr>
      <xdr:spPr>
        <a:xfrm>
          <a:off x="1955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51" name="円/楕円 150"/>
        <xdr:cNvSpPr/>
      </xdr:nvSpPr>
      <xdr:spPr>
        <a:xfrm>
          <a:off x="1397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151401</xdr:rowOff>
    </xdr:from>
    <xdr:ext cx="762000" cy="259045"/>
    <xdr:sp macro="" textlink="">
      <xdr:nvSpPr>
        <xdr:cNvPr id="152" name="テキスト ボックス 151"/>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[267,276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類似団体平均と比較して低くなっている要因は、人件費が低いということが挙げられる。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今後、施設の経年とともに修繕費等物件費の歳出の増加が予想されるが、公共施設等総合管理計画</a:t>
          </a:r>
          <a:r>
            <a:rPr kumimoji="1" lang="ja-JP" altLang="en-US" sz="1100">
              <a:solidFill>
                <a:schemeClr val="dk1"/>
              </a:solidFill>
              <a:effectLst/>
              <a:latin typeface="+mn-lt"/>
              <a:ea typeface="+mn-ea"/>
              <a:cs typeface="+mn-cs"/>
            </a:rPr>
            <a:t>と今後策定する個別施設管理計画</a:t>
          </a:r>
          <a:r>
            <a:rPr kumimoji="1" lang="ja-JP" altLang="ja-JP" sz="1100">
              <a:solidFill>
                <a:schemeClr val="dk1"/>
              </a:solidFill>
              <a:effectLst/>
              <a:latin typeface="+mn-lt"/>
              <a:ea typeface="+mn-ea"/>
              <a:cs typeface="+mn-cs"/>
            </a:rPr>
            <a:t>に基づきコストの</a:t>
          </a:r>
          <a:r>
            <a:rPr kumimoji="1" lang="ja-JP" altLang="en-US" sz="1100">
              <a:solidFill>
                <a:schemeClr val="dk1"/>
              </a:solidFill>
              <a:effectLst/>
              <a:latin typeface="+mn-lt"/>
              <a:ea typeface="+mn-ea"/>
              <a:cs typeface="+mn-cs"/>
            </a:rPr>
            <a:t>平準化、</a:t>
          </a:r>
          <a:r>
            <a:rPr kumimoji="1" lang="ja-JP" altLang="ja-JP" sz="1100">
              <a:solidFill>
                <a:schemeClr val="dk1"/>
              </a:solidFill>
              <a:effectLst/>
              <a:latin typeface="+mn-lt"/>
              <a:ea typeface="+mn-ea"/>
              <a:cs typeface="+mn-cs"/>
            </a:rPr>
            <a:t>低減を図っていく方針である。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137311</xdr:rowOff>
    </xdr:from>
    <xdr:to>
      <xdr:col>7</xdr:col>
      <xdr:colOff>152400</xdr:colOff>
      <xdr:row>81</xdr:row>
      <xdr:rowOff>162877</xdr:rowOff>
    </xdr:to>
    <xdr:cxnSp macro="">
      <xdr:nvCxnSpPr>
        <xdr:cNvPr id="188" name="直線コネクタ 187"/>
        <xdr:cNvCxnSpPr/>
      </xdr:nvCxnSpPr>
      <xdr:spPr>
        <a:xfrm>
          <a:off x="4114800" y="14024761"/>
          <a:ext cx="8382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166533</xdr:rowOff>
    </xdr:from>
    <xdr:ext cx="762000" cy="259045"/>
    <xdr:sp macro="" textlink="">
      <xdr:nvSpPr>
        <xdr:cNvPr id="189" name="人件費・物件費等の状況平均値テキスト"/>
        <xdr:cNvSpPr txBox="1"/>
      </xdr:nvSpPr>
      <xdr:spPr>
        <a:xfrm>
          <a:off x="5041900" y="14053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103409</xdr:rowOff>
    </xdr:from>
    <xdr:to>
      <xdr:col>6</xdr:col>
      <xdr:colOff>0</xdr:colOff>
      <xdr:row>81</xdr:row>
      <xdr:rowOff>137311</xdr:rowOff>
    </xdr:to>
    <xdr:cxnSp macro="">
      <xdr:nvCxnSpPr>
        <xdr:cNvPr id="191" name="直線コネクタ 190"/>
        <xdr:cNvCxnSpPr/>
      </xdr:nvCxnSpPr>
      <xdr:spPr>
        <a:xfrm>
          <a:off x="3225800" y="13990859"/>
          <a:ext cx="889000" cy="3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84760</xdr:rowOff>
    </xdr:from>
    <xdr:ext cx="736600" cy="259045"/>
    <xdr:sp macro="" textlink="">
      <xdr:nvSpPr>
        <xdr:cNvPr id="193" name="テキスト ボックス 192"/>
        <xdr:cNvSpPr txBox="1"/>
      </xdr:nvSpPr>
      <xdr:spPr>
        <a:xfrm>
          <a:off x="3733800" y="14143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90407</xdr:rowOff>
    </xdr:from>
    <xdr:to>
      <xdr:col>4</xdr:col>
      <xdr:colOff>482600</xdr:colOff>
      <xdr:row>81</xdr:row>
      <xdr:rowOff>103409</xdr:rowOff>
    </xdr:to>
    <xdr:cxnSp macro="">
      <xdr:nvCxnSpPr>
        <xdr:cNvPr id="194" name="直線コネクタ 193"/>
        <xdr:cNvCxnSpPr/>
      </xdr:nvCxnSpPr>
      <xdr:spPr>
        <a:xfrm>
          <a:off x="2336800" y="13977857"/>
          <a:ext cx="889000" cy="1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24023</xdr:rowOff>
    </xdr:from>
    <xdr:to>
      <xdr:col>4</xdr:col>
      <xdr:colOff>533400</xdr:colOff>
      <xdr:row>82</xdr:row>
      <xdr:rowOff>125623</xdr:rowOff>
    </xdr:to>
    <xdr:sp macro="" textlink="">
      <xdr:nvSpPr>
        <xdr:cNvPr id="195" name="フローチャート : 判断 194"/>
        <xdr:cNvSpPr/>
      </xdr:nvSpPr>
      <xdr:spPr>
        <a:xfrm>
          <a:off x="3175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110400</xdr:rowOff>
    </xdr:from>
    <xdr:ext cx="762000" cy="259045"/>
    <xdr:sp macro="" textlink="">
      <xdr:nvSpPr>
        <xdr:cNvPr id="196" name="テキスト ボックス 195"/>
        <xdr:cNvSpPr txBox="1"/>
      </xdr:nvSpPr>
      <xdr:spPr>
        <a:xfrm>
          <a:off x="2844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83296</xdr:rowOff>
    </xdr:from>
    <xdr:to>
      <xdr:col>3</xdr:col>
      <xdr:colOff>279400</xdr:colOff>
      <xdr:row>81</xdr:row>
      <xdr:rowOff>90407</xdr:rowOff>
    </xdr:to>
    <xdr:cxnSp macro="">
      <xdr:nvCxnSpPr>
        <xdr:cNvPr id="197" name="直線コネクタ 196"/>
        <xdr:cNvCxnSpPr/>
      </xdr:nvCxnSpPr>
      <xdr:spPr>
        <a:xfrm>
          <a:off x="1447800" y="13970746"/>
          <a:ext cx="889000" cy="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51505</xdr:rowOff>
    </xdr:from>
    <xdr:to>
      <xdr:col>3</xdr:col>
      <xdr:colOff>330200</xdr:colOff>
      <xdr:row>82</xdr:row>
      <xdr:rowOff>153105</xdr:rowOff>
    </xdr:to>
    <xdr:sp macro="" textlink="">
      <xdr:nvSpPr>
        <xdr:cNvPr id="198" name="フローチャート : 判断 197"/>
        <xdr:cNvSpPr/>
      </xdr:nvSpPr>
      <xdr:spPr>
        <a:xfrm>
          <a:off x="2286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137882</xdr:rowOff>
    </xdr:from>
    <xdr:ext cx="762000" cy="259045"/>
    <xdr:sp macro="" textlink="">
      <xdr:nvSpPr>
        <xdr:cNvPr id="199" name="テキスト ボックス 198"/>
        <xdr:cNvSpPr txBox="1"/>
      </xdr:nvSpPr>
      <xdr:spPr>
        <a:xfrm>
          <a:off x="1955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33021</xdr:rowOff>
    </xdr:from>
    <xdr:to>
      <xdr:col>2</xdr:col>
      <xdr:colOff>127000</xdr:colOff>
      <xdr:row>82</xdr:row>
      <xdr:rowOff>134621</xdr:rowOff>
    </xdr:to>
    <xdr:sp macro="" textlink="">
      <xdr:nvSpPr>
        <xdr:cNvPr id="200" name="フローチャート : 判断 199"/>
        <xdr:cNvSpPr/>
      </xdr:nvSpPr>
      <xdr:spPr>
        <a:xfrm>
          <a:off x="139700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119398</xdr:rowOff>
    </xdr:from>
    <xdr:ext cx="762000" cy="259045"/>
    <xdr:sp macro="" textlink="">
      <xdr:nvSpPr>
        <xdr:cNvPr id="201" name="テキスト ボックス 200"/>
        <xdr:cNvSpPr txBox="1"/>
      </xdr:nvSpPr>
      <xdr:spPr>
        <a:xfrm>
          <a:off x="1066800" y="141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112077</xdr:rowOff>
    </xdr:from>
    <xdr:to>
      <xdr:col>7</xdr:col>
      <xdr:colOff>203200</xdr:colOff>
      <xdr:row>82</xdr:row>
      <xdr:rowOff>42227</xdr:rowOff>
    </xdr:to>
    <xdr:sp macro="" textlink="">
      <xdr:nvSpPr>
        <xdr:cNvPr id="207" name="円/楕円 206"/>
        <xdr:cNvSpPr/>
      </xdr:nvSpPr>
      <xdr:spPr>
        <a:xfrm>
          <a:off x="4902200" y="1399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33354</xdr:rowOff>
    </xdr:from>
    <xdr:ext cx="762000" cy="259045"/>
    <xdr:sp macro="" textlink="">
      <xdr:nvSpPr>
        <xdr:cNvPr id="208" name="人件費・物件費等の状況該当値テキスト"/>
        <xdr:cNvSpPr txBox="1"/>
      </xdr:nvSpPr>
      <xdr:spPr>
        <a:xfrm>
          <a:off x="5041900" y="1392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267,276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86511</xdr:rowOff>
    </xdr:from>
    <xdr:to>
      <xdr:col>6</xdr:col>
      <xdr:colOff>50800</xdr:colOff>
      <xdr:row>82</xdr:row>
      <xdr:rowOff>16661</xdr:rowOff>
    </xdr:to>
    <xdr:sp macro="" textlink="">
      <xdr:nvSpPr>
        <xdr:cNvPr id="209" name="円/楕円 208"/>
        <xdr:cNvSpPr/>
      </xdr:nvSpPr>
      <xdr:spPr>
        <a:xfrm>
          <a:off x="4064000" y="1397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26838</xdr:rowOff>
    </xdr:from>
    <xdr:ext cx="736600" cy="259045"/>
    <xdr:sp macro="" textlink="">
      <xdr:nvSpPr>
        <xdr:cNvPr id="210" name="テキスト ボックス 209"/>
        <xdr:cNvSpPr txBox="1"/>
      </xdr:nvSpPr>
      <xdr:spPr>
        <a:xfrm>
          <a:off x="3733800" y="1374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245,026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52609</xdr:rowOff>
    </xdr:from>
    <xdr:to>
      <xdr:col>4</xdr:col>
      <xdr:colOff>533400</xdr:colOff>
      <xdr:row>81</xdr:row>
      <xdr:rowOff>154209</xdr:rowOff>
    </xdr:to>
    <xdr:sp macro="" textlink="">
      <xdr:nvSpPr>
        <xdr:cNvPr id="211" name="円/楕円 210"/>
        <xdr:cNvSpPr/>
      </xdr:nvSpPr>
      <xdr:spPr>
        <a:xfrm>
          <a:off x="3175000" y="1394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164386</xdr:rowOff>
    </xdr:from>
    <xdr:ext cx="762000" cy="259045"/>
    <xdr:sp macro="" textlink="">
      <xdr:nvSpPr>
        <xdr:cNvPr id="212" name="テキスト ボックス 211"/>
        <xdr:cNvSpPr txBox="1"/>
      </xdr:nvSpPr>
      <xdr:spPr>
        <a:xfrm>
          <a:off x="2844800" y="1370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215,522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39607</xdr:rowOff>
    </xdr:from>
    <xdr:to>
      <xdr:col>3</xdr:col>
      <xdr:colOff>330200</xdr:colOff>
      <xdr:row>81</xdr:row>
      <xdr:rowOff>141207</xdr:rowOff>
    </xdr:to>
    <xdr:sp macro="" textlink="">
      <xdr:nvSpPr>
        <xdr:cNvPr id="213" name="円/楕円 212"/>
        <xdr:cNvSpPr/>
      </xdr:nvSpPr>
      <xdr:spPr>
        <a:xfrm>
          <a:off x="2286000" y="1392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151384</xdr:rowOff>
    </xdr:from>
    <xdr:ext cx="762000" cy="259045"/>
    <xdr:sp macro="" textlink="">
      <xdr:nvSpPr>
        <xdr:cNvPr id="214" name="テキスト ボックス 213"/>
        <xdr:cNvSpPr txBox="1"/>
      </xdr:nvSpPr>
      <xdr:spPr>
        <a:xfrm>
          <a:off x="1955800" y="1369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204,206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32496</xdr:rowOff>
    </xdr:from>
    <xdr:to>
      <xdr:col>2</xdr:col>
      <xdr:colOff>127000</xdr:colOff>
      <xdr:row>81</xdr:row>
      <xdr:rowOff>134096</xdr:rowOff>
    </xdr:to>
    <xdr:sp macro="" textlink="">
      <xdr:nvSpPr>
        <xdr:cNvPr id="215" name="円/楕円 214"/>
        <xdr:cNvSpPr/>
      </xdr:nvSpPr>
      <xdr:spPr>
        <a:xfrm>
          <a:off x="1397000" y="1391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144273</xdr:rowOff>
    </xdr:from>
    <xdr:ext cx="762000" cy="259045"/>
    <xdr:sp macro="" textlink="">
      <xdr:nvSpPr>
        <xdr:cNvPr id="216" name="テキスト ボックス 215"/>
        <xdr:cNvSpPr txBox="1"/>
      </xdr:nvSpPr>
      <xdr:spPr>
        <a:xfrm>
          <a:off x="1066800" y="1368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198,018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全国町村平均からは</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ポイント、類似団体からは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ポイント低い状況である。給与の適正化には以前から取り組んでいるところであるが、優秀な人材の確保と地域の民間企業の平均給与の状況を踏まえ引き続き、給与の適正化に努めていく。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52493</xdr:rowOff>
    </xdr:from>
    <xdr:to>
      <xdr:col>24</xdr:col>
      <xdr:colOff>558800</xdr:colOff>
      <xdr:row>87</xdr:row>
      <xdr:rowOff>42757</xdr:rowOff>
    </xdr:to>
    <xdr:cxnSp macro="">
      <xdr:nvCxnSpPr>
        <xdr:cNvPr id="245" name="直線コネクタ 244"/>
        <xdr:cNvCxnSpPr/>
      </xdr:nvCxnSpPr>
      <xdr:spPr>
        <a:xfrm flipV="1">
          <a:off x="17018000" y="13768493"/>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14834</xdr:rowOff>
    </xdr:from>
    <xdr:ext cx="762000" cy="259045"/>
    <xdr:sp macro="" textlink="">
      <xdr:nvSpPr>
        <xdr:cNvPr id="246" name="給与水準   （国との比較）最小値テキスト"/>
        <xdr:cNvSpPr txBox="1"/>
      </xdr:nvSpPr>
      <xdr:spPr>
        <a:xfrm>
          <a:off x="17106900" y="149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87</xdr:row>
      <xdr:rowOff>42757</xdr:rowOff>
    </xdr:from>
    <xdr:to>
      <xdr:col>24</xdr:col>
      <xdr:colOff>647700</xdr:colOff>
      <xdr:row>87</xdr:row>
      <xdr:rowOff>42757</xdr:rowOff>
    </xdr:to>
    <xdr:cxnSp macro="">
      <xdr:nvCxnSpPr>
        <xdr:cNvPr id="247" name="直線コネクタ 246"/>
        <xdr:cNvCxnSpPr/>
      </xdr:nvCxnSpPr>
      <xdr:spPr>
        <a:xfrm>
          <a:off x="16929100" y="1495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138870</xdr:rowOff>
    </xdr:from>
    <xdr:ext cx="762000" cy="259045"/>
    <xdr:sp macro="" textlink="">
      <xdr:nvSpPr>
        <xdr:cNvPr id="248" name="給与水準   （国との比較）最大値テキスト"/>
        <xdr:cNvSpPr txBox="1"/>
      </xdr:nvSpPr>
      <xdr:spPr>
        <a:xfrm>
          <a:off x="17106900" y="135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80</xdr:row>
      <xdr:rowOff>52493</xdr:rowOff>
    </xdr:from>
    <xdr:to>
      <xdr:col>24</xdr:col>
      <xdr:colOff>647700</xdr:colOff>
      <xdr:row>80</xdr:row>
      <xdr:rowOff>52493</xdr:rowOff>
    </xdr:to>
    <xdr:cxnSp macro="">
      <xdr:nvCxnSpPr>
        <xdr:cNvPr id="249" name="直線コネクタ 248"/>
        <xdr:cNvCxnSpPr/>
      </xdr:nvCxnSpPr>
      <xdr:spPr>
        <a:xfrm>
          <a:off x="16929100" y="137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2116</xdr:rowOff>
    </xdr:from>
    <xdr:to>
      <xdr:col>24</xdr:col>
      <xdr:colOff>558800</xdr:colOff>
      <xdr:row>84</xdr:row>
      <xdr:rowOff>106680</xdr:rowOff>
    </xdr:to>
    <xdr:cxnSp macro="">
      <xdr:nvCxnSpPr>
        <xdr:cNvPr id="250" name="直線コネクタ 249"/>
        <xdr:cNvCxnSpPr/>
      </xdr:nvCxnSpPr>
      <xdr:spPr>
        <a:xfrm>
          <a:off x="16179800" y="14403916"/>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100347</xdr:rowOff>
    </xdr:from>
    <xdr:ext cx="762000" cy="259045"/>
    <xdr:sp macro="" textlink="">
      <xdr:nvSpPr>
        <xdr:cNvPr id="251" name="給与水準   （国との比較）平均値テキスト"/>
        <xdr:cNvSpPr txBox="1"/>
      </xdr:nvSpPr>
      <xdr:spPr>
        <a:xfrm>
          <a:off x="17106900" y="1450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111761</xdr:rowOff>
    </xdr:from>
    <xdr:to>
      <xdr:col>23</xdr:col>
      <xdr:colOff>406400</xdr:colOff>
      <xdr:row>84</xdr:row>
      <xdr:rowOff>2116</xdr:rowOff>
    </xdr:to>
    <xdr:cxnSp macro="">
      <xdr:nvCxnSpPr>
        <xdr:cNvPr id="253" name="直線コネクタ 252"/>
        <xdr:cNvCxnSpPr/>
      </xdr:nvCxnSpPr>
      <xdr:spPr>
        <a:xfrm>
          <a:off x="15290800" y="14170661"/>
          <a:ext cx="889000" cy="23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4" name="フローチャート : 判断 253"/>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55" name="テキスト ボックス 254"/>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71543</xdr:rowOff>
    </xdr:from>
    <xdr:to>
      <xdr:col>22</xdr:col>
      <xdr:colOff>203200</xdr:colOff>
      <xdr:row>82</xdr:row>
      <xdr:rowOff>111761</xdr:rowOff>
    </xdr:to>
    <xdr:cxnSp macro="">
      <xdr:nvCxnSpPr>
        <xdr:cNvPr id="256" name="直線コネクタ 255"/>
        <xdr:cNvCxnSpPr/>
      </xdr:nvCxnSpPr>
      <xdr:spPr>
        <a:xfrm>
          <a:off x="14401800" y="14130443"/>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120227</xdr:rowOff>
    </xdr:from>
    <xdr:to>
      <xdr:col>22</xdr:col>
      <xdr:colOff>254000</xdr:colOff>
      <xdr:row>85</xdr:row>
      <xdr:rowOff>50377</xdr:rowOff>
    </xdr:to>
    <xdr:sp macro="" textlink="">
      <xdr:nvSpPr>
        <xdr:cNvPr id="257" name="フローチャート : 判断 256"/>
        <xdr:cNvSpPr/>
      </xdr:nvSpPr>
      <xdr:spPr>
        <a:xfrm>
          <a:off x="15240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35154</xdr:rowOff>
    </xdr:from>
    <xdr:ext cx="762000" cy="259045"/>
    <xdr:sp macro="" textlink="">
      <xdr:nvSpPr>
        <xdr:cNvPr id="258" name="テキスト ボックス 257"/>
        <xdr:cNvSpPr txBox="1"/>
      </xdr:nvSpPr>
      <xdr:spPr>
        <a:xfrm>
          <a:off x="14909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71543</xdr:rowOff>
    </xdr:from>
    <xdr:to>
      <xdr:col>21</xdr:col>
      <xdr:colOff>0</xdr:colOff>
      <xdr:row>87</xdr:row>
      <xdr:rowOff>50800</xdr:rowOff>
    </xdr:to>
    <xdr:cxnSp macro="">
      <xdr:nvCxnSpPr>
        <xdr:cNvPr id="259" name="直線コネクタ 258"/>
        <xdr:cNvCxnSpPr/>
      </xdr:nvCxnSpPr>
      <xdr:spPr>
        <a:xfrm flipV="1">
          <a:off x="13512800" y="14130443"/>
          <a:ext cx="889000" cy="83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47837</xdr:rowOff>
    </xdr:from>
    <xdr:to>
      <xdr:col>21</xdr:col>
      <xdr:colOff>50800</xdr:colOff>
      <xdr:row>84</xdr:row>
      <xdr:rowOff>149437</xdr:rowOff>
    </xdr:to>
    <xdr:sp macro="" textlink="">
      <xdr:nvSpPr>
        <xdr:cNvPr id="260" name="フローチャート : 判断 259"/>
        <xdr:cNvSpPr/>
      </xdr:nvSpPr>
      <xdr:spPr>
        <a:xfrm>
          <a:off x="14351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134214</xdr:rowOff>
    </xdr:from>
    <xdr:ext cx="762000" cy="259045"/>
    <xdr:sp macro="" textlink="">
      <xdr:nvSpPr>
        <xdr:cNvPr id="261" name="テキスト ボックス 260"/>
        <xdr:cNvSpPr txBox="1"/>
      </xdr:nvSpPr>
      <xdr:spPr>
        <a:xfrm>
          <a:off x="140208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62" name="フローチャート : 判断 261"/>
        <xdr:cNvSpPr/>
      </xdr:nvSpPr>
      <xdr:spPr>
        <a:xfrm>
          <a:off x="13462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75793</xdr:rowOff>
    </xdr:from>
    <xdr:ext cx="762000" cy="259045"/>
    <xdr:sp macro="" textlink="">
      <xdr:nvSpPr>
        <xdr:cNvPr id="263" name="テキスト ボックス 262"/>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69" name="円/楕円 268"/>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72407</xdr:rowOff>
    </xdr:from>
    <xdr:ext cx="762000" cy="259045"/>
    <xdr:sp macro="" textlink="">
      <xdr:nvSpPr>
        <xdr:cNvPr id="270" name="給与水準   （国との比較）該当値テキスト"/>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122766</xdr:rowOff>
    </xdr:from>
    <xdr:to>
      <xdr:col>23</xdr:col>
      <xdr:colOff>457200</xdr:colOff>
      <xdr:row>84</xdr:row>
      <xdr:rowOff>52916</xdr:rowOff>
    </xdr:to>
    <xdr:sp macro="" textlink="">
      <xdr:nvSpPr>
        <xdr:cNvPr id="271" name="円/楕円 270"/>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63093</xdr:rowOff>
    </xdr:from>
    <xdr:ext cx="736600" cy="259045"/>
    <xdr:sp macro="" textlink="">
      <xdr:nvSpPr>
        <xdr:cNvPr id="272" name="テキスト ボックス 271"/>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60961</xdr:rowOff>
    </xdr:from>
    <xdr:to>
      <xdr:col>22</xdr:col>
      <xdr:colOff>254000</xdr:colOff>
      <xdr:row>82</xdr:row>
      <xdr:rowOff>162561</xdr:rowOff>
    </xdr:to>
    <xdr:sp macro="" textlink="">
      <xdr:nvSpPr>
        <xdr:cNvPr id="273" name="円/楕円 272"/>
        <xdr:cNvSpPr/>
      </xdr:nvSpPr>
      <xdr:spPr>
        <a:xfrm>
          <a:off x="15240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1288</xdr:rowOff>
    </xdr:from>
    <xdr:ext cx="762000" cy="259045"/>
    <xdr:sp macro="" textlink="">
      <xdr:nvSpPr>
        <xdr:cNvPr id="274" name="テキスト ボックス 273"/>
        <xdr:cNvSpPr txBox="1"/>
      </xdr:nvSpPr>
      <xdr:spPr>
        <a:xfrm>
          <a:off x="14909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20743</xdr:rowOff>
    </xdr:from>
    <xdr:to>
      <xdr:col>21</xdr:col>
      <xdr:colOff>50800</xdr:colOff>
      <xdr:row>82</xdr:row>
      <xdr:rowOff>122343</xdr:rowOff>
    </xdr:to>
    <xdr:sp macro="" textlink="">
      <xdr:nvSpPr>
        <xdr:cNvPr id="275" name="円/楕円 274"/>
        <xdr:cNvSpPr/>
      </xdr:nvSpPr>
      <xdr:spPr>
        <a:xfrm>
          <a:off x="14351000" y="1407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132520</xdr:rowOff>
    </xdr:from>
    <xdr:ext cx="762000" cy="259045"/>
    <xdr:sp macro="" textlink="">
      <xdr:nvSpPr>
        <xdr:cNvPr id="276" name="テキスト ボックス 275"/>
        <xdr:cNvSpPr txBox="1"/>
      </xdr:nvSpPr>
      <xdr:spPr>
        <a:xfrm>
          <a:off x="14020800" y="1384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77" name="円/楕円 276"/>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78" name="テキスト ボックス 277"/>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計画的な職員採用から</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年度は</a:t>
          </a:r>
          <a:r>
            <a:rPr kumimoji="1" lang="en-US" altLang="ja-JP" sz="1100">
              <a:solidFill>
                <a:sysClr val="windowText" lastClr="000000"/>
              </a:solidFill>
              <a:effectLst/>
              <a:latin typeface="+mn-lt"/>
              <a:ea typeface="+mn-ea"/>
              <a:cs typeface="+mn-cs"/>
            </a:rPr>
            <a:t>2</a:t>
          </a:r>
          <a:r>
            <a:rPr kumimoji="1" lang="ja-JP" altLang="ja-JP" sz="1100">
              <a:solidFill>
                <a:schemeClr val="dk1"/>
              </a:solidFill>
              <a:effectLst/>
              <a:latin typeface="+mn-lt"/>
              <a:ea typeface="+mn-ea"/>
              <a:cs typeface="+mn-cs"/>
            </a:rPr>
            <a:t>名の新規採用を行ったが、類似団体の中では少ない状況にある。</a:t>
          </a:r>
          <a:endParaRPr lang="ja-JP" altLang="ja-JP" sz="1400">
            <a:effectLst/>
          </a:endParaRPr>
        </a:p>
        <a:p>
          <a:r>
            <a:rPr kumimoji="1" lang="ja-JP" altLang="ja-JP" sz="1100">
              <a:solidFill>
                <a:schemeClr val="dk1"/>
              </a:solidFill>
              <a:effectLst/>
              <a:latin typeface="+mn-lt"/>
              <a:ea typeface="+mn-ea"/>
              <a:cs typeface="+mn-cs"/>
            </a:rPr>
            <a:t>　厳しい財政下での行政運営が求められていることから、今後も職員</a:t>
          </a:r>
          <a:r>
            <a:rPr kumimoji="1" lang="ja-JP" altLang="en-US" sz="1100">
              <a:solidFill>
                <a:schemeClr val="dk1"/>
              </a:solidFill>
              <a:effectLst/>
              <a:latin typeface="+mn-lt"/>
              <a:ea typeface="+mn-ea"/>
              <a:cs typeface="+mn-cs"/>
            </a:rPr>
            <a:t>の適正配置を進め住民サービスの向上と</a:t>
          </a:r>
          <a:r>
            <a:rPr kumimoji="1" lang="ja-JP" altLang="ja-JP" sz="1100">
              <a:solidFill>
                <a:schemeClr val="dk1"/>
              </a:solidFill>
              <a:effectLst/>
              <a:latin typeface="+mn-lt"/>
              <a:ea typeface="+mn-ea"/>
              <a:cs typeface="+mn-cs"/>
            </a:rPr>
            <a:t>住民との協働による行政組織の簡素化に努める。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10" name="直線コネクタ 309"/>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11"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2" name="直線コネクタ 311"/>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3"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4" name="直線コネクタ 313"/>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21172</xdr:rowOff>
    </xdr:from>
    <xdr:to>
      <xdr:col>24</xdr:col>
      <xdr:colOff>558800</xdr:colOff>
      <xdr:row>58</xdr:row>
      <xdr:rowOff>33582</xdr:rowOff>
    </xdr:to>
    <xdr:cxnSp macro="">
      <xdr:nvCxnSpPr>
        <xdr:cNvPr id="315" name="直線コネクタ 314"/>
        <xdr:cNvCxnSpPr/>
      </xdr:nvCxnSpPr>
      <xdr:spPr>
        <a:xfrm>
          <a:off x="16179800" y="9965272"/>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30570</xdr:rowOff>
    </xdr:from>
    <xdr:ext cx="762000" cy="259045"/>
    <xdr:sp macro="" textlink="">
      <xdr:nvSpPr>
        <xdr:cNvPr id="316" name="定員管理の状況平均値テキスト"/>
        <xdr:cNvSpPr txBox="1"/>
      </xdr:nvSpPr>
      <xdr:spPr>
        <a:xfrm>
          <a:off x="17106900" y="101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7" name="フローチャート : 判断 316"/>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57</xdr:row>
      <xdr:rowOff>166080</xdr:rowOff>
    </xdr:from>
    <xdr:to>
      <xdr:col>23</xdr:col>
      <xdr:colOff>406400</xdr:colOff>
      <xdr:row>58</xdr:row>
      <xdr:rowOff>21172</xdr:rowOff>
    </xdr:to>
    <xdr:cxnSp macro="">
      <xdr:nvCxnSpPr>
        <xdr:cNvPr id="318" name="直線コネクタ 317"/>
        <xdr:cNvCxnSpPr/>
      </xdr:nvCxnSpPr>
      <xdr:spPr>
        <a:xfrm>
          <a:off x="15290800" y="9938730"/>
          <a:ext cx="8890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9" name="フローチャート : 判断 318"/>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86268</xdr:rowOff>
    </xdr:from>
    <xdr:ext cx="736600" cy="259045"/>
    <xdr:sp macro="" textlink="">
      <xdr:nvSpPr>
        <xdr:cNvPr id="320" name="テキスト ボックス 319"/>
        <xdr:cNvSpPr txBox="1"/>
      </xdr:nvSpPr>
      <xdr:spPr>
        <a:xfrm>
          <a:off x="15798800" y="10201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57</xdr:row>
      <xdr:rowOff>166080</xdr:rowOff>
    </xdr:from>
    <xdr:to>
      <xdr:col>22</xdr:col>
      <xdr:colOff>203200</xdr:colOff>
      <xdr:row>57</xdr:row>
      <xdr:rowOff>171251</xdr:rowOff>
    </xdr:to>
    <xdr:cxnSp macro="">
      <xdr:nvCxnSpPr>
        <xdr:cNvPr id="321" name="直線コネクタ 320"/>
        <xdr:cNvCxnSpPr/>
      </xdr:nvCxnSpPr>
      <xdr:spPr>
        <a:xfrm flipV="1">
          <a:off x="14401800" y="9938730"/>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19540</xdr:rowOff>
    </xdr:from>
    <xdr:to>
      <xdr:col>22</xdr:col>
      <xdr:colOff>254000</xdr:colOff>
      <xdr:row>59</xdr:row>
      <xdr:rowOff>121140</xdr:rowOff>
    </xdr:to>
    <xdr:sp macro="" textlink="">
      <xdr:nvSpPr>
        <xdr:cNvPr id="322" name="フローチャート : 判断 321"/>
        <xdr:cNvSpPr/>
      </xdr:nvSpPr>
      <xdr:spPr>
        <a:xfrm>
          <a:off x="152400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105917</xdr:rowOff>
    </xdr:from>
    <xdr:ext cx="762000" cy="259045"/>
    <xdr:sp macro="" textlink="">
      <xdr:nvSpPr>
        <xdr:cNvPr id="323" name="テキスト ボックス 322"/>
        <xdr:cNvSpPr txBox="1"/>
      </xdr:nvSpPr>
      <xdr:spPr>
        <a:xfrm>
          <a:off x="14909800" y="1022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19</xdr:col>
      <xdr:colOff>482600</xdr:colOff>
      <xdr:row>57</xdr:row>
      <xdr:rowOff>155739</xdr:rowOff>
    </xdr:from>
    <xdr:to>
      <xdr:col>21</xdr:col>
      <xdr:colOff>0</xdr:colOff>
      <xdr:row>57</xdr:row>
      <xdr:rowOff>171251</xdr:rowOff>
    </xdr:to>
    <xdr:cxnSp macro="">
      <xdr:nvCxnSpPr>
        <xdr:cNvPr id="324" name="直線コネクタ 323"/>
        <xdr:cNvCxnSpPr/>
      </xdr:nvCxnSpPr>
      <xdr:spPr>
        <a:xfrm>
          <a:off x="13512800" y="992838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21608</xdr:rowOff>
    </xdr:from>
    <xdr:to>
      <xdr:col>21</xdr:col>
      <xdr:colOff>50800</xdr:colOff>
      <xdr:row>59</xdr:row>
      <xdr:rowOff>123208</xdr:rowOff>
    </xdr:to>
    <xdr:sp macro="" textlink="">
      <xdr:nvSpPr>
        <xdr:cNvPr id="325" name="フローチャート : 判断 324"/>
        <xdr:cNvSpPr/>
      </xdr:nvSpPr>
      <xdr:spPr>
        <a:xfrm>
          <a:off x="14351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107985</xdr:rowOff>
    </xdr:from>
    <xdr:ext cx="762000" cy="259045"/>
    <xdr:sp macro="" textlink="">
      <xdr:nvSpPr>
        <xdr:cNvPr id="326" name="テキスト ボックス 325"/>
        <xdr:cNvSpPr txBox="1"/>
      </xdr:nvSpPr>
      <xdr:spPr>
        <a:xfrm>
          <a:off x="14020800" y="1022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16438</xdr:rowOff>
    </xdr:from>
    <xdr:to>
      <xdr:col>19</xdr:col>
      <xdr:colOff>533400</xdr:colOff>
      <xdr:row>59</xdr:row>
      <xdr:rowOff>118038</xdr:rowOff>
    </xdr:to>
    <xdr:sp macro="" textlink="">
      <xdr:nvSpPr>
        <xdr:cNvPr id="327" name="フローチャート : 判断 326"/>
        <xdr:cNvSpPr/>
      </xdr:nvSpPr>
      <xdr:spPr>
        <a:xfrm>
          <a:off x="13462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102815</xdr:rowOff>
    </xdr:from>
    <xdr:ext cx="762000" cy="259045"/>
    <xdr:sp macro="" textlink="">
      <xdr:nvSpPr>
        <xdr:cNvPr id="328" name="テキスト ボックス 327"/>
        <xdr:cNvSpPr txBox="1"/>
      </xdr:nvSpPr>
      <xdr:spPr>
        <a:xfrm>
          <a:off x="13131800" y="1021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57</xdr:row>
      <xdr:rowOff>154232</xdr:rowOff>
    </xdr:from>
    <xdr:to>
      <xdr:col>24</xdr:col>
      <xdr:colOff>609600</xdr:colOff>
      <xdr:row>58</xdr:row>
      <xdr:rowOff>84382</xdr:rowOff>
    </xdr:to>
    <xdr:sp macro="" textlink="">
      <xdr:nvSpPr>
        <xdr:cNvPr id="334" name="円/楕円 333"/>
        <xdr:cNvSpPr/>
      </xdr:nvSpPr>
      <xdr:spPr>
        <a:xfrm>
          <a:off x="16967200" y="992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75509</xdr:rowOff>
    </xdr:from>
    <xdr:ext cx="762000" cy="259045"/>
    <xdr:sp macro="" textlink="">
      <xdr:nvSpPr>
        <xdr:cNvPr id="335" name="定員管理の状況該当値テキスト"/>
        <xdr:cNvSpPr txBox="1"/>
      </xdr:nvSpPr>
      <xdr:spPr>
        <a:xfrm>
          <a:off x="17106900" y="984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141822</xdr:rowOff>
    </xdr:from>
    <xdr:to>
      <xdr:col>23</xdr:col>
      <xdr:colOff>457200</xdr:colOff>
      <xdr:row>58</xdr:row>
      <xdr:rowOff>71972</xdr:rowOff>
    </xdr:to>
    <xdr:sp macro="" textlink="">
      <xdr:nvSpPr>
        <xdr:cNvPr id="336" name="円/楕円 335"/>
        <xdr:cNvSpPr/>
      </xdr:nvSpPr>
      <xdr:spPr>
        <a:xfrm>
          <a:off x="16129000" y="991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82149</xdr:rowOff>
    </xdr:from>
    <xdr:ext cx="736600" cy="259045"/>
    <xdr:sp macro="" textlink="">
      <xdr:nvSpPr>
        <xdr:cNvPr id="337" name="テキスト ボックス 336"/>
        <xdr:cNvSpPr txBox="1"/>
      </xdr:nvSpPr>
      <xdr:spPr>
        <a:xfrm>
          <a:off x="15798800" y="968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115280</xdr:rowOff>
    </xdr:from>
    <xdr:to>
      <xdr:col>22</xdr:col>
      <xdr:colOff>254000</xdr:colOff>
      <xdr:row>58</xdr:row>
      <xdr:rowOff>45430</xdr:rowOff>
    </xdr:to>
    <xdr:sp macro="" textlink="">
      <xdr:nvSpPr>
        <xdr:cNvPr id="338" name="円/楕円 337"/>
        <xdr:cNvSpPr/>
      </xdr:nvSpPr>
      <xdr:spPr>
        <a:xfrm>
          <a:off x="15240000" y="98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55607</xdr:rowOff>
    </xdr:from>
    <xdr:ext cx="762000" cy="259045"/>
    <xdr:sp macro="" textlink="">
      <xdr:nvSpPr>
        <xdr:cNvPr id="339" name="テキスト ボックス 338"/>
        <xdr:cNvSpPr txBox="1"/>
      </xdr:nvSpPr>
      <xdr:spPr>
        <a:xfrm>
          <a:off x="14909800" y="96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120451</xdr:rowOff>
    </xdr:from>
    <xdr:to>
      <xdr:col>21</xdr:col>
      <xdr:colOff>50800</xdr:colOff>
      <xdr:row>58</xdr:row>
      <xdr:rowOff>50601</xdr:rowOff>
    </xdr:to>
    <xdr:sp macro="" textlink="">
      <xdr:nvSpPr>
        <xdr:cNvPr id="340" name="円/楕円 339"/>
        <xdr:cNvSpPr/>
      </xdr:nvSpPr>
      <xdr:spPr>
        <a:xfrm>
          <a:off x="14351000" y="989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60778</xdr:rowOff>
    </xdr:from>
    <xdr:ext cx="762000" cy="259045"/>
    <xdr:sp macro="" textlink="">
      <xdr:nvSpPr>
        <xdr:cNvPr id="341" name="テキスト ボックス 340"/>
        <xdr:cNvSpPr txBox="1"/>
      </xdr:nvSpPr>
      <xdr:spPr>
        <a:xfrm>
          <a:off x="14020800" y="966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104939</xdr:rowOff>
    </xdr:from>
    <xdr:to>
      <xdr:col>19</xdr:col>
      <xdr:colOff>533400</xdr:colOff>
      <xdr:row>58</xdr:row>
      <xdr:rowOff>35089</xdr:rowOff>
    </xdr:to>
    <xdr:sp macro="" textlink="">
      <xdr:nvSpPr>
        <xdr:cNvPr id="342" name="円/楕円 341"/>
        <xdr:cNvSpPr/>
      </xdr:nvSpPr>
      <xdr:spPr>
        <a:xfrm>
          <a:off x="13462000" y="987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45266</xdr:rowOff>
    </xdr:from>
    <xdr:ext cx="762000" cy="259045"/>
    <xdr:sp macro="" textlink="">
      <xdr:nvSpPr>
        <xdr:cNvPr id="343" name="テキスト ボックス 342"/>
        <xdr:cNvSpPr txBox="1"/>
      </xdr:nvSpPr>
      <xdr:spPr>
        <a:xfrm>
          <a:off x="13131800" y="964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近年の推移を見ると減少傾向にあり、</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年度から僅かではあるが類似団体平均を下回っている。これは公営企業債の元利償還金に対する繰出金などの準元利償還金がピークを迎えていることからである。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道の駅あおきを核とした施設整備事業により、起債の新規発行</a:t>
          </a:r>
          <a:r>
            <a:rPr kumimoji="1" lang="ja-JP" altLang="en-US" sz="1100">
              <a:solidFill>
                <a:schemeClr val="dk1"/>
              </a:solidFill>
              <a:effectLst/>
              <a:latin typeface="+mn-lt"/>
              <a:ea typeface="+mn-ea"/>
              <a:cs typeface="+mn-cs"/>
            </a:rPr>
            <a:t>もあり</a:t>
          </a:r>
          <a:r>
            <a:rPr kumimoji="1" lang="en-US" altLang="ja-JP" sz="1100">
              <a:solidFill>
                <a:schemeClr val="dk1"/>
              </a:solidFill>
              <a:effectLst/>
              <a:latin typeface="+mn-lt"/>
              <a:ea typeface="+mn-ea"/>
              <a:cs typeface="+mn-cs"/>
            </a:rPr>
            <a:t>H31</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比率の上昇が見込まれることから、財政の健全化に努める。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3" name="直線コネクタ 372"/>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5" name="直線コネクタ 37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7" name="直線コネクタ 37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71362</xdr:rowOff>
    </xdr:to>
    <xdr:cxnSp macro="">
      <xdr:nvCxnSpPr>
        <xdr:cNvPr id="378" name="直線コネクタ 377"/>
        <xdr:cNvCxnSpPr/>
      </xdr:nvCxnSpPr>
      <xdr:spPr>
        <a:xfrm>
          <a:off x="16179800" y="7226300"/>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93634</xdr:rowOff>
    </xdr:from>
    <xdr:ext cx="762000" cy="259045"/>
    <xdr:sp macro="" textlink="">
      <xdr:nvSpPr>
        <xdr:cNvPr id="379" name="公債費負担の状況平均値テキスト"/>
        <xdr:cNvSpPr txBox="1"/>
      </xdr:nvSpPr>
      <xdr:spPr>
        <a:xfrm>
          <a:off x="17106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80" name="フローチャート : 判断 379"/>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48381</xdr:rowOff>
    </xdr:to>
    <xdr:cxnSp macro="">
      <xdr:nvCxnSpPr>
        <xdr:cNvPr id="381" name="直線コネクタ 380"/>
        <xdr:cNvCxnSpPr/>
      </xdr:nvCxnSpPr>
      <xdr:spPr>
        <a:xfrm flipV="1">
          <a:off x="15290800" y="72263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2" name="フローチャート : 判断 381"/>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83" name="テキスト ボックス 382"/>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48381</xdr:rowOff>
    </xdr:from>
    <xdr:to>
      <xdr:col>22</xdr:col>
      <xdr:colOff>203200</xdr:colOff>
      <xdr:row>42</xdr:row>
      <xdr:rowOff>163285</xdr:rowOff>
    </xdr:to>
    <xdr:cxnSp macro="">
      <xdr:nvCxnSpPr>
        <xdr:cNvPr id="384" name="直線コネクタ 383"/>
        <xdr:cNvCxnSpPr/>
      </xdr:nvCxnSpPr>
      <xdr:spPr>
        <a:xfrm flipV="1">
          <a:off x="14401800" y="724928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9072</xdr:rowOff>
    </xdr:from>
    <xdr:to>
      <xdr:col>22</xdr:col>
      <xdr:colOff>254000</xdr:colOff>
      <xdr:row>42</xdr:row>
      <xdr:rowOff>110672</xdr:rowOff>
    </xdr:to>
    <xdr:sp macro="" textlink="">
      <xdr:nvSpPr>
        <xdr:cNvPr id="385" name="フローチャート : 判断 384"/>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95449</xdr:rowOff>
    </xdr:from>
    <xdr:ext cx="762000" cy="259045"/>
    <xdr:sp macro="" textlink="">
      <xdr:nvSpPr>
        <xdr:cNvPr id="386" name="テキスト ボックス 385"/>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163285</xdr:rowOff>
    </xdr:from>
    <xdr:to>
      <xdr:col>21</xdr:col>
      <xdr:colOff>0</xdr:colOff>
      <xdr:row>43</xdr:row>
      <xdr:rowOff>141212</xdr:rowOff>
    </xdr:to>
    <xdr:cxnSp macro="">
      <xdr:nvCxnSpPr>
        <xdr:cNvPr id="387" name="直線コネクタ 386"/>
        <xdr:cNvCxnSpPr/>
      </xdr:nvCxnSpPr>
      <xdr:spPr>
        <a:xfrm flipV="1">
          <a:off x="13512800" y="7364185"/>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8" name="フローチャート : 判断 387"/>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38903</xdr:rowOff>
    </xdr:from>
    <xdr:ext cx="762000" cy="259045"/>
    <xdr:sp macro="" textlink="">
      <xdr:nvSpPr>
        <xdr:cNvPr id="389" name="テキスト ボックス 388"/>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0" name="フローチャート : 判断 389"/>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133246</xdr:rowOff>
    </xdr:from>
    <xdr:ext cx="762000" cy="259045"/>
    <xdr:sp macro="" textlink="">
      <xdr:nvSpPr>
        <xdr:cNvPr id="391" name="テキスト ボックス 390"/>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20562</xdr:rowOff>
    </xdr:from>
    <xdr:to>
      <xdr:col>24</xdr:col>
      <xdr:colOff>609600</xdr:colOff>
      <xdr:row>42</xdr:row>
      <xdr:rowOff>122162</xdr:rowOff>
    </xdr:to>
    <xdr:sp macro="" textlink="">
      <xdr:nvSpPr>
        <xdr:cNvPr id="397" name="円/楕円 396"/>
        <xdr:cNvSpPr/>
      </xdr:nvSpPr>
      <xdr:spPr>
        <a:xfrm>
          <a:off x="169672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164089</xdr:rowOff>
    </xdr:from>
    <xdr:ext cx="762000" cy="259045"/>
    <xdr:sp macro="" textlink="">
      <xdr:nvSpPr>
        <xdr:cNvPr id="398" name="公債費負担の状況該当値テキスト"/>
        <xdr:cNvSpPr txBox="1"/>
      </xdr:nvSpPr>
      <xdr:spPr>
        <a:xfrm>
          <a:off x="17106900" y="719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399" name="円/楕円 398"/>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86377</xdr:rowOff>
    </xdr:from>
    <xdr:ext cx="736600" cy="259045"/>
    <xdr:sp macro="" textlink="">
      <xdr:nvSpPr>
        <xdr:cNvPr id="400" name="テキスト ボックス 399"/>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169031</xdr:rowOff>
    </xdr:from>
    <xdr:to>
      <xdr:col>22</xdr:col>
      <xdr:colOff>254000</xdr:colOff>
      <xdr:row>42</xdr:row>
      <xdr:rowOff>99181</xdr:rowOff>
    </xdr:to>
    <xdr:sp macro="" textlink="">
      <xdr:nvSpPr>
        <xdr:cNvPr id="401" name="円/楕円 400"/>
        <xdr:cNvSpPr/>
      </xdr:nvSpPr>
      <xdr:spPr>
        <a:xfrm>
          <a:off x="15240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109358</xdr:rowOff>
    </xdr:from>
    <xdr:ext cx="762000" cy="259045"/>
    <xdr:sp macro="" textlink="">
      <xdr:nvSpPr>
        <xdr:cNvPr id="402" name="テキスト ボックス 401"/>
        <xdr:cNvSpPr txBox="1"/>
      </xdr:nvSpPr>
      <xdr:spPr>
        <a:xfrm>
          <a:off x="14909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112485</xdr:rowOff>
    </xdr:from>
    <xdr:to>
      <xdr:col>21</xdr:col>
      <xdr:colOff>50800</xdr:colOff>
      <xdr:row>43</xdr:row>
      <xdr:rowOff>42635</xdr:rowOff>
    </xdr:to>
    <xdr:sp macro="" textlink="">
      <xdr:nvSpPr>
        <xdr:cNvPr id="403" name="円/楕円 402"/>
        <xdr:cNvSpPr/>
      </xdr:nvSpPr>
      <xdr:spPr>
        <a:xfrm>
          <a:off x="14351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52812</xdr:rowOff>
    </xdr:from>
    <xdr:ext cx="762000" cy="259045"/>
    <xdr:sp macro="" textlink="">
      <xdr:nvSpPr>
        <xdr:cNvPr id="404" name="テキスト ボックス 403"/>
        <xdr:cNvSpPr txBox="1"/>
      </xdr:nvSpPr>
      <xdr:spPr>
        <a:xfrm>
          <a:off x="14020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90412</xdr:rowOff>
    </xdr:from>
    <xdr:to>
      <xdr:col>19</xdr:col>
      <xdr:colOff>533400</xdr:colOff>
      <xdr:row>44</xdr:row>
      <xdr:rowOff>20562</xdr:rowOff>
    </xdr:to>
    <xdr:sp macro="" textlink="">
      <xdr:nvSpPr>
        <xdr:cNvPr id="405" name="円/楕円 404"/>
        <xdr:cNvSpPr/>
      </xdr:nvSpPr>
      <xdr:spPr>
        <a:xfrm>
          <a:off x="13462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5339</xdr:rowOff>
    </xdr:from>
    <xdr:ext cx="762000" cy="259045"/>
    <xdr:sp macro="" textlink="">
      <xdr:nvSpPr>
        <xdr:cNvPr id="406" name="テキスト ボックス 405"/>
        <xdr:cNvSpPr txBox="1"/>
      </xdr:nvSpPr>
      <xdr:spPr>
        <a:xfrm>
          <a:off x="13131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年度から減少し、</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年度以降は算出されていない。これは公営企業債償還金の減による公営企業債等繰入見込額の減、財政調整基金等の充当可能基金の増など標準財政規模が挙げられる。</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までに道の駅あおきを核とした施設整備に伴う事業投資が</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、公債費等義務的経費の削減を中心とする行財政改革を進め、財政の健全化に努める。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7" name="直線コネクタ 436"/>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8"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9" name="直線コネクタ 438"/>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3" name="フローチャート : 判断 44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4" name="フローチャート :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6" name="フローチャート : 判断 44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7" name="テキスト ボックス 44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8" name="フローチャート :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0" name="フローチャート :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長野県青木村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4,517
4,492
57.10
3,438,028
3,022,247
386,932
1,975,611
1,967,554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計画的な職員採用により、微増しているものの類似団体平均と比べて</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低い水準にある。職員数やラスパイレス指数が類似団体平均よりも低いことが要因として挙げられるが、今後も人件費関係、経費全体について抑制していく必要がある。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107950</xdr:rowOff>
    </xdr:from>
    <xdr:to>
      <xdr:col>7</xdr:col>
      <xdr:colOff>15875</xdr:colOff>
      <xdr:row>35</xdr:row>
      <xdr:rowOff>123190</xdr:rowOff>
    </xdr:to>
    <xdr:cxnSp macro="">
      <xdr:nvCxnSpPr>
        <xdr:cNvPr id="66" name="直線コネクタ 65"/>
        <xdr:cNvCxnSpPr/>
      </xdr:nvCxnSpPr>
      <xdr:spPr>
        <a:xfrm>
          <a:off x="3987800" y="6108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82567</xdr:rowOff>
    </xdr:from>
    <xdr:ext cx="762000" cy="259045"/>
    <xdr:sp macro="" textlink="">
      <xdr:nvSpPr>
        <xdr:cNvPr id="67" name="人件費平均値テキスト"/>
        <xdr:cNvSpPr txBox="1"/>
      </xdr:nvSpPr>
      <xdr:spPr>
        <a:xfrm>
          <a:off x="4914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92710</xdr:rowOff>
    </xdr:from>
    <xdr:to>
      <xdr:col>5</xdr:col>
      <xdr:colOff>549275</xdr:colOff>
      <xdr:row>35</xdr:row>
      <xdr:rowOff>107950</xdr:rowOff>
    </xdr:to>
    <xdr:cxnSp macro="">
      <xdr:nvCxnSpPr>
        <xdr:cNvPr id="69" name="直線コネクタ 68"/>
        <xdr:cNvCxnSpPr/>
      </xdr:nvCxnSpPr>
      <xdr:spPr>
        <a:xfrm>
          <a:off x="3098800" y="609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151147</xdr:rowOff>
    </xdr:from>
    <xdr:ext cx="736600" cy="259045"/>
    <xdr:sp macro="" textlink="">
      <xdr:nvSpPr>
        <xdr:cNvPr id="71" name="テキスト ボックス 70"/>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66040</xdr:rowOff>
    </xdr:from>
    <xdr:to>
      <xdr:col>4</xdr:col>
      <xdr:colOff>346075</xdr:colOff>
      <xdr:row>35</xdr:row>
      <xdr:rowOff>92710</xdr:rowOff>
    </xdr:to>
    <xdr:cxnSp macro="">
      <xdr:nvCxnSpPr>
        <xdr:cNvPr id="72" name="直線コネクタ 71"/>
        <xdr:cNvCxnSpPr/>
      </xdr:nvCxnSpPr>
      <xdr:spPr>
        <a:xfrm>
          <a:off x="2209800" y="60667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102870</xdr:rowOff>
    </xdr:from>
    <xdr:to>
      <xdr:col>4</xdr:col>
      <xdr:colOff>396875</xdr:colOff>
      <xdr:row>36</xdr:row>
      <xdr:rowOff>33020</xdr:rowOff>
    </xdr:to>
    <xdr:sp macro="" textlink="">
      <xdr:nvSpPr>
        <xdr:cNvPr id="73" name="フローチャート : 判断 72"/>
        <xdr:cNvSpPr/>
      </xdr:nvSpPr>
      <xdr:spPr>
        <a:xfrm>
          <a:off x="3048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17797</xdr:rowOff>
    </xdr:from>
    <xdr:ext cx="762000" cy="259045"/>
    <xdr:sp macro="" textlink="">
      <xdr:nvSpPr>
        <xdr:cNvPr id="74" name="テキスト ボックス 73"/>
        <xdr:cNvSpPr txBox="1"/>
      </xdr:nvSpPr>
      <xdr:spPr>
        <a:xfrm>
          <a:off x="2717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66040</xdr:rowOff>
    </xdr:from>
    <xdr:to>
      <xdr:col>3</xdr:col>
      <xdr:colOff>142875</xdr:colOff>
      <xdr:row>35</xdr:row>
      <xdr:rowOff>85090</xdr:rowOff>
    </xdr:to>
    <xdr:cxnSp macro="">
      <xdr:nvCxnSpPr>
        <xdr:cNvPr id="75" name="直線コネクタ 74"/>
        <xdr:cNvCxnSpPr/>
      </xdr:nvCxnSpPr>
      <xdr:spPr>
        <a:xfrm flipV="1">
          <a:off x="1320800" y="60667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76200</xdr:rowOff>
    </xdr:from>
    <xdr:to>
      <xdr:col>3</xdr:col>
      <xdr:colOff>193675</xdr:colOff>
      <xdr:row>36</xdr:row>
      <xdr:rowOff>6350</xdr:rowOff>
    </xdr:to>
    <xdr:sp macro="" textlink="">
      <xdr:nvSpPr>
        <xdr:cNvPr id="76" name="フローチャート : 判断 75"/>
        <xdr:cNvSpPr/>
      </xdr:nvSpPr>
      <xdr:spPr>
        <a:xfrm>
          <a:off x="2159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162577</xdr:rowOff>
    </xdr:from>
    <xdr:ext cx="762000" cy="259045"/>
    <xdr:sp macro="" textlink="">
      <xdr:nvSpPr>
        <xdr:cNvPr id="77" name="テキスト ボックス 76"/>
        <xdr:cNvSpPr txBox="1"/>
      </xdr:nvSpPr>
      <xdr:spPr>
        <a:xfrm>
          <a:off x="1828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78" name="フローチャート : 判断 77"/>
        <xdr:cNvSpPr/>
      </xdr:nvSpPr>
      <xdr:spPr>
        <a:xfrm>
          <a:off x="1270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10177</xdr:rowOff>
    </xdr:from>
    <xdr:ext cx="762000" cy="259045"/>
    <xdr:sp macro="" textlink="">
      <xdr:nvSpPr>
        <xdr:cNvPr id="79" name="テキスト ボックス 78"/>
        <xdr:cNvSpPr txBox="1"/>
      </xdr:nvSpPr>
      <xdr:spPr>
        <a:xfrm>
          <a:off x="939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72390</xdr:rowOff>
    </xdr:from>
    <xdr:to>
      <xdr:col>7</xdr:col>
      <xdr:colOff>66675</xdr:colOff>
      <xdr:row>36</xdr:row>
      <xdr:rowOff>2540</xdr:rowOff>
    </xdr:to>
    <xdr:sp macro="" textlink="">
      <xdr:nvSpPr>
        <xdr:cNvPr id="85" name="円/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57150</xdr:rowOff>
    </xdr:from>
    <xdr:to>
      <xdr:col>5</xdr:col>
      <xdr:colOff>600075</xdr:colOff>
      <xdr:row>35</xdr:row>
      <xdr:rowOff>158750</xdr:rowOff>
    </xdr:to>
    <xdr:sp macro="" textlink="">
      <xdr:nvSpPr>
        <xdr:cNvPr id="87" name="円/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41910</xdr:rowOff>
    </xdr:from>
    <xdr:to>
      <xdr:col>4</xdr:col>
      <xdr:colOff>396875</xdr:colOff>
      <xdr:row>35</xdr:row>
      <xdr:rowOff>143510</xdr:rowOff>
    </xdr:to>
    <xdr:sp macro="" textlink="">
      <xdr:nvSpPr>
        <xdr:cNvPr id="89" name="円/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15240</xdr:rowOff>
    </xdr:from>
    <xdr:to>
      <xdr:col>3</xdr:col>
      <xdr:colOff>193675</xdr:colOff>
      <xdr:row>35</xdr:row>
      <xdr:rowOff>116840</xdr:rowOff>
    </xdr:to>
    <xdr:sp macro="" textlink="">
      <xdr:nvSpPr>
        <xdr:cNvPr id="91" name="円/楕円 90"/>
        <xdr:cNvSpPr/>
      </xdr:nvSpPr>
      <xdr:spPr>
        <a:xfrm>
          <a:off x="21590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127017</xdr:rowOff>
    </xdr:from>
    <xdr:ext cx="762000" cy="259045"/>
    <xdr:sp macro="" textlink="">
      <xdr:nvSpPr>
        <xdr:cNvPr id="92" name="テキスト ボックス 91"/>
        <xdr:cNvSpPr txBox="1"/>
      </xdr:nvSpPr>
      <xdr:spPr>
        <a:xfrm>
          <a:off x="1828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34290</xdr:rowOff>
    </xdr:from>
    <xdr:to>
      <xdr:col>1</xdr:col>
      <xdr:colOff>676275</xdr:colOff>
      <xdr:row>35</xdr:row>
      <xdr:rowOff>135890</xdr:rowOff>
    </xdr:to>
    <xdr:sp macro="" textlink="">
      <xdr:nvSpPr>
        <xdr:cNvPr id="93" name="円/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146067</xdr:rowOff>
    </xdr:from>
    <xdr:ext cx="762000" cy="259045"/>
    <xdr:sp macro="" textlink="">
      <xdr:nvSpPr>
        <xdr:cNvPr id="94" name="テキスト ボックス 93"/>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要因は、</a:t>
          </a:r>
          <a:r>
            <a:rPr kumimoji="1" lang="ja-JP" altLang="en-US" sz="1100">
              <a:solidFill>
                <a:schemeClr val="dk1"/>
              </a:solidFill>
              <a:effectLst/>
              <a:latin typeface="+mn-lt"/>
              <a:ea typeface="+mn-ea"/>
              <a:cs typeface="+mn-cs"/>
            </a:rPr>
            <a:t>公共施設総合管理計画や地方創生関連事業に係る委託料の増が</a:t>
          </a:r>
          <a:r>
            <a:rPr kumimoji="1" lang="ja-JP" altLang="ja-JP" sz="1100">
              <a:solidFill>
                <a:schemeClr val="dk1"/>
              </a:solidFill>
              <a:effectLst/>
              <a:latin typeface="+mn-lt"/>
              <a:ea typeface="+mn-ea"/>
              <a:cs typeface="+mn-cs"/>
            </a:rPr>
            <a:t>要因である。</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、公共施設の経年に伴い維持修繕費用やマイナンバー制度導入等のシステム整備の業務管理委託料が今後見込まれるため、引き続き行政コスト削減に向けた努力が必要である。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157480</xdr:rowOff>
    </xdr:from>
    <xdr:to>
      <xdr:col>24</xdr:col>
      <xdr:colOff>31750</xdr:colOff>
      <xdr:row>16</xdr:row>
      <xdr:rowOff>88900</xdr:rowOff>
    </xdr:to>
    <xdr:cxnSp macro="">
      <xdr:nvCxnSpPr>
        <xdr:cNvPr id="126" name="直線コネクタ 125"/>
        <xdr:cNvCxnSpPr/>
      </xdr:nvCxnSpPr>
      <xdr:spPr>
        <a:xfrm>
          <a:off x="15671800" y="255778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142257</xdr:rowOff>
    </xdr:from>
    <xdr:ext cx="762000" cy="259045"/>
    <xdr:sp macro="" textlink="">
      <xdr:nvSpPr>
        <xdr:cNvPr id="127"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157480</xdr:rowOff>
    </xdr:from>
    <xdr:to>
      <xdr:col>22</xdr:col>
      <xdr:colOff>565150</xdr:colOff>
      <xdr:row>16</xdr:row>
      <xdr:rowOff>39370</xdr:rowOff>
    </xdr:to>
    <xdr:cxnSp macro="">
      <xdr:nvCxnSpPr>
        <xdr:cNvPr id="129" name="直線コネクタ 128"/>
        <xdr:cNvCxnSpPr/>
      </xdr:nvCxnSpPr>
      <xdr:spPr>
        <a:xfrm flipV="1">
          <a:off x="14782800" y="255778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6367</xdr:rowOff>
    </xdr:from>
    <xdr:ext cx="736600" cy="259045"/>
    <xdr:sp macro="" textlink="">
      <xdr:nvSpPr>
        <xdr:cNvPr id="131" name="テキスト ボックス 130"/>
        <xdr:cNvSpPr txBox="1"/>
      </xdr:nvSpPr>
      <xdr:spPr>
        <a:xfrm>
          <a:off x="15290800" y="274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100330</xdr:rowOff>
    </xdr:from>
    <xdr:to>
      <xdr:col>21</xdr:col>
      <xdr:colOff>361950</xdr:colOff>
      <xdr:row>16</xdr:row>
      <xdr:rowOff>39370</xdr:rowOff>
    </xdr:to>
    <xdr:cxnSp macro="">
      <xdr:nvCxnSpPr>
        <xdr:cNvPr id="132" name="直線コネクタ 131"/>
        <xdr:cNvCxnSpPr/>
      </xdr:nvCxnSpPr>
      <xdr:spPr>
        <a:xfrm>
          <a:off x="13893800" y="26720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4" name="テキスト ボックス 133"/>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81280</xdr:rowOff>
    </xdr:from>
    <xdr:to>
      <xdr:col>20</xdr:col>
      <xdr:colOff>158750</xdr:colOff>
      <xdr:row>15</xdr:row>
      <xdr:rowOff>100330</xdr:rowOff>
    </xdr:to>
    <xdr:cxnSp macro="">
      <xdr:nvCxnSpPr>
        <xdr:cNvPr id="135" name="直線コネクタ 134"/>
        <xdr:cNvCxnSpPr/>
      </xdr:nvCxnSpPr>
      <xdr:spPr>
        <a:xfrm>
          <a:off x="13004800" y="26530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80010</xdr:rowOff>
    </xdr:from>
    <xdr:to>
      <xdr:col>20</xdr:col>
      <xdr:colOff>209550</xdr:colOff>
      <xdr:row>16</xdr:row>
      <xdr:rowOff>10160</xdr:rowOff>
    </xdr:to>
    <xdr:sp macro="" textlink="">
      <xdr:nvSpPr>
        <xdr:cNvPr id="136" name="フローチャート : 判断 135"/>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166387</xdr:rowOff>
    </xdr:from>
    <xdr:ext cx="762000" cy="259045"/>
    <xdr:sp macro="" textlink="">
      <xdr:nvSpPr>
        <xdr:cNvPr id="137" name="テキスト ボックス 136"/>
        <xdr:cNvSpPr txBox="1"/>
      </xdr:nvSpPr>
      <xdr:spPr>
        <a:xfrm>
          <a:off x="13512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9" name="テキスト ボックス 138"/>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5" name="円/楕円 144"/>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10177</xdr:rowOff>
    </xdr:from>
    <xdr:ext cx="762000" cy="259045"/>
    <xdr:sp macro="" textlink="">
      <xdr:nvSpPr>
        <xdr:cNvPr id="146" name="物件費該当値テキスト"/>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106680</xdr:rowOff>
    </xdr:from>
    <xdr:to>
      <xdr:col>22</xdr:col>
      <xdr:colOff>615950</xdr:colOff>
      <xdr:row>15</xdr:row>
      <xdr:rowOff>36830</xdr:rowOff>
    </xdr:to>
    <xdr:sp macro="" textlink="">
      <xdr:nvSpPr>
        <xdr:cNvPr id="147" name="円/楕円 146"/>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47007</xdr:rowOff>
    </xdr:from>
    <xdr:ext cx="736600" cy="259045"/>
    <xdr:sp macro="" textlink="">
      <xdr:nvSpPr>
        <xdr:cNvPr id="148" name="テキスト ボックス 147"/>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160020</xdr:rowOff>
    </xdr:from>
    <xdr:to>
      <xdr:col>21</xdr:col>
      <xdr:colOff>412750</xdr:colOff>
      <xdr:row>16</xdr:row>
      <xdr:rowOff>90170</xdr:rowOff>
    </xdr:to>
    <xdr:sp macro="" textlink="">
      <xdr:nvSpPr>
        <xdr:cNvPr id="149" name="円/楕円 148"/>
        <xdr:cNvSpPr/>
      </xdr:nvSpPr>
      <xdr:spPr>
        <a:xfrm>
          <a:off x="14732000" y="273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74947</xdr:rowOff>
    </xdr:from>
    <xdr:ext cx="762000" cy="259045"/>
    <xdr:sp macro="" textlink="">
      <xdr:nvSpPr>
        <xdr:cNvPr id="150" name="テキスト ボックス 149"/>
        <xdr:cNvSpPr txBox="1"/>
      </xdr:nvSpPr>
      <xdr:spPr>
        <a:xfrm>
          <a:off x="14401800" y="28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49530</xdr:rowOff>
    </xdr:from>
    <xdr:to>
      <xdr:col>20</xdr:col>
      <xdr:colOff>209550</xdr:colOff>
      <xdr:row>15</xdr:row>
      <xdr:rowOff>151130</xdr:rowOff>
    </xdr:to>
    <xdr:sp macro="" textlink="">
      <xdr:nvSpPr>
        <xdr:cNvPr id="151" name="円/楕円 150"/>
        <xdr:cNvSpPr/>
      </xdr:nvSpPr>
      <xdr:spPr>
        <a:xfrm>
          <a:off x="13843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161307</xdr:rowOff>
    </xdr:from>
    <xdr:ext cx="762000" cy="259045"/>
    <xdr:sp macro="" textlink="">
      <xdr:nvSpPr>
        <xdr:cNvPr id="152" name="テキスト ボックス 151"/>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30480</xdr:rowOff>
    </xdr:from>
    <xdr:to>
      <xdr:col>19</xdr:col>
      <xdr:colOff>6350</xdr:colOff>
      <xdr:row>15</xdr:row>
      <xdr:rowOff>132080</xdr:rowOff>
    </xdr:to>
    <xdr:sp macro="" textlink="">
      <xdr:nvSpPr>
        <xdr:cNvPr id="153" name="円/楕円 152"/>
        <xdr:cNvSpPr/>
      </xdr:nvSpPr>
      <xdr:spPr>
        <a:xfrm>
          <a:off x="12954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142257</xdr:rowOff>
    </xdr:from>
    <xdr:ext cx="762000" cy="259045"/>
    <xdr:sp macro="" textlink="">
      <xdr:nvSpPr>
        <xdr:cNvPr id="154" name="テキスト ボックス 153"/>
        <xdr:cNvSpPr txBox="1"/>
      </xdr:nvSpPr>
      <xdr:spPr>
        <a:xfrm>
          <a:off x="12623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年度から類似団体平均を上回り年々増加傾向にあったが、</a:t>
          </a:r>
          <a:r>
            <a:rPr kumimoji="1" lang="en-US" altLang="ja-JP" sz="1100">
              <a:solidFill>
                <a:schemeClr val="dk1"/>
              </a:solidFill>
              <a:effectLst/>
              <a:latin typeface="+mn-lt"/>
              <a:ea typeface="+mn-ea"/>
              <a:cs typeface="+mn-cs"/>
            </a:rPr>
            <a:t>H26</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類似団体平均を下回った。</a:t>
          </a:r>
          <a:endParaRPr lang="ja-JP" altLang="ja-JP" sz="1400">
            <a:effectLst/>
          </a:endParaRPr>
        </a:p>
        <a:p>
          <a:r>
            <a:rPr kumimoji="1" lang="ja-JP" altLang="ja-JP" sz="1100">
              <a:solidFill>
                <a:schemeClr val="dk1"/>
              </a:solidFill>
              <a:effectLst/>
              <a:latin typeface="+mn-lt"/>
              <a:ea typeface="+mn-ea"/>
              <a:cs typeface="+mn-cs"/>
            </a:rPr>
            <a:t>　引き続き財政を圧迫する上昇傾向に歯止めをかけるよう努める。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50800</xdr:rowOff>
    </xdr:to>
    <xdr:cxnSp macro="">
      <xdr:nvCxnSpPr>
        <xdr:cNvPr id="186" name="直線コネクタ 185"/>
        <xdr:cNvCxnSpPr/>
      </xdr:nvCxnSpPr>
      <xdr:spPr>
        <a:xfrm>
          <a:off x="3987800" y="965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7"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50800</xdr:rowOff>
    </xdr:to>
    <xdr:cxnSp macro="">
      <xdr:nvCxnSpPr>
        <xdr:cNvPr id="189" name="直線コネクタ 188"/>
        <xdr:cNvCxnSpPr/>
      </xdr:nvCxnSpPr>
      <xdr:spPr>
        <a:xfrm>
          <a:off x="3098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1" name="テキスト ボックス 190"/>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57</xdr:row>
      <xdr:rowOff>88900</xdr:rowOff>
    </xdr:to>
    <xdr:cxnSp macro="">
      <xdr:nvCxnSpPr>
        <xdr:cNvPr id="192" name="直線コネクタ 191"/>
        <xdr:cNvCxnSpPr/>
      </xdr:nvCxnSpPr>
      <xdr:spPr>
        <a:xfrm flipV="1">
          <a:off x="2209800" y="96520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3" name="フローチャート : 判断 192"/>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4" name="テキスト ボックス 193"/>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88900</xdr:rowOff>
    </xdr:from>
    <xdr:to>
      <xdr:col>3</xdr:col>
      <xdr:colOff>142875</xdr:colOff>
      <xdr:row>57</xdr:row>
      <xdr:rowOff>88900</xdr:rowOff>
    </xdr:to>
    <xdr:cxnSp macro="">
      <xdr:nvCxnSpPr>
        <xdr:cNvPr id="195" name="直線コネクタ 194"/>
        <xdr:cNvCxnSpPr/>
      </xdr:nvCxnSpPr>
      <xdr:spPr>
        <a:xfrm>
          <a:off x="1320800" y="9861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8" name="フローチャート :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5" name="円/楕円 204"/>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16527</xdr:rowOff>
    </xdr:from>
    <xdr:ext cx="762000" cy="259045"/>
    <xdr:sp macro="" textlink="">
      <xdr:nvSpPr>
        <xdr:cNvPr id="206"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7" name="円/楕円 206"/>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208" name="テキスト ボックス 207"/>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9" name="円/楕円 208"/>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210" name="テキスト ボックス 209"/>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38100</xdr:rowOff>
    </xdr:from>
    <xdr:to>
      <xdr:col>3</xdr:col>
      <xdr:colOff>193675</xdr:colOff>
      <xdr:row>57</xdr:row>
      <xdr:rowOff>139700</xdr:rowOff>
    </xdr:to>
    <xdr:sp macro="" textlink="">
      <xdr:nvSpPr>
        <xdr:cNvPr id="211" name="円/楕円 210"/>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124477</xdr:rowOff>
    </xdr:from>
    <xdr:ext cx="762000" cy="259045"/>
    <xdr:sp macro="" textlink="">
      <xdr:nvSpPr>
        <xdr:cNvPr id="212" name="テキスト ボックス 211"/>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38100</xdr:rowOff>
    </xdr:from>
    <xdr:to>
      <xdr:col>1</xdr:col>
      <xdr:colOff>676275</xdr:colOff>
      <xdr:row>57</xdr:row>
      <xdr:rowOff>139700</xdr:rowOff>
    </xdr:to>
    <xdr:sp macro="" textlink="">
      <xdr:nvSpPr>
        <xdr:cNvPr id="213" name="円/楕円 212"/>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124477</xdr:rowOff>
    </xdr:from>
    <xdr:ext cx="762000" cy="259045"/>
    <xdr:sp macro="" textlink="">
      <xdr:nvSpPr>
        <xdr:cNvPr id="214" name="テキスト ボックス 213"/>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が類似団体平均を大きく上回っているのは、繰出金が主な要因である。特に下水道施設の維持管理経費又は、企業債償還財源への繰出金が必要となっているためであり、今後下水道事業については経費を節減するとともに、料金収入の増加に向けた努力を行い、一般会計の負担を減らしていく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40132</xdr:rowOff>
    </xdr:to>
    <xdr:cxnSp macro="">
      <xdr:nvCxnSpPr>
        <xdr:cNvPr id="244" name="直線コネクタ 243"/>
        <xdr:cNvCxnSpPr/>
      </xdr:nvCxnSpPr>
      <xdr:spPr>
        <a:xfrm>
          <a:off x="15671800" y="99568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101871</xdr:rowOff>
    </xdr:from>
    <xdr:ext cx="762000" cy="259045"/>
    <xdr:sp macro="" textlink="">
      <xdr:nvSpPr>
        <xdr:cNvPr id="245" name="その他平均値テキスト"/>
        <xdr:cNvSpPr txBox="1"/>
      </xdr:nvSpPr>
      <xdr:spPr>
        <a:xfrm>
          <a:off x="16598900" y="9531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35560</xdr:rowOff>
    </xdr:to>
    <xdr:cxnSp macro="">
      <xdr:nvCxnSpPr>
        <xdr:cNvPr id="247" name="直線コネクタ 246"/>
        <xdr:cNvCxnSpPr/>
      </xdr:nvCxnSpPr>
      <xdr:spPr>
        <a:xfrm flipV="1">
          <a:off x="14782800" y="995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48531</xdr:rowOff>
    </xdr:from>
    <xdr:ext cx="736600" cy="259045"/>
    <xdr:sp macro="" textlink="">
      <xdr:nvSpPr>
        <xdr:cNvPr id="249" name="テキスト ボックス 248"/>
        <xdr:cNvSpPr txBox="1"/>
      </xdr:nvSpPr>
      <xdr:spPr>
        <a:xfrm>
          <a:off x="15290800" y="947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35560</xdr:rowOff>
    </xdr:from>
    <xdr:to>
      <xdr:col>21</xdr:col>
      <xdr:colOff>361950</xdr:colOff>
      <xdr:row>58</xdr:row>
      <xdr:rowOff>67564</xdr:rowOff>
    </xdr:to>
    <xdr:cxnSp macro="">
      <xdr:nvCxnSpPr>
        <xdr:cNvPr id="250" name="直線コネクタ 249"/>
        <xdr:cNvCxnSpPr/>
      </xdr:nvCxnSpPr>
      <xdr:spPr>
        <a:xfrm flipV="1">
          <a:off x="13893800" y="99796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1" name="フローチャート : 判断 25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52" name="テキスト ボックス 251"/>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67564</xdr:rowOff>
    </xdr:from>
    <xdr:to>
      <xdr:col>20</xdr:col>
      <xdr:colOff>158750</xdr:colOff>
      <xdr:row>58</xdr:row>
      <xdr:rowOff>108712</xdr:rowOff>
    </xdr:to>
    <xdr:cxnSp macro="">
      <xdr:nvCxnSpPr>
        <xdr:cNvPr id="253" name="直線コネクタ 252"/>
        <xdr:cNvCxnSpPr/>
      </xdr:nvCxnSpPr>
      <xdr:spPr>
        <a:xfrm flipV="1">
          <a:off x="13004800" y="100116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4" name="フローチャート : 判断 253"/>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160545</xdr:rowOff>
    </xdr:from>
    <xdr:ext cx="762000" cy="259045"/>
    <xdr:sp macro="" textlink="">
      <xdr:nvSpPr>
        <xdr:cNvPr id="255" name="テキスト ボックス 254"/>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56" name="フローチャート : 判断 255"/>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11955</xdr:rowOff>
    </xdr:from>
    <xdr:ext cx="762000" cy="259045"/>
    <xdr:sp macro="" textlink="">
      <xdr:nvSpPr>
        <xdr:cNvPr id="257" name="テキスト ボックス 256"/>
        <xdr:cNvSpPr txBox="1"/>
      </xdr:nvSpPr>
      <xdr:spPr>
        <a:xfrm>
          <a:off x="12623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160782</xdr:rowOff>
    </xdr:from>
    <xdr:to>
      <xdr:col>24</xdr:col>
      <xdr:colOff>82550</xdr:colOff>
      <xdr:row>58</xdr:row>
      <xdr:rowOff>90932</xdr:rowOff>
    </xdr:to>
    <xdr:sp macro="" textlink="">
      <xdr:nvSpPr>
        <xdr:cNvPr id="263" name="円/楕円 262"/>
        <xdr:cNvSpPr/>
      </xdr:nvSpPr>
      <xdr:spPr>
        <a:xfrm>
          <a:off x="164592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132859</xdr:rowOff>
    </xdr:from>
    <xdr:ext cx="762000" cy="259045"/>
    <xdr:sp macro="" textlink="">
      <xdr:nvSpPr>
        <xdr:cNvPr id="264" name="その他該当値テキスト"/>
        <xdr:cNvSpPr txBox="1"/>
      </xdr:nvSpPr>
      <xdr:spPr>
        <a:xfrm>
          <a:off x="165989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133350</xdr:rowOff>
    </xdr:from>
    <xdr:to>
      <xdr:col>22</xdr:col>
      <xdr:colOff>615950</xdr:colOff>
      <xdr:row>58</xdr:row>
      <xdr:rowOff>63500</xdr:rowOff>
    </xdr:to>
    <xdr:sp macro="" textlink="">
      <xdr:nvSpPr>
        <xdr:cNvPr id="265" name="円/楕円 264"/>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48277</xdr:rowOff>
    </xdr:from>
    <xdr:ext cx="736600" cy="259045"/>
    <xdr:sp macro="" textlink="">
      <xdr:nvSpPr>
        <xdr:cNvPr id="266" name="テキスト ボックス 265"/>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156210</xdr:rowOff>
    </xdr:from>
    <xdr:to>
      <xdr:col>21</xdr:col>
      <xdr:colOff>412750</xdr:colOff>
      <xdr:row>58</xdr:row>
      <xdr:rowOff>86360</xdr:rowOff>
    </xdr:to>
    <xdr:sp macro="" textlink="">
      <xdr:nvSpPr>
        <xdr:cNvPr id="267" name="円/楕円 266"/>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71137</xdr:rowOff>
    </xdr:from>
    <xdr:ext cx="762000" cy="259045"/>
    <xdr:sp macro="" textlink="">
      <xdr:nvSpPr>
        <xdr:cNvPr id="268" name="テキスト ボックス 267"/>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16764</xdr:rowOff>
    </xdr:from>
    <xdr:to>
      <xdr:col>20</xdr:col>
      <xdr:colOff>209550</xdr:colOff>
      <xdr:row>58</xdr:row>
      <xdr:rowOff>118364</xdr:rowOff>
    </xdr:to>
    <xdr:sp macro="" textlink="">
      <xdr:nvSpPr>
        <xdr:cNvPr id="269" name="円/楕円 268"/>
        <xdr:cNvSpPr/>
      </xdr:nvSpPr>
      <xdr:spPr>
        <a:xfrm>
          <a:off x="13843000" y="99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103141</xdr:rowOff>
    </xdr:from>
    <xdr:ext cx="762000" cy="259045"/>
    <xdr:sp macro="" textlink="">
      <xdr:nvSpPr>
        <xdr:cNvPr id="270" name="テキスト ボックス 269"/>
        <xdr:cNvSpPr txBox="1"/>
      </xdr:nvSpPr>
      <xdr:spPr>
        <a:xfrm>
          <a:off x="13512800" y="100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57912</xdr:rowOff>
    </xdr:from>
    <xdr:to>
      <xdr:col>19</xdr:col>
      <xdr:colOff>6350</xdr:colOff>
      <xdr:row>58</xdr:row>
      <xdr:rowOff>159512</xdr:rowOff>
    </xdr:to>
    <xdr:sp macro="" textlink="">
      <xdr:nvSpPr>
        <xdr:cNvPr id="271" name="円/楕円 270"/>
        <xdr:cNvSpPr/>
      </xdr:nvSpPr>
      <xdr:spPr>
        <a:xfrm>
          <a:off x="12954000" y="100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144289</xdr:rowOff>
    </xdr:from>
    <xdr:ext cx="762000" cy="259045"/>
    <xdr:sp macro="" textlink="">
      <xdr:nvSpPr>
        <xdr:cNvPr id="272" name="テキスト ボックス 271"/>
        <xdr:cNvSpPr txBox="1"/>
      </xdr:nvSpPr>
      <xdr:spPr>
        <a:xfrm>
          <a:off x="12623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補助金交付が適当な事業かなどについて、補助金の必要性、目的、事業効果や事業の持続性、発展性など補助金交付の見直しや廃止を行っていくように努める。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60706</xdr:rowOff>
    </xdr:to>
    <xdr:cxnSp macro="">
      <xdr:nvCxnSpPr>
        <xdr:cNvPr id="303" name="直線コネクタ 302"/>
        <xdr:cNvCxnSpPr/>
      </xdr:nvCxnSpPr>
      <xdr:spPr>
        <a:xfrm>
          <a:off x="15671800" y="63677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4"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42418</xdr:rowOff>
    </xdr:to>
    <xdr:cxnSp macro="">
      <xdr:nvCxnSpPr>
        <xdr:cNvPr id="306" name="直線コネクタ 305"/>
        <xdr:cNvCxnSpPr/>
      </xdr:nvCxnSpPr>
      <xdr:spPr>
        <a:xfrm flipV="1">
          <a:off x="14782800" y="6367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08" name="テキスト ボックス 307"/>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37</xdr:row>
      <xdr:rowOff>42418</xdr:rowOff>
    </xdr:to>
    <xdr:cxnSp macro="">
      <xdr:nvCxnSpPr>
        <xdr:cNvPr id="309" name="直線コネクタ 308"/>
        <xdr:cNvCxnSpPr/>
      </xdr:nvCxnSpPr>
      <xdr:spPr>
        <a:xfrm>
          <a:off x="13893800" y="63220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10" name="フローチャート : 判断 309"/>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11" name="テキスト ボックス 310"/>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36</xdr:row>
      <xdr:rowOff>159004</xdr:rowOff>
    </xdr:to>
    <xdr:cxnSp macro="">
      <xdr:nvCxnSpPr>
        <xdr:cNvPr id="312" name="直線コネクタ 311"/>
        <xdr:cNvCxnSpPr/>
      </xdr:nvCxnSpPr>
      <xdr:spPr>
        <a:xfrm flipV="1">
          <a:off x="13004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13" name="フローチャート :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15" name="フローチャート : 判断 314"/>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16" name="テキスト ボックス 315"/>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9906</xdr:rowOff>
    </xdr:from>
    <xdr:to>
      <xdr:col>24</xdr:col>
      <xdr:colOff>82550</xdr:colOff>
      <xdr:row>37</xdr:row>
      <xdr:rowOff>111506</xdr:rowOff>
    </xdr:to>
    <xdr:sp macro="" textlink="">
      <xdr:nvSpPr>
        <xdr:cNvPr id="322" name="円/楕円 321"/>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153433</xdr:rowOff>
    </xdr:from>
    <xdr:ext cx="762000" cy="259045"/>
    <xdr:sp macro="" textlink="">
      <xdr:nvSpPr>
        <xdr:cNvPr id="323" name="補助費等該当値テキスト"/>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24" name="円/楕円 323"/>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25" name="テキスト ボックス 32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163068</xdr:rowOff>
    </xdr:from>
    <xdr:to>
      <xdr:col>21</xdr:col>
      <xdr:colOff>412750</xdr:colOff>
      <xdr:row>37</xdr:row>
      <xdr:rowOff>93218</xdr:rowOff>
    </xdr:to>
    <xdr:sp macro="" textlink="">
      <xdr:nvSpPr>
        <xdr:cNvPr id="326" name="円/楕円 325"/>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27" name="テキスト ボックス 326"/>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28" name="円/楕円 327"/>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9" name="テキスト ボックス 328"/>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30" name="円/楕円 329"/>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31" name="テキスト ボックス 330"/>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類似団体平均よりも低い水準で推移している。公営企業債の元利償還金に対する繰出金などの準元利償還金が現在ピークを迎えており、一般会計における公債費もピークを迎え、大きな負担となっている。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大型投資事業が</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に完了したため、</a:t>
          </a:r>
          <a:r>
            <a:rPr kumimoji="1" lang="ja-JP" altLang="ja-JP" sz="1100">
              <a:solidFill>
                <a:schemeClr val="dk1"/>
              </a:solidFill>
              <a:effectLst/>
              <a:latin typeface="+mn-lt"/>
              <a:ea typeface="+mn-ea"/>
              <a:cs typeface="+mn-cs"/>
            </a:rPr>
            <a:t>今後、地方債の新規発行を伴う普通建設事業の抑制に努めていく。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40132</xdr:rowOff>
    </xdr:from>
    <xdr:to>
      <xdr:col>7</xdr:col>
      <xdr:colOff>15875</xdr:colOff>
      <xdr:row>76</xdr:row>
      <xdr:rowOff>53848</xdr:rowOff>
    </xdr:to>
    <xdr:cxnSp macro="">
      <xdr:nvCxnSpPr>
        <xdr:cNvPr id="361" name="直線コネクタ 360"/>
        <xdr:cNvCxnSpPr/>
      </xdr:nvCxnSpPr>
      <xdr:spPr>
        <a:xfrm flipV="1">
          <a:off x="3987800" y="130703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41419</xdr:rowOff>
    </xdr:from>
    <xdr:ext cx="762000" cy="259045"/>
    <xdr:sp macro="" textlink="">
      <xdr:nvSpPr>
        <xdr:cNvPr id="362"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53848</xdr:rowOff>
    </xdr:from>
    <xdr:to>
      <xdr:col>5</xdr:col>
      <xdr:colOff>549275</xdr:colOff>
      <xdr:row>76</xdr:row>
      <xdr:rowOff>58420</xdr:rowOff>
    </xdr:to>
    <xdr:cxnSp macro="">
      <xdr:nvCxnSpPr>
        <xdr:cNvPr id="364" name="直線コネクタ 363"/>
        <xdr:cNvCxnSpPr/>
      </xdr:nvCxnSpPr>
      <xdr:spPr>
        <a:xfrm flipV="1">
          <a:off x="3098800" y="13084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66" name="テキスト ボックス 365"/>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30987</xdr:rowOff>
    </xdr:from>
    <xdr:to>
      <xdr:col>4</xdr:col>
      <xdr:colOff>346075</xdr:colOff>
      <xdr:row>76</xdr:row>
      <xdr:rowOff>58420</xdr:rowOff>
    </xdr:to>
    <xdr:cxnSp macro="">
      <xdr:nvCxnSpPr>
        <xdr:cNvPr id="367" name="直線コネクタ 366"/>
        <xdr:cNvCxnSpPr/>
      </xdr:nvCxnSpPr>
      <xdr:spPr>
        <a:xfrm>
          <a:off x="2209800" y="130611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68" name="フローチャート : 判断 367"/>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69" name="テキスト ボックス 368"/>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30987</xdr:rowOff>
    </xdr:from>
    <xdr:to>
      <xdr:col>3</xdr:col>
      <xdr:colOff>142875</xdr:colOff>
      <xdr:row>76</xdr:row>
      <xdr:rowOff>99568</xdr:rowOff>
    </xdr:to>
    <xdr:cxnSp macro="">
      <xdr:nvCxnSpPr>
        <xdr:cNvPr id="370" name="直線コネクタ 369"/>
        <xdr:cNvCxnSpPr/>
      </xdr:nvCxnSpPr>
      <xdr:spPr>
        <a:xfrm flipV="1">
          <a:off x="1320800" y="130611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156211</xdr:rowOff>
    </xdr:from>
    <xdr:to>
      <xdr:col>3</xdr:col>
      <xdr:colOff>193675</xdr:colOff>
      <xdr:row>78</xdr:row>
      <xdr:rowOff>86361</xdr:rowOff>
    </xdr:to>
    <xdr:sp macro="" textlink="">
      <xdr:nvSpPr>
        <xdr:cNvPr id="371" name="フローチャート : 判断 370"/>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71138</xdr:rowOff>
    </xdr:from>
    <xdr:ext cx="762000" cy="259045"/>
    <xdr:sp macro="" textlink="">
      <xdr:nvSpPr>
        <xdr:cNvPr id="372" name="テキスト ボックス 371"/>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73" name="フローチャート : 判断 372"/>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107714</xdr:rowOff>
    </xdr:from>
    <xdr:ext cx="762000" cy="259045"/>
    <xdr:sp macro="" textlink="">
      <xdr:nvSpPr>
        <xdr:cNvPr id="374" name="テキスト ボックス 373"/>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160782</xdr:rowOff>
    </xdr:from>
    <xdr:to>
      <xdr:col>7</xdr:col>
      <xdr:colOff>66675</xdr:colOff>
      <xdr:row>76</xdr:row>
      <xdr:rowOff>90932</xdr:rowOff>
    </xdr:to>
    <xdr:sp macro="" textlink="">
      <xdr:nvSpPr>
        <xdr:cNvPr id="380" name="円/楕円 379"/>
        <xdr:cNvSpPr/>
      </xdr:nvSpPr>
      <xdr:spPr>
        <a:xfrm>
          <a:off x="4775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5859</xdr:rowOff>
    </xdr:from>
    <xdr:ext cx="762000" cy="259045"/>
    <xdr:sp macro="" textlink="">
      <xdr:nvSpPr>
        <xdr:cNvPr id="381" name="公債費該当値テキスト"/>
        <xdr:cNvSpPr txBox="1"/>
      </xdr:nvSpPr>
      <xdr:spPr>
        <a:xfrm>
          <a:off x="4914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xdr:rowOff>
    </xdr:from>
    <xdr:to>
      <xdr:col>5</xdr:col>
      <xdr:colOff>600075</xdr:colOff>
      <xdr:row>76</xdr:row>
      <xdr:rowOff>104648</xdr:rowOff>
    </xdr:to>
    <xdr:sp macro="" textlink="">
      <xdr:nvSpPr>
        <xdr:cNvPr id="382" name="円/楕円 381"/>
        <xdr:cNvSpPr/>
      </xdr:nvSpPr>
      <xdr:spPr>
        <a:xfrm>
          <a:off x="3937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114825</xdr:rowOff>
    </xdr:from>
    <xdr:ext cx="736600" cy="259045"/>
    <xdr:sp macro="" textlink="">
      <xdr:nvSpPr>
        <xdr:cNvPr id="383" name="テキスト ボックス 382"/>
        <xdr:cNvSpPr txBox="1"/>
      </xdr:nvSpPr>
      <xdr:spPr>
        <a:xfrm>
          <a:off x="3606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xdr:rowOff>
    </xdr:from>
    <xdr:to>
      <xdr:col>4</xdr:col>
      <xdr:colOff>396875</xdr:colOff>
      <xdr:row>76</xdr:row>
      <xdr:rowOff>109220</xdr:rowOff>
    </xdr:to>
    <xdr:sp macro="" textlink="">
      <xdr:nvSpPr>
        <xdr:cNvPr id="384" name="円/楕円 383"/>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119397</xdr:rowOff>
    </xdr:from>
    <xdr:ext cx="762000" cy="259045"/>
    <xdr:sp macro="" textlink="">
      <xdr:nvSpPr>
        <xdr:cNvPr id="385" name="テキスト ボックス 384"/>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151637</xdr:rowOff>
    </xdr:from>
    <xdr:to>
      <xdr:col>3</xdr:col>
      <xdr:colOff>193675</xdr:colOff>
      <xdr:row>76</xdr:row>
      <xdr:rowOff>81787</xdr:rowOff>
    </xdr:to>
    <xdr:sp macro="" textlink="">
      <xdr:nvSpPr>
        <xdr:cNvPr id="386" name="円/楕円 385"/>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91965</xdr:rowOff>
    </xdr:from>
    <xdr:ext cx="762000" cy="259045"/>
    <xdr:sp macro="" textlink="">
      <xdr:nvSpPr>
        <xdr:cNvPr id="387" name="テキスト ボックス 386"/>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48768</xdr:rowOff>
    </xdr:from>
    <xdr:to>
      <xdr:col>1</xdr:col>
      <xdr:colOff>676275</xdr:colOff>
      <xdr:row>76</xdr:row>
      <xdr:rowOff>150368</xdr:rowOff>
    </xdr:to>
    <xdr:sp macro="" textlink="">
      <xdr:nvSpPr>
        <xdr:cNvPr id="388" name="円/楕円 387"/>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160545</xdr:rowOff>
    </xdr:from>
    <xdr:ext cx="762000" cy="259045"/>
    <xdr:sp macro="" textlink="">
      <xdr:nvSpPr>
        <xdr:cNvPr id="389" name="テキスト ボックス 388"/>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公債費以外の経常経費が上昇しているのは、電算機器システムの保守管理委託料（物件費）に係る経費が</a:t>
          </a:r>
          <a:r>
            <a:rPr kumimoji="1" lang="ja-JP" altLang="ja-JP" sz="1100">
              <a:solidFill>
                <a:schemeClr val="dk1"/>
              </a:solidFill>
              <a:effectLst/>
              <a:latin typeface="+mn-lt"/>
              <a:ea typeface="+mn-ea"/>
              <a:cs typeface="+mn-cs"/>
            </a:rPr>
            <a:t>主な要因である。</a:t>
          </a:r>
          <a:r>
            <a:rPr kumimoji="1" lang="ja-JP" altLang="en-US" sz="1100">
              <a:solidFill>
                <a:schemeClr val="dk1"/>
              </a:solidFill>
              <a:effectLst/>
              <a:latin typeface="+mn-lt"/>
              <a:ea typeface="+mn-ea"/>
              <a:cs typeface="+mn-cs"/>
            </a:rPr>
            <a:t>今後は競争に伴うコスト削減効果を進めるなかで経費の縮減に努めていく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24130</xdr:rowOff>
    </xdr:from>
    <xdr:to>
      <xdr:col>24</xdr:col>
      <xdr:colOff>31750</xdr:colOff>
      <xdr:row>80</xdr:row>
      <xdr:rowOff>8889</xdr:rowOff>
    </xdr:to>
    <xdr:cxnSp macro="">
      <xdr:nvCxnSpPr>
        <xdr:cNvPr id="422" name="直線コネクタ 421"/>
        <xdr:cNvCxnSpPr/>
      </xdr:nvCxnSpPr>
      <xdr:spPr>
        <a:xfrm>
          <a:off x="15671800" y="13397230"/>
          <a:ext cx="838200" cy="32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62247</xdr:rowOff>
    </xdr:from>
    <xdr:ext cx="762000" cy="259045"/>
    <xdr:sp macro="" textlink="">
      <xdr:nvSpPr>
        <xdr:cNvPr id="423" name="公債費以外平均値テキスト"/>
        <xdr:cNvSpPr txBox="1"/>
      </xdr:nvSpPr>
      <xdr:spPr>
        <a:xfrm>
          <a:off x="16598900" y="1326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24130</xdr:rowOff>
    </xdr:from>
    <xdr:to>
      <xdr:col>22</xdr:col>
      <xdr:colOff>565150</xdr:colOff>
      <xdr:row>79</xdr:row>
      <xdr:rowOff>88900</xdr:rowOff>
    </xdr:to>
    <xdr:cxnSp macro="">
      <xdr:nvCxnSpPr>
        <xdr:cNvPr id="425" name="直線コネクタ 424"/>
        <xdr:cNvCxnSpPr/>
      </xdr:nvCxnSpPr>
      <xdr:spPr>
        <a:xfrm flipV="1">
          <a:off x="14782800" y="1339723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165100</xdr:rowOff>
    </xdr:from>
    <xdr:to>
      <xdr:col>21</xdr:col>
      <xdr:colOff>361950</xdr:colOff>
      <xdr:row>79</xdr:row>
      <xdr:rowOff>88900</xdr:rowOff>
    </xdr:to>
    <xdr:cxnSp macro="">
      <xdr:nvCxnSpPr>
        <xdr:cNvPr id="428" name="直線コネクタ 427"/>
        <xdr:cNvCxnSpPr/>
      </xdr:nvCxnSpPr>
      <xdr:spPr>
        <a:xfrm>
          <a:off x="13893800" y="13538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22861</xdr:rowOff>
    </xdr:from>
    <xdr:to>
      <xdr:col>21</xdr:col>
      <xdr:colOff>412750</xdr:colOff>
      <xdr:row>78</xdr:row>
      <xdr:rowOff>124461</xdr:rowOff>
    </xdr:to>
    <xdr:sp macro="" textlink="">
      <xdr:nvSpPr>
        <xdr:cNvPr id="429" name="フローチャート : 判断 428"/>
        <xdr:cNvSpPr/>
      </xdr:nvSpPr>
      <xdr:spPr>
        <a:xfrm>
          <a:off x="14732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134638</xdr:rowOff>
    </xdr:from>
    <xdr:ext cx="762000" cy="259045"/>
    <xdr:sp macro="" textlink="">
      <xdr:nvSpPr>
        <xdr:cNvPr id="430" name="テキスト ボックス 429"/>
        <xdr:cNvSpPr txBox="1"/>
      </xdr:nvSpPr>
      <xdr:spPr>
        <a:xfrm>
          <a:off x="14401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165100</xdr:rowOff>
    </xdr:from>
    <xdr:to>
      <xdr:col>20</xdr:col>
      <xdr:colOff>158750</xdr:colOff>
      <xdr:row>79</xdr:row>
      <xdr:rowOff>31750</xdr:rowOff>
    </xdr:to>
    <xdr:cxnSp macro="">
      <xdr:nvCxnSpPr>
        <xdr:cNvPr id="431" name="直線コネクタ 430"/>
        <xdr:cNvCxnSpPr/>
      </xdr:nvCxnSpPr>
      <xdr:spPr>
        <a:xfrm flipV="1">
          <a:off x="13004800" y="1353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45720</xdr:rowOff>
    </xdr:from>
    <xdr:to>
      <xdr:col>20</xdr:col>
      <xdr:colOff>209550</xdr:colOff>
      <xdr:row>77</xdr:row>
      <xdr:rowOff>147320</xdr:rowOff>
    </xdr:to>
    <xdr:sp macro="" textlink="">
      <xdr:nvSpPr>
        <xdr:cNvPr id="432" name="フローチャート : 判断 431"/>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157497</xdr:rowOff>
    </xdr:from>
    <xdr:ext cx="762000" cy="259045"/>
    <xdr:sp macro="" textlink="">
      <xdr:nvSpPr>
        <xdr:cNvPr id="433" name="テキスト ボックス 432"/>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80011</xdr:rowOff>
    </xdr:from>
    <xdr:to>
      <xdr:col>19</xdr:col>
      <xdr:colOff>6350</xdr:colOff>
      <xdr:row>78</xdr:row>
      <xdr:rowOff>10161</xdr:rowOff>
    </xdr:to>
    <xdr:sp macro="" textlink="">
      <xdr:nvSpPr>
        <xdr:cNvPr id="434" name="フローチャート : 判断 433"/>
        <xdr:cNvSpPr/>
      </xdr:nvSpPr>
      <xdr:spPr>
        <a:xfrm>
          <a:off x="12954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20338</xdr:rowOff>
    </xdr:from>
    <xdr:ext cx="762000" cy="259045"/>
    <xdr:sp macro="" textlink="">
      <xdr:nvSpPr>
        <xdr:cNvPr id="435" name="テキスト ボックス 434"/>
        <xdr:cNvSpPr txBox="1"/>
      </xdr:nvSpPr>
      <xdr:spPr>
        <a:xfrm>
          <a:off x="12623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129539</xdr:rowOff>
    </xdr:from>
    <xdr:to>
      <xdr:col>24</xdr:col>
      <xdr:colOff>82550</xdr:colOff>
      <xdr:row>80</xdr:row>
      <xdr:rowOff>59689</xdr:rowOff>
    </xdr:to>
    <xdr:sp macro="" textlink="">
      <xdr:nvSpPr>
        <xdr:cNvPr id="441" name="円/楕円 440"/>
        <xdr:cNvSpPr/>
      </xdr:nvSpPr>
      <xdr:spPr>
        <a:xfrm>
          <a:off x="164592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101616</xdr:rowOff>
    </xdr:from>
    <xdr:ext cx="762000" cy="259045"/>
    <xdr:sp macro="" textlink="">
      <xdr:nvSpPr>
        <xdr:cNvPr id="442" name="公債費以外該当値テキスト"/>
        <xdr:cNvSpPr txBox="1"/>
      </xdr:nvSpPr>
      <xdr:spPr>
        <a:xfrm>
          <a:off x="165989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144780</xdr:rowOff>
    </xdr:from>
    <xdr:to>
      <xdr:col>22</xdr:col>
      <xdr:colOff>615950</xdr:colOff>
      <xdr:row>78</xdr:row>
      <xdr:rowOff>74930</xdr:rowOff>
    </xdr:to>
    <xdr:sp macro="" textlink="">
      <xdr:nvSpPr>
        <xdr:cNvPr id="443" name="円/楕円 442"/>
        <xdr:cNvSpPr/>
      </xdr:nvSpPr>
      <xdr:spPr>
        <a:xfrm>
          <a:off x="15621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85107</xdr:rowOff>
    </xdr:from>
    <xdr:ext cx="736600" cy="259045"/>
    <xdr:sp macro="" textlink="">
      <xdr:nvSpPr>
        <xdr:cNvPr id="444" name="テキスト ボックス 443"/>
        <xdr:cNvSpPr txBox="1"/>
      </xdr:nvSpPr>
      <xdr:spPr>
        <a:xfrm>
          <a:off x="15290800" y="13115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38100</xdr:rowOff>
    </xdr:from>
    <xdr:to>
      <xdr:col>21</xdr:col>
      <xdr:colOff>412750</xdr:colOff>
      <xdr:row>79</xdr:row>
      <xdr:rowOff>139700</xdr:rowOff>
    </xdr:to>
    <xdr:sp macro="" textlink="">
      <xdr:nvSpPr>
        <xdr:cNvPr id="445" name="円/楕円 444"/>
        <xdr:cNvSpPr/>
      </xdr:nvSpPr>
      <xdr:spPr>
        <a:xfrm>
          <a:off x="14732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124477</xdr:rowOff>
    </xdr:from>
    <xdr:ext cx="762000" cy="259045"/>
    <xdr:sp macro="" textlink="">
      <xdr:nvSpPr>
        <xdr:cNvPr id="446" name="テキスト ボックス 445"/>
        <xdr:cNvSpPr txBox="1"/>
      </xdr:nvSpPr>
      <xdr:spPr>
        <a:xfrm>
          <a:off x="14401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114300</xdr:rowOff>
    </xdr:from>
    <xdr:to>
      <xdr:col>20</xdr:col>
      <xdr:colOff>209550</xdr:colOff>
      <xdr:row>79</xdr:row>
      <xdr:rowOff>44450</xdr:rowOff>
    </xdr:to>
    <xdr:sp macro="" textlink="">
      <xdr:nvSpPr>
        <xdr:cNvPr id="447" name="円/楕円 446"/>
        <xdr:cNvSpPr/>
      </xdr:nvSpPr>
      <xdr:spPr>
        <a:xfrm>
          <a:off x="13843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29227</xdr:rowOff>
    </xdr:from>
    <xdr:ext cx="762000" cy="259045"/>
    <xdr:sp macro="" textlink="">
      <xdr:nvSpPr>
        <xdr:cNvPr id="448" name="テキスト ボックス 447"/>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152400</xdr:rowOff>
    </xdr:from>
    <xdr:to>
      <xdr:col>19</xdr:col>
      <xdr:colOff>6350</xdr:colOff>
      <xdr:row>79</xdr:row>
      <xdr:rowOff>82550</xdr:rowOff>
    </xdr:to>
    <xdr:sp macro="" textlink="">
      <xdr:nvSpPr>
        <xdr:cNvPr id="449" name="円/楕円 448"/>
        <xdr:cNvSpPr/>
      </xdr:nvSpPr>
      <xdr:spPr>
        <a:xfrm>
          <a:off x="12954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67327</xdr:rowOff>
    </xdr:from>
    <xdr:ext cx="762000" cy="259045"/>
    <xdr:sp macro="" textlink="">
      <xdr:nvSpPr>
        <xdr:cNvPr id="450" name="テキスト ボックス 449"/>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長野県青木村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23274</xdr:rowOff>
    </xdr:from>
    <xdr:to>
      <xdr:col>4</xdr:col>
      <xdr:colOff>1117600</xdr:colOff>
      <xdr:row>18</xdr:row>
      <xdr:rowOff>46998</xdr:rowOff>
    </xdr:to>
    <xdr:cxnSp macro="">
      <xdr:nvCxnSpPr>
        <xdr:cNvPr id="47" name="直線コネクタ 46"/>
        <xdr:cNvCxnSpPr/>
      </xdr:nvCxnSpPr>
      <xdr:spPr bwMode="auto">
        <a:xfrm flipV="1">
          <a:off x="5003800" y="3156999"/>
          <a:ext cx="647700" cy="23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21267</xdr:rowOff>
    </xdr:from>
    <xdr:ext cx="762000" cy="259045"/>
    <xdr:sp macro="" textlink="">
      <xdr:nvSpPr>
        <xdr:cNvPr id="48" name="人口1人当たり決算額の推移平均値テキスト130"/>
        <xdr:cNvSpPr txBox="1"/>
      </xdr:nvSpPr>
      <xdr:spPr>
        <a:xfrm>
          <a:off x="5740400" y="281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46998</xdr:rowOff>
    </xdr:from>
    <xdr:to>
      <xdr:col>4</xdr:col>
      <xdr:colOff>469900</xdr:colOff>
      <xdr:row>18</xdr:row>
      <xdr:rowOff>53865</xdr:rowOff>
    </xdr:to>
    <xdr:cxnSp macro="">
      <xdr:nvCxnSpPr>
        <xdr:cNvPr id="50" name="直線コネクタ 49"/>
        <xdr:cNvCxnSpPr/>
      </xdr:nvCxnSpPr>
      <xdr:spPr bwMode="auto">
        <a:xfrm flipV="1">
          <a:off x="4305300" y="3180723"/>
          <a:ext cx="698500" cy="6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145328</xdr:rowOff>
    </xdr:from>
    <xdr:ext cx="736600" cy="259045"/>
    <xdr:sp macro="" textlink="">
      <xdr:nvSpPr>
        <xdr:cNvPr id="52" name="テキスト ボックス 51"/>
        <xdr:cNvSpPr txBox="1"/>
      </xdr:nvSpPr>
      <xdr:spPr>
        <a:xfrm>
          <a:off x="4622800" y="2764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53865</xdr:rowOff>
    </xdr:from>
    <xdr:to>
      <xdr:col>3</xdr:col>
      <xdr:colOff>904875</xdr:colOff>
      <xdr:row>18</xdr:row>
      <xdr:rowOff>70038</xdr:rowOff>
    </xdr:to>
    <xdr:cxnSp macro="">
      <xdr:nvCxnSpPr>
        <xdr:cNvPr id="53" name="直線コネクタ 52"/>
        <xdr:cNvCxnSpPr/>
      </xdr:nvCxnSpPr>
      <xdr:spPr bwMode="auto">
        <a:xfrm flipV="1">
          <a:off x="3606800" y="3187590"/>
          <a:ext cx="698500" cy="16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20701</xdr:rowOff>
    </xdr:from>
    <xdr:to>
      <xdr:col>3</xdr:col>
      <xdr:colOff>955675</xdr:colOff>
      <xdr:row>17</xdr:row>
      <xdr:rowOff>122301</xdr:rowOff>
    </xdr:to>
    <xdr:sp macro="" textlink="">
      <xdr:nvSpPr>
        <xdr:cNvPr id="54" name="フローチャート : 判断 53"/>
        <xdr:cNvSpPr/>
      </xdr:nvSpPr>
      <xdr:spPr bwMode="auto">
        <a:xfrm>
          <a:off x="4254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132478</xdr:rowOff>
    </xdr:from>
    <xdr:ext cx="762000" cy="259045"/>
    <xdr:sp macro="" textlink="">
      <xdr:nvSpPr>
        <xdr:cNvPr id="55" name="テキスト ボックス 54"/>
        <xdr:cNvSpPr txBox="1"/>
      </xdr:nvSpPr>
      <xdr:spPr>
        <a:xfrm>
          <a:off x="3924300" y="27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70038</xdr:rowOff>
    </xdr:from>
    <xdr:to>
      <xdr:col>3</xdr:col>
      <xdr:colOff>206375</xdr:colOff>
      <xdr:row>18</xdr:row>
      <xdr:rowOff>70530</xdr:rowOff>
    </xdr:to>
    <xdr:cxnSp macro="">
      <xdr:nvCxnSpPr>
        <xdr:cNvPr id="56" name="直線コネクタ 55"/>
        <xdr:cNvCxnSpPr/>
      </xdr:nvCxnSpPr>
      <xdr:spPr bwMode="auto">
        <a:xfrm flipV="1">
          <a:off x="2908300" y="3203763"/>
          <a:ext cx="698500" cy="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29489</xdr:rowOff>
    </xdr:from>
    <xdr:to>
      <xdr:col>3</xdr:col>
      <xdr:colOff>257175</xdr:colOff>
      <xdr:row>17</xdr:row>
      <xdr:rowOff>131089</xdr:rowOff>
    </xdr:to>
    <xdr:sp macro="" textlink="">
      <xdr:nvSpPr>
        <xdr:cNvPr id="57" name="フローチャート : 判断 56"/>
        <xdr:cNvSpPr/>
      </xdr:nvSpPr>
      <xdr:spPr bwMode="auto">
        <a:xfrm>
          <a:off x="35560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141266</xdr:rowOff>
    </xdr:from>
    <xdr:ext cx="762000" cy="259045"/>
    <xdr:sp macro="" textlink="">
      <xdr:nvSpPr>
        <xdr:cNvPr id="58" name="テキスト ボックス 57"/>
        <xdr:cNvSpPr txBox="1"/>
      </xdr:nvSpPr>
      <xdr:spPr>
        <a:xfrm>
          <a:off x="3225800" y="27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34328</xdr:rowOff>
    </xdr:from>
    <xdr:to>
      <xdr:col>2</xdr:col>
      <xdr:colOff>692150</xdr:colOff>
      <xdr:row>17</xdr:row>
      <xdr:rowOff>135928</xdr:rowOff>
    </xdr:to>
    <xdr:sp macro="" textlink="">
      <xdr:nvSpPr>
        <xdr:cNvPr id="59" name="フローチャート : 判断 58"/>
        <xdr:cNvSpPr/>
      </xdr:nvSpPr>
      <xdr:spPr bwMode="auto">
        <a:xfrm>
          <a:off x="2857500" y="2996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146105</xdr:rowOff>
    </xdr:from>
    <xdr:ext cx="762000" cy="259045"/>
    <xdr:sp macro="" textlink="">
      <xdr:nvSpPr>
        <xdr:cNvPr id="60" name="テキスト ボックス 59"/>
        <xdr:cNvSpPr txBox="1"/>
      </xdr:nvSpPr>
      <xdr:spPr>
        <a:xfrm>
          <a:off x="2527300" y="27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143924</xdr:rowOff>
    </xdr:from>
    <xdr:to>
      <xdr:col>5</xdr:col>
      <xdr:colOff>34925</xdr:colOff>
      <xdr:row>18</xdr:row>
      <xdr:rowOff>74074</xdr:rowOff>
    </xdr:to>
    <xdr:sp macro="" textlink="">
      <xdr:nvSpPr>
        <xdr:cNvPr id="66" name="円/楕円 65"/>
        <xdr:cNvSpPr/>
      </xdr:nvSpPr>
      <xdr:spPr bwMode="auto">
        <a:xfrm>
          <a:off x="5600700" y="3106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52501</xdr:rowOff>
    </xdr:from>
    <xdr:ext cx="762000" cy="259045"/>
    <xdr:sp macro="" textlink="">
      <xdr:nvSpPr>
        <xdr:cNvPr id="67" name="人口1人当たり決算額の推移該当値テキスト130"/>
        <xdr:cNvSpPr txBox="1"/>
      </xdr:nvSpPr>
      <xdr:spPr>
        <a:xfrm>
          <a:off x="5740400" y="301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141,208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167648</xdr:rowOff>
    </xdr:from>
    <xdr:to>
      <xdr:col>4</xdr:col>
      <xdr:colOff>520700</xdr:colOff>
      <xdr:row>18</xdr:row>
      <xdr:rowOff>97798</xdr:rowOff>
    </xdr:to>
    <xdr:sp macro="" textlink="">
      <xdr:nvSpPr>
        <xdr:cNvPr id="68" name="円/楕円 67"/>
        <xdr:cNvSpPr/>
      </xdr:nvSpPr>
      <xdr:spPr bwMode="auto">
        <a:xfrm>
          <a:off x="4953000" y="312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82575</xdr:rowOff>
    </xdr:from>
    <xdr:ext cx="736600" cy="259045"/>
    <xdr:sp macro="" textlink="">
      <xdr:nvSpPr>
        <xdr:cNvPr id="69" name="テキスト ボックス 68"/>
        <xdr:cNvSpPr txBox="1"/>
      </xdr:nvSpPr>
      <xdr:spPr>
        <a:xfrm>
          <a:off x="4622800" y="3216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130,830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3065</xdr:rowOff>
    </xdr:from>
    <xdr:to>
      <xdr:col>3</xdr:col>
      <xdr:colOff>955675</xdr:colOff>
      <xdr:row>18</xdr:row>
      <xdr:rowOff>104665</xdr:rowOff>
    </xdr:to>
    <xdr:sp macro="" textlink="">
      <xdr:nvSpPr>
        <xdr:cNvPr id="70" name="円/楕円 69"/>
        <xdr:cNvSpPr/>
      </xdr:nvSpPr>
      <xdr:spPr bwMode="auto">
        <a:xfrm>
          <a:off x="4254500" y="3136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89442</xdr:rowOff>
    </xdr:from>
    <xdr:ext cx="762000" cy="259045"/>
    <xdr:sp macro="" textlink="">
      <xdr:nvSpPr>
        <xdr:cNvPr id="71" name="テキスト ボックス 70"/>
        <xdr:cNvSpPr txBox="1"/>
      </xdr:nvSpPr>
      <xdr:spPr>
        <a:xfrm>
          <a:off x="3924300" y="322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127,826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19238</xdr:rowOff>
    </xdr:from>
    <xdr:to>
      <xdr:col>3</xdr:col>
      <xdr:colOff>257175</xdr:colOff>
      <xdr:row>18</xdr:row>
      <xdr:rowOff>120838</xdr:rowOff>
    </xdr:to>
    <xdr:sp macro="" textlink="">
      <xdr:nvSpPr>
        <xdr:cNvPr id="72" name="円/楕円 71"/>
        <xdr:cNvSpPr/>
      </xdr:nvSpPr>
      <xdr:spPr bwMode="auto">
        <a:xfrm>
          <a:off x="3556000" y="3152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105615</xdr:rowOff>
    </xdr:from>
    <xdr:ext cx="762000" cy="259045"/>
    <xdr:sp macro="" textlink="">
      <xdr:nvSpPr>
        <xdr:cNvPr id="73" name="テキスト ボックス 72"/>
        <xdr:cNvSpPr txBox="1"/>
      </xdr:nvSpPr>
      <xdr:spPr>
        <a:xfrm>
          <a:off x="3225800" y="323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120,751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19730</xdr:rowOff>
    </xdr:from>
    <xdr:to>
      <xdr:col>2</xdr:col>
      <xdr:colOff>692150</xdr:colOff>
      <xdr:row>18</xdr:row>
      <xdr:rowOff>121330</xdr:rowOff>
    </xdr:to>
    <xdr:sp macro="" textlink="">
      <xdr:nvSpPr>
        <xdr:cNvPr id="74" name="円/楕円 73"/>
        <xdr:cNvSpPr/>
      </xdr:nvSpPr>
      <xdr:spPr bwMode="auto">
        <a:xfrm>
          <a:off x="2857500" y="3153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106107</xdr:rowOff>
    </xdr:from>
    <xdr:ext cx="762000" cy="259045"/>
    <xdr:sp macro="" textlink="">
      <xdr:nvSpPr>
        <xdr:cNvPr id="75" name="テキスト ボックス 74"/>
        <xdr:cNvSpPr txBox="1"/>
      </xdr:nvSpPr>
      <xdr:spPr>
        <a:xfrm>
          <a:off x="2527300" y="323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42995</xdr:rowOff>
    </xdr:from>
    <xdr:to>
      <xdr:col>4</xdr:col>
      <xdr:colOff>1117600</xdr:colOff>
      <xdr:row>36</xdr:row>
      <xdr:rowOff>52139</xdr:rowOff>
    </xdr:to>
    <xdr:cxnSp macro="">
      <xdr:nvCxnSpPr>
        <xdr:cNvPr id="110" name="直線コネクタ 109"/>
        <xdr:cNvCxnSpPr/>
      </xdr:nvCxnSpPr>
      <xdr:spPr bwMode="auto">
        <a:xfrm>
          <a:off x="5003800" y="6996245"/>
          <a:ext cx="647700" cy="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136150</xdr:rowOff>
    </xdr:from>
    <xdr:ext cx="762000" cy="259045"/>
    <xdr:sp macro="" textlink="">
      <xdr:nvSpPr>
        <xdr:cNvPr id="111" name="人口1人当たり決算額の推移平均値テキスト445"/>
        <xdr:cNvSpPr txBox="1"/>
      </xdr:nvSpPr>
      <xdr:spPr>
        <a:xfrm>
          <a:off x="5740400" y="674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42995</xdr:rowOff>
    </xdr:from>
    <xdr:to>
      <xdr:col>4</xdr:col>
      <xdr:colOff>469900</xdr:colOff>
      <xdr:row>36</xdr:row>
      <xdr:rowOff>81062</xdr:rowOff>
    </xdr:to>
    <xdr:cxnSp macro="">
      <xdr:nvCxnSpPr>
        <xdr:cNvPr id="113" name="直線コネクタ 112"/>
        <xdr:cNvCxnSpPr/>
      </xdr:nvCxnSpPr>
      <xdr:spPr bwMode="auto">
        <a:xfrm flipV="1">
          <a:off x="4305300" y="6996245"/>
          <a:ext cx="698500" cy="38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36241</xdr:rowOff>
    </xdr:from>
    <xdr:ext cx="736600" cy="259045"/>
    <xdr:sp macro="" textlink="">
      <xdr:nvSpPr>
        <xdr:cNvPr id="115" name="テキスト ボックス 114"/>
        <xdr:cNvSpPr txBox="1"/>
      </xdr:nvSpPr>
      <xdr:spPr>
        <a:xfrm>
          <a:off x="4622800" y="664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79233</xdr:rowOff>
    </xdr:from>
    <xdr:to>
      <xdr:col>3</xdr:col>
      <xdr:colOff>904875</xdr:colOff>
      <xdr:row>36</xdr:row>
      <xdr:rowOff>81062</xdr:rowOff>
    </xdr:to>
    <xdr:cxnSp macro="">
      <xdr:nvCxnSpPr>
        <xdr:cNvPr id="116" name="直線コネクタ 115"/>
        <xdr:cNvCxnSpPr/>
      </xdr:nvCxnSpPr>
      <xdr:spPr bwMode="auto">
        <a:xfrm>
          <a:off x="3606800" y="7032483"/>
          <a:ext cx="6985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269618</xdr:rowOff>
    </xdr:from>
    <xdr:to>
      <xdr:col>3</xdr:col>
      <xdr:colOff>955675</xdr:colOff>
      <xdr:row>36</xdr:row>
      <xdr:rowOff>28318</xdr:rowOff>
    </xdr:to>
    <xdr:sp macro="" textlink="">
      <xdr:nvSpPr>
        <xdr:cNvPr id="117" name="フローチャート : 判断 116"/>
        <xdr:cNvSpPr/>
      </xdr:nvSpPr>
      <xdr:spPr bwMode="auto">
        <a:xfrm>
          <a:off x="42545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38495</xdr:rowOff>
    </xdr:from>
    <xdr:ext cx="762000" cy="259045"/>
    <xdr:sp macro="" textlink="">
      <xdr:nvSpPr>
        <xdr:cNvPr id="118" name="テキスト ボックス 117"/>
        <xdr:cNvSpPr txBox="1"/>
      </xdr:nvSpPr>
      <xdr:spPr>
        <a:xfrm>
          <a:off x="3924300" y="664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39207</xdr:rowOff>
    </xdr:from>
    <xdr:to>
      <xdr:col>3</xdr:col>
      <xdr:colOff>206375</xdr:colOff>
      <xdr:row>36</xdr:row>
      <xdr:rowOff>79233</xdr:rowOff>
    </xdr:to>
    <xdr:cxnSp macro="">
      <xdr:nvCxnSpPr>
        <xdr:cNvPr id="119" name="直線コネクタ 118"/>
        <xdr:cNvCxnSpPr/>
      </xdr:nvCxnSpPr>
      <xdr:spPr bwMode="auto">
        <a:xfrm>
          <a:off x="2908300" y="6992457"/>
          <a:ext cx="698500" cy="40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205849</xdr:rowOff>
    </xdr:from>
    <xdr:to>
      <xdr:col>3</xdr:col>
      <xdr:colOff>257175</xdr:colOff>
      <xdr:row>35</xdr:row>
      <xdr:rowOff>307449</xdr:rowOff>
    </xdr:to>
    <xdr:sp macro="" textlink="">
      <xdr:nvSpPr>
        <xdr:cNvPr id="120" name="フローチャート : 判断 119"/>
        <xdr:cNvSpPr/>
      </xdr:nvSpPr>
      <xdr:spPr bwMode="auto">
        <a:xfrm>
          <a:off x="3556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317626</xdr:rowOff>
    </xdr:from>
    <xdr:ext cx="762000" cy="259045"/>
    <xdr:sp macro="" textlink="">
      <xdr:nvSpPr>
        <xdr:cNvPr id="121" name="テキスト ボックス 120"/>
        <xdr:cNvSpPr txBox="1"/>
      </xdr:nvSpPr>
      <xdr:spPr>
        <a:xfrm>
          <a:off x="3225800" y="6585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195573</xdr:rowOff>
    </xdr:from>
    <xdr:to>
      <xdr:col>2</xdr:col>
      <xdr:colOff>692150</xdr:colOff>
      <xdr:row>35</xdr:row>
      <xdr:rowOff>297173</xdr:rowOff>
    </xdr:to>
    <xdr:sp macro="" textlink="">
      <xdr:nvSpPr>
        <xdr:cNvPr id="122" name="フローチャート : 判断 121"/>
        <xdr:cNvSpPr/>
      </xdr:nvSpPr>
      <xdr:spPr bwMode="auto">
        <a:xfrm>
          <a:off x="2857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307350</xdr:rowOff>
    </xdr:from>
    <xdr:ext cx="762000" cy="259045"/>
    <xdr:sp macro="" textlink="">
      <xdr:nvSpPr>
        <xdr:cNvPr id="123" name="テキスト ボックス 122"/>
        <xdr:cNvSpPr txBox="1"/>
      </xdr:nvSpPr>
      <xdr:spPr>
        <a:xfrm>
          <a:off x="2527300" y="657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1339</xdr:rowOff>
    </xdr:from>
    <xdr:to>
      <xdr:col>5</xdr:col>
      <xdr:colOff>34925</xdr:colOff>
      <xdr:row>36</xdr:row>
      <xdr:rowOff>102939</xdr:rowOff>
    </xdr:to>
    <xdr:sp macro="" textlink="">
      <xdr:nvSpPr>
        <xdr:cNvPr id="129" name="円/楕円 128"/>
        <xdr:cNvSpPr/>
      </xdr:nvSpPr>
      <xdr:spPr bwMode="auto">
        <a:xfrm>
          <a:off x="5600700" y="6954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316316</xdr:rowOff>
    </xdr:from>
    <xdr:ext cx="762000" cy="259045"/>
    <xdr:sp macro="" textlink="">
      <xdr:nvSpPr>
        <xdr:cNvPr id="130" name="人口1人当たり決算額の推移該当値テキスト445"/>
        <xdr:cNvSpPr txBox="1"/>
      </xdr:nvSpPr>
      <xdr:spPr>
        <a:xfrm>
          <a:off x="5740400" y="692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25,627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335095</xdr:rowOff>
    </xdr:from>
    <xdr:to>
      <xdr:col>4</xdr:col>
      <xdr:colOff>520700</xdr:colOff>
      <xdr:row>36</xdr:row>
      <xdr:rowOff>93795</xdr:rowOff>
    </xdr:to>
    <xdr:sp macro="" textlink="">
      <xdr:nvSpPr>
        <xdr:cNvPr id="131" name="円/楕円 130"/>
        <xdr:cNvSpPr/>
      </xdr:nvSpPr>
      <xdr:spPr bwMode="auto">
        <a:xfrm>
          <a:off x="4953000" y="6945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78572</xdr:rowOff>
    </xdr:from>
    <xdr:ext cx="736600" cy="259045"/>
    <xdr:sp macro="" textlink="">
      <xdr:nvSpPr>
        <xdr:cNvPr id="132" name="テキスト ボックス 131"/>
        <xdr:cNvSpPr txBox="1"/>
      </xdr:nvSpPr>
      <xdr:spPr>
        <a:xfrm>
          <a:off x="4622800" y="7031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26,467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30262</xdr:rowOff>
    </xdr:from>
    <xdr:to>
      <xdr:col>3</xdr:col>
      <xdr:colOff>955675</xdr:colOff>
      <xdr:row>36</xdr:row>
      <xdr:rowOff>131862</xdr:rowOff>
    </xdr:to>
    <xdr:sp macro="" textlink="">
      <xdr:nvSpPr>
        <xdr:cNvPr id="133" name="円/楕円 132"/>
        <xdr:cNvSpPr/>
      </xdr:nvSpPr>
      <xdr:spPr bwMode="auto">
        <a:xfrm>
          <a:off x="4254500" y="6983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116639</xdr:rowOff>
    </xdr:from>
    <xdr:ext cx="762000" cy="259045"/>
    <xdr:sp macro="" textlink="">
      <xdr:nvSpPr>
        <xdr:cNvPr id="134" name="テキスト ボックス 133"/>
        <xdr:cNvSpPr txBox="1"/>
      </xdr:nvSpPr>
      <xdr:spPr>
        <a:xfrm>
          <a:off x="3924300" y="706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22,970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28433</xdr:rowOff>
    </xdr:from>
    <xdr:to>
      <xdr:col>3</xdr:col>
      <xdr:colOff>257175</xdr:colOff>
      <xdr:row>36</xdr:row>
      <xdr:rowOff>130033</xdr:rowOff>
    </xdr:to>
    <xdr:sp macro="" textlink="">
      <xdr:nvSpPr>
        <xdr:cNvPr id="135" name="円/楕円 134"/>
        <xdr:cNvSpPr/>
      </xdr:nvSpPr>
      <xdr:spPr bwMode="auto">
        <a:xfrm>
          <a:off x="3556000" y="6981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114810</xdr:rowOff>
    </xdr:from>
    <xdr:ext cx="762000" cy="259045"/>
    <xdr:sp macro="" textlink="">
      <xdr:nvSpPr>
        <xdr:cNvPr id="136" name="テキスト ボックス 135"/>
        <xdr:cNvSpPr txBox="1"/>
      </xdr:nvSpPr>
      <xdr:spPr>
        <a:xfrm>
          <a:off x="3225800" y="7068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23,138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331307</xdr:rowOff>
    </xdr:from>
    <xdr:to>
      <xdr:col>2</xdr:col>
      <xdr:colOff>692150</xdr:colOff>
      <xdr:row>36</xdr:row>
      <xdr:rowOff>90007</xdr:rowOff>
    </xdr:to>
    <xdr:sp macro="" textlink="">
      <xdr:nvSpPr>
        <xdr:cNvPr id="137" name="円/楕円 136"/>
        <xdr:cNvSpPr/>
      </xdr:nvSpPr>
      <xdr:spPr bwMode="auto">
        <a:xfrm>
          <a:off x="2857500" y="694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74784</xdr:rowOff>
    </xdr:from>
    <xdr:ext cx="762000" cy="259045"/>
    <xdr:sp macro="" textlink="">
      <xdr:nvSpPr>
        <xdr:cNvPr id="138" name="テキスト ボックス 137"/>
        <xdr:cNvSpPr txBox="1"/>
      </xdr:nvSpPr>
      <xdr:spPr>
        <a:xfrm>
          <a:off x="2527300" y="702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長野県青木村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4,517
4,492
57.10
3,438,028
3,022,247
386,932
1,975,611
1,967,554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42760</xdr:rowOff>
    </xdr:from>
    <xdr:to>
      <xdr:col>6</xdr:col>
      <xdr:colOff>511175</xdr:colOff>
      <xdr:row>39</xdr:row>
      <xdr:rowOff>67528</xdr:rowOff>
    </xdr:to>
    <xdr:cxnSp macro="">
      <xdr:nvCxnSpPr>
        <xdr:cNvPr id="63" name="直線コネクタ 62"/>
        <xdr:cNvCxnSpPr/>
      </xdr:nvCxnSpPr>
      <xdr:spPr>
        <a:xfrm flipV="1">
          <a:off x="3797300" y="6729310"/>
          <a:ext cx="838200" cy="2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45499</xdr:rowOff>
    </xdr:from>
    <xdr:ext cx="599010" cy="259045"/>
    <xdr:sp macro="" textlink="">
      <xdr:nvSpPr>
        <xdr:cNvPr id="64" name="人件費平均値テキスト"/>
        <xdr:cNvSpPr txBox="1"/>
      </xdr:nvSpPr>
      <xdr:spPr>
        <a:xfrm>
          <a:off x="4686300" y="638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67528</xdr:rowOff>
    </xdr:from>
    <xdr:to>
      <xdr:col>5</xdr:col>
      <xdr:colOff>358775</xdr:colOff>
      <xdr:row>39</xdr:row>
      <xdr:rowOff>74082</xdr:rowOff>
    </xdr:to>
    <xdr:cxnSp macro="">
      <xdr:nvCxnSpPr>
        <xdr:cNvPr id="66" name="直線コネクタ 65"/>
        <xdr:cNvCxnSpPr/>
      </xdr:nvCxnSpPr>
      <xdr:spPr>
        <a:xfrm flipV="1">
          <a:off x="2908300" y="6754078"/>
          <a:ext cx="8890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5820</xdr:rowOff>
    </xdr:from>
    <xdr:ext cx="599010" cy="259045"/>
    <xdr:sp macro="" textlink="">
      <xdr:nvSpPr>
        <xdr:cNvPr id="68" name="テキスト ボックス 67"/>
        <xdr:cNvSpPr txBox="1"/>
      </xdr:nvSpPr>
      <xdr:spPr>
        <a:xfrm>
          <a:off x="3497794"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74082</xdr:rowOff>
    </xdr:from>
    <xdr:to>
      <xdr:col>4</xdr:col>
      <xdr:colOff>155575</xdr:colOff>
      <xdr:row>39</xdr:row>
      <xdr:rowOff>84271</xdr:rowOff>
    </xdr:to>
    <xdr:cxnSp macro="">
      <xdr:nvCxnSpPr>
        <xdr:cNvPr id="69" name="直線コネクタ 68"/>
        <xdr:cNvCxnSpPr/>
      </xdr:nvCxnSpPr>
      <xdr:spPr>
        <a:xfrm flipV="1">
          <a:off x="2019300" y="6760632"/>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35296</xdr:rowOff>
    </xdr:from>
    <xdr:to>
      <xdr:col>4</xdr:col>
      <xdr:colOff>206375</xdr:colOff>
      <xdr:row>38</xdr:row>
      <xdr:rowOff>136896</xdr:rowOff>
    </xdr:to>
    <xdr:sp macro="" textlink="">
      <xdr:nvSpPr>
        <xdr:cNvPr id="70" name="フローチャート : 判断 69"/>
        <xdr:cNvSpPr/>
      </xdr:nvSpPr>
      <xdr:spPr>
        <a:xfrm>
          <a:off x="2857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153424</xdr:rowOff>
    </xdr:from>
    <xdr:ext cx="599010" cy="259045"/>
    <xdr:sp macro="" textlink="">
      <xdr:nvSpPr>
        <xdr:cNvPr id="71" name="テキスト ボックス 70"/>
        <xdr:cNvSpPr txBox="1"/>
      </xdr:nvSpPr>
      <xdr:spPr>
        <a:xfrm>
          <a:off x="2608794" y="63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84271</xdr:rowOff>
    </xdr:from>
    <xdr:to>
      <xdr:col>2</xdr:col>
      <xdr:colOff>638175</xdr:colOff>
      <xdr:row>39</xdr:row>
      <xdr:rowOff>85025</xdr:rowOff>
    </xdr:to>
    <xdr:cxnSp macro="">
      <xdr:nvCxnSpPr>
        <xdr:cNvPr id="72" name="直線コネクタ 71"/>
        <xdr:cNvCxnSpPr/>
      </xdr:nvCxnSpPr>
      <xdr:spPr>
        <a:xfrm flipV="1">
          <a:off x="1130300" y="6770821"/>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36952</xdr:rowOff>
    </xdr:from>
    <xdr:to>
      <xdr:col>3</xdr:col>
      <xdr:colOff>3175</xdr:colOff>
      <xdr:row>38</xdr:row>
      <xdr:rowOff>138552</xdr:rowOff>
    </xdr:to>
    <xdr:sp macro="" textlink="">
      <xdr:nvSpPr>
        <xdr:cNvPr id="73" name="フローチャート : 判断 72"/>
        <xdr:cNvSpPr/>
      </xdr:nvSpPr>
      <xdr:spPr>
        <a:xfrm>
          <a:off x="1968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155079</xdr:rowOff>
    </xdr:from>
    <xdr:ext cx="599010" cy="259045"/>
    <xdr:sp macro="" textlink="">
      <xdr:nvSpPr>
        <xdr:cNvPr id="74" name="テキスト ボックス 73"/>
        <xdr:cNvSpPr txBox="1"/>
      </xdr:nvSpPr>
      <xdr:spPr>
        <a:xfrm>
          <a:off x="1719794" y="632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41015</xdr:rowOff>
    </xdr:from>
    <xdr:to>
      <xdr:col>1</xdr:col>
      <xdr:colOff>485775</xdr:colOff>
      <xdr:row>38</xdr:row>
      <xdr:rowOff>142615</xdr:rowOff>
    </xdr:to>
    <xdr:sp macro="" textlink="">
      <xdr:nvSpPr>
        <xdr:cNvPr id="75" name="フローチャート : 判断 74"/>
        <xdr:cNvSpPr/>
      </xdr:nvSpPr>
      <xdr:spPr>
        <a:xfrm>
          <a:off x="1079500" y="655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159142</xdr:rowOff>
    </xdr:from>
    <xdr:ext cx="599010" cy="259045"/>
    <xdr:sp macro="" textlink="">
      <xdr:nvSpPr>
        <xdr:cNvPr id="76" name="テキスト ボックス 75"/>
        <xdr:cNvSpPr txBox="1"/>
      </xdr:nvSpPr>
      <xdr:spPr>
        <a:xfrm>
          <a:off x="830794" y="633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163410</xdr:rowOff>
    </xdr:from>
    <xdr:to>
      <xdr:col>6</xdr:col>
      <xdr:colOff>561975</xdr:colOff>
      <xdr:row>39</xdr:row>
      <xdr:rowOff>93560</xdr:rowOff>
    </xdr:to>
    <xdr:sp macro="" textlink="">
      <xdr:nvSpPr>
        <xdr:cNvPr id="82" name="円/楕円 81"/>
        <xdr:cNvSpPr/>
      </xdr:nvSpPr>
      <xdr:spPr>
        <a:xfrm>
          <a:off x="4584700" y="66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78337</xdr:rowOff>
    </xdr:from>
    <xdr:ext cx="599010" cy="259045"/>
    <xdr:sp macro="" textlink="">
      <xdr:nvSpPr>
        <xdr:cNvPr id="83" name="人件費該当値テキスト"/>
        <xdr:cNvSpPr txBox="1"/>
      </xdr:nvSpPr>
      <xdr:spPr>
        <a:xfrm>
          <a:off x="4686300" y="6593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117,184</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16728</xdr:rowOff>
    </xdr:from>
    <xdr:to>
      <xdr:col>5</xdr:col>
      <xdr:colOff>409575</xdr:colOff>
      <xdr:row>39</xdr:row>
      <xdr:rowOff>118328</xdr:rowOff>
    </xdr:to>
    <xdr:sp macro="" textlink="">
      <xdr:nvSpPr>
        <xdr:cNvPr id="84" name="円/楕円 83"/>
        <xdr:cNvSpPr/>
      </xdr:nvSpPr>
      <xdr:spPr>
        <a:xfrm>
          <a:off x="3746500" y="67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109455</xdr:rowOff>
    </xdr:from>
    <xdr:ext cx="599010" cy="259045"/>
    <xdr:sp macro="" textlink="">
      <xdr:nvSpPr>
        <xdr:cNvPr id="85" name="テキスト ボックス 84"/>
        <xdr:cNvSpPr txBox="1"/>
      </xdr:nvSpPr>
      <xdr:spPr>
        <a:xfrm>
          <a:off x="3497794" y="679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109,600</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23282</xdr:rowOff>
    </xdr:from>
    <xdr:to>
      <xdr:col>4</xdr:col>
      <xdr:colOff>206375</xdr:colOff>
      <xdr:row>39</xdr:row>
      <xdr:rowOff>124882</xdr:rowOff>
    </xdr:to>
    <xdr:sp macro="" textlink="">
      <xdr:nvSpPr>
        <xdr:cNvPr id="86" name="円/楕円 85"/>
        <xdr:cNvSpPr/>
      </xdr:nvSpPr>
      <xdr:spPr>
        <a:xfrm>
          <a:off x="2857500" y="670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116009</xdr:rowOff>
    </xdr:from>
    <xdr:ext cx="599010" cy="259045"/>
    <xdr:sp macro="" textlink="">
      <xdr:nvSpPr>
        <xdr:cNvPr id="87" name="テキスト ボックス 86"/>
        <xdr:cNvSpPr txBox="1"/>
      </xdr:nvSpPr>
      <xdr:spPr>
        <a:xfrm>
          <a:off x="2608794" y="68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107,593</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33471</xdr:rowOff>
    </xdr:from>
    <xdr:to>
      <xdr:col>3</xdr:col>
      <xdr:colOff>3175</xdr:colOff>
      <xdr:row>39</xdr:row>
      <xdr:rowOff>135071</xdr:rowOff>
    </xdr:to>
    <xdr:sp macro="" textlink="">
      <xdr:nvSpPr>
        <xdr:cNvPr id="88" name="円/楕円 87"/>
        <xdr:cNvSpPr/>
      </xdr:nvSpPr>
      <xdr:spPr>
        <a:xfrm>
          <a:off x="1968500" y="672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126198</xdr:rowOff>
    </xdr:from>
    <xdr:ext cx="599010" cy="259045"/>
    <xdr:sp macro="" textlink="">
      <xdr:nvSpPr>
        <xdr:cNvPr id="89" name="テキスト ボックス 88"/>
        <xdr:cNvSpPr txBox="1"/>
      </xdr:nvSpPr>
      <xdr:spPr>
        <a:xfrm>
          <a:off x="1719794" y="681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104,473</a:t>
          </a:r>
          <a:endParaRPr kumimoji="1" lang="ja-JP" altLang="en-US" sz="1000" b="1">
            <a:solidFill>
              <a:srgbClr val="FF0000"/>
            </a:solidFill>
            <a:latin typeface="ＭＳ Ｐゴシック"/>
          </a:endParaRPr>
        </a:p>
      </xdr:txBody>
    </xdr:sp>
    <xdr:clientData/>
  </xdr:oneCellAnchor>
  <xdr:twoCellAnchor>
    <xdr:from>
      <xdr:col>1</xdr:col>
      <xdr:colOff>384175</xdr:colOff>
      <xdr:row>39</xdr:row>
      <xdr:rowOff>34225</xdr:rowOff>
    </xdr:from>
    <xdr:to>
      <xdr:col>1</xdr:col>
      <xdr:colOff>485775</xdr:colOff>
      <xdr:row>39</xdr:row>
      <xdr:rowOff>135825</xdr:rowOff>
    </xdr:to>
    <xdr:sp macro="" textlink="">
      <xdr:nvSpPr>
        <xdr:cNvPr id="90" name="円/楕円 89"/>
        <xdr:cNvSpPr/>
      </xdr:nvSpPr>
      <xdr:spPr>
        <a:xfrm>
          <a:off x="1079500" y="672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126952</xdr:rowOff>
    </xdr:from>
    <xdr:ext cx="599010" cy="259045"/>
    <xdr:sp macro="" textlink="">
      <xdr:nvSpPr>
        <xdr:cNvPr id="91" name="テキスト ボックス 90"/>
        <xdr:cNvSpPr txBox="1"/>
      </xdr:nvSpPr>
      <xdr:spPr>
        <a:xfrm>
          <a:off x="830794" y="681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27680</xdr:rowOff>
    </xdr:from>
    <xdr:to>
      <xdr:col>6</xdr:col>
      <xdr:colOff>511175</xdr:colOff>
      <xdr:row>58</xdr:row>
      <xdr:rowOff>53276</xdr:rowOff>
    </xdr:to>
    <xdr:cxnSp macro="">
      <xdr:nvCxnSpPr>
        <xdr:cNvPr id="122" name="直線コネクタ 121"/>
        <xdr:cNvCxnSpPr/>
      </xdr:nvCxnSpPr>
      <xdr:spPr>
        <a:xfrm flipV="1">
          <a:off x="3797300" y="9971780"/>
          <a:ext cx="838200" cy="2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134591</xdr:rowOff>
    </xdr:from>
    <xdr:ext cx="599010" cy="259045"/>
    <xdr:sp macro="" textlink="">
      <xdr:nvSpPr>
        <xdr:cNvPr id="123" name="物件費平均値テキスト"/>
        <xdr:cNvSpPr txBox="1"/>
      </xdr:nvSpPr>
      <xdr:spPr>
        <a:xfrm>
          <a:off x="4686300" y="9735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53276</xdr:rowOff>
    </xdr:from>
    <xdr:to>
      <xdr:col>5</xdr:col>
      <xdr:colOff>358775</xdr:colOff>
      <xdr:row>58</xdr:row>
      <xdr:rowOff>92687</xdr:rowOff>
    </xdr:to>
    <xdr:cxnSp macro="">
      <xdr:nvCxnSpPr>
        <xdr:cNvPr id="125" name="直線コネクタ 124"/>
        <xdr:cNvCxnSpPr/>
      </xdr:nvCxnSpPr>
      <xdr:spPr>
        <a:xfrm flipV="1">
          <a:off x="2908300" y="9997376"/>
          <a:ext cx="889000" cy="3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69665</xdr:rowOff>
    </xdr:from>
    <xdr:ext cx="599010" cy="259045"/>
    <xdr:sp macro="" textlink="">
      <xdr:nvSpPr>
        <xdr:cNvPr id="127" name="テキスト ボックス 126"/>
        <xdr:cNvSpPr txBox="1"/>
      </xdr:nvSpPr>
      <xdr:spPr>
        <a:xfrm>
          <a:off x="3497794"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92687</xdr:rowOff>
    </xdr:from>
    <xdr:to>
      <xdr:col>4</xdr:col>
      <xdr:colOff>155575</xdr:colOff>
      <xdr:row>58</xdr:row>
      <xdr:rowOff>104231</xdr:rowOff>
    </xdr:to>
    <xdr:cxnSp macro="">
      <xdr:nvCxnSpPr>
        <xdr:cNvPr id="128" name="直線コネクタ 127"/>
        <xdr:cNvCxnSpPr/>
      </xdr:nvCxnSpPr>
      <xdr:spPr>
        <a:xfrm flipV="1">
          <a:off x="2019300" y="10036787"/>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109118</xdr:rowOff>
    </xdr:from>
    <xdr:to>
      <xdr:col>4</xdr:col>
      <xdr:colOff>206375</xdr:colOff>
      <xdr:row>58</xdr:row>
      <xdr:rowOff>39268</xdr:rowOff>
    </xdr:to>
    <xdr:sp macro="" textlink="">
      <xdr:nvSpPr>
        <xdr:cNvPr id="129" name="フローチャート : 判断 128"/>
        <xdr:cNvSpPr/>
      </xdr:nvSpPr>
      <xdr:spPr>
        <a:xfrm>
          <a:off x="2857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55795</xdr:rowOff>
    </xdr:from>
    <xdr:ext cx="599010" cy="259045"/>
    <xdr:sp macro="" textlink="">
      <xdr:nvSpPr>
        <xdr:cNvPr id="130" name="テキスト ボックス 129"/>
        <xdr:cNvSpPr txBox="1"/>
      </xdr:nvSpPr>
      <xdr:spPr>
        <a:xfrm>
          <a:off x="2608794"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104231</xdr:rowOff>
    </xdr:from>
    <xdr:to>
      <xdr:col>2</xdr:col>
      <xdr:colOff>638175</xdr:colOff>
      <xdr:row>58</xdr:row>
      <xdr:rowOff>119787</xdr:rowOff>
    </xdr:to>
    <xdr:cxnSp macro="">
      <xdr:nvCxnSpPr>
        <xdr:cNvPr id="131" name="直線コネクタ 130"/>
        <xdr:cNvCxnSpPr/>
      </xdr:nvCxnSpPr>
      <xdr:spPr>
        <a:xfrm flipV="1">
          <a:off x="1130300" y="10048331"/>
          <a:ext cx="889000" cy="1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60794</xdr:rowOff>
    </xdr:from>
    <xdr:to>
      <xdr:col>3</xdr:col>
      <xdr:colOff>3175</xdr:colOff>
      <xdr:row>57</xdr:row>
      <xdr:rowOff>162394</xdr:rowOff>
    </xdr:to>
    <xdr:sp macro="" textlink="">
      <xdr:nvSpPr>
        <xdr:cNvPr id="132" name="フローチャート : 判断 131"/>
        <xdr:cNvSpPr/>
      </xdr:nvSpPr>
      <xdr:spPr>
        <a:xfrm>
          <a:off x="1968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7471</xdr:rowOff>
    </xdr:from>
    <xdr:ext cx="599010" cy="259045"/>
    <xdr:sp macro="" textlink="">
      <xdr:nvSpPr>
        <xdr:cNvPr id="133" name="テキスト ボックス 132"/>
        <xdr:cNvSpPr txBox="1"/>
      </xdr:nvSpPr>
      <xdr:spPr>
        <a:xfrm>
          <a:off x="1719794"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88529</xdr:rowOff>
    </xdr:from>
    <xdr:to>
      <xdr:col>1</xdr:col>
      <xdr:colOff>485775</xdr:colOff>
      <xdr:row>58</xdr:row>
      <xdr:rowOff>18679</xdr:rowOff>
    </xdr:to>
    <xdr:sp macro="" textlink="">
      <xdr:nvSpPr>
        <xdr:cNvPr id="134" name="フローチャート : 判断 133"/>
        <xdr:cNvSpPr/>
      </xdr:nvSpPr>
      <xdr:spPr>
        <a:xfrm>
          <a:off x="1079500" y="986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35206</xdr:rowOff>
    </xdr:from>
    <xdr:ext cx="599010" cy="259045"/>
    <xdr:sp macro="" textlink="">
      <xdr:nvSpPr>
        <xdr:cNvPr id="135" name="テキスト ボックス 134"/>
        <xdr:cNvSpPr txBox="1"/>
      </xdr:nvSpPr>
      <xdr:spPr>
        <a:xfrm>
          <a:off x="830794" y="963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148330</xdr:rowOff>
    </xdr:from>
    <xdr:to>
      <xdr:col>6</xdr:col>
      <xdr:colOff>561975</xdr:colOff>
      <xdr:row>58</xdr:row>
      <xdr:rowOff>78480</xdr:rowOff>
    </xdr:to>
    <xdr:sp macro="" textlink="">
      <xdr:nvSpPr>
        <xdr:cNvPr id="141" name="円/楕円 140"/>
        <xdr:cNvSpPr/>
      </xdr:nvSpPr>
      <xdr:spPr>
        <a:xfrm>
          <a:off x="4584700" y="99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90142</xdr:rowOff>
    </xdr:from>
    <xdr:ext cx="599010" cy="259045"/>
    <xdr:sp macro="" textlink="">
      <xdr:nvSpPr>
        <xdr:cNvPr id="142" name="物件費該当値テキスト"/>
        <xdr:cNvSpPr txBox="1"/>
      </xdr:nvSpPr>
      <xdr:spPr>
        <a:xfrm>
          <a:off x="4686300" y="9862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148,604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2476</xdr:rowOff>
    </xdr:from>
    <xdr:to>
      <xdr:col>5</xdr:col>
      <xdr:colOff>409575</xdr:colOff>
      <xdr:row>58</xdr:row>
      <xdr:rowOff>104076</xdr:rowOff>
    </xdr:to>
    <xdr:sp macro="" textlink="">
      <xdr:nvSpPr>
        <xdr:cNvPr id="143" name="円/楕円 142"/>
        <xdr:cNvSpPr/>
      </xdr:nvSpPr>
      <xdr:spPr>
        <a:xfrm>
          <a:off x="3746500" y="994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95203</xdr:rowOff>
    </xdr:from>
    <xdr:ext cx="599010" cy="259045"/>
    <xdr:sp macro="" textlink="">
      <xdr:nvSpPr>
        <xdr:cNvPr id="144" name="テキスト ボックス 143"/>
        <xdr:cNvSpPr txBox="1"/>
      </xdr:nvSpPr>
      <xdr:spPr>
        <a:xfrm>
          <a:off x="3497794" y="1003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132,928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41887</xdr:rowOff>
    </xdr:from>
    <xdr:to>
      <xdr:col>4</xdr:col>
      <xdr:colOff>206375</xdr:colOff>
      <xdr:row>58</xdr:row>
      <xdr:rowOff>143487</xdr:rowOff>
    </xdr:to>
    <xdr:sp macro="" textlink="">
      <xdr:nvSpPr>
        <xdr:cNvPr id="145" name="円/楕円 144"/>
        <xdr:cNvSpPr/>
      </xdr:nvSpPr>
      <xdr:spPr>
        <a:xfrm>
          <a:off x="2857500" y="99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134614</xdr:rowOff>
    </xdr:from>
    <xdr:ext cx="599010" cy="259045"/>
    <xdr:sp macro="" textlink="">
      <xdr:nvSpPr>
        <xdr:cNvPr id="146" name="テキスト ボックス 145"/>
        <xdr:cNvSpPr txBox="1"/>
      </xdr:nvSpPr>
      <xdr:spPr>
        <a:xfrm>
          <a:off x="2608794" y="1007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108,792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53431</xdr:rowOff>
    </xdr:from>
    <xdr:to>
      <xdr:col>3</xdr:col>
      <xdr:colOff>3175</xdr:colOff>
      <xdr:row>58</xdr:row>
      <xdr:rowOff>155031</xdr:rowOff>
    </xdr:to>
    <xdr:sp macro="" textlink="">
      <xdr:nvSpPr>
        <xdr:cNvPr id="147" name="円/楕円 146"/>
        <xdr:cNvSpPr/>
      </xdr:nvSpPr>
      <xdr:spPr>
        <a:xfrm>
          <a:off x="1968500" y="999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146158</xdr:rowOff>
    </xdr:from>
    <xdr:ext cx="599010" cy="259045"/>
    <xdr:sp macro="" textlink="">
      <xdr:nvSpPr>
        <xdr:cNvPr id="148" name="テキスト ボックス 147"/>
        <xdr:cNvSpPr txBox="1"/>
      </xdr:nvSpPr>
      <xdr:spPr>
        <a:xfrm>
          <a:off x="1719794" y="1009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101,722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68987</xdr:rowOff>
    </xdr:from>
    <xdr:to>
      <xdr:col>1</xdr:col>
      <xdr:colOff>485775</xdr:colOff>
      <xdr:row>58</xdr:row>
      <xdr:rowOff>170587</xdr:rowOff>
    </xdr:to>
    <xdr:sp macro="" textlink="">
      <xdr:nvSpPr>
        <xdr:cNvPr id="149" name="円/楕円 148"/>
        <xdr:cNvSpPr/>
      </xdr:nvSpPr>
      <xdr:spPr>
        <a:xfrm>
          <a:off x="1079500" y="10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161714</xdr:rowOff>
    </xdr:from>
    <xdr:ext cx="534377" cy="259045"/>
    <xdr:sp macro="" textlink="">
      <xdr:nvSpPr>
        <xdr:cNvPr id="150" name="テキスト ボックス 149"/>
        <xdr:cNvSpPr txBox="1"/>
      </xdr:nvSpPr>
      <xdr:spPr>
        <a:xfrm>
          <a:off x="863111" y="1010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8579</xdr:rowOff>
    </xdr:from>
    <xdr:to>
      <xdr:col>6</xdr:col>
      <xdr:colOff>511175</xdr:colOff>
      <xdr:row>78</xdr:row>
      <xdr:rowOff>19856</xdr:rowOff>
    </xdr:to>
    <xdr:cxnSp macro="">
      <xdr:nvCxnSpPr>
        <xdr:cNvPr id="179" name="直線コネクタ 178"/>
        <xdr:cNvCxnSpPr/>
      </xdr:nvCxnSpPr>
      <xdr:spPr>
        <a:xfrm>
          <a:off x="3797300" y="13381679"/>
          <a:ext cx="8382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8579</xdr:rowOff>
    </xdr:from>
    <xdr:to>
      <xdr:col>5</xdr:col>
      <xdr:colOff>358775</xdr:colOff>
      <xdr:row>78</xdr:row>
      <xdr:rowOff>72968</xdr:rowOff>
    </xdr:to>
    <xdr:cxnSp macro="">
      <xdr:nvCxnSpPr>
        <xdr:cNvPr id="182" name="直線コネクタ 181"/>
        <xdr:cNvCxnSpPr/>
      </xdr:nvCxnSpPr>
      <xdr:spPr>
        <a:xfrm flipV="1">
          <a:off x="2908300" y="13381679"/>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156049</xdr:rowOff>
    </xdr:from>
    <xdr:ext cx="534377" cy="259045"/>
    <xdr:sp macro="" textlink="">
      <xdr:nvSpPr>
        <xdr:cNvPr id="184" name="テキスト ボックス 183"/>
        <xdr:cNvSpPr txBox="1"/>
      </xdr:nvSpPr>
      <xdr:spPr>
        <a:xfrm>
          <a:off x="3530111" y="130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72968</xdr:rowOff>
    </xdr:from>
    <xdr:to>
      <xdr:col>4</xdr:col>
      <xdr:colOff>155575</xdr:colOff>
      <xdr:row>78</xdr:row>
      <xdr:rowOff>89846</xdr:rowOff>
    </xdr:to>
    <xdr:cxnSp macro="">
      <xdr:nvCxnSpPr>
        <xdr:cNvPr id="185" name="直線コネクタ 184"/>
        <xdr:cNvCxnSpPr/>
      </xdr:nvCxnSpPr>
      <xdr:spPr>
        <a:xfrm flipV="1">
          <a:off x="2019300" y="13446068"/>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63297</xdr:rowOff>
    </xdr:from>
    <xdr:to>
      <xdr:col>4</xdr:col>
      <xdr:colOff>206375</xdr:colOff>
      <xdr:row>76</xdr:row>
      <xdr:rowOff>164897</xdr:rowOff>
    </xdr:to>
    <xdr:sp macro="" textlink="">
      <xdr:nvSpPr>
        <xdr:cNvPr id="186" name="フローチャート : 判断 185"/>
        <xdr:cNvSpPr/>
      </xdr:nvSpPr>
      <xdr:spPr>
        <a:xfrm>
          <a:off x="2857500" y="1309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9974</xdr:rowOff>
    </xdr:from>
    <xdr:ext cx="534377" cy="259045"/>
    <xdr:sp macro="" textlink="">
      <xdr:nvSpPr>
        <xdr:cNvPr id="187" name="テキスト ボックス 186"/>
        <xdr:cNvSpPr txBox="1"/>
      </xdr:nvSpPr>
      <xdr:spPr>
        <a:xfrm>
          <a:off x="2641111" y="128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36240</xdr:rowOff>
    </xdr:from>
    <xdr:to>
      <xdr:col>2</xdr:col>
      <xdr:colOff>638175</xdr:colOff>
      <xdr:row>78</xdr:row>
      <xdr:rowOff>89846</xdr:rowOff>
    </xdr:to>
    <xdr:cxnSp macro="">
      <xdr:nvCxnSpPr>
        <xdr:cNvPr id="188" name="直線コネクタ 187"/>
        <xdr:cNvCxnSpPr/>
      </xdr:nvCxnSpPr>
      <xdr:spPr>
        <a:xfrm>
          <a:off x="1130300" y="13409340"/>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134696</xdr:rowOff>
    </xdr:from>
    <xdr:to>
      <xdr:col>3</xdr:col>
      <xdr:colOff>3175</xdr:colOff>
      <xdr:row>77</xdr:row>
      <xdr:rowOff>64846</xdr:rowOff>
    </xdr:to>
    <xdr:sp macro="" textlink="">
      <xdr:nvSpPr>
        <xdr:cNvPr id="189" name="フローチャート : 判断 188"/>
        <xdr:cNvSpPr/>
      </xdr:nvSpPr>
      <xdr:spPr>
        <a:xfrm>
          <a:off x="1968500" y="1316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81373</xdr:rowOff>
    </xdr:from>
    <xdr:ext cx="534377" cy="259045"/>
    <xdr:sp macro="" textlink="">
      <xdr:nvSpPr>
        <xdr:cNvPr id="190" name="テキスト ボックス 189"/>
        <xdr:cNvSpPr txBox="1"/>
      </xdr:nvSpPr>
      <xdr:spPr>
        <a:xfrm>
          <a:off x="1752111" y="129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121532</xdr:rowOff>
    </xdr:from>
    <xdr:to>
      <xdr:col>1</xdr:col>
      <xdr:colOff>485775</xdr:colOff>
      <xdr:row>77</xdr:row>
      <xdr:rowOff>51682</xdr:rowOff>
    </xdr:to>
    <xdr:sp macro="" textlink="">
      <xdr:nvSpPr>
        <xdr:cNvPr id="191" name="フローチャート : 判断 190"/>
        <xdr:cNvSpPr/>
      </xdr:nvSpPr>
      <xdr:spPr>
        <a:xfrm>
          <a:off x="1079500" y="131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68210</xdr:rowOff>
    </xdr:from>
    <xdr:ext cx="534377" cy="259045"/>
    <xdr:sp macro="" textlink="">
      <xdr:nvSpPr>
        <xdr:cNvPr id="192" name="テキスト ボックス 191"/>
        <xdr:cNvSpPr txBox="1"/>
      </xdr:nvSpPr>
      <xdr:spPr>
        <a:xfrm>
          <a:off x="863111" y="1292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140506</xdr:rowOff>
    </xdr:from>
    <xdr:to>
      <xdr:col>6</xdr:col>
      <xdr:colOff>561975</xdr:colOff>
      <xdr:row>78</xdr:row>
      <xdr:rowOff>70656</xdr:rowOff>
    </xdr:to>
    <xdr:sp macro="" textlink="">
      <xdr:nvSpPr>
        <xdr:cNvPr id="198" name="円/楕円 197"/>
        <xdr:cNvSpPr/>
      </xdr:nvSpPr>
      <xdr:spPr>
        <a:xfrm>
          <a:off x="4584700" y="1334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118933</xdr:rowOff>
    </xdr:from>
    <xdr:ext cx="534377" cy="259045"/>
    <xdr:sp macro="" textlink="">
      <xdr:nvSpPr>
        <xdr:cNvPr id="199" name="維持補修費該当値テキスト"/>
        <xdr:cNvSpPr txBox="1"/>
      </xdr:nvSpPr>
      <xdr:spPr>
        <a:xfrm>
          <a:off x="4686300" y="1332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10,291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129229</xdr:rowOff>
    </xdr:from>
    <xdr:to>
      <xdr:col>5</xdr:col>
      <xdr:colOff>409575</xdr:colOff>
      <xdr:row>78</xdr:row>
      <xdr:rowOff>59379</xdr:rowOff>
    </xdr:to>
    <xdr:sp macro="" textlink="">
      <xdr:nvSpPr>
        <xdr:cNvPr id="200" name="円/楕円 199"/>
        <xdr:cNvSpPr/>
      </xdr:nvSpPr>
      <xdr:spPr>
        <a:xfrm>
          <a:off x="3746500" y="1333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50506</xdr:rowOff>
    </xdr:from>
    <xdr:ext cx="534377" cy="259045"/>
    <xdr:sp macro="" textlink="">
      <xdr:nvSpPr>
        <xdr:cNvPr id="201" name="テキスト ボックス 200"/>
        <xdr:cNvSpPr txBox="1"/>
      </xdr:nvSpPr>
      <xdr:spPr>
        <a:xfrm>
          <a:off x="3530111" y="1342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22168</xdr:rowOff>
    </xdr:from>
    <xdr:to>
      <xdr:col>4</xdr:col>
      <xdr:colOff>206375</xdr:colOff>
      <xdr:row>78</xdr:row>
      <xdr:rowOff>123768</xdr:rowOff>
    </xdr:to>
    <xdr:sp macro="" textlink="">
      <xdr:nvSpPr>
        <xdr:cNvPr id="202" name="円/楕円 201"/>
        <xdr:cNvSpPr/>
      </xdr:nvSpPr>
      <xdr:spPr>
        <a:xfrm>
          <a:off x="2857500" y="1339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114895</xdr:rowOff>
    </xdr:from>
    <xdr:ext cx="469744" cy="259045"/>
    <xdr:sp macro="" textlink="">
      <xdr:nvSpPr>
        <xdr:cNvPr id="203" name="テキスト ボックス 202"/>
        <xdr:cNvSpPr txBox="1"/>
      </xdr:nvSpPr>
      <xdr:spPr>
        <a:xfrm>
          <a:off x="2673427" y="1348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39046</xdr:rowOff>
    </xdr:from>
    <xdr:to>
      <xdr:col>3</xdr:col>
      <xdr:colOff>3175</xdr:colOff>
      <xdr:row>78</xdr:row>
      <xdr:rowOff>140646</xdr:rowOff>
    </xdr:to>
    <xdr:sp macro="" textlink="">
      <xdr:nvSpPr>
        <xdr:cNvPr id="204" name="円/楕円 203"/>
        <xdr:cNvSpPr/>
      </xdr:nvSpPr>
      <xdr:spPr>
        <a:xfrm>
          <a:off x="1968500" y="1341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131773</xdr:rowOff>
    </xdr:from>
    <xdr:ext cx="469744" cy="259045"/>
    <xdr:sp macro="" textlink="">
      <xdr:nvSpPr>
        <xdr:cNvPr id="205" name="テキスト ボックス 204"/>
        <xdr:cNvSpPr txBox="1"/>
      </xdr:nvSpPr>
      <xdr:spPr>
        <a:xfrm>
          <a:off x="1784427" y="135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156890</xdr:rowOff>
    </xdr:from>
    <xdr:to>
      <xdr:col>1</xdr:col>
      <xdr:colOff>485775</xdr:colOff>
      <xdr:row>78</xdr:row>
      <xdr:rowOff>87040</xdr:rowOff>
    </xdr:to>
    <xdr:sp macro="" textlink="">
      <xdr:nvSpPr>
        <xdr:cNvPr id="206" name="円/楕円 205"/>
        <xdr:cNvSpPr/>
      </xdr:nvSpPr>
      <xdr:spPr>
        <a:xfrm>
          <a:off x="1079500" y="133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78167</xdr:rowOff>
    </xdr:from>
    <xdr:ext cx="469744" cy="259045"/>
    <xdr:sp macro="" textlink="">
      <xdr:nvSpPr>
        <xdr:cNvPr id="207" name="テキスト ボックス 206"/>
        <xdr:cNvSpPr txBox="1"/>
      </xdr:nvSpPr>
      <xdr:spPr>
        <a:xfrm>
          <a:off x="895427" y="1345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8713</xdr:rowOff>
    </xdr:from>
    <xdr:to>
      <xdr:col>6</xdr:col>
      <xdr:colOff>511175</xdr:colOff>
      <xdr:row>98</xdr:row>
      <xdr:rowOff>28333</xdr:rowOff>
    </xdr:to>
    <xdr:cxnSp macro="">
      <xdr:nvCxnSpPr>
        <xdr:cNvPr id="237" name="直線コネクタ 236"/>
        <xdr:cNvCxnSpPr/>
      </xdr:nvCxnSpPr>
      <xdr:spPr>
        <a:xfrm flipV="1">
          <a:off x="3797300" y="16810813"/>
          <a:ext cx="838200" cy="1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80903</xdr:rowOff>
    </xdr:from>
    <xdr:ext cx="534377" cy="259045"/>
    <xdr:sp macro="" textlink="">
      <xdr:nvSpPr>
        <xdr:cNvPr id="238" name="扶助費平均値テキスト"/>
        <xdr:cNvSpPr txBox="1"/>
      </xdr:nvSpPr>
      <xdr:spPr>
        <a:xfrm>
          <a:off x="4686300" y="1636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171171</xdr:rowOff>
    </xdr:from>
    <xdr:to>
      <xdr:col>5</xdr:col>
      <xdr:colOff>358775</xdr:colOff>
      <xdr:row>98</xdr:row>
      <xdr:rowOff>28333</xdr:rowOff>
    </xdr:to>
    <xdr:cxnSp macro="">
      <xdr:nvCxnSpPr>
        <xdr:cNvPr id="240" name="直線コネクタ 239"/>
        <xdr:cNvCxnSpPr/>
      </xdr:nvCxnSpPr>
      <xdr:spPr>
        <a:xfrm>
          <a:off x="2908300" y="16801821"/>
          <a:ext cx="889000" cy="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78452</xdr:rowOff>
    </xdr:from>
    <xdr:ext cx="534377" cy="259045"/>
    <xdr:sp macro="" textlink="">
      <xdr:nvSpPr>
        <xdr:cNvPr id="242" name="テキスト ボックス 241"/>
        <xdr:cNvSpPr txBox="1"/>
      </xdr:nvSpPr>
      <xdr:spPr>
        <a:xfrm>
          <a:off x="3530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171171</xdr:rowOff>
    </xdr:from>
    <xdr:to>
      <xdr:col>4</xdr:col>
      <xdr:colOff>155575</xdr:colOff>
      <xdr:row>98</xdr:row>
      <xdr:rowOff>10731</xdr:rowOff>
    </xdr:to>
    <xdr:cxnSp macro="">
      <xdr:nvCxnSpPr>
        <xdr:cNvPr id="243" name="直線コネクタ 242"/>
        <xdr:cNvCxnSpPr/>
      </xdr:nvCxnSpPr>
      <xdr:spPr>
        <a:xfrm flipV="1">
          <a:off x="2019300" y="16801821"/>
          <a:ext cx="889000" cy="1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49073</xdr:rowOff>
    </xdr:from>
    <xdr:to>
      <xdr:col>4</xdr:col>
      <xdr:colOff>206375</xdr:colOff>
      <xdr:row>96</xdr:row>
      <xdr:rowOff>150673</xdr:rowOff>
    </xdr:to>
    <xdr:sp macro="" textlink="">
      <xdr:nvSpPr>
        <xdr:cNvPr id="244" name="フローチャート : 判断 243"/>
        <xdr:cNvSpPr/>
      </xdr:nvSpPr>
      <xdr:spPr>
        <a:xfrm>
          <a:off x="2857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167200</xdr:rowOff>
    </xdr:from>
    <xdr:ext cx="534377" cy="259045"/>
    <xdr:sp macro="" textlink="">
      <xdr:nvSpPr>
        <xdr:cNvPr id="245" name="テキスト ボックス 244"/>
        <xdr:cNvSpPr txBox="1"/>
      </xdr:nvSpPr>
      <xdr:spPr>
        <a:xfrm>
          <a:off x="2641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10731</xdr:rowOff>
    </xdr:from>
    <xdr:to>
      <xdr:col>2</xdr:col>
      <xdr:colOff>638175</xdr:colOff>
      <xdr:row>98</xdr:row>
      <xdr:rowOff>22010</xdr:rowOff>
    </xdr:to>
    <xdr:cxnSp macro="">
      <xdr:nvCxnSpPr>
        <xdr:cNvPr id="246" name="直線コネクタ 245"/>
        <xdr:cNvCxnSpPr/>
      </xdr:nvCxnSpPr>
      <xdr:spPr>
        <a:xfrm flipV="1">
          <a:off x="1130300" y="16812831"/>
          <a:ext cx="889000" cy="1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147269</xdr:rowOff>
    </xdr:from>
    <xdr:to>
      <xdr:col>3</xdr:col>
      <xdr:colOff>3175</xdr:colOff>
      <xdr:row>97</xdr:row>
      <xdr:rowOff>77419</xdr:rowOff>
    </xdr:to>
    <xdr:sp macro="" textlink="">
      <xdr:nvSpPr>
        <xdr:cNvPr id="247" name="フローチャート : 判断 246"/>
        <xdr:cNvSpPr/>
      </xdr:nvSpPr>
      <xdr:spPr>
        <a:xfrm>
          <a:off x="1968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93946</xdr:rowOff>
    </xdr:from>
    <xdr:ext cx="534377" cy="259045"/>
    <xdr:sp macro="" textlink="">
      <xdr:nvSpPr>
        <xdr:cNvPr id="248" name="テキスト ボックス 247"/>
        <xdr:cNvSpPr txBox="1"/>
      </xdr:nvSpPr>
      <xdr:spPr>
        <a:xfrm>
          <a:off x="1752111"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127558</xdr:rowOff>
    </xdr:from>
    <xdr:to>
      <xdr:col>1</xdr:col>
      <xdr:colOff>485775</xdr:colOff>
      <xdr:row>97</xdr:row>
      <xdr:rowOff>57708</xdr:rowOff>
    </xdr:to>
    <xdr:sp macro="" textlink="">
      <xdr:nvSpPr>
        <xdr:cNvPr id="249" name="フローチャート : 判断 248"/>
        <xdr:cNvSpPr/>
      </xdr:nvSpPr>
      <xdr:spPr>
        <a:xfrm>
          <a:off x="1079500" y="1658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74235</xdr:rowOff>
    </xdr:from>
    <xdr:ext cx="534377" cy="259045"/>
    <xdr:sp macro="" textlink="">
      <xdr:nvSpPr>
        <xdr:cNvPr id="250" name="テキスト ボックス 249"/>
        <xdr:cNvSpPr txBox="1"/>
      </xdr:nvSpPr>
      <xdr:spPr>
        <a:xfrm>
          <a:off x="863111" y="1636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129363</xdr:rowOff>
    </xdr:from>
    <xdr:to>
      <xdr:col>6</xdr:col>
      <xdr:colOff>561975</xdr:colOff>
      <xdr:row>98</xdr:row>
      <xdr:rowOff>59513</xdr:rowOff>
    </xdr:to>
    <xdr:sp macro="" textlink="">
      <xdr:nvSpPr>
        <xdr:cNvPr id="256" name="円/楕円 255"/>
        <xdr:cNvSpPr/>
      </xdr:nvSpPr>
      <xdr:spPr>
        <a:xfrm>
          <a:off x="4584700" y="1676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107790</xdr:rowOff>
    </xdr:from>
    <xdr:ext cx="534377" cy="259045"/>
    <xdr:sp macro="" textlink="">
      <xdr:nvSpPr>
        <xdr:cNvPr id="257" name="扶助費該当値テキスト"/>
        <xdr:cNvSpPr txBox="1"/>
      </xdr:nvSpPr>
      <xdr:spPr>
        <a:xfrm>
          <a:off x="4686300" y="1673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46,314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148983</xdr:rowOff>
    </xdr:from>
    <xdr:to>
      <xdr:col>5</xdr:col>
      <xdr:colOff>409575</xdr:colOff>
      <xdr:row>98</xdr:row>
      <xdr:rowOff>79133</xdr:rowOff>
    </xdr:to>
    <xdr:sp macro="" textlink="">
      <xdr:nvSpPr>
        <xdr:cNvPr id="258" name="円/楕円 257"/>
        <xdr:cNvSpPr/>
      </xdr:nvSpPr>
      <xdr:spPr>
        <a:xfrm>
          <a:off x="3746500" y="1677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70260</xdr:rowOff>
    </xdr:from>
    <xdr:ext cx="534377" cy="259045"/>
    <xdr:sp macro="" textlink="">
      <xdr:nvSpPr>
        <xdr:cNvPr id="259" name="テキスト ボックス 258"/>
        <xdr:cNvSpPr txBox="1"/>
      </xdr:nvSpPr>
      <xdr:spPr>
        <a:xfrm>
          <a:off x="3530111" y="1687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120371</xdr:rowOff>
    </xdr:from>
    <xdr:to>
      <xdr:col>4</xdr:col>
      <xdr:colOff>206375</xdr:colOff>
      <xdr:row>98</xdr:row>
      <xdr:rowOff>50521</xdr:rowOff>
    </xdr:to>
    <xdr:sp macro="" textlink="">
      <xdr:nvSpPr>
        <xdr:cNvPr id="260" name="円/楕円 259"/>
        <xdr:cNvSpPr/>
      </xdr:nvSpPr>
      <xdr:spPr>
        <a:xfrm>
          <a:off x="2857500" y="167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41648</xdr:rowOff>
    </xdr:from>
    <xdr:ext cx="534377" cy="259045"/>
    <xdr:sp macro="" textlink="">
      <xdr:nvSpPr>
        <xdr:cNvPr id="261" name="テキスト ボックス 260"/>
        <xdr:cNvSpPr txBox="1"/>
      </xdr:nvSpPr>
      <xdr:spPr>
        <a:xfrm>
          <a:off x="2641111" y="168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47,022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131381</xdr:rowOff>
    </xdr:from>
    <xdr:to>
      <xdr:col>3</xdr:col>
      <xdr:colOff>3175</xdr:colOff>
      <xdr:row>98</xdr:row>
      <xdr:rowOff>61531</xdr:rowOff>
    </xdr:to>
    <xdr:sp macro="" textlink="">
      <xdr:nvSpPr>
        <xdr:cNvPr id="262" name="円/楕円 261"/>
        <xdr:cNvSpPr/>
      </xdr:nvSpPr>
      <xdr:spPr>
        <a:xfrm>
          <a:off x="1968500" y="1676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52658</xdr:rowOff>
    </xdr:from>
    <xdr:ext cx="534377" cy="259045"/>
    <xdr:sp macro="" textlink="">
      <xdr:nvSpPr>
        <xdr:cNvPr id="263" name="テキスト ボックス 262"/>
        <xdr:cNvSpPr txBox="1"/>
      </xdr:nvSpPr>
      <xdr:spPr>
        <a:xfrm>
          <a:off x="1752111" y="1685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142660</xdr:rowOff>
    </xdr:from>
    <xdr:to>
      <xdr:col>1</xdr:col>
      <xdr:colOff>485775</xdr:colOff>
      <xdr:row>98</xdr:row>
      <xdr:rowOff>72810</xdr:rowOff>
    </xdr:to>
    <xdr:sp macro="" textlink="">
      <xdr:nvSpPr>
        <xdr:cNvPr id="264" name="円/楕円 263"/>
        <xdr:cNvSpPr/>
      </xdr:nvSpPr>
      <xdr:spPr>
        <a:xfrm>
          <a:off x="1079500" y="167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63937</xdr:rowOff>
    </xdr:from>
    <xdr:ext cx="534377" cy="259045"/>
    <xdr:sp macro="" textlink="">
      <xdr:nvSpPr>
        <xdr:cNvPr id="265" name="テキスト ボックス 264"/>
        <xdr:cNvSpPr txBox="1"/>
      </xdr:nvSpPr>
      <xdr:spPr>
        <a:xfrm>
          <a:off x="863111" y="1686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54368</xdr:rowOff>
    </xdr:from>
    <xdr:to>
      <xdr:col>15</xdr:col>
      <xdr:colOff>180975</xdr:colOff>
      <xdr:row>37</xdr:row>
      <xdr:rowOff>95485</xdr:rowOff>
    </xdr:to>
    <xdr:cxnSp macro="">
      <xdr:nvCxnSpPr>
        <xdr:cNvPr id="294" name="直線コネクタ 293"/>
        <xdr:cNvCxnSpPr/>
      </xdr:nvCxnSpPr>
      <xdr:spPr>
        <a:xfrm flipV="1">
          <a:off x="9639300" y="6398018"/>
          <a:ext cx="838200" cy="4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29039</xdr:rowOff>
    </xdr:from>
    <xdr:ext cx="599010" cy="259045"/>
    <xdr:sp macro="" textlink="">
      <xdr:nvSpPr>
        <xdr:cNvPr id="295" name="補助費等平均値テキスト"/>
        <xdr:cNvSpPr txBox="1"/>
      </xdr:nvSpPr>
      <xdr:spPr>
        <a:xfrm>
          <a:off x="10528300" y="6029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95485</xdr:rowOff>
    </xdr:from>
    <xdr:to>
      <xdr:col>14</xdr:col>
      <xdr:colOff>28575</xdr:colOff>
      <xdr:row>37</xdr:row>
      <xdr:rowOff>113110</xdr:rowOff>
    </xdr:to>
    <xdr:cxnSp macro="">
      <xdr:nvCxnSpPr>
        <xdr:cNvPr id="297" name="直線コネクタ 296"/>
        <xdr:cNvCxnSpPr/>
      </xdr:nvCxnSpPr>
      <xdr:spPr>
        <a:xfrm flipV="1">
          <a:off x="8750300" y="6439135"/>
          <a:ext cx="889000" cy="1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135689</xdr:rowOff>
    </xdr:from>
    <xdr:ext cx="599010" cy="259045"/>
    <xdr:sp macro="" textlink="">
      <xdr:nvSpPr>
        <xdr:cNvPr id="299" name="テキスト ボックス 298"/>
        <xdr:cNvSpPr txBox="1"/>
      </xdr:nvSpPr>
      <xdr:spPr>
        <a:xfrm>
          <a:off x="9339794"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113110</xdr:rowOff>
    </xdr:from>
    <xdr:to>
      <xdr:col>12</xdr:col>
      <xdr:colOff>511175</xdr:colOff>
      <xdr:row>37</xdr:row>
      <xdr:rowOff>122482</xdr:rowOff>
    </xdr:to>
    <xdr:cxnSp macro="">
      <xdr:nvCxnSpPr>
        <xdr:cNvPr id="300" name="直線コネクタ 299"/>
        <xdr:cNvCxnSpPr/>
      </xdr:nvCxnSpPr>
      <xdr:spPr>
        <a:xfrm flipV="1">
          <a:off x="7861300" y="6456760"/>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27605</xdr:rowOff>
    </xdr:from>
    <xdr:to>
      <xdr:col>12</xdr:col>
      <xdr:colOff>561975</xdr:colOff>
      <xdr:row>36</xdr:row>
      <xdr:rowOff>129205</xdr:rowOff>
    </xdr:to>
    <xdr:sp macro="" textlink="">
      <xdr:nvSpPr>
        <xdr:cNvPr id="301" name="フローチャート : 判断 300"/>
        <xdr:cNvSpPr/>
      </xdr:nvSpPr>
      <xdr:spPr>
        <a:xfrm>
          <a:off x="8699500" y="619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145732</xdr:rowOff>
    </xdr:from>
    <xdr:ext cx="599010" cy="259045"/>
    <xdr:sp macro="" textlink="">
      <xdr:nvSpPr>
        <xdr:cNvPr id="302" name="テキスト ボックス 301"/>
        <xdr:cNvSpPr txBox="1"/>
      </xdr:nvSpPr>
      <xdr:spPr>
        <a:xfrm>
          <a:off x="8450794" y="597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122482</xdr:rowOff>
    </xdr:from>
    <xdr:to>
      <xdr:col>11</xdr:col>
      <xdr:colOff>307975</xdr:colOff>
      <xdr:row>37</xdr:row>
      <xdr:rowOff>131200</xdr:rowOff>
    </xdr:to>
    <xdr:cxnSp macro="">
      <xdr:nvCxnSpPr>
        <xdr:cNvPr id="303" name="直線コネクタ 302"/>
        <xdr:cNvCxnSpPr/>
      </xdr:nvCxnSpPr>
      <xdr:spPr>
        <a:xfrm flipV="1">
          <a:off x="6972300" y="6466132"/>
          <a:ext cx="889000" cy="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74247</xdr:rowOff>
    </xdr:from>
    <xdr:to>
      <xdr:col>11</xdr:col>
      <xdr:colOff>358775</xdr:colOff>
      <xdr:row>37</xdr:row>
      <xdr:rowOff>4397</xdr:rowOff>
    </xdr:to>
    <xdr:sp macro="" textlink="">
      <xdr:nvSpPr>
        <xdr:cNvPr id="304" name="フローチャート : 判断 303"/>
        <xdr:cNvSpPr/>
      </xdr:nvSpPr>
      <xdr:spPr>
        <a:xfrm>
          <a:off x="7810500" y="624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20924</xdr:rowOff>
    </xdr:from>
    <xdr:ext cx="599010" cy="259045"/>
    <xdr:sp macro="" textlink="">
      <xdr:nvSpPr>
        <xdr:cNvPr id="305" name="テキスト ボックス 304"/>
        <xdr:cNvSpPr txBox="1"/>
      </xdr:nvSpPr>
      <xdr:spPr>
        <a:xfrm>
          <a:off x="7561794" y="602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105329</xdr:rowOff>
    </xdr:from>
    <xdr:to>
      <xdr:col>10</xdr:col>
      <xdr:colOff>155575</xdr:colOff>
      <xdr:row>37</xdr:row>
      <xdr:rowOff>35479</xdr:rowOff>
    </xdr:to>
    <xdr:sp macro="" textlink="">
      <xdr:nvSpPr>
        <xdr:cNvPr id="306" name="フローチャート : 判断 305"/>
        <xdr:cNvSpPr/>
      </xdr:nvSpPr>
      <xdr:spPr>
        <a:xfrm>
          <a:off x="6921500" y="627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52006</xdr:rowOff>
    </xdr:from>
    <xdr:ext cx="599010" cy="259045"/>
    <xdr:sp macro="" textlink="">
      <xdr:nvSpPr>
        <xdr:cNvPr id="307" name="テキスト ボックス 306"/>
        <xdr:cNvSpPr txBox="1"/>
      </xdr:nvSpPr>
      <xdr:spPr>
        <a:xfrm>
          <a:off x="6672794" y="605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3568</xdr:rowOff>
    </xdr:from>
    <xdr:to>
      <xdr:col>15</xdr:col>
      <xdr:colOff>231775</xdr:colOff>
      <xdr:row>37</xdr:row>
      <xdr:rowOff>105168</xdr:rowOff>
    </xdr:to>
    <xdr:sp macro="" textlink="">
      <xdr:nvSpPr>
        <xdr:cNvPr id="313" name="円/楕円 312"/>
        <xdr:cNvSpPr/>
      </xdr:nvSpPr>
      <xdr:spPr>
        <a:xfrm>
          <a:off x="10426700" y="634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89945</xdr:rowOff>
    </xdr:from>
    <xdr:ext cx="534377" cy="259045"/>
    <xdr:sp macro="" textlink="">
      <xdr:nvSpPr>
        <xdr:cNvPr id="314" name="補助費等該当値テキスト"/>
        <xdr:cNvSpPr txBox="1"/>
      </xdr:nvSpPr>
      <xdr:spPr>
        <a:xfrm>
          <a:off x="10528300" y="62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87,397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44685</xdr:rowOff>
    </xdr:from>
    <xdr:to>
      <xdr:col>14</xdr:col>
      <xdr:colOff>79375</xdr:colOff>
      <xdr:row>37</xdr:row>
      <xdr:rowOff>146285</xdr:rowOff>
    </xdr:to>
    <xdr:sp macro="" textlink="">
      <xdr:nvSpPr>
        <xdr:cNvPr id="315" name="円/楕円 314"/>
        <xdr:cNvSpPr/>
      </xdr:nvSpPr>
      <xdr:spPr>
        <a:xfrm>
          <a:off x="9588500" y="638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137412</xdr:rowOff>
    </xdr:from>
    <xdr:ext cx="534377" cy="259045"/>
    <xdr:sp macro="" textlink="">
      <xdr:nvSpPr>
        <xdr:cNvPr id="316" name="テキスト ボックス 315"/>
        <xdr:cNvSpPr txBox="1"/>
      </xdr:nvSpPr>
      <xdr:spPr>
        <a:xfrm>
          <a:off x="9372111" y="648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76,605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62310</xdr:rowOff>
    </xdr:from>
    <xdr:to>
      <xdr:col>12</xdr:col>
      <xdr:colOff>561975</xdr:colOff>
      <xdr:row>37</xdr:row>
      <xdr:rowOff>163910</xdr:rowOff>
    </xdr:to>
    <xdr:sp macro="" textlink="">
      <xdr:nvSpPr>
        <xdr:cNvPr id="317" name="円/楕円 316"/>
        <xdr:cNvSpPr/>
      </xdr:nvSpPr>
      <xdr:spPr>
        <a:xfrm>
          <a:off x="8699500" y="64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155037</xdr:rowOff>
    </xdr:from>
    <xdr:ext cx="534377" cy="259045"/>
    <xdr:sp macro="" textlink="">
      <xdr:nvSpPr>
        <xdr:cNvPr id="318" name="テキスト ボックス 317"/>
        <xdr:cNvSpPr txBox="1"/>
      </xdr:nvSpPr>
      <xdr:spPr>
        <a:xfrm>
          <a:off x="8483111" y="649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71,979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71682</xdr:rowOff>
    </xdr:from>
    <xdr:to>
      <xdr:col>11</xdr:col>
      <xdr:colOff>358775</xdr:colOff>
      <xdr:row>38</xdr:row>
      <xdr:rowOff>1832</xdr:rowOff>
    </xdr:to>
    <xdr:sp macro="" textlink="">
      <xdr:nvSpPr>
        <xdr:cNvPr id="319" name="円/楕円 318"/>
        <xdr:cNvSpPr/>
      </xdr:nvSpPr>
      <xdr:spPr>
        <a:xfrm>
          <a:off x="7810500" y="641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164409</xdr:rowOff>
    </xdr:from>
    <xdr:ext cx="534377" cy="259045"/>
    <xdr:sp macro="" textlink="">
      <xdr:nvSpPr>
        <xdr:cNvPr id="320" name="テキスト ボックス 319"/>
        <xdr:cNvSpPr txBox="1"/>
      </xdr:nvSpPr>
      <xdr:spPr>
        <a:xfrm>
          <a:off x="7594111" y="650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69,519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80400</xdr:rowOff>
    </xdr:from>
    <xdr:to>
      <xdr:col>10</xdr:col>
      <xdr:colOff>155575</xdr:colOff>
      <xdr:row>38</xdr:row>
      <xdr:rowOff>10550</xdr:rowOff>
    </xdr:to>
    <xdr:sp macro="" textlink="">
      <xdr:nvSpPr>
        <xdr:cNvPr id="321" name="円/楕円 320"/>
        <xdr:cNvSpPr/>
      </xdr:nvSpPr>
      <xdr:spPr>
        <a:xfrm>
          <a:off x="6921500" y="642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1677</xdr:rowOff>
    </xdr:from>
    <xdr:ext cx="534377" cy="259045"/>
    <xdr:sp macro="" textlink="">
      <xdr:nvSpPr>
        <xdr:cNvPr id="322" name="テキスト ボックス 321"/>
        <xdr:cNvSpPr txBox="1"/>
      </xdr:nvSpPr>
      <xdr:spPr>
        <a:xfrm>
          <a:off x="6705111" y="651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85200</xdr:rowOff>
    </xdr:from>
    <xdr:to>
      <xdr:col>15</xdr:col>
      <xdr:colOff>180975</xdr:colOff>
      <xdr:row>58</xdr:row>
      <xdr:rowOff>92838</xdr:rowOff>
    </xdr:to>
    <xdr:cxnSp macro="">
      <xdr:nvCxnSpPr>
        <xdr:cNvPr id="349" name="直線コネクタ 348"/>
        <xdr:cNvCxnSpPr/>
      </xdr:nvCxnSpPr>
      <xdr:spPr>
        <a:xfrm flipV="1">
          <a:off x="9639300" y="10029300"/>
          <a:ext cx="838200" cy="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2966</xdr:rowOff>
    </xdr:from>
    <xdr:ext cx="599010" cy="259045"/>
    <xdr:sp macro="" textlink="">
      <xdr:nvSpPr>
        <xdr:cNvPr id="350" name="普通建設事業費平均値テキスト"/>
        <xdr:cNvSpPr txBox="1"/>
      </xdr:nvSpPr>
      <xdr:spPr>
        <a:xfrm>
          <a:off x="10528300" y="9775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92838</xdr:rowOff>
    </xdr:from>
    <xdr:to>
      <xdr:col>14</xdr:col>
      <xdr:colOff>28575</xdr:colOff>
      <xdr:row>58</xdr:row>
      <xdr:rowOff>111495</xdr:rowOff>
    </xdr:to>
    <xdr:cxnSp macro="">
      <xdr:nvCxnSpPr>
        <xdr:cNvPr id="352" name="直線コネクタ 351"/>
        <xdr:cNvCxnSpPr/>
      </xdr:nvCxnSpPr>
      <xdr:spPr>
        <a:xfrm flipV="1">
          <a:off x="8750300" y="10036938"/>
          <a:ext cx="889000" cy="1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94995</xdr:rowOff>
    </xdr:from>
    <xdr:ext cx="599010" cy="259045"/>
    <xdr:sp macro="" textlink="">
      <xdr:nvSpPr>
        <xdr:cNvPr id="354" name="テキスト ボックス 353"/>
        <xdr:cNvSpPr txBox="1"/>
      </xdr:nvSpPr>
      <xdr:spPr>
        <a:xfrm>
          <a:off x="9339794"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100852</xdr:rowOff>
    </xdr:from>
    <xdr:to>
      <xdr:col>12</xdr:col>
      <xdr:colOff>511175</xdr:colOff>
      <xdr:row>58</xdr:row>
      <xdr:rowOff>111495</xdr:rowOff>
    </xdr:to>
    <xdr:cxnSp macro="">
      <xdr:nvCxnSpPr>
        <xdr:cNvPr id="355" name="直線コネクタ 354"/>
        <xdr:cNvCxnSpPr/>
      </xdr:nvCxnSpPr>
      <xdr:spPr>
        <a:xfrm>
          <a:off x="7861300" y="10044952"/>
          <a:ext cx="889000" cy="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135586</xdr:rowOff>
    </xdr:from>
    <xdr:to>
      <xdr:col>12</xdr:col>
      <xdr:colOff>561975</xdr:colOff>
      <xdr:row>58</xdr:row>
      <xdr:rowOff>65736</xdr:rowOff>
    </xdr:to>
    <xdr:sp macro="" textlink="">
      <xdr:nvSpPr>
        <xdr:cNvPr id="356" name="フローチャート : 判断 355"/>
        <xdr:cNvSpPr/>
      </xdr:nvSpPr>
      <xdr:spPr>
        <a:xfrm>
          <a:off x="8699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82263</xdr:rowOff>
    </xdr:from>
    <xdr:ext cx="599010" cy="259045"/>
    <xdr:sp macro="" textlink="">
      <xdr:nvSpPr>
        <xdr:cNvPr id="357" name="テキスト ボックス 356"/>
        <xdr:cNvSpPr txBox="1"/>
      </xdr:nvSpPr>
      <xdr:spPr>
        <a:xfrm>
          <a:off x="8450794"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87638</xdr:rowOff>
    </xdr:from>
    <xdr:to>
      <xdr:col>11</xdr:col>
      <xdr:colOff>307975</xdr:colOff>
      <xdr:row>58</xdr:row>
      <xdr:rowOff>100852</xdr:rowOff>
    </xdr:to>
    <xdr:cxnSp macro="">
      <xdr:nvCxnSpPr>
        <xdr:cNvPr id="358" name="直線コネクタ 357"/>
        <xdr:cNvCxnSpPr/>
      </xdr:nvCxnSpPr>
      <xdr:spPr>
        <a:xfrm>
          <a:off x="6972300" y="10031738"/>
          <a:ext cx="889000" cy="1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140088</xdr:rowOff>
    </xdr:from>
    <xdr:to>
      <xdr:col>11</xdr:col>
      <xdr:colOff>358775</xdr:colOff>
      <xdr:row>58</xdr:row>
      <xdr:rowOff>70238</xdr:rowOff>
    </xdr:to>
    <xdr:sp macro="" textlink="">
      <xdr:nvSpPr>
        <xdr:cNvPr id="359" name="フローチャート : 判断 358"/>
        <xdr:cNvSpPr/>
      </xdr:nvSpPr>
      <xdr:spPr>
        <a:xfrm>
          <a:off x="7810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86765</xdr:rowOff>
    </xdr:from>
    <xdr:ext cx="599010" cy="259045"/>
    <xdr:sp macro="" textlink="">
      <xdr:nvSpPr>
        <xdr:cNvPr id="360" name="テキスト ボックス 359"/>
        <xdr:cNvSpPr txBox="1"/>
      </xdr:nvSpPr>
      <xdr:spPr>
        <a:xfrm>
          <a:off x="7561794"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158932</xdr:rowOff>
    </xdr:from>
    <xdr:to>
      <xdr:col>10</xdr:col>
      <xdr:colOff>155575</xdr:colOff>
      <xdr:row>58</xdr:row>
      <xdr:rowOff>89082</xdr:rowOff>
    </xdr:to>
    <xdr:sp macro="" textlink="">
      <xdr:nvSpPr>
        <xdr:cNvPr id="361" name="フローチャート : 判断 360"/>
        <xdr:cNvSpPr/>
      </xdr:nvSpPr>
      <xdr:spPr>
        <a:xfrm>
          <a:off x="6921500" y="993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105609</xdr:rowOff>
    </xdr:from>
    <xdr:ext cx="599010" cy="259045"/>
    <xdr:sp macro="" textlink="">
      <xdr:nvSpPr>
        <xdr:cNvPr id="362" name="テキスト ボックス 361"/>
        <xdr:cNvSpPr txBox="1"/>
      </xdr:nvSpPr>
      <xdr:spPr>
        <a:xfrm>
          <a:off x="6672794" y="970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34400</xdr:rowOff>
    </xdr:from>
    <xdr:to>
      <xdr:col>15</xdr:col>
      <xdr:colOff>231775</xdr:colOff>
      <xdr:row>58</xdr:row>
      <xdr:rowOff>136000</xdr:rowOff>
    </xdr:to>
    <xdr:sp macro="" textlink="">
      <xdr:nvSpPr>
        <xdr:cNvPr id="368" name="円/楕円 367"/>
        <xdr:cNvSpPr/>
      </xdr:nvSpPr>
      <xdr:spPr>
        <a:xfrm>
          <a:off x="10426700" y="99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129966</xdr:rowOff>
    </xdr:from>
    <xdr:ext cx="599010" cy="259045"/>
    <xdr:sp macro="" textlink="">
      <xdr:nvSpPr>
        <xdr:cNvPr id="369" name="普通建設事業費該当値テキスト"/>
        <xdr:cNvSpPr txBox="1"/>
      </xdr:nvSpPr>
      <xdr:spPr>
        <a:xfrm>
          <a:off x="10528300" y="990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119,203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42038</xdr:rowOff>
    </xdr:from>
    <xdr:to>
      <xdr:col>14</xdr:col>
      <xdr:colOff>79375</xdr:colOff>
      <xdr:row>58</xdr:row>
      <xdr:rowOff>143638</xdr:rowOff>
    </xdr:to>
    <xdr:sp macro="" textlink="">
      <xdr:nvSpPr>
        <xdr:cNvPr id="370" name="円/楕円 369"/>
        <xdr:cNvSpPr/>
      </xdr:nvSpPr>
      <xdr:spPr>
        <a:xfrm>
          <a:off x="9588500" y="998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134765</xdr:rowOff>
    </xdr:from>
    <xdr:ext cx="599010" cy="259045"/>
    <xdr:sp macro="" textlink="">
      <xdr:nvSpPr>
        <xdr:cNvPr id="371" name="テキスト ボックス 370"/>
        <xdr:cNvSpPr txBox="1"/>
      </xdr:nvSpPr>
      <xdr:spPr>
        <a:xfrm>
          <a:off x="9339794" y="100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102,499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60695</xdr:rowOff>
    </xdr:from>
    <xdr:to>
      <xdr:col>12</xdr:col>
      <xdr:colOff>561975</xdr:colOff>
      <xdr:row>58</xdr:row>
      <xdr:rowOff>162295</xdr:rowOff>
    </xdr:to>
    <xdr:sp macro="" textlink="">
      <xdr:nvSpPr>
        <xdr:cNvPr id="372" name="円/楕円 371"/>
        <xdr:cNvSpPr/>
      </xdr:nvSpPr>
      <xdr:spPr>
        <a:xfrm>
          <a:off x="8699500" y="1000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153422</xdr:rowOff>
    </xdr:from>
    <xdr:ext cx="534377" cy="259045"/>
    <xdr:sp macro="" textlink="">
      <xdr:nvSpPr>
        <xdr:cNvPr id="373" name="テキスト ボックス 372"/>
        <xdr:cNvSpPr txBox="1"/>
      </xdr:nvSpPr>
      <xdr:spPr>
        <a:xfrm>
          <a:off x="8483111" y="100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50052</xdr:rowOff>
    </xdr:from>
    <xdr:to>
      <xdr:col>11</xdr:col>
      <xdr:colOff>358775</xdr:colOff>
      <xdr:row>58</xdr:row>
      <xdr:rowOff>151652</xdr:rowOff>
    </xdr:to>
    <xdr:sp macro="" textlink="">
      <xdr:nvSpPr>
        <xdr:cNvPr id="374" name="円/楕円 373"/>
        <xdr:cNvSpPr/>
      </xdr:nvSpPr>
      <xdr:spPr>
        <a:xfrm>
          <a:off x="7810500" y="999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142779</xdr:rowOff>
    </xdr:from>
    <xdr:ext cx="534377" cy="259045"/>
    <xdr:sp macro="" textlink="">
      <xdr:nvSpPr>
        <xdr:cNvPr id="375" name="テキスト ボックス 374"/>
        <xdr:cNvSpPr txBox="1"/>
      </xdr:nvSpPr>
      <xdr:spPr>
        <a:xfrm>
          <a:off x="7594111" y="1008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84,970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36838</xdr:rowOff>
    </xdr:from>
    <xdr:to>
      <xdr:col>10</xdr:col>
      <xdr:colOff>155575</xdr:colOff>
      <xdr:row>58</xdr:row>
      <xdr:rowOff>138438</xdr:rowOff>
    </xdr:to>
    <xdr:sp macro="" textlink="">
      <xdr:nvSpPr>
        <xdr:cNvPr id="376" name="円/楕円 375"/>
        <xdr:cNvSpPr/>
      </xdr:nvSpPr>
      <xdr:spPr>
        <a:xfrm>
          <a:off x="6921500" y="998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129565</xdr:rowOff>
    </xdr:from>
    <xdr:ext cx="599010" cy="259045"/>
    <xdr:sp macro="" textlink="">
      <xdr:nvSpPr>
        <xdr:cNvPr id="377" name="テキスト ボックス 376"/>
        <xdr:cNvSpPr txBox="1"/>
      </xdr:nvSpPr>
      <xdr:spPr>
        <a:xfrm>
          <a:off x="6672794" y="10073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30770</xdr:rowOff>
    </xdr:from>
    <xdr:to>
      <xdr:col>15</xdr:col>
      <xdr:colOff>180975</xdr:colOff>
      <xdr:row>78</xdr:row>
      <xdr:rowOff>71340</xdr:rowOff>
    </xdr:to>
    <xdr:cxnSp macro="">
      <xdr:nvCxnSpPr>
        <xdr:cNvPr id="406" name="直線コネクタ 405"/>
        <xdr:cNvCxnSpPr/>
      </xdr:nvCxnSpPr>
      <xdr:spPr>
        <a:xfrm flipV="1">
          <a:off x="9639300" y="13403870"/>
          <a:ext cx="838200" cy="4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10715</xdr:rowOff>
    </xdr:from>
    <xdr:ext cx="534377" cy="259045"/>
    <xdr:sp macro="" textlink="">
      <xdr:nvSpPr>
        <xdr:cNvPr id="407" name="普通建設事業費 （ うち新規整備　）平均値テキスト"/>
        <xdr:cNvSpPr txBox="1"/>
      </xdr:nvSpPr>
      <xdr:spPr>
        <a:xfrm>
          <a:off x="10528300" y="1338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71340</xdr:rowOff>
    </xdr:from>
    <xdr:to>
      <xdr:col>14</xdr:col>
      <xdr:colOff>28575</xdr:colOff>
      <xdr:row>79</xdr:row>
      <xdr:rowOff>44450</xdr:rowOff>
    </xdr:to>
    <xdr:cxnSp macro="">
      <xdr:nvCxnSpPr>
        <xdr:cNvPr id="409" name="直線コネクタ 408"/>
        <xdr:cNvCxnSpPr/>
      </xdr:nvCxnSpPr>
      <xdr:spPr>
        <a:xfrm flipV="1">
          <a:off x="8750300" y="13444440"/>
          <a:ext cx="889000" cy="14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85713</xdr:rowOff>
    </xdr:from>
    <xdr:ext cx="599010" cy="259045"/>
    <xdr:sp macro="" textlink="">
      <xdr:nvSpPr>
        <xdr:cNvPr id="411" name="テキスト ボックス 410"/>
        <xdr:cNvSpPr txBox="1"/>
      </xdr:nvSpPr>
      <xdr:spPr>
        <a:xfrm>
          <a:off x="9339794" y="1311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112136</xdr:rowOff>
    </xdr:from>
    <xdr:to>
      <xdr:col>12</xdr:col>
      <xdr:colOff>561975</xdr:colOff>
      <xdr:row>78</xdr:row>
      <xdr:rowOff>42286</xdr:rowOff>
    </xdr:to>
    <xdr:sp macro="" textlink="">
      <xdr:nvSpPr>
        <xdr:cNvPr id="412" name="フローチャート : 判断 411"/>
        <xdr:cNvSpPr/>
      </xdr:nvSpPr>
      <xdr:spPr>
        <a:xfrm>
          <a:off x="8699500" y="13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58813</xdr:rowOff>
    </xdr:from>
    <xdr:ext cx="599010" cy="259045"/>
    <xdr:sp macro="" textlink="">
      <xdr:nvSpPr>
        <xdr:cNvPr id="413" name="テキスト ボックス 412"/>
        <xdr:cNvSpPr txBox="1"/>
      </xdr:nvSpPr>
      <xdr:spPr>
        <a:xfrm>
          <a:off x="8450794" y="1308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151420</xdr:rowOff>
    </xdr:from>
    <xdr:to>
      <xdr:col>15</xdr:col>
      <xdr:colOff>231775</xdr:colOff>
      <xdr:row>78</xdr:row>
      <xdr:rowOff>81570</xdr:rowOff>
    </xdr:to>
    <xdr:sp macro="" textlink="">
      <xdr:nvSpPr>
        <xdr:cNvPr id="419" name="円/楕円 418"/>
        <xdr:cNvSpPr/>
      </xdr:nvSpPr>
      <xdr:spPr>
        <a:xfrm>
          <a:off x="10426700" y="1335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2847</xdr:rowOff>
    </xdr:from>
    <xdr:ext cx="534377" cy="259045"/>
    <xdr:sp macro="" textlink="">
      <xdr:nvSpPr>
        <xdr:cNvPr id="420" name="普通建設事業費 （ うち新規整備　）該当値テキスト"/>
        <xdr:cNvSpPr txBox="1"/>
      </xdr:nvSpPr>
      <xdr:spPr>
        <a:xfrm>
          <a:off x="10528300" y="1320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97,181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20540</xdr:rowOff>
    </xdr:from>
    <xdr:to>
      <xdr:col>14</xdr:col>
      <xdr:colOff>79375</xdr:colOff>
      <xdr:row>78</xdr:row>
      <xdr:rowOff>122140</xdr:rowOff>
    </xdr:to>
    <xdr:sp macro="" textlink="">
      <xdr:nvSpPr>
        <xdr:cNvPr id="421" name="円/楕円 420"/>
        <xdr:cNvSpPr/>
      </xdr:nvSpPr>
      <xdr:spPr>
        <a:xfrm>
          <a:off x="9588500" y="1339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113267</xdr:rowOff>
    </xdr:from>
    <xdr:ext cx="534377" cy="259045"/>
    <xdr:sp macro="" textlink="">
      <xdr:nvSpPr>
        <xdr:cNvPr id="422" name="テキスト ボックス 421"/>
        <xdr:cNvSpPr txBox="1"/>
      </xdr:nvSpPr>
      <xdr:spPr>
        <a:xfrm>
          <a:off x="9372111" y="134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75,885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165100</xdr:rowOff>
    </xdr:from>
    <xdr:to>
      <xdr:col>12</xdr:col>
      <xdr:colOff>561975</xdr:colOff>
      <xdr:row>79</xdr:row>
      <xdr:rowOff>95250</xdr:rowOff>
    </xdr:to>
    <xdr:sp macro="" textlink="">
      <xdr:nvSpPr>
        <xdr:cNvPr id="423" name="円/楕円 422"/>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86377</xdr:rowOff>
    </xdr:from>
    <xdr:ext cx="249299" cy="259045"/>
    <xdr:sp macro="" textlink="">
      <xdr:nvSpPr>
        <xdr:cNvPr id="424" name="テキスト ボックス 423"/>
        <xdr:cNvSpPr txBox="1"/>
      </xdr:nvSpPr>
      <xdr:spPr>
        <a:xfrm>
          <a:off x="8625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120300</xdr:rowOff>
    </xdr:from>
    <xdr:to>
      <xdr:col>15</xdr:col>
      <xdr:colOff>180975</xdr:colOff>
      <xdr:row>98</xdr:row>
      <xdr:rowOff>126687</xdr:rowOff>
    </xdr:to>
    <xdr:cxnSp macro="">
      <xdr:nvCxnSpPr>
        <xdr:cNvPr id="451" name="直線コネクタ 450"/>
        <xdr:cNvCxnSpPr/>
      </xdr:nvCxnSpPr>
      <xdr:spPr>
        <a:xfrm>
          <a:off x="9639300" y="16922400"/>
          <a:ext cx="838200" cy="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149034</xdr:rowOff>
    </xdr:from>
    <xdr:ext cx="599010" cy="259045"/>
    <xdr:sp macro="" textlink="">
      <xdr:nvSpPr>
        <xdr:cNvPr id="452" name="普通建設事業費 （ うち更新整備　）平均値テキスト"/>
        <xdr:cNvSpPr txBox="1"/>
      </xdr:nvSpPr>
      <xdr:spPr>
        <a:xfrm>
          <a:off x="10528300" y="16608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91587</xdr:rowOff>
    </xdr:from>
    <xdr:to>
      <xdr:col>14</xdr:col>
      <xdr:colOff>28575</xdr:colOff>
      <xdr:row>98</xdr:row>
      <xdr:rowOff>120300</xdr:rowOff>
    </xdr:to>
    <xdr:cxnSp macro="">
      <xdr:nvCxnSpPr>
        <xdr:cNvPr id="454" name="直線コネクタ 453"/>
        <xdr:cNvCxnSpPr/>
      </xdr:nvCxnSpPr>
      <xdr:spPr>
        <a:xfrm>
          <a:off x="8750300" y="16893687"/>
          <a:ext cx="889000" cy="2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111954</xdr:rowOff>
    </xdr:from>
    <xdr:ext cx="599010" cy="259045"/>
    <xdr:sp macro="" textlink="">
      <xdr:nvSpPr>
        <xdr:cNvPr id="456" name="テキスト ボックス 455"/>
        <xdr:cNvSpPr txBox="1"/>
      </xdr:nvSpPr>
      <xdr:spPr>
        <a:xfrm>
          <a:off x="9339794" y="165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141368</xdr:rowOff>
    </xdr:from>
    <xdr:to>
      <xdr:col>12</xdr:col>
      <xdr:colOff>561975</xdr:colOff>
      <xdr:row>98</xdr:row>
      <xdr:rowOff>71518</xdr:rowOff>
    </xdr:to>
    <xdr:sp macro="" textlink="">
      <xdr:nvSpPr>
        <xdr:cNvPr id="457" name="フローチャート : 判断 456"/>
        <xdr:cNvSpPr/>
      </xdr:nvSpPr>
      <xdr:spPr>
        <a:xfrm>
          <a:off x="8699500" y="167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88045</xdr:rowOff>
    </xdr:from>
    <xdr:ext cx="599010" cy="259045"/>
    <xdr:sp macro="" textlink="">
      <xdr:nvSpPr>
        <xdr:cNvPr id="458" name="テキスト ボックス 457"/>
        <xdr:cNvSpPr txBox="1"/>
      </xdr:nvSpPr>
      <xdr:spPr>
        <a:xfrm>
          <a:off x="8450794" y="1654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75887</xdr:rowOff>
    </xdr:from>
    <xdr:to>
      <xdr:col>15</xdr:col>
      <xdr:colOff>231775</xdr:colOff>
      <xdr:row>99</xdr:row>
      <xdr:rowOff>6037</xdr:rowOff>
    </xdr:to>
    <xdr:sp macro="" textlink="">
      <xdr:nvSpPr>
        <xdr:cNvPr id="464" name="円/楕円 463"/>
        <xdr:cNvSpPr/>
      </xdr:nvSpPr>
      <xdr:spPr>
        <a:xfrm>
          <a:off x="10426700" y="1687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162264</xdr:rowOff>
    </xdr:from>
    <xdr:ext cx="534377" cy="259045"/>
    <xdr:sp macro="" textlink="">
      <xdr:nvSpPr>
        <xdr:cNvPr id="465" name="普通建設事業費 （ うち更新整備　）該当値テキスト"/>
        <xdr:cNvSpPr txBox="1"/>
      </xdr:nvSpPr>
      <xdr:spPr>
        <a:xfrm>
          <a:off x="10528300" y="1679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14,232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69500</xdr:rowOff>
    </xdr:from>
    <xdr:to>
      <xdr:col>14</xdr:col>
      <xdr:colOff>79375</xdr:colOff>
      <xdr:row>98</xdr:row>
      <xdr:rowOff>171100</xdr:rowOff>
    </xdr:to>
    <xdr:sp macro="" textlink="">
      <xdr:nvSpPr>
        <xdr:cNvPr id="466" name="円/楕円 465"/>
        <xdr:cNvSpPr/>
      </xdr:nvSpPr>
      <xdr:spPr>
        <a:xfrm>
          <a:off x="9588500" y="168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162227</xdr:rowOff>
    </xdr:from>
    <xdr:ext cx="534377" cy="259045"/>
    <xdr:sp macro="" textlink="">
      <xdr:nvSpPr>
        <xdr:cNvPr id="467" name="テキスト ボックス 466"/>
        <xdr:cNvSpPr txBox="1"/>
      </xdr:nvSpPr>
      <xdr:spPr>
        <a:xfrm>
          <a:off x="9372111" y="1696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40787</xdr:rowOff>
    </xdr:from>
    <xdr:to>
      <xdr:col>12</xdr:col>
      <xdr:colOff>561975</xdr:colOff>
      <xdr:row>98</xdr:row>
      <xdr:rowOff>142387</xdr:rowOff>
    </xdr:to>
    <xdr:sp macro="" textlink="">
      <xdr:nvSpPr>
        <xdr:cNvPr id="468" name="円/楕円 467"/>
        <xdr:cNvSpPr/>
      </xdr:nvSpPr>
      <xdr:spPr>
        <a:xfrm>
          <a:off x="8699500" y="168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133514</xdr:rowOff>
    </xdr:from>
    <xdr:ext cx="534377" cy="259045"/>
    <xdr:sp macro="" textlink="">
      <xdr:nvSpPr>
        <xdr:cNvPr id="469" name="テキスト ボックス 468"/>
        <xdr:cNvSpPr txBox="1"/>
      </xdr:nvSpPr>
      <xdr:spPr>
        <a:xfrm>
          <a:off x="8483111" y="1693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44438</xdr:rowOff>
    </xdr:from>
    <xdr:to>
      <xdr:col>23</xdr:col>
      <xdr:colOff>517525</xdr:colOff>
      <xdr:row>39</xdr:row>
      <xdr:rowOff>44450</xdr:rowOff>
    </xdr:to>
    <xdr:cxnSp macro="">
      <xdr:nvCxnSpPr>
        <xdr:cNvPr id="498" name="直線コネクタ 497"/>
        <xdr:cNvCxnSpPr/>
      </xdr:nvCxnSpPr>
      <xdr:spPr>
        <a:xfrm>
          <a:off x="15481300" y="6730988"/>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128194</xdr:rowOff>
    </xdr:from>
    <xdr:to>
      <xdr:col>22</xdr:col>
      <xdr:colOff>365125</xdr:colOff>
      <xdr:row>39</xdr:row>
      <xdr:rowOff>44438</xdr:rowOff>
    </xdr:to>
    <xdr:cxnSp macro="">
      <xdr:nvCxnSpPr>
        <xdr:cNvPr id="501" name="直線コネクタ 500"/>
        <xdr:cNvCxnSpPr/>
      </xdr:nvCxnSpPr>
      <xdr:spPr>
        <a:xfrm>
          <a:off x="14592300" y="6643294"/>
          <a:ext cx="889000" cy="8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129633</xdr:rowOff>
    </xdr:from>
    <xdr:ext cx="534377" cy="259045"/>
    <xdr:sp macro="" textlink="">
      <xdr:nvSpPr>
        <xdr:cNvPr id="503" name="テキスト ボックス 502"/>
        <xdr:cNvSpPr txBox="1"/>
      </xdr:nvSpPr>
      <xdr:spPr>
        <a:xfrm>
          <a:off x="15214111" y="63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128194</xdr:rowOff>
    </xdr:from>
    <xdr:to>
      <xdr:col>21</xdr:col>
      <xdr:colOff>161925</xdr:colOff>
      <xdr:row>39</xdr:row>
      <xdr:rowOff>9944</xdr:rowOff>
    </xdr:to>
    <xdr:cxnSp macro="">
      <xdr:nvCxnSpPr>
        <xdr:cNvPr id="504" name="直線コネクタ 503"/>
        <xdr:cNvCxnSpPr/>
      </xdr:nvCxnSpPr>
      <xdr:spPr>
        <a:xfrm flipV="1">
          <a:off x="13703300" y="6643294"/>
          <a:ext cx="889000" cy="5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155588</xdr:rowOff>
    </xdr:from>
    <xdr:to>
      <xdr:col>21</xdr:col>
      <xdr:colOff>212725</xdr:colOff>
      <xdr:row>38</xdr:row>
      <xdr:rowOff>85737</xdr:rowOff>
    </xdr:to>
    <xdr:sp macro="" textlink="">
      <xdr:nvSpPr>
        <xdr:cNvPr id="505" name="フローチャート : 判断 504"/>
        <xdr:cNvSpPr/>
      </xdr:nvSpPr>
      <xdr:spPr>
        <a:xfrm>
          <a:off x="14541500" y="649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102265</xdr:rowOff>
    </xdr:from>
    <xdr:ext cx="534377" cy="259045"/>
    <xdr:sp macro="" textlink="">
      <xdr:nvSpPr>
        <xdr:cNvPr id="506" name="テキスト ボックス 505"/>
        <xdr:cNvSpPr txBox="1"/>
      </xdr:nvSpPr>
      <xdr:spPr>
        <a:xfrm>
          <a:off x="14325111" y="62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9944</xdr:rowOff>
    </xdr:from>
    <xdr:to>
      <xdr:col>19</xdr:col>
      <xdr:colOff>644525</xdr:colOff>
      <xdr:row>39</xdr:row>
      <xdr:rowOff>44450</xdr:rowOff>
    </xdr:to>
    <xdr:cxnSp macro="">
      <xdr:nvCxnSpPr>
        <xdr:cNvPr id="507" name="直線コネクタ 506"/>
        <xdr:cNvCxnSpPr/>
      </xdr:nvCxnSpPr>
      <xdr:spPr>
        <a:xfrm flipV="1">
          <a:off x="12814300" y="6696494"/>
          <a:ext cx="889000" cy="3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136830</xdr:rowOff>
    </xdr:from>
    <xdr:to>
      <xdr:col>20</xdr:col>
      <xdr:colOff>9525</xdr:colOff>
      <xdr:row>38</xdr:row>
      <xdr:rowOff>66980</xdr:rowOff>
    </xdr:to>
    <xdr:sp macro="" textlink="">
      <xdr:nvSpPr>
        <xdr:cNvPr id="508" name="フローチャート : 判断 507"/>
        <xdr:cNvSpPr/>
      </xdr:nvSpPr>
      <xdr:spPr>
        <a:xfrm>
          <a:off x="13652500" y="64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83507</xdr:rowOff>
    </xdr:from>
    <xdr:ext cx="534377" cy="259045"/>
    <xdr:sp macro="" textlink="">
      <xdr:nvSpPr>
        <xdr:cNvPr id="509" name="テキスト ボックス 508"/>
        <xdr:cNvSpPr txBox="1"/>
      </xdr:nvSpPr>
      <xdr:spPr>
        <a:xfrm>
          <a:off x="13436111" y="625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76365</xdr:rowOff>
    </xdr:from>
    <xdr:to>
      <xdr:col>18</xdr:col>
      <xdr:colOff>492125</xdr:colOff>
      <xdr:row>38</xdr:row>
      <xdr:rowOff>6515</xdr:rowOff>
    </xdr:to>
    <xdr:sp macro="" textlink="">
      <xdr:nvSpPr>
        <xdr:cNvPr id="510" name="フローチャート : 判断 509"/>
        <xdr:cNvSpPr/>
      </xdr:nvSpPr>
      <xdr:spPr>
        <a:xfrm>
          <a:off x="12763500" y="64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23042</xdr:rowOff>
    </xdr:from>
    <xdr:ext cx="534377" cy="259045"/>
    <xdr:sp macro="" textlink="">
      <xdr:nvSpPr>
        <xdr:cNvPr id="511" name="テキスト ボックス 510"/>
        <xdr:cNvSpPr txBox="1"/>
      </xdr:nvSpPr>
      <xdr:spPr>
        <a:xfrm>
          <a:off x="12547111" y="619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165088</xdr:rowOff>
    </xdr:from>
    <xdr:to>
      <xdr:col>22</xdr:col>
      <xdr:colOff>415925</xdr:colOff>
      <xdr:row>39</xdr:row>
      <xdr:rowOff>95238</xdr:rowOff>
    </xdr:to>
    <xdr:sp macro="" textlink="">
      <xdr:nvSpPr>
        <xdr:cNvPr id="519" name="円/楕円 518"/>
        <xdr:cNvSpPr/>
      </xdr:nvSpPr>
      <xdr:spPr>
        <a:xfrm>
          <a:off x="154305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86365</xdr:rowOff>
    </xdr:from>
    <xdr:ext cx="249299" cy="259045"/>
    <xdr:sp macro="" textlink="">
      <xdr:nvSpPr>
        <xdr:cNvPr id="520" name="テキスト ボックス 519"/>
        <xdr:cNvSpPr txBox="1"/>
      </xdr:nvSpPr>
      <xdr:spPr>
        <a:xfrm>
          <a:off x="15356649" y="6772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77394</xdr:rowOff>
    </xdr:from>
    <xdr:to>
      <xdr:col>21</xdr:col>
      <xdr:colOff>212725</xdr:colOff>
      <xdr:row>39</xdr:row>
      <xdr:rowOff>7544</xdr:rowOff>
    </xdr:to>
    <xdr:sp macro="" textlink="">
      <xdr:nvSpPr>
        <xdr:cNvPr id="521" name="円/楕円 520"/>
        <xdr:cNvSpPr/>
      </xdr:nvSpPr>
      <xdr:spPr>
        <a:xfrm>
          <a:off x="14541500" y="65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170121</xdr:rowOff>
    </xdr:from>
    <xdr:ext cx="469744" cy="259045"/>
    <xdr:sp macro="" textlink="">
      <xdr:nvSpPr>
        <xdr:cNvPr id="522" name="テキスト ボックス 521"/>
        <xdr:cNvSpPr txBox="1"/>
      </xdr:nvSpPr>
      <xdr:spPr>
        <a:xfrm>
          <a:off x="14357427" y="66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130594</xdr:rowOff>
    </xdr:from>
    <xdr:to>
      <xdr:col>20</xdr:col>
      <xdr:colOff>9525</xdr:colOff>
      <xdr:row>39</xdr:row>
      <xdr:rowOff>60744</xdr:rowOff>
    </xdr:to>
    <xdr:sp macro="" textlink="">
      <xdr:nvSpPr>
        <xdr:cNvPr id="523" name="円/楕円 522"/>
        <xdr:cNvSpPr/>
      </xdr:nvSpPr>
      <xdr:spPr>
        <a:xfrm>
          <a:off x="13652500" y="66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51871</xdr:rowOff>
    </xdr:from>
    <xdr:ext cx="469744" cy="259045"/>
    <xdr:sp macro="" textlink="">
      <xdr:nvSpPr>
        <xdr:cNvPr id="524" name="テキスト ボックス 523"/>
        <xdr:cNvSpPr txBox="1"/>
      </xdr:nvSpPr>
      <xdr:spPr>
        <a:xfrm>
          <a:off x="13468427" y="673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37" name="直線コネクタ 53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38" name="テキスト ボックス 537"/>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39" name="直線コネクタ 53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144434</xdr:rowOff>
    </xdr:from>
    <xdr:ext cx="312906" cy="259045"/>
    <xdr:sp macro="" textlink="">
      <xdr:nvSpPr>
        <xdr:cNvPr id="540" name="テキスト ボックス 539"/>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1" name="直線コネクタ 54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54</xdr:row>
      <xdr:rowOff>160762</xdr:rowOff>
    </xdr:from>
    <xdr:ext cx="312906" cy="259045"/>
    <xdr:sp macro="" textlink="">
      <xdr:nvSpPr>
        <xdr:cNvPr id="542" name="テキスト ボックス 541"/>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3" name="直線コネクタ 54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5642</xdr:rowOff>
    </xdr:from>
    <xdr:ext cx="312906" cy="259045"/>
    <xdr:sp macro="" textlink="">
      <xdr:nvSpPr>
        <xdr:cNvPr id="544" name="テキスト ボックス 543"/>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5" name="直線コネクタ 54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21970</xdr:rowOff>
    </xdr:from>
    <xdr:ext cx="312906" cy="259045"/>
    <xdr:sp macro="" textlink="">
      <xdr:nvSpPr>
        <xdr:cNvPr id="546" name="テキスト ボックス 545"/>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47" name="直線コネクタ 54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38299</xdr:rowOff>
    </xdr:from>
    <xdr:ext cx="377026" cy="259045"/>
    <xdr:sp macro="" textlink="">
      <xdr:nvSpPr>
        <xdr:cNvPr id="548" name="テキスト ボックス 547"/>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0" name="テキスト ボックス 549"/>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2" name="直線コネクタ 551"/>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3"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4" name="直線コネクタ 55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5"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6" name="直線コネクタ 55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57" name="直線コネクタ 556"/>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58"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59" name="フローチャート : 判断 558"/>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0" name="直線コネクタ 559"/>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1" name="フローチャート : 判断 560"/>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2" name="テキスト ボックス 561"/>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3" name="直線コネクタ 562"/>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59</xdr:row>
      <xdr:rowOff>48078</xdr:rowOff>
    </xdr:from>
    <xdr:to>
      <xdr:col>21</xdr:col>
      <xdr:colOff>212725</xdr:colOff>
      <xdr:row>59</xdr:row>
      <xdr:rowOff>149678</xdr:rowOff>
    </xdr:to>
    <xdr:sp macro="" textlink="">
      <xdr:nvSpPr>
        <xdr:cNvPr id="564" name="フローチャート : 判断 563"/>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65" name="テキスト ボックス 56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66" name="直線コネクタ 565"/>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56243</xdr:rowOff>
    </xdr:from>
    <xdr:to>
      <xdr:col>20</xdr:col>
      <xdr:colOff>9525</xdr:colOff>
      <xdr:row>50</xdr:row>
      <xdr:rowOff>157843</xdr:rowOff>
    </xdr:to>
    <xdr:sp macro="" textlink="">
      <xdr:nvSpPr>
        <xdr:cNvPr id="567" name="フローチャート : 判断 566"/>
        <xdr:cNvSpPr/>
      </xdr:nvSpPr>
      <xdr:spPr>
        <a:xfrm>
          <a:off x="13652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2920</xdr:rowOff>
    </xdr:from>
    <xdr:ext cx="313932" cy="259045"/>
    <xdr:sp macro="" textlink="">
      <xdr:nvSpPr>
        <xdr:cNvPr id="568" name="テキスト ボックス 567"/>
        <xdr:cNvSpPr txBox="1"/>
      </xdr:nvSpPr>
      <xdr:spPr>
        <a:xfrm>
          <a:off x="13546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88900</xdr:rowOff>
    </xdr:from>
    <xdr:to>
      <xdr:col>18</xdr:col>
      <xdr:colOff>492125</xdr:colOff>
      <xdr:row>57</xdr:row>
      <xdr:rowOff>19050</xdr:rowOff>
    </xdr:to>
    <xdr:sp macro="" textlink="">
      <xdr:nvSpPr>
        <xdr:cNvPr id="569" name="フローチャート : 判断 568"/>
        <xdr:cNvSpPr/>
      </xdr:nvSpPr>
      <xdr:spPr>
        <a:xfrm>
          <a:off x="12763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55</xdr:row>
      <xdr:rowOff>35577</xdr:rowOff>
    </xdr:from>
    <xdr:ext cx="313932" cy="259045"/>
    <xdr:sp macro="" textlink="">
      <xdr:nvSpPr>
        <xdr:cNvPr id="570" name="テキスト ボックス 569"/>
        <xdr:cNvSpPr txBox="1"/>
      </xdr:nvSpPr>
      <xdr:spPr>
        <a:xfrm>
          <a:off x="12657333" y="9465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76" name="円/楕円 575"/>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77"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78" name="円/楕円 577"/>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79" name="テキスト ボックス 578"/>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0" name="円/楕円 579"/>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166205</xdr:rowOff>
    </xdr:from>
    <xdr:ext cx="249299" cy="259045"/>
    <xdr:sp macro="" textlink="">
      <xdr:nvSpPr>
        <xdr:cNvPr id="581" name="テキスト ボックス 580"/>
        <xdr:cNvSpPr txBox="1"/>
      </xdr:nvSpPr>
      <xdr:spPr>
        <a:xfrm>
          <a:off x="14467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2" name="円/楕円 581"/>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3" name="テキスト ボックス 582"/>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4" name="円/楕円 583"/>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5" name="テキスト ボックス 584"/>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9" name="テキスト ボックス 59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3" name="テキスト ボックス 60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9" name="直線コネクタ 608"/>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10"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11" name="直線コネクタ 610"/>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2"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3" name="直線コネクタ 612"/>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24245</xdr:rowOff>
    </xdr:from>
    <xdr:to>
      <xdr:col>23</xdr:col>
      <xdr:colOff>517525</xdr:colOff>
      <xdr:row>78</xdr:row>
      <xdr:rowOff>34282</xdr:rowOff>
    </xdr:to>
    <xdr:cxnSp macro="">
      <xdr:nvCxnSpPr>
        <xdr:cNvPr id="614" name="直線コネクタ 613"/>
        <xdr:cNvCxnSpPr/>
      </xdr:nvCxnSpPr>
      <xdr:spPr>
        <a:xfrm>
          <a:off x="15481300" y="13397345"/>
          <a:ext cx="838200" cy="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124868</xdr:rowOff>
    </xdr:from>
    <xdr:ext cx="599010" cy="259045"/>
    <xdr:sp macro="" textlink="">
      <xdr:nvSpPr>
        <xdr:cNvPr id="615" name="公債費平均値テキスト"/>
        <xdr:cNvSpPr txBox="1"/>
      </xdr:nvSpPr>
      <xdr:spPr>
        <a:xfrm>
          <a:off x="16370300" y="12983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6" name="フローチャート : 判断 615"/>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24245</xdr:rowOff>
    </xdr:from>
    <xdr:to>
      <xdr:col>22</xdr:col>
      <xdr:colOff>365125</xdr:colOff>
      <xdr:row>78</xdr:row>
      <xdr:rowOff>34536</xdr:rowOff>
    </xdr:to>
    <xdr:cxnSp macro="">
      <xdr:nvCxnSpPr>
        <xdr:cNvPr id="617" name="直線コネクタ 616"/>
        <xdr:cNvCxnSpPr/>
      </xdr:nvCxnSpPr>
      <xdr:spPr>
        <a:xfrm flipV="1">
          <a:off x="14592300" y="13397345"/>
          <a:ext cx="889000" cy="1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18" name="フローチャート : 判断 617"/>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27405</xdr:rowOff>
    </xdr:from>
    <xdr:ext cx="599010" cy="259045"/>
    <xdr:sp macro="" textlink="">
      <xdr:nvSpPr>
        <xdr:cNvPr id="619" name="テキスト ボックス 618"/>
        <xdr:cNvSpPr txBox="1"/>
      </xdr:nvSpPr>
      <xdr:spPr>
        <a:xfrm>
          <a:off x="15181794"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34536</xdr:rowOff>
    </xdr:from>
    <xdr:to>
      <xdr:col>21</xdr:col>
      <xdr:colOff>161925</xdr:colOff>
      <xdr:row>78</xdr:row>
      <xdr:rowOff>46823</xdr:rowOff>
    </xdr:to>
    <xdr:cxnSp macro="">
      <xdr:nvCxnSpPr>
        <xdr:cNvPr id="620" name="直線コネクタ 619"/>
        <xdr:cNvCxnSpPr/>
      </xdr:nvCxnSpPr>
      <xdr:spPr>
        <a:xfrm flipV="1">
          <a:off x="13703300" y="13407636"/>
          <a:ext cx="8890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65415</xdr:rowOff>
    </xdr:from>
    <xdr:to>
      <xdr:col>21</xdr:col>
      <xdr:colOff>212725</xdr:colOff>
      <xdr:row>76</xdr:row>
      <xdr:rowOff>167015</xdr:rowOff>
    </xdr:to>
    <xdr:sp macro="" textlink="">
      <xdr:nvSpPr>
        <xdr:cNvPr id="621" name="フローチャート : 判断 620"/>
        <xdr:cNvSpPr/>
      </xdr:nvSpPr>
      <xdr:spPr>
        <a:xfrm>
          <a:off x="14541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12092</xdr:rowOff>
    </xdr:from>
    <xdr:ext cx="599010" cy="259045"/>
    <xdr:sp macro="" textlink="">
      <xdr:nvSpPr>
        <xdr:cNvPr id="622" name="テキスト ボックス 621"/>
        <xdr:cNvSpPr txBox="1"/>
      </xdr:nvSpPr>
      <xdr:spPr>
        <a:xfrm>
          <a:off x="14292794" y="1287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24909</xdr:rowOff>
    </xdr:from>
    <xdr:to>
      <xdr:col>19</xdr:col>
      <xdr:colOff>644525</xdr:colOff>
      <xdr:row>78</xdr:row>
      <xdr:rowOff>46823</xdr:rowOff>
    </xdr:to>
    <xdr:cxnSp macro="">
      <xdr:nvCxnSpPr>
        <xdr:cNvPr id="623" name="直線コネクタ 622"/>
        <xdr:cNvCxnSpPr/>
      </xdr:nvCxnSpPr>
      <xdr:spPr>
        <a:xfrm>
          <a:off x="12814300" y="13398009"/>
          <a:ext cx="889000" cy="2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35392</xdr:rowOff>
    </xdr:from>
    <xdr:to>
      <xdr:col>20</xdr:col>
      <xdr:colOff>9525</xdr:colOff>
      <xdr:row>76</xdr:row>
      <xdr:rowOff>136992</xdr:rowOff>
    </xdr:to>
    <xdr:sp macro="" textlink="">
      <xdr:nvSpPr>
        <xdr:cNvPr id="624" name="フローチャート : 判断 623"/>
        <xdr:cNvSpPr/>
      </xdr:nvSpPr>
      <xdr:spPr>
        <a:xfrm>
          <a:off x="13652500" y="130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153519</xdr:rowOff>
    </xdr:from>
    <xdr:ext cx="599010" cy="259045"/>
    <xdr:sp macro="" textlink="">
      <xdr:nvSpPr>
        <xdr:cNvPr id="625" name="テキスト ボックス 624"/>
        <xdr:cNvSpPr txBox="1"/>
      </xdr:nvSpPr>
      <xdr:spPr>
        <a:xfrm>
          <a:off x="13403794" y="1284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27022</xdr:rowOff>
    </xdr:from>
    <xdr:to>
      <xdr:col>18</xdr:col>
      <xdr:colOff>492125</xdr:colOff>
      <xdr:row>76</xdr:row>
      <xdr:rowOff>128622</xdr:rowOff>
    </xdr:to>
    <xdr:sp macro="" textlink="">
      <xdr:nvSpPr>
        <xdr:cNvPr id="626" name="フローチャート : 判断 625"/>
        <xdr:cNvSpPr/>
      </xdr:nvSpPr>
      <xdr:spPr>
        <a:xfrm>
          <a:off x="12763500" y="130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145149</xdr:rowOff>
    </xdr:from>
    <xdr:ext cx="599010" cy="259045"/>
    <xdr:sp macro="" textlink="">
      <xdr:nvSpPr>
        <xdr:cNvPr id="627" name="テキスト ボックス 626"/>
        <xdr:cNvSpPr txBox="1"/>
      </xdr:nvSpPr>
      <xdr:spPr>
        <a:xfrm>
          <a:off x="12514794" y="128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154932</xdr:rowOff>
    </xdr:from>
    <xdr:to>
      <xdr:col>23</xdr:col>
      <xdr:colOff>568325</xdr:colOff>
      <xdr:row>78</xdr:row>
      <xdr:rowOff>85082</xdr:rowOff>
    </xdr:to>
    <xdr:sp macro="" textlink="">
      <xdr:nvSpPr>
        <xdr:cNvPr id="633" name="円/楕円 632"/>
        <xdr:cNvSpPr/>
      </xdr:nvSpPr>
      <xdr:spPr>
        <a:xfrm>
          <a:off x="16268700" y="133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133359</xdr:rowOff>
    </xdr:from>
    <xdr:ext cx="534377" cy="259045"/>
    <xdr:sp macro="" textlink="">
      <xdr:nvSpPr>
        <xdr:cNvPr id="634" name="公債費該当値テキスト"/>
        <xdr:cNvSpPr txBox="1"/>
      </xdr:nvSpPr>
      <xdr:spPr>
        <a:xfrm>
          <a:off x="16370300" y="1333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47,669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144895</xdr:rowOff>
    </xdr:from>
    <xdr:to>
      <xdr:col>22</xdr:col>
      <xdr:colOff>415925</xdr:colOff>
      <xdr:row>78</xdr:row>
      <xdr:rowOff>75045</xdr:rowOff>
    </xdr:to>
    <xdr:sp macro="" textlink="">
      <xdr:nvSpPr>
        <xdr:cNvPr id="635" name="円/楕円 634"/>
        <xdr:cNvSpPr/>
      </xdr:nvSpPr>
      <xdr:spPr>
        <a:xfrm>
          <a:off x="15430500" y="133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66172</xdr:rowOff>
    </xdr:from>
    <xdr:ext cx="534377" cy="259045"/>
    <xdr:sp macro="" textlink="">
      <xdr:nvSpPr>
        <xdr:cNvPr id="636" name="テキスト ボックス 635"/>
        <xdr:cNvSpPr txBox="1"/>
      </xdr:nvSpPr>
      <xdr:spPr>
        <a:xfrm>
          <a:off x="15214111" y="134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50,303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155186</xdr:rowOff>
    </xdr:from>
    <xdr:to>
      <xdr:col>21</xdr:col>
      <xdr:colOff>212725</xdr:colOff>
      <xdr:row>78</xdr:row>
      <xdr:rowOff>85336</xdr:rowOff>
    </xdr:to>
    <xdr:sp macro="" textlink="">
      <xdr:nvSpPr>
        <xdr:cNvPr id="637" name="円/楕円 636"/>
        <xdr:cNvSpPr/>
      </xdr:nvSpPr>
      <xdr:spPr>
        <a:xfrm>
          <a:off x="14541500" y="1335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76463</xdr:rowOff>
    </xdr:from>
    <xdr:ext cx="534377" cy="259045"/>
    <xdr:sp macro="" textlink="">
      <xdr:nvSpPr>
        <xdr:cNvPr id="638" name="テキスト ボックス 637"/>
        <xdr:cNvSpPr txBox="1"/>
      </xdr:nvSpPr>
      <xdr:spPr>
        <a:xfrm>
          <a:off x="14325111" y="1344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167473</xdr:rowOff>
    </xdr:from>
    <xdr:to>
      <xdr:col>20</xdr:col>
      <xdr:colOff>9525</xdr:colOff>
      <xdr:row>78</xdr:row>
      <xdr:rowOff>97623</xdr:rowOff>
    </xdr:to>
    <xdr:sp macro="" textlink="">
      <xdr:nvSpPr>
        <xdr:cNvPr id="639" name="円/楕円 638"/>
        <xdr:cNvSpPr/>
      </xdr:nvSpPr>
      <xdr:spPr>
        <a:xfrm>
          <a:off x="13652500" y="1336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88750</xdr:rowOff>
    </xdr:from>
    <xdr:ext cx="534377" cy="259045"/>
    <xdr:sp macro="" textlink="">
      <xdr:nvSpPr>
        <xdr:cNvPr id="640" name="テキスト ボックス 639"/>
        <xdr:cNvSpPr txBox="1"/>
      </xdr:nvSpPr>
      <xdr:spPr>
        <a:xfrm>
          <a:off x="13436111" y="1346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145559</xdr:rowOff>
    </xdr:from>
    <xdr:to>
      <xdr:col>18</xdr:col>
      <xdr:colOff>492125</xdr:colOff>
      <xdr:row>78</xdr:row>
      <xdr:rowOff>75709</xdr:rowOff>
    </xdr:to>
    <xdr:sp macro="" textlink="">
      <xdr:nvSpPr>
        <xdr:cNvPr id="641" name="円/楕円 640"/>
        <xdr:cNvSpPr/>
      </xdr:nvSpPr>
      <xdr:spPr>
        <a:xfrm>
          <a:off x="12763500" y="1334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66836</xdr:rowOff>
    </xdr:from>
    <xdr:ext cx="534377" cy="259045"/>
    <xdr:sp macro="" textlink="">
      <xdr:nvSpPr>
        <xdr:cNvPr id="642" name="テキスト ボックス 641"/>
        <xdr:cNvSpPr txBox="1"/>
      </xdr:nvSpPr>
      <xdr:spPr>
        <a:xfrm>
          <a:off x="12547111" y="1343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6" name="直線コネクタ 665"/>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7"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8" name="直線コネクタ 667"/>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9"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70" name="直線コネクタ 669"/>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125223</xdr:rowOff>
    </xdr:from>
    <xdr:to>
      <xdr:col>23</xdr:col>
      <xdr:colOff>517525</xdr:colOff>
      <xdr:row>99</xdr:row>
      <xdr:rowOff>35664</xdr:rowOff>
    </xdr:to>
    <xdr:cxnSp macro="">
      <xdr:nvCxnSpPr>
        <xdr:cNvPr id="671" name="直線コネクタ 670"/>
        <xdr:cNvCxnSpPr/>
      </xdr:nvCxnSpPr>
      <xdr:spPr>
        <a:xfrm>
          <a:off x="15481300" y="16927323"/>
          <a:ext cx="838200" cy="8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65270</xdr:rowOff>
    </xdr:from>
    <xdr:ext cx="534377" cy="259045"/>
    <xdr:sp macro="" textlink="">
      <xdr:nvSpPr>
        <xdr:cNvPr id="672" name="積立金平均値テキスト"/>
        <xdr:cNvSpPr txBox="1"/>
      </xdr:nvSpPr>
      <xdr:spPr>
        <a:xfrm>
          <a:off x="16370300" y="1669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3" name="フローチャート : 判断 672"/>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125223</xdr:rowOff>
    </xdr:from>
    <xdr:to>
      <xdr:col>22</xdr:col>
      <xdr:colOff>365125</xdr:colOff>
      <xdr:row>98</xdr:row>
      <xdr:rowOff>153510</xdr:rowOff>
    </xdr:to>
    <xdr:cxnSp macro="">
      <xdr:nvCxnSpPr>
        <xdr:cNvPr id="674" name="直線コネクタ 673"/>
        <xdr:cNvCxnSpPr/>
      </xdr:nvCxnSpPr>
      <xdr:spPr>
        <a:xfrm flipV="1">
          <a:off x="14592300" y="16927323"/>
          <a:ext cx="889000" cy="2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5" name="フローチャート : 判断 674"/>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129215</xdr:rowOff>
    </xdr:from>
    <xdr:ext cx="534377" cy="259045"/>
    <xdr:sp macro="" textlink="">
      <xdr:nvSpPr>
        <xdr:cNvPr id="676" name="テキスト ボックス 675"/>
        <xdr:cNvSpPr txBox="1"/>
      </xdr:nvSpPr>
      <xdr:spPr>
        <a:xfrm>
          <a:off x="15214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129049</xdr:rowOff>
    </xdr:from>
    <xdr:to>
      <xdr:col>21</xdr:col>
      <xdr:colOff>161925</xdr:colOff>
      <xdr:row>98</xdr:row>
      <xdr:rowOff>153510</xdr:rowOff>
    </xdr:to>
    <xdr:cxnSp macro="">
      <xdr:nvCxnSpPr>
        <xdr:cNvPr id="677" name="直線コネクタ 676"/>
        <xdr:cNvCxnSpPr/>
      </xdr:nvCxnSpPr>
      <xdr:spPr>
        <a:xfrm>
          <a:off x="13703300" y="16931149"/>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28614</xdr:rowOff>
    </xdr:from>
    <xdr:to>
      <xdr:col>21</xdr:col>
      <xdr:colOff>212725</xdr:colOff>
      <xdr:row>98</xdr:row>
      <xdr:rowOff>130214</xdr:rowOff>
    </xdr:to>
    <xdr:sp macro="" textlink="">
      <xdr:nvSpPr>
        <xdr:cNvPr id="678" name="フローチャート : 判断 677"/>
        <xdr:cNvSpPr/>
      </xdr:nvSpPr>
      <xdr:spPr>
        <a:xfrm>
          <a:off x="14541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146741</xdr:rowOff>
    </xdr:from>
    <xdr:ext cx="534377" cy="259045"/>
    <xdr:sp macro="" textlink="">
      <xdr:nvSpPr>
        <xdr:cNvPr id="679" name="テキスト ボックス 678"/>
        <xdr:cNvSpPr txBox="1"/>
      </xdr:nvSpPr>
      <xdr:spPr>
        <a:xfrm>
          <a:off x="14325111" y="166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129049</xdr:rowOff>
    </xdr:from>
    <xdr:to>
      <xdr:col>19</xdr:col>
      <xdr:colOff>644525</xdr:colOff>
      <xdr:row>98</xdr:row>
      <xdr:rowOff>132888</xdr:rowOff>
    </xdr:to>
    <xdr:cxnSp macro="">
      <xdr:nvCxnSpPr>
        <xdr:cNvPr id="680" name="直線コネクタ 679"/>
        <xdr:cNvCxnSpPr/>
      </xdr:nvCxnSpPr>
      <xdr:spPr>
        <a:xfrm flipV="1">
          <a:off x="12814300" y="16931149"/>
          <a:ext cx="889000" cy="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8620</xdr:rowOff>
    </xdr:from>
    <xdr:to>
      <xdr:col>20</xdr:col>
      <xdr:colOff>9525</xdr:colOff>
      <xdr:row>98</xdr:row>
      <xdr:rowOff>110220</xdr:rowOff>
    </xdr:to>
    <xdr:sp macro="" textlink="">
      <xdr:nvSpPr>
        <xdr:cNvPr id="681" name="フローチャート : 判断 680"/>
        <xdr:cNvSpPr/>
      </xdr:nvSpPr>
      <xdr:spPr>
        <a:xfrm>
          <a:off x="13652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126747</xdr:rowOff>
    </xdr:from>
    <xdr:ext cx="534377" cy="259045"/>
    <xdr:sp macro="" textlink="">
      <xdr:nvSpPr>
        <xdr:cNvPr id="682" name="テキスト ボックス 681"/>
        <xdr:cNvSpPr txBox="1"/>
      </xdr:nvSpPr>
      <xdr:spPr>
        <a:xfrm>
          <a:off x="13436111" y="165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4155</xdr:rowOff>
    </xdr:from>
    <xdr:to>
      <xdr:col>18</xdr:col>
      <xdr:colOff>492125</xdr:colOff>
      <xdr:row>97</xdr:row>
      <xdr:rowOff>105755</xdr:rowOff>
    </xdr:to>
    <xdr:sp macro="" textlink="">
      <xdr:nvSpPr>
        <xdr:cNvPr id="683" name="フローチャート : 判断 682"/>
        <xdr:cNvSpPr/>
      </xdr:nvSpPr>
      <xdr:spPr>
        <a:xfrm>
          <a:off x="12763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122282</xdr:rowOff>
    </xdr:from>
    <xdr:ext cx="599010" cy="259045"/>
    <xdr:sp macro="" textlink="">
      <xdr:nvSpPr>
        <xdr:cNvPr id="684" name="テキスト ボックス 683"/>
        <xdr:cNvSpPr txBox="1"/>
      </xdr:nvSpPr>
      <xdr:spPr>
        <a:xfrm>
          <a:off x="12514794" y="1641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156314</xdr:rowOff>
    </xdr:from>
    <xdr:to>
      <xdr:col>23</xdr:col>
      <xdr:colOff>568325</xdr:colOff>
      <xdr:row>99</xdr:row>
      <xdr:rowOff>86464</xdr:rowOff>
    </xdr:to>
    <xdr:sp macro="" textlink="">
      <xdr:nvSpPr>
        <xdr:cNvPr id="690" name="円/楕円 689"/>
        <xdr:cNvSpPr/>
      </xdr:nvSpPr>
      <xdr:spPr>
        <a:xfrm>
          <a:off x="16268700" y="169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71241</xdr:rowOff>
    </xdr:from>
    <xdr:ext cx="469744" cy="259045"/>
    <xdr:sp macro="" textlink="">
      <xdr:nvSpPr>
        <xdr:cNvPr id="691" name="積立金該当値テキスト"/>
        <xdr:cNvSpPr txBox="1"/>
      </xdr:nvSpPr>
      <xdr:spPr>
        <a:xfrm>
          <a:off x="16370300" y="1687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74423</xdr:rowOff>
    </xdr:from>
    <xdr:to>
      <xdr:col>22</xdr:col>
      <xdr:colOff>415925</xdr:colOff>
      <xdr:row>99</xdr:row>
      <xdr:rowOff>4573</xdr:rowOff>
    </xdr:to>
    <xdr:sp macro="" textlink="">
      <xdr:nvSpPr>
        <xdr:cNvPr id="692" name="円/楕円 691"/>
        <xdr:cNvSpPr/>
      </xdr:nvSpPr>
      <xdr:spPr>
        <a:xfrm>
          <a:off x="15430500" y="168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167150</xdr:rowOff>
    </xdr:from>
    <xdr:ext cx="534377" cy="259045"/>
    <xdr:sp macro="" textlink="">
      <xdr:nvSpPr>
        <xdr:cNvPr id="693" name="テキスト ボックス 692"/>
        <xdr:cNvSpPr txBox="1"/>
      </xdr:nvSpPr>
      <xdr:spPr>
        <a:xfrm>
          <a:off x="15214111" y="1696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102710</xdr:rowOff>
    </xdr:from>
    <xdr:to>
      <xdr:col>21</xdr:col>
      <xdr:colOff>212725</xdr:colOff>
      <xdr:row>99</xdr:row>
      <xdr:rowOff>32860</xdr:rowOff>
    </xdr:to>
    <xdr:sp macro="" textlink="">
      <xdr:nvSpPr>
        <xdr:cNvPr id="694" name="円/楕円 693"/>
        <xdr:cNvSpPr/>
      </xdr:nvSpPr>
      <xdr:spPr>
        <a:xfrm>
          <a:off x="14541500" y="1690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23987</xdr:rowOff>
    </xdr:from>
    <xdr:ext cx="534377" cy="259045"/>
    <xdr:sp macro="" textlink="">
      <xdr:nvSpPr>
        <xdr:cNvPr id="695" name="テキスト ボックス 694"/>
        <xdr:cNvSpPr txBox="1"/>
      </xdr:nvSpPr>
      <xdr:spPr>
        <a:xfrm>
          <a:off x="14325111" y="1699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78249</xdr:rowOff>
    </xdr:from>
    <xdr:to>
      <xdr:col>20</xdr:col>
      <xdr:colOff>9525</xdr:colOff>
      <xdr:row>99</xdr:row>
      <xdr:rowOff>8399</xdr:rowOff>
    </xdr:to>
    <xdr:sp macro="" textlink="">
      <xdr:nvSpPr>
        <xdr:cNvPr id="696" name="円/楕円 695"/>
        <xdr:cNvSpPr/>
      </xdr:nvSpPr>
      <xdr:spPr>
        <a:xfrm>
          <a:off x="13652500" y="1688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170976</xdr:rowOff>
    </xdr:from>
    <xdr:ext cx="534377" cy="259045"/>
    <xdr:sp macro="" textlink="">
      <xdr:nvSpPr>
        <xdr:cNvPr id="697" name="テキスト ボックス 696"/>
        <xdr:cNvSpPr txBox="1"/>
      </xdr:nvSpPr>
      <xdr:spPr>
        <a:xfrm>
          <a:off x="13436111" y="1697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45,591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82088</xdr:rowOff>
    </xdr:from>
    <xdr:to>
      <xdr:col>18</xdr:col>
      <xdr:colOff>492125</xdr:colOff>
      <xdr:row>99</xdr:row>
      <xdr:rowOff>12238</xdr:rowOff>
    </xdr:to>
    <xdr:sp macro="" textlink="">
      <xdr:nvSpPr>
        <xdr:cNvPr id="698" name="円/楕円 697"/>
        <xdr:cNvSpPr/>
      </xdr:nvSpPr>
      <xdr:spPr>
        <a:xfrm>
          <a:off x="12763500" y="168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3365</xdr:rowOff>
    </xdr:from>
    <xdr:ext cx="534377" cy="259045"/>
    <xdr:sp macro="" textlink="">
      <xdr:nvSpPr>
        <xdr:cNvPr id="699" name="テキスト ボックス 698"/>
        <xdr:cNvSpPr txBox="1"/>
      </xdr:nvSpPr>
      <xdr:spPr>
        <a:xfrm>
          <a:off x="12547111" y="1697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3" name="テキスト ボックス 71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5" name="テキスト ボックス 71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7" name="テキスト ボックス 71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9" name="テキスト ボックス 71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21" name="直線コネクタ 720"/>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4" name="投資及び出資金最大値テキスト"/>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5" name="直線コネクタ 724"/>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14656</xdr:rowOff>
    </xdr:from>
    <xdr:to>
      <xdr:col>32</xdr:col>
      <xdr:colOff>187325</xdr:colOff>
      <xdr:row>38</xdr:row>
      <xdr:rowOff>139700</xdr:rowOff>
    </xdr:to>
    <xdr:cxnSp macro="">
      <xdr:nvCxnSpPr>
        <xdr:cNvPr id="726" name="直線コネクタ 725"/>
        <xdr:cNvCxnSpPr/>
      </xdr:nvCxnSpPr>
      <xdr:spPr>
        <a:xfrm>
          <a:off x="21323300" y="6529756"/>
          <a:ext cx="838200" cy="1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7" name="投資及び出資金平均値テキスト"/>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28" name="フローチャート : 判断 727"/>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14656</xdr:rowOff>
    </xdr:from>
    <xdr:to>
      <xdr:col>31</xdr:col>
      <xdr:colOff>34925</xdr:colOff>
      <xdr:row>38</xdr:row>
      <xdr:rowOff>139700</xdr:rowOff>
    </xdr:to>
    <xdr:cxnSp macro="">
      <xdr:nvCxnSpPr>
        <xdr:cNvPr id="729" name="直線コネクタ 728"/>
        <xdr:cNvCxnSpPr/>
      </xdr:nvCxnSpPr>
      <xdr:spPr>
        <a:xfrm flipV="1">
          <a:off x="20434300" y="6529756"/>
          <a:ext cx="889000" cy="1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30" name="フローチャート : 判断 729"/>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168394</xdr:rowOff>
    </xdr:from>
    <xdr:ext cx="378565" cy="259045"/>
    <xdr:sp macro="" textlink="">
      <xdr:nvSpPr>
        <xdr:cNvPr id="731" name="テキスト ボックス 730"/>
        <xdr:cNvSpPr txBox="1"/>
      </xdr:nvSpPr>
      <xdr:spPr>
        <a:xfrm>
          <a:off x="21134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38836</xdr:rowOff>
    </xdr:from>
    <xdr:to>
      <xdr:col>29</xdr:col>
      <xdr:colOff>568325</xdr:colOff>
      <xdr:row>38</xdr:row>
      <xdr:rowOff>140436</xdr:rowOff>
    </xdr:to>
    <xdr:sp macro="" textlink="">
      <xdr:nvSpPr>
        <xdr:cNvPr id="733" name="フローチャート : 判断 732"/>
        <xdr:cNvSpPr/>
      </xdr:nvSpPr>
      <xdr:spPr>
        <a:xfrm>
          <a:off x="20383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156964</xdr:rowOff>
    </xdr:from>
    <xdr:ext cx="378565" cy="259045"/>
    <xdr:sp macro="" textlink="">
      <xdr:nvSpPr>
        <xdr:cNvPr id="734" name="テキスト ボックス 733"/>
        <xdr:cNvSpPr txBox="1"/>
      </xdr:nvSpPr>
      <xdr:spPr>
        <a:xfrm>
          <a:off x="20245017" y="632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72441</xdr:rowOff>
    </xdr:from>
    <xdr:to>
      <xdr:col>28</xdr:col>
      <xdr:colOff>365125</xdr:colOff>
      <xdr:row>37</xdr:row>
      <xdr:rowOff>2591</xdr:rowOff>
    </xdr:to>
    <xdr:sp macro="" textlink="">
      <xdr:nvSpPr>
        <xdr:cNvPr id="736" name="フローチャート : 判断 735"/>
        <xdr:cNvSpPr/>
      </xdr:nvSpPr>
      <xdr:spPr>
        <a:xfrm>
          <a:off x="19494500" y="624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19118</xdr:rowOff>
    </xdr:from>
    <xdr:ext cx="469744" cy="259045"/>
    <xdr:sp macro="" textlink="">
      <xdr:nvSpPr>
        <xdr:cNvPr id="737" name="テキスト ボックス 736"/>
        <xdr:cNvSpPr txBox="1"/>
      </xdr:nvSpPr>
      <xdr:spPr>
        <a:xfrm>
          <a:off x="19310427" y="601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17577</xdr:rowOff>
    </xdr:from>
    <xdr:to>
      <xdr:col>27</xdr:col>
      <xdr:colOff>161925</xdr:colOff>
      <xdr:row>37</xdr:row>
      <xdr:rowOff>119177</xdr:rowOff>
    </xdr:to>
    <xdr:sp macro="" textlink="">
      <xdr:nvSpPr>
        <xdr:cNvPr id="738" name="フローチャート : 判断 737"/>
        <xdr:cNvSpPr/>
      </xdr:nvSpPr>
      <xdr:spPr>
        <a:xfrm>
          <a:off x="18605500" y="636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135704</xdr:rowOff>
    </xdr:from>
    <xdr:ext cx="469744" cy="259045"/>
    <xdr:sp macro="" textlink="">
      <xdr:nvSpPr>
        <xdr:cNvPr id="739" name="テキスト ボックス 738"/>
        <xdr:cNvSpPr txBox="1"/>
      </xdr:nvSpPr>
      <xdr:spPr>
        <a:xfrm>
          <a:off x="18421427" y="613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5" name="円/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135306</xdr:rowOff>
    </xdr:from>
    <xdr:to>
      <xdr:col>31</xdr:col>
      <xdr:colOff>85725</xdr:colOff>
      <xdr:row>38</xdr:row>
      <xdr:rowOff>65456</xdr:rowOff>
    </xdr:to>
    <xdr:sp macro="" textlink="">
      <xdr:nvSpPr>
        <xdr:cNvPr id="747" name="円/楕円 746"/>
        <xdr:cNvSpPr/>
      </xdr:nvSpPr>
      <xdr:spPr>
        <a:xfrm>
          <a:off x="21272500" y="64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56583</xdr:rowOff>
    </xdr:from>
    <xdr:ext cx="378565" cy="259045"/>
    <xdr:sp macro="" textlink="">
      <xdr:nvSpPr>
        <xdr:cNvPr id="748" name="テキスト ボックス 747"/>
        <xdr:cNvSpPr txBox="1"/>
      </xdr:nvSpPr>
      <xdr:spPr>
        <a:xfrm>
          <a:off x="21134017" y="6571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9" name="円/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0" name="テキスト ボックス 74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1" name="円/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2" name="テキスト ボックス 75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3" name="円/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4" name="テキスト ボックス 75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70" name="テキスト ボックス 76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2" name="テキスト ボックス 77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8" name="直線コネクタ 777"/>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9"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81"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2" name="直線コネクタ 781"/>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10709</xdr:rowOff>
    </xdr:from>
    <xdr:to>
      <xdr:col>32</xdr:col>
      <xdr:colOff>187325</xdr:colOff>
      <xdr:row>59</xdr:row>
      <xdr:rowOff>11128</xdr:rowOff>
    </xdr:to>
    <xdr:cxnSp macro="">
      <xdr:nvCxnSpPr>
        <xdr:cNvPr id="783" name="直線コネクタ 782"/>
        <xdr:cNvCxnSpPr/>
      </xdr:nvCxnSpPr>
      <xdr:spPr>
        <a:xfrm flipV="1">
          <a:off x="21323300" y="10126259"/>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145236</xdr:rowOff>
    </xdr:from>
    <xdr:ext cx="469744" cy="259045"/>
    <xdr:sp macro="" textlink="">
      <xdr:nvSpPr>
        <xdr:cNvPr id="784" name="貸付金平均値テキスト"/>
        <xdr:cNvSpPr txBox="1"/>
      </xdr:nvSpPr>
      <xdr:spPr>
        <a:xfrm>
          <a:off x="22212300" y="991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5" name="フローチャート : 判断 784"/>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11128</xdr:rowOff>
    </xdr:from>
    <xdr:to>
      <xdr:col>31</xdr:col>
      <xdr:colOff>34925</xdr:colOff>
      <xdr:row>59</xdr:row>
      <xdr:rowOff>11516</xdr:rowOff>
    </xdr:to>
    <xdr:cxnSp macro="">
      <xdr:nvCxnSpPr>
        <xdr:cNvPr id="786" name="直線コネクタ 785"/>
        <xdr:cNvCxnSpPr/>
      </xdr:nvCxnSpPr>
      <xdr:spPr>
        <a:xfrm flipV="1">
          <a:off x="20434300" y="10126678"/>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87" name="フローチャート : 判断 786"/>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50185</xdr:rowOff>
    </xdr:from>
    <xdr:ext cx="469744" cy="259045"/>
    <xdr:sp macro="" textlink="">
      <xdr:nvSpPr>
        <xdr:cNvPr id="788" name="テキスト ボックス 787"/>
        <xdr:cNvSpPr txBox="1"/>
      </xdr:nvSpPr>
      <xdr:spPr>
        <a:xfrm>
          <a:off x="21088427" y="98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11516</xdr:rowOff>
    </xdr:from>
    <xdr:to>
      <xdr:col>29</xdr:col>
      <xdr:colOff>517525</xdr:colOff>
      <xdr:row>59</xdr:row>
      <xdr:rowOff>11715</xdr:rowOff>
    </xdr:to>
    <xdr:cxnSp macro="">
      <xdr:nvCxnSpPr>
        <xdr:cNvPr id="789" name="直線コネクタ 788"/>
        <xdr:cNvCxnSpPr/>
      </xdr:nvCxnSpPr>
      <xdr:spPr>
        <a:xfrm flipV="1">
          <a:off x="19545300" y="10127066"/>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15428</xdr:rowOff>
    </xdr:from>
    <xdr:to>
      <xdr:col>29</xdr:col>
      <xdr:colOff>568325</xdr:colOff>
      <xdr:row>58</xdr:row>
      <xdr:rowOff>117028</xdr:rowOff>
    </xdr:to>
    <xdr:sp macro="" textlink="">
      <xdr:nvSpPr>
        <xdr:cNvPr id="790" name="フローチャート : 判断 789"/>
        <xdr:cNvSpPr/>
      </xdr:nvSpPr>
      <xdr:spPr>
        <a:xfrm>
          <a:off x="20383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133555</xdr:rowOff>
    </xdr:from>
    <xdr:ext cx="534377" cy="259045"/>
    <xdr:sp macro="" textlink="">
      <xdr:nvSpPr>
        <xdr:cNvPr id="791" name="テキスト ボックス 790"/>
        <xdr:cNvSpPr txBox="1"/>
      </xdr:nvSpPr>
      <xdr:spPr>
        <a:xfrm>
          <a:off x="20167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11715</xdr:rowOff>
    </xdr:from>
    <xdr:to>
      <xdr:col>28</xdr:col>
      <xdr:colOff>314325</xdr:colOff>
      <xdr:row>59</xdr:row>
      <xdr:rowOff>11783</xdr:rowOff>
    </xdr:to>
    <xdr:cxnSp macro="">
      <xdr:nvCxnSpPr>
        <xdr:cNvPr id="792" name="直線コネクタ 791"/>
        <xdr:cNvCxnSpPr/>
      </xdr:nvCxnSpPr>
      <xdr:spPr>
        <a:xfrm flipV="1">
          <a:off x="18656300" y="10127265"/>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10879</xdr:rowOff>
    </xdr:from>
    <xdr:to>
      <xdr:col>28</xdr:col>
      <xdr:colOff>365125</xdr:colOff>
      <xdr:row>58</xdr:row>
      <xdr:rowOff>112479</xdr:rowOff>
    </xdr:to>
    <xdr:sp macro="" textlink="">
      <xdr:nvSpPr>
        <xdr:cNvPr id="793" name="フローチャート : 判断 792"/>
        <xdr:cNvSpPr/>
      </xdr:nvSpPr>
      <xdr:spPr>
        <a:xfrm>
          <a:off x="19494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129006</xdr:rowOff>
    </xdr:from>
    <xdr:ext cx="534377" cy="259045"/>
    <xdr:sp macro="" textlink="">
      <xdr:nvSpPr>
        <xdr:cNvPr id="794" name="テキスト ボックス 793"/>
        <xdr:cNvSpPr txBox="1"/>
      </xdr:nvSpPr>
      <xdr:spPr>
        <a:xfrm>
          <a:off x="19278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4775</xdr:rowOff>
    </xdr:from>
    <xdr:to>
      <xdr:col>27</xdr:col>
      <xdr:colOff>161925</xdr:colOff>
      <xdr:row>58</xdr:row>
      <xdr:rowOff>106375</xdr:rowOff>
    </xdr:to>
    <xdr:sp macro="" textlink="">
      <xdr:nvSpPr>
        <xdr:cNvPr id="795" name="フローチャート : 判断 794"/>
        <xdr:cNvSpPr/>
      </xdr:nvSpPr>
      <xdr:spPr>
        <a:xfrm>
          <a:off x="18605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122902</xdr:rowOff>
    </xdr:from>
    <xdr:ext cx="534377" cy="259045"/>
    <xdr:sp macro="" textlink="">
      <xdr:nvSpPr>
        <xdr:cNvPr id="796" name="テキスト ボックス 795"/>
        <xdr:cNvSpPr txBox="1"/>
      </xdr:nvSpPr>
      <xdr:spPr>
        <a:xfrm>
          <a:off x="18389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131359</xdr:rowOff>
    </xdr:from>
    <xdr:to>
      <xdr:col>32</xdr:col>
      <xdr:colOff>238125</xdr:colOff>
      <xdr:row>59</xdr:row>
      <xdr:rowOff>61509</xdr:rowOff>
    </xdr:to>
    <xdr:sp macro="" textlink="">
      <xdr:nvSpPr>
        <xdr:cNvPr id="802" name="円/楕円 801"/>
        <xdr:cNvSpPr/>
      </xdr:nvSpPr>
      <xdr:spPr>
        <a:xfrm>
          <a:off x="22110700" y="1007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100787</xdr:rowOff>
    </xdr:from>
    <xdr:ext cx="469744" cy="259045"/>
    <xdr:sp macro="" textlink="">
      <xdr:nvSpPr>
        <xdr:cNvPr id="803" name="貸付金該当値テキスト"/>
        <xdr:cNvSpPr txBox="1"/>
      </xdr:nvSpPr>
      <xdr:spPr>
        <a:xfrm>
          <a:off x="22212300" y="1004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131778</xdr:rowOff>
    </xdr:from>
    <xdr:to>
      <xdr:col>31</xdr:col>
      <xdr:colOff>85725</xdr:colOff>
      <xdr:row>59</xdr:row>
      <xdr:rowOff>61928</xdr:rowOff>
    </xdr:to>
    <xdr:sp macro="" textlink="">
      <xdr:nvSpPr>
        <xdr:cNvPr id="804" name="円/楕円 803"/>
        <xdr:cNvSpPr/>
      </xdr:nvSpPr>
      <xdr:spPr>
        <a:xfrm>
          <a:off x="21272500" y="1007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53055</xdr:rowOff>
    </xdr:from>
    <xdr:ext cx="469744" cy="259045"/>
    <xdr:sp macro="" textlink="">
      <xdr:nvSpPr>
        <xdr:cNvPr id="805" name="テキスト ボックス 804"/>
        <xdr:cNvSpPr txBox="1"/>
      </xdr:nvSpPr>
      <xdr:spPr>
        <a:xfrm>
          <a:off x="21088427" y="10168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132166</xdr:rowOff>
    </xdr:from>
    <xdr:to>
      <xdr:col>29</xdr:col>
      <xdr:colOff>568325</xdr:colOff>
      <xdr:row>59</xdr:row>
      <xdr:rowOff>62316</xdr:rowOff>
    </xdr:to>
    <xdr:sp macro="" textlink="">
      <xdr:nvSpPr>
        <xdr:cNvPr id="806" name="円/楕円 805"/>
        <xdr:cNvSpPr/>
      </xdr:nvSpPr>
      <xdr:spPr>
        <a:xfrm>
          <a:off x="20383500" y="1007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53443</xdr:rowOff>
    </xdr:from>
    <xdr:ext cx="469744" cy="259045"/>
    <xdr:sp macro="" textlink="">
      <xdr:nvSpPr>
        <xdr:cNvPr id="807" name="テキスト ボックス 806"/>
        <xdr:cNvSpPr txBox="1"/>
      </xdr:nvSpPr>
      <xdr:spPr>
        <a:xfrm>
          <a:off x="20199427" y="1016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132365</xdr:rowOff>
    </xdr:from>
    <xdr:to>
      <xdr:col>28</xdr:col>
      <xdr:colOff>365125</xdr:colOff>
      <xdr:row>59</xdr:row>
      <xdr:rowOff>62515</xdr:rowOff>
    </xdr:to>
    <xdr:sp macro="" textlink="">
      <xdr:nvSpPr>
        <xdr:cNvPr id="808" name="円/楕円 807"/>
        <xdr:cNvSpPr/>
      </xdr:nvSpPr>
      <xdr:spPr>
        <a:xfrm>
          <a:off x="19494500" y="100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53642</xdr:rowOff>
    </xdr:from>
    <xdr:ext cx="469744" cy="259045"/>
    <xdr:sp macro="" textlink="">
      <xdr:nvSpPr>
        <xdr:cNvPr id="809" name="テキスト ボックス 808"/>
        <xdr:cNvSpPr txBox="1"/>
      </xdr:nvSpPr>
      <xdr:spPr>
        <a:xfrm>
          <a:off x="19310427" y="1016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132433</xdr:rowOff>
    </xdr:from>
    <xdr:to>
      <xdr:col>27</xdr:col>
      <xdr:colOff>161925</xdr:colOff>
      <xdr:row>59</xdr:row>
      <xdr:rowOff>62583</xdr:rowOff>
    </xdr:to>
    <xdr:sp macro="" textlink="">
      <xdr:nvSpPr>
        <xdr:cNvPr id="810" name="円/楕円 809"/>
        <xdr:cNvSpPr/>
      </xdr:nvSpPr>
      <xdr:spPr>
        <a:xfrm>
          <a:off x="18605500" y="1007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53710</xdr:rowOff>
    </xdr:from>
    <xdr:ext cx="469744" cy="259045"/>
    <xdr:sp macro="" textlink="">
      <xdr:nvSpPr>
        <xdr:cNvPr id="811" name="テキスト ボックス 810"/>
        <xdr:cNvSpPr txBox="1"/>
      </xdr:nvSpPr>
      <xdr:spPr>
        <a:xfrm>
          <a:off x="18421427" y="1016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5" name="直線コネクタ 834"/>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6"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7" name="直線コネクタ 836"/>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8"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9" name="直線コネクタ 838"/>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93531</xdr:rowOff>
    </xdr:from>
    <xdr:to>
      <xdr:col>32</xdr:col>
      <xdr:colOff>187325</xdr:colOff>
      <xdr:row>75</xdr:row>
      <xdr:rowOff>94886</xdr:rowOff>
    </xdr:to>
    <xdr:cxnSp macro="">
      <xdr:nvCxnSpPr>
        <xdr:cNvPr id="840" name="直線コネクタ 839"/>
        <xdr:cNvCxnSpPr/>
      </xdr:nvCxnSpPr>
      <xdr:spPr>
        <a:xfrm>
          <a:off x="21323300" y="12952281"/>
          <a:ext cx="8382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66415</xdr:rowOff>
    </xdr:from>
    <xdr:ext cx="599010" cy="259045"/>
    <xdr:sp macro="" textlink="">
      <xdr:nvSpPr>
        <xdr:cNvPr id="841" name="繰出金平均値テキスト"/>
        <xdr:cNvSpPr txBox="1"/>
      </xdr:nvSpPr>
      <xdr:spPr>
        <a:xfrm>
          <a:off x="22212300" y="12582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2" name="フローチャート : 判断 841"/>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93531</xdr:rowOff>
    </xdr:from>
    <xdr:to>
      <xdr:col>31</xdr:col>
      <xdr:colOff>34925</xdr:colOff>
      <xdr:row>75</xdr:row>
      <xdr:rowOff>117046</xdr:rowOff>
    </xdr:to>
    <xdr:cxnSp macro="">
      <xdr:nvCxnSpPr>
        <xdr:cNvPr id="843" name="直線コネクタ 842"/>
        <xdr:cNvCxnSpPr/>
      </xdr:nvCxnSpPr>
      <xdr:spPr>
        <a:xfrm flipV="1">
          <a:off x="20434300" y="12952281"/>
          <a:ext cx="889000" cy="2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4" name="フローチャート : 判断 843"/>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7177</xdr:rowOff>
    </xdr:from>
    <xdr:ext cx="599010" cy="259045"/>
    <xdr:sp macro="" textlink="">
      <xdr:nvSpPr>
        <xdr:cNvPr id="845" name="テキスト ボックス 844"/>
        <xdr:cNvSpPr txBox="1"/>
      </xdr:nvSpPr>
      <xdr:spPr>
        <a:xfrm>
          <a:off x="21023794"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117046</xdr:rowOff>
    </xdr:from>
    <xdr:to>
      <xdr:col>29</xdr:col>
      <xdr:colOff>517525</xdr:colOff>
      <xdr:row>75</xdr:row>
      <xdr:rowOff>126875</xdr:rowOff>
    </xdr:to>
    <xdr:cxnSp macro="">
      <xdr:nvCxnSpPr>
        <xdr:cNvPr id="846" name="直線コネクタ 845"/>
        <xdr:cNvCxnSpPr/>
      </xdr:nvCxnSpPr>
      <xdr:spPr>
        <a:xfrm flipV="1">
          <a:off x="19545300" y="12975796"/>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59098</xdr:rowOff>
    </xdr:from>
    <xdr:to>
      <xdr:col>29</xdr:col>
      <xdr:colOff>568325</xdr:colOff>
      <xdr:row>74</xdr:row>
      <xdr:rowOff>160698</xdr:rowOff>
    </xdr:to>
    <xdr:sp macro="" textlink="">
      <xdr:nvSpPr>
        <xdr:cNvPr id="847" name="フローチャート : 判断 846"/>
        <xdr:cNvSpPr/>
      </xdr:nvSpPr>
      <xdr:spPr>
        <a:xfrm>
          <a:off x="20383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5775</xdr:rowOff>
    </xdr:from>
    <xdr:ext cx="599010" cy="259045"/>
    <xdr:sp macro="" textlink="">
      <xdr:nvSpPr>
        <xdr:cNvPr id="848" name="テキスト ボックス 847"/>
        <xdr:cNvSpPr txBox="1"/>
      </xdr:nvSpPr>
      <xdr:spPr>
        <a:xfrm>
          <a:off x="20134794" y="1252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69840</xdr:rowOff>
    </xdr:from>
    <xdr:to>
      <xdr:col>28</xdr:col>
      <xdr:colOff>314325</xdr:colOff>
      <xdr:row>75</xdr:row>
      <xdr:rowOff>126875</xdr:rowOff>
    </xdr:to>
    <xdr:cxnSp macro="">
      <xdr:nvCxnSpPr>
        <xdr:cNvPr id="849" name="直線コネクタ 848"/>
        <xdr:cNvCxnSpPr/>
      </xdr:nvCxnSpPr>
      <xdr:spPr>
        <a:xfrm>
          <a:off x="18656300" y="12928590"/>
          <a:ext cx="889000" cy="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87788</xdr:rowOff>
    </xdr:from>
    <xdr:to>
      <xdr:col>28</xdr:col>
      <xdr:colOff>365125</xdr:colOff>
      <xdr:row>75</xdr:row>
      <xdr:rowOff>17938</xdr:rowOff>
    </xdr:to>
    <xdr:sp macro="" textlink="">
      <xdr:nvSpPr>
        <xdr:cNvPr id="850" name="フローチャート : 判断 849"/>
        <xdr:cNvSpPr/>
      </xdr:nvSpPr>
      <xdr:spPr>
        <a:xfrm>
          <a:off x="19494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34465</xdr:rowOff>
    </xdr:from>
    <xdr:ext cx="599010" cy="259045"/>
    <xdr:sp macro="" textlink="">
      <xdr:nvSpPr>
        <xdr:cNvPr id="851" name="テキスト ボックス 850"/>
        <xdr:cNvSpPr txBox="1"/>
      </xdr:nvSpPr>
      <xdr:spPr>
        <a:xfrm>
          <a:off x="19245794" y="1255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60325</xdr:colOff>
      <xdr:row>72</xdr:row>
      <xdr:rowOff>73568</xdr:rowOff>
    </xdr:from>
    <xdr:to>
      <xdr:col>27</xdr:col>
      <xdr:colOff>161925</xdr:colOff>
      <xdr:row>73</xdr:row>
      <xdr:rowOff>3718</xdr:rowOff>
    </xdr:to>
    <xdr:sp macro="" textlink="">
      <xdr:nvSpPr>
        <xdr:cNvPr id="852" name="フローチャート : 判断 851"/>
        <xdr:cNvSpPr/>
      </xdr:nvSpPr>
      <xdr:spPr>
        <a:xfrm>
          <a:off x="18605500" y="1241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20245</xdr:rowOff>
    </xdr:from>
    <xdr:ext cx="599010" cy="259045"/>
    <xdr:sp macro="" textlink="">
      <xdr:nvSpPr>
        <xdr:cNvPr id="853" name="テキスト ボックス 852"/>
        <xdr:cNvSpPr txBox="1"/>
      </xdr:nvSpPr>
      <xdr:spPr>
        <a:xfrm>
          <a:off x="18356794" y="1219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44086</xdr:rowOff>
    </xdr:from>
    <xdr:to>
      <xdr:col>32</xdr:col>
      <xdr:colOff>238125</xdr:colOff>
      <xdr:row>75</xdr:row>
      <xdr:rowOff>145686</xdr:rowOff>
    </xdr:to>
    <xdr:sp macro="" textlink="">
      <xdr:nvSpPr>
        <xdr:cNvPr id="859" name="円/楕円 858"/>
        <xdr:cNvSpPr/>
      </xdr:nvSpPr>
      <xdr:spPr>
        <a:xfrm>
          <a:off x="22110700" y="129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22513</xdr:rowOff>
    </xdr:from>
    <xdr:ext cx="534377" cy="259045"/>
    <xdr:sp macro="" textlink="">
      <xdr:nvSpPr>
        <xdr:cNvPr id="860" name="繰出金該当値テキスト"/>
        <xdr:cNvSpPr txBox="1"/>
      </xdr:nvSpPr>
      <xdr:spPr>
        <a:xfrm>
          <a:off x="22212300" y="1288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83,381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42731</xdr:rowOff>
    </xdr:from>
    <xdr:to>
      <xdr:col>31</xdr:col>
      <xdr:colOff>85725</xdr:colOff>
      <xdr:row>75</xdr:row>
      <xdr:rowOff>144331</xdr:rowOff>
    </xdr:to>
    <xdr:sp macro="" textlink="">
      <xdr:nvSpPr>
        <xdr:cNvPr id="861" name="円/楕円 860"/>
        <xdr:cNvSpPr/>
      </xdr:nvSpPr>
      <xdr:spPr>
        <a:xfrm>
          <a:off x="21272500" y="1290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135458</xdr:rowOff>
    </xdr:from>
    <xdr:ext cx="534377" cy="259045"/>
    <xdr:sp macro="" textlink="">
      <xdr:nvSpPr>
        <xdr:cNvPr id="862" name="テキスト ボックス 861"/>
        <xdr:cNvSpPr txBox="1"/>
      </xdr:nvSpPr>
      <xdr:spPr>
        <a:xfrm>
          <a:off x="21056111" y="129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83,559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66246</xdr:rowOff>
    </xdr:from>
    <xdr:to>
      <xdr:col>29</xdr:col>
      <xdr:colOff>568325</xdr:colOff>
      <xdr:row>75</xdr:row>
      <xdr:rowOff>167846</xdr:rowOff>
    </xdr:to>
    <xdr:sp macro="" textlink="">
      <xdr:nvSpPr>
        <xdr:cNvPr id="863" name="円/楕円 862"/>
        <xdr:cNvSpPr/>
      </xdr:nvSpPr>
      <xdr:spPr>
        <a:xfrm>
          <a:off x="20383500" y="1292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158973</xdr:rowOff>
    </xdr:from>
    <xdr:ext cx="534377" cy="259045"/>
    <xdr:sp macro="" textlink="">
      <xdr:nvSpPr>
        <xdr:cNvPr id="864" name="テキスト ボックス 863"/>
        <xdr:cNvSpPr txBox="1"/>
      </xdr:nvSpPr>
      <xdr:spPr>
        <a:xfrm>
          <a:off x="20167111" y="130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80,473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76075</xdr:rowOff>
    </xdr:from>
    <xdr:to>
      <xdr:col>28</xdr:col>
      <xdr:colOff>365125</xdr:colOff>
      <xdr:row>76</xdr:row>
      <xdr:rowOff>6226</xdr:rowOff>
    </xdr:to>
    <xdr:sp macro="" textlink="">
      <xdr:nvSpPr>
        <xdr:cNvPr id="865" name="円/楕円 864"/>
        <xdr:cNvSpPr/>
      </xdr:nvSpPr>
      <xdr:spPr>
        <a:xfrm>
          <a:off x="19494500" y="129348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168803</xdr:rowOff>
    </xdr:from>
    <xdr:ext cx="534377" cy="259045"/>
    <xdr:sp macro="" textlink="">
      <xdr:nvSpPr>
        <xdr:cNvPr id="866" name="テキスト ボックス 865"/>
        <xdr:cNvSpPr txBox="1"/>
      </xdr:nvSpPr>
      <xdr:spPr>
        <a:xfrm>
          <a:off x="19278111" y="1302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79,183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19040</xdr:rowOff>
    </xdr:from>
    <xdr:to>
      <xdr:col>27</xdr:col>
      <xdr:colOff>161925</xdr:colOff>
      <xdr:row>75</xdr:row>
      <xdr:rowOff>120640</xdr:rowOff>
    </xdr:to>
    <xdr:sp macro="" textlink="">
      <xdr:nvSpPr>
        <xdr:cNvPr id="867" name="円/楕円 866"/>
        <xdr:cNvSpPr/>
      </xdr:nvSpPr>
      <xdr:spPr>
        <a:xfrm>
          <a:off x="18605500" y="1287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111767</xdr:rowOff>
    </xdr:from>
    <xdr:ext cx="534377" cy="259045"/>
    <xdr:sp macro="" textlink="">
      <xdr:nvSpPr>
        <xdr:cNvPr id="868" name="テキスト ボックス 867"/>
        <xdr:cNvSpPr txBox="1"/>
      </xdr:nvSpPr>
      <xdr:spPr>
        <a:xfrm>
          <a:off x="18389111" y="1297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類似団体平均と比較して住民一人当たりコストは、</a:t>
          </a:r>
          <a:r>
            <a:rPr kumimoji="1" lang="ja-JP" altLang="en-US" sz="1100">
              <a:solidFill>
                <a:schemeClr val="dk1"/>
              </a:solidFill>
              <a:effectLst/>
              <a:latin typeface="+mn-lt"/>
              <a:ea typeface="+mn-ea"/>
              <a:cs typeface="+mn-cs"/>
            </a:rPr>
            <a:t>普通建設事業費（新規整備）を除いて、</a:t>
          </a:r>
          <a:r>
            <a:rPr kumimoji="1" lang="ja-JP" altLang="ja-JP" sz="1100">
              <a:solidFill>
                <a:schemeClr val="dk1"/>
              </a:solidFill>
              <a:effectLst/>
              <a:latin typeface="+mn-lt"/>
              <a:ea typeface="+mn-ea"/>
              <a:cs typeface="+mn-cs"/>
            </a:rPr>
            <a:t>いずれも低い状況にある。</a:t>
          </a:r>
          <a:endParaRPr lang="ja-JP" altLang="ja-JP" sz="1400">
            <a:effectLst/>
          </a:endParaRPr>
        </a:p>
        <a:p>
          <a:r>
            <a:rPr kumimoji="1" lang="ja-JP" altLang="ja-JP" sz="1100">
              <a:solidFill>
                <a:schemeClr val="dk1"/>
              </a:solidFill>
              <a:effectLst/>
              <a:latin typeface="+mn-lt"/>
              <a:ea typeface="+mn-ea"/>
              <a:cs typeface="+mn-cs"/>
            </a:rPr>
            <a:t>　厳しい財政状況のもと、義務的経費や経常経費の削減に努め現在の水準を維持する。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長野県青木村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4,517
4,492
57.10
3,438,028
3,022,247
386,932
1,975,611
1,967,554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122457</xdr:rowOff>
    </xdr:from>
    <xdr:to>
      <xdr:col>6</xdr:col>
      <xdr:colOff>511175</xdr:colOff>
      <xdr:row>38</xdr:row>
      <xdr:rowOff>137398</xdr:rowOff>
    </xdr:to>
    <xdr:cxnSp macro="">
      <xdr:nvCxnSpPr>
        <xdr:cNvPr id="62" name="直線コネクタ 61"/>
        <xdr:cNvCxnSpPr/>
      </xdr:nvCxnSpPr>
      <xdr:spPr>
        <a:xfrm>
          <a:off x="3797300" y="6637557"/>
          <a:ext cx="838200" cy="1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152174</xdr:rowOff>
    </xdr:from>
    <xdr:ext cx="534377" cy="259045"/>
    <xdr:sp macro="" textlink="">
      <xdr:nvSpPr>
        <xdr:cNvPr id="63" name="議会費平均値テキスト"/>
        <xdr:cNvSpPr txBox="1"/>
      </xdr:nvSpPr>
      <xdr:spPr>
        <a:xfrm>
          <a:off x="4686300" y="63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122457</xdr:rowOff>
    </xdr:from>
    <xdr:to>
      <xdr:col>5</xdr:col>
      <xdr:colOff>358775</xdr:colOff>
      <xdr:row>38</xdr:row>
      <xdr:rowOff>125478</xdr:rowOff>
    </xdr:to>
    <xdr:cxnSp macro="">
      <xdr:nvCxnSpPr>
        <xdr:cNvPr id="65" name="直線コネクタ 64"/>
        <xdr:cNvCxnSpPr/>
      </xdr:nvCxnSpPr>
      <xdr:spPr>
        <a:xfrm flipV="1">
          <a:off x="2908300" y="6637557"/>
          <a:ext cx="889000" cy="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74423</xdr:rowOff>
    </xdr:from>
    <xdr:ext cx="534377" cy="259045"/>
    <xdr:sp macro="" textlink="">
      <xdr:nvSpPr>
        <xdr:cNvPr id="67" name="テキスト ボックス 66"/>
        <xdr:cNvSpPr txBox="1"/>
      </xdr:nvSpPr>
      <xdr:spPr>
        <a:xfrm>
          <a:off x="3530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124319</xdr:rowOff>
    </xdr:from>
    <xdr:to>
      <xdr:col>4</xdr:col>
      <xdr:colOff>155575</xdr:colOff>
      <xdr:row>38</xdr:row>
      <xdr:rowOff>125478</xdr:rowOff>
    </xdr:to>
    <xdr:cxnSp macro="">
      <xdr:nvCxnSpPr>
        <xdr:cNvPr id="68" name="直線コネクタ 67"/>
        <xdr:cNvCxnSpPr/>
      </xdr:nvCxnSpPr>
      <xdr:spPr>
        <a:xfrm>
          <a:off x="2019300" y="6639419"/>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125101</xdr:rowOff>
    </xdr:from>
    <xdr:to>
      <xdr:col>4</xdr:col>
      <xdr:colOff>206375</xdr:colOff>
      <xdr:row>38</xdr:row>
      <xdr:rowOff>55251</xdr:rowOff>
    </xdr:to>
    <xdr:sp macro="" textlink="">
      <xdr:nvSpPr>
        <xdr:cNvPr id="69" name="フローチャート : 判断 68"/>
        <xdr:cNvSpPr/>
      </xdr:nvSpPr>
      <xdr:spPr>
        <a:xfrm>
          <a:off x="2857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71778</xdr:rowOff>
    </xdr:from>
    <xdr:ext cx="534377" cy="259045"/>
    <xdr:sp macro="" textlink="">
      <xdr:nvSpPr>
        <xdr:cNvPr id="70" name="テキスト ボックス 69"/>
        <xdr:cNvSpPr txBox="1"/>
      </xdr:nvSpPr>
      <xdr:spPr>
        <a:xfrm>
          <a:off x="2641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118375</xdr:rowOff>
    </xdr:from>
    <xdr:to>
      <xdr:col>2</xdr:col>
      <xdr:colOff>638175</xdr:colOff>
      <xdr:row>38</xdr:row>
      <xdr:rowOff>124319</xdr:rowOff>
    </xdr:to>
    <xdr:cxnSp macro="">
      <xdr:nvCxnSpPr>
        <xdr:cNvPr id="71" name="直線コネクタ 70"/>
        <xdr:cNvCxnSpPr/>
      </xdr:nvCxnSpPr>
      <xdr:spPr>
        <a:xfrm>
          <a:off x="1130300" y="663347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125345</xdr:rowOff>
    </xdr:from>
    <xdr:to>
      <xdr:col>3</xdr:col>
      <xdr:colOff>3175</xdr:colOff>
      <xdr:row>38</xdr:row>
      <xdr:rowOff>55496</xdr:rowOff>
    </xdr:to>
    <xdr:sp macro="" textlink="">
      <xdr:nvSpPr>
        <xdr:cNvPr id="72" name="フローチャート : 判断 71"/>
        <xdr:cNvSpPr/>
      </xdr:nvSpPr>
      <xdr:spPr>
        <a:xfrm>
          <a:off x="1968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72022</xdr:rowOff>
    </xdr:from>
    <xdr:ext cx="534377" cy="259045"/>
    <xdr:sp macro="" textlink="">
      <xdr:nvSpPr>
        <xdr:cNvPr id="73" name="テキスト ボックス 72"/>
        <xdr:cNvSpPr txBox="1"/>
      </xdr:nvSpPr>
      <xdr:spPr>
        <a:xfrm>
          <a:off x="1752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119516</xdr:rowOff>
    </xdr:from>
    <xdr:to>
      <xdr:col>1</xdr:col>
      <xdr:colOff>485775</xdr:colOff>
      <xdr:row>38</xdr:row>
      <xdr:rowOff>49666</xdr:rowOff>
    </xdr:to>
    <xdr:sp macro="" textlink="">
      <xdr:nvSpPr>
        <xdr:cNvPr id="74" name="フローチャート : 判断 73"/>
        <xdr:cNvSpPr/>
      </xdr:nvSpPr>
      <xdr:spPr>
        <a:xfrm>
          <a:off x="1079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66193</xdr:rowOff>
    </xdr:from>
    <xdr:ext cx="534377" cy="259045"/>
    <xdr:sp macro="" textlink="">
      <xdr:nvSpPr>
        <xdr:cNvPr id="75" name="テキスト ボックス 74"/>
        <xdr:cNvSpPr txBox="1"/>
      </xdr:nvSpPr>
      <xdr:spPr>
        <a:xfrm>
          <a:off x="863111" y="62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86598</xdr:rowOff>
    </xdr:from>
    <xdr:to>
      <xdr:col>6</xdr:col>
      <xdr:colOff>561975</xdr:colOff>
      <xdr:row>39</xdr:row>
      <xdr:rowOff>16748</xdr:rowOff>
    </xdr:to>
    <xdr:sp macro="" textlink="">
      <xdr:nvSpPr>
        <xdr:cNvPr id="81" name="円/楕円 80"/>
        <xdr:cNvSpPr/>
      </xdr:nvSpPr>
      <xdr:spPr>
        <a:xfrm>
          <a:off x="4584700" y="6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1525</xdr:rowOff>
    </xdr:from>
    <xdr:ext cx="469744" cy="259045"/>
    <xdr:sp macro="" textlink="">
      <xdr:nvSpPr>
        <xdr:cNvPr id="82" name="議会費該当値テキスト"/>
        <xdr:cNvSpPr txBox="1"/>
      </xdr:nvSpPr>
      <xdr:spPr>
        <a:xfrm>
          <a:off x="4686300" y="651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71657</xdr:rowOff>
    </xdr:from>
    <xdr:to>
      <xdr:col>5</xdr:col>
      <xdr:colOff>409575</xdr:colOff>
      <xdr:row>39</xdr:row>
      <xdr:rowOff>1807</xdr:rowOff>
    </xdr:to>
    <xdr:sp macro="" textlink="">
      <xdr:nvSpPr>
        <xdr:cNvPr id="83" name="円/楕円 82"/>
        <xdr:cNvSpPr/>
      </xdr:nvSpPr>
      <xdr:spPr>
        <a:xfrm>
          <a:off x="3746500" y="65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164384</xdr:rowOff>
    </xdr:from>
    <xdr:ext cx="469744" cy="259045"/>
    <xdr:sp macro="" textlink="">
      <xdr:nvSpPr>
        <xdr:cNvPr id="84" name="テキスト ボックス 83"/>
        <xdr:cNvSpPr txBox="1"/>
      </xdr:nvSpPr>
      <xdr:spPr>
        <a:xfrm>
          <a:off x="3562427" y="667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74678</xdr:rowOff>
    </xdr:from>
    <xdr:to>
      <xdr:col>4</xdr:col>
      <xdr:colOff>206375</xdr:colOff>
      <xdr:row>39</xdr:row>
      <xdr:rowOff>4828</xdr:rowOff>
    </xdr:to>
    <xdr:sp macro="" textlink="">
      <xdr:nvSpPr>
        <xdr:cNvPr id="85" name="円/楕円 84"/>
        <xdr:cNvSpPr/>
      </xdr:nvSpPr>
      <xdr:spPr>
        <a:xfrm>
          <a:off x="2857500" y="65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167405</xdr:rowOff>
    </xdr:from>
    <xdr:ext cx="469744" cy="259045"/>
    <xdr:sp macro="" textlink="">
      <xdr:nvSpPr>
        <xdr:cNvPr id="86" name="テキスト ボックス 85"/>
        <xdr:cNvSpPr txBox="1"/>
      </xdr:nvSpPr>
      <xdr:spPr>
        <a:xfrm>
          <a:off x="2673427" y="668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73519</xdr:rowOff>
    </xdr:from>
    <xdr:to>
      <xdr:col>3</xdr:col>
      <xdr:colOff>3175</xdr:colOff>
      <xdr:row>39</xdr:row>
      <xdr:rowOff>3669</xdr:rowOff>
    </xdr:to>
    <xdr:sp macro="" textlink="">
      <xdr:nvSpPr>
        <xdr:cNvPr id="87" name="円/楕円 86"/>
        <xdr:cNvSpPr/>
      </xdr:nvSpPr>
      <xdr:spPr>
        <a:xfrm>
          <a:off x="1968500" y="658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166246</xdr:rowOff>
    </xdr:from>
    <xdr:ext cx="469744" cy="259045"/>
    <xdr:sp macro="" textlink="">
      <xdr:nvSpPr>
        <xdr:cNvPr id="88" name="テキスト ボックス 87"/>
        <xdr:cNvSpPr txBox="1"/>
      </xdr:nvSpPr>
      <xdr:spPr>
        <a:xfrm>
          <a:off x="1784427" y="668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67575</xdr:rowOff>
    </xdr:from>
    <xdr:to>
      <xdr:col>1</xdr:col>
      <xdr:colOff>485775</xdr:colOff>
      <xdr:row>38</xdr:row>
      <xdr:rowOff>169175</xdr:rowOff>
    </xdr:to>
    <xdr:sp macro="" textlink="">
      <xdr:nvSpPr>
        <xdr:cNvPr id="89" name="円/楕円 88"/>
        <xdr:cNvSpPr/>
      </xdr:nvSpPr>
      <xdr:spPr>
        <a:xfrm>
          <a:off x="1079500" y="658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160302</xdr:rowOff>
    </xdr:from>
    <xdr:ext cx="469744" cy="259045"/>
    <xdr:sp macro="" textlink="">
      <xdr:nvSpPr>
        <xdr:cNvPr id="90" name="テキスト ボックス 89"/>
        <xdr:cNvSpPr txBox="1"/>
      </xdr:nvSpPr>
      <xdr:spPr>
        <a:xfrm>
          <a:off x="895427" y="667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11251</xdr:rowOff>
    </xdr:from>
    <xdr:to>
      <xdr:col>6</xdr:col>
      <xdr:colOff>511175</xdr:colOff>
      <xdr:row>58</xdr:row>
      <xdr:rowOff>45305</xdr:rowOff>
    </xdr:to>
    <xdr:cxnSp macro="">
      <xdr:nvCxnSpPr>
        <xdr:cNvPr id="119" name="直線コネクタ 118"/>
        <xdr:cNvCxnSpPr/>
      </xdr:nvCxnSpPr>
      <xdr:spPr>
        <a:xfrm>
          <a:off x="3797300" y="9955351"/>
          <a:ext cx="838200" cy="3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59777</xdr:rowOff>
    </xdr:from>
    <xdr:ext cx="599010" cy="259045"/>
    <xdr:sp macro="" textlink="">
      <xdr:nvSpPr>
        <xdr:cNvPr id="120" name="総務費平均値テキスト"/>
        <xdr:cNvSpPr txBox="1"/>
      </xdr:nvSpPr>
      <xdr:spPr>
        <a:xfrm>
          <a:off x="4686300" y="9660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11251</xdr:rowOff>
    </xdr:from>
    <xdr:to>
      <xdr:col>5</xdr:col>
      <xdr:colOff>358775</xdr:colOff>
      <xdr:row>58</xdr:row>
      <xdr:rowOff>53239</xdr:rowOff>
    </xdr:to>
    <xdr:cxnSp macro="">
      <xdr:nvCxnSpPr>
        <xdr:cNvPr id="122" name="直線コネクタ 121"/>
        <xdr:cNvCxnSpPr/>
      </xdr:nvCxnSpPr>
      <xdr:spPr>
        <a:xfrm flipV="1">
          <a:off x="2908300" y="9955351"/>
          <a:ext cx="889000" cy="4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165285</xdr:rowOff>
    </xdr:from>
    <xdr:ext cx="599010" cy="259045"/>
    <xdr:sp macro="" textlink="">
      <xdr:nvSpPr>
        <xdr:cNvPr id="124" name="テキスト ボックス 123"/>
        <xdr:cNvSpPr txBox="1"/>
      </xdr:nvSpPr>
      <xdr:spPr>
        <a:xfrm>
          <a:off x="3497794"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38590</xdr:rowOff>
    </xdr:from>
    <xdr:to>
      <xdr:col>4</xdr:col>
      <xdr:colOff>155575</xdr:colOff>
      <xdr:row>58</xdr:row>
      <xdr:rowOff>53239</xdr:rowOff>
    </xdr:to>
    <xdr:cxnSp macro="">
      <xdr:nvCxnSpPr>
        <xdr:cNvPr id="125" name="直線コネクタ 124"/>
        <xdr:cNvCxnSpPr/>
      </xdr:nvCxnSpPr>
      <xdr:spPr>
        <a:xfrm>
          <a:off x="2019300" y="9982690"/>
          <a:ext cx="889000" cy="1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6" name="フローチャート : 判断 125"/>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590</xdr:rowOff>
    </xdr:from>
    <xdr:ext cx="599010" cy="259045"/>
    <xdr:sp macro="" textlink="">
      <xdr:nvSpPr>
        <xdr:cNvPr id="127" name="テキスト ボックス 126"/>
        <xdr:cNvSpPr txBox="1"/>
      </xdr:nvSpPr>
      <xdr:spPr>
        <a:xfrm>
          <a:off x="2608794" y="960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168297</xdr:rowOff>
    </xdr:from>
    <xdr:to>
      <xdr:col>2</xdr:col>
      <xdr:colOff>638175</xdr:colOff>
      <xdr:row>58</xdr:row>
      <xdr:rowOff>38590</xdr:rowOff>
    </xdr:to>
    <xdr:cxnSp macro="">
      <xdr:nvCxnSpPr>
        <xdr:cNvPr id="128" name="直線コネクタ 127"/>
        <xdr:cNvCxnSpPr/>
      </xdr:nvCxnSpPr>
      <xdr:spPr>
        <a:xfrm>
          <a:off x="1130300" y="9940947"/>
          <a:ext cx="889000" cy="4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48628</xdr:rowOff>
    </xdr:from>
    <xdr:to>
      <xdr:col>3</xdr:col>
      <xdr:colOff>3175</xdr:colOff>
      <xdr:row>57</xdr:row>
      <xdr:rowOff>150228</xdr:rowOff>
    </xdr:to>
    <xdr:sp macro="" textlink="">
      <xdr:nvSpPr>
        <xdr:cNvPr id="129" name="フローチャート : 判断 128"/>
        <xdr:cNvSpPr/>
      </xdr:nvSpPr>
      <xdr:spPr>
        <a:xfrm>
          <a:off x="1968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166755</xdr:rowOff>
    </xdr:from>
    <xdr:ext cx="599010" cy="259045"/>
    <xdr:sp macro="" textlink="">
      <xdr:nvSpPr>
        <xdr:cNvPr id="130" name="テキスト ボックス 129"/>
        <xdr:cNvSpPr txBox="1"/>
      </xdr:nvSpPr>
      <xdr:spPr>
        <a:xfrm>
          <a:off x="1719794" y="959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100597</xdr:rowOff>
    </xdr:from>
    <xdr:to>
      <xdr:col>1</xdr:col>
      <xdr:colOff>485775</xdr:colOff>
      <xdr:row>57</xdr:row>
      <xdr:rowOff>30747</xdr:rowOff>
    </xdr:to>
    <xdr:sp macro="" textlink="">
      <xdr:nvSpPr>
        <xdr:cNvPr id="131" name="フローチャート : 判断 130"/>
        <xdr:cNvSpPr/>
      </xdr:nvSpPr>
      <xdr:spPr>
        <a:xfrm>
          <a:off x="1079500" y="970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47274</xdr:rowOff>
    </xdr:from>
    <xdr:ext cx="599010" cy="259045"/>
    <xdr:sp macro="" textlink="">
      <xdr:nvSpPr>
        <xdr:cNvPr id="132" name="テキスト ボックス 131"/>
        <xdr:cNvSpPr txBox="1"/>
      </xdr:nvSpPr>
      <xdr:spPr>
        <a:xfrm>
          <a:off x="830794" y="947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165955</xdr:rowOff>
    </xdr:from>
    <xdr:to>
      <xdr:col>6</xdr:col>
      <xdr:colOff>561975</xdr:colOff>
      <xdr:row>58</xdr:row>
      <xdr:rowOff>96105</xdr:rowOff>
    </xdr:to>
    <xdr:sp macro="" textlink="">
      <xdr:nvSpPr>
        <xdr:cNvPr id="138" name="円/楕円 137"/>
        <xdr:cNvSpPr/>
      </xdr:nvSpPr>
      <xdr:spPr>
        <a:xfrm>
          <a:off x="4584700" y="99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80882</xdr:rowOff>
    </xdr:from>
    <xdr:ext cx="599010" cy="259045"/>
    <xdr:sp macro="" textlink="">
      <xdr:nvSpPr>
        <xdr:cNvPr id="139" name="総務費該当値テキスト"/>
        <xdr:cNvSpPr txBox="1"/>
      </xdr:nvSpPr>
      <xdr:spPr>
        <a:xfrm>
          <a:off x="4686300" y="985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134,327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131901</xdr:rowOff>
    </xdr:from>
    <xdr:to>
      <xdr:col>5</xdr:col>
      <xdr:colOff>409575</xdr:colOff>
      <xdr:row>58</xdr:row>
      <xdr:rowOff>62051</xdr:rowOff>
    </xdr:to>
    <xdr:sp macro="" textlink="">
      <xdr:nvSpPr>
        <xdr:cNvPr id="140" name="円/楕円 139"/>
        <xdr:cNvSpPr/>
      </xdr:nvSpPr>
      <xdr:spPr>
        <a:xfrm>
          <a:off x="3746500" y="990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53178</xdr:rowOff>
    </xdr:from>
    <xdr:ext cx="599010" cy="259045"/>
    <xdr:sp macro="" textlink="">
      <xdr:nvSpPr>
        <xdr:cNvPr id="141" name="テキスト ボックス 140"/>
        <xdr:cNvSpPr txBox="1"/>
      </xdr:nvSpPr>
      <xdr:spPr>
        <a:xfrm>
          <a:off x="3497794" y="999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161,141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2439</xdr:rowOff>
    </xdr:from>
    <xdr:to>
      <xdr:col>4</xdr:col>
      <xdr:colOff>206375</xdr:colOff>
      <xdr:row>58</xdr:row>
      <xdr:rowOff>104039</xdr:rowOff>
    </xdr:to>
    <xdr:sp macro="" textlink="">
      <xdr:nvSpPr>
        <xdr:cNvPr id="142" name="円/楕円 141"/>
        <xdr:cNvSpPr/>
      </xdr:nvSpPr>
      <xdr:spPr>
        <a:xfrm>
          <a:off x="2857500" y="994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95166</xdr:rowOff>
    </xdr:from>
    <xdr:ext cx="599010" cy="259045"/>
    <xdr:sp macro="" textlink="">
      <xdr:nvSpPr>
        <xdr:cNvPr id="143" name="テキスト ボックス 142"/>
        <xdr:cNvSpPr txBox="1"/>
      </xdr:nvSpPr>
      <xdr:spPr>
        <a:xfrm>
          <a:off x="2608794" y="1003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159240</xdr:rowOff>
    </xdr:from>
    <xdr:to>
      <xdr:col>3</xdr:col>
      <xdr:colOff>3175</xdr:colOff>
      <xdr:row>58</xdr:row>
      <xdr:rowOff>89390</xdr:rowOff>
    </xdr:to>
    <xdr:sp macro="" textlink="">
      <xdr:nvSpPr>
        <xdr:cNvPr id="144" name="円/楕円 143"/>
        <xdr:cNvSpPr/>
      </xdr:nvSpPr>
      <xdr:spPr>
        <a:xfrm>
          <a:off x="1968500" y="99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80517</xdr:rowOff>
    </xdr:from>
    <xdr:ext cx="599010" cy="259045"/>
    <xdr:sp macro="" textlink="">
      <xdr:nvSpPr>
        <xdr:cNvPr id="145" name="テキスト ボックス 144"/>
        <xdr:cNvSpPr txBox="1"/>
      </xdr:nvSpPr>
      <xdr:spPr>
        <a:xfrm>
          <a:off x="1719794" y="1002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139,614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117497</xdr:rowOff>
    </xdr:from>
    <xdr:to>
      <xdr:col>1</xdr:col>
      <xdr:colOff>485775</xdr:colOff>
      <xdr:row>58</xdr:row>
      <xdr:rowOff>47647</xdr:rowOff>
    </xdr:to>
    <xdr:sp macro="" textlink="">
      <xdr:nvSpPr>
        <xdr:cNvPr id="146" name="円/楕円 145"/>
        <xdr:cNvSpPr/>
      </xdr:nvSpPr>
      <xdr:spPr>
        <a:xfrm>
          <a:off x="1079500" y="989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38774</xdr:rowOff>
    </xdr:from>
    <xdr:ext cx="599010" cy="259045"/>
    <xdr:sp macro="" textlink="">
      <xdr:nvSpPr>
        <xdr:cNvPr id="147" name="テキスト ボックス 146"/>
        <xdr:cNvSpPr txBox="1"/>
      </xdr:nvSpPr>
      <xdr:spPr>
        <a:xfrm>
          <a:off x="830794" y="998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23078</xdr:rowOff>
    </xdr:from>
    <xdr:to>
      <xdr:col>6</xdr:col>
      <xdr:colOff>511175</xdr:colOff>
      <xdr:row>78</xdr:row>
      <xdr:rowOff>35111</xdr:rowOff>
    </xdr:to>
    <xdr:cxnSp macro="">
      <xdr:nvCxnSpPr>
        <xdr:cNvPr id="178" name="直線コネクタ 177"/>
        <xdr:cNvCxnSpPr/>
      </xdr:nvCxnSpPr>
      <xdr:spPr>
        <a:xfrm flipV="1">
          <a:off x="3797300" y="13396178"/>
          <a:ext cx="838200" cy="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102086</xdr:rowOff>
    </xdr:from>
    <xdr:ext cx="599010" cy="259045"/>
    <xdr:sp macro="" textlink="">
      <xdr:nvSpPr>
        <xdr:cNvPr id="179" name="民生費平均値テキスト"/>
        <xdr:cNvSpPr txBox="1"/>
      </xdr:nvSpPr>
      <xdr:spPr>
        <a:xfrm>
          <a:off x="4686300" y="13132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35111</xdr:rowOff>
    </xdr:from>
    <xdr:to>
      <xdr:col>5</xdr:col>
      <xdr:colOff>358775</xdr:colOff>
      <xdr:row>78</xdr:row>
      <xdr:rowOff>40064</xdr:rowOff>
    </xdr:to>
    <xdr:cxnSp macro="">
      <xdr:nvCxnSpPr>
        <xdr:cNvPr id="181" name="直線コネクタ 180"/>
        <xdr:cNvCxnSpPr/>
      </xdr:nvCxnSpPr>
      <xdr:spPr>
        <a:xfrm flipV="1">
          <a:off x="2908300" y="1340821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37792</xdr:rowOff>
    </xdr:from>
    <xdr:ext cx="599010" cy="259045"/>
    <xdr:sp macro="" textlink="">
      <xdr:nvSpPr>
        <xdr:cNvPr id="183" name="テキスト ボックス 182"/>
        <xdr:cNvSpPr txBox="1"/>
      </xdr:nvSpPr>
      <xdr:spPr>
        <a:xfrm>
          <a:off x="3497794" y="1306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40064</xdr:rowOff>
    </xdr:from>
    <xdr:to>
      <xdr:col>4</xdr:col>
      <xdr:colOff>155575</xdr:colOff>
      <xdr:row>78</xdr:row>
      <xdr:rowOff>49650</xdr:rowOff>
    </xdr:to>
    <xdr:cxnSp macro="">
      <xdr:nvCxnSpPr>
        <xdr:cNvPr id="184" name="直線コネクタ 183"/>
        <xdr:cNvCxnSpPr/>
      </xdr:nvCxnSpPr>
      <xdr:spPr>
        <a:xfrm flipV="1">
          <a:off x="2019300" y="13413164"/>
          <a:ext cx="889000" cy="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69855</xdr:rowOff>
    </xdr:from>
    <xdr:to>
      <xdr:col>4</xdr:col>
      <xdr:colOff>206375</xdr:colOff>
      <xdr:row>78</xdr:row>
      <xdr:rowOff>5</xdr:rowOff>
    </xdr:to>
    <xdr:sp macro="" textlink="">
      <xdr:nvSpPr>
        <xdr:cNvPr id="185" name="フローチャート : 判断 184"/>
        <xdr:cNvSpPr/>
      </xdr:nvSpPr>
      <xdr:spPr>
        <a:xfrm>
          <a:off x="2857500" y="132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16532</xdr:rowOff>
    </xdr:from>
    <xdr:ext cx="599010" cy="259045"/>
    <xdr:sp macro="" textlink="">
      <xdr:nvSpPr>
        <xdr:cNvPr id="186" name="テキスト ボックス 185"/>
        <xdr:cNvSpPr txBox="1"/>
      </xdr:nvSpPr>
      <xdr:spPr>
        <a:xfrm>
          <a:off x="2608794" y="1304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49650</xdr:rowOff>
    </xdr:from>
    <xdr:to>
      <xdr:col>2</xdr:col>
      <xdr:colOff>638175</xdr:colOff>
      <xdr:row>78</xdr:row>
      <xdr:rowOff>56386</xdr:rowOff>
    </xdr:to>
    <xdr:cxnSp macro="">
      <xdr:nvCxnSpPr>
        <xdr:cNvPr id="187" name="直線コネクタ 186"/>
        <xdr:cNvCxnSpPr/>
      </xdr:nvCxnSpPr>
      <xdr:spPr>
        <a:xfrm flipV="1">
          <a:off x="1130300" y="13422750"/>
          <a:ext cx="889000" cy="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14010</xdr:rowOff>
    </xdr:from>
    <xdr:to>
      <xdr:col>3</xdr:col>
      <xdr:colOff>3175</xdr:colOff>
      <xdr:row>77</xdr:row>
      <xdr:rowOff>115610</xdr:rowOff>
    </xdr:to>
    <xdr:sp macro="" textlink="">
      <xdr:nvSpPr>
        <xdr:cNvPr id="188" name="フローチャート : 判断 187"/>
        <xdr:cNvSpPr/>
      </xdr:nvSpPr>
      <xdr:spPr>
        <a:xfrm>
          <a:off x="1968500" y="132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132137</xdr:rowOff>
    </xdr:from>
    <xdr:ext cx="599010" cy="259045"/>
    <xdr:sp macro="" textlink="">
      <xdr:nvSpPr>
        <xdr:cNvPr id="189" name="テキスト ボックス 188"/>
        <xdr:cNvSpPr txBox="1"/>
      </xdr:nvSpPr>
      <xdr:spPr>
        <a:xfrm>
          <a:off x="1719794" y="1299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39633</xdr:rowOff>
    </xdr:from>
    <xdr:to>
      <xdr:col>1</xdr:col>
      <xdr:colOff>485775</xdr:colOff>
      <xdr:row>77</xdr:row>
      <xdr:rowOff>141233</xdr:rowOff>
    </xdr:to>
    <xdr:sp macro="" textlink="">
      <xdr:nvSpPr>
        <xdr:cNvPr id="190" name="フローチャート : 判断 189"/>
        <xdr:cNvSpPr/>
      </xdr:nvSpPr>
      <xdr:spPr>
        <a:xfrm>
          <a:off x="1079500" y="1324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157760</xdr:rowOff>
    </xdr:from>
    <xdr:ext cx="599010" cy="259045"/>
    <xdr:sp macro="" textlink="">
      <xdr:nvSpPr>
        <xdr:cNvPr id="191" name="テキスト ボックス 190"/>
        <xdr:cNvSpPr txBox="1"/>
      </xdr:nvSpPr>
      <xdr:spPr>
        <a:xfrm>
          <a:off x="830794" y="1301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143728</xdr:rowOff>
    </xdr:from>
    <xdr:to>
      <xdr:col>6</xdr:col>
      <xdr:colOff>561975</xdr:colOff>
      <xdr:row>78</xdr:row>
      <xdr:rowOff>73878</xdr:rowOff>
    </xdr:to>
    <xdr:sp macro="" textlink="">
      <xdr:nvSpPr>
        <xdr:cNvPr id="197" name="円/楕円 196"/>
        <xdr:cNvSpPr/>
      </xdr:nvSpPr>
      <xdr:spPr>
        <a:xfrm>
          <a:off x="4584700" y="1334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58655</xdr:rowOff>
    </xdr:from>
    <xdr:ext cx="599010" cy="259045"/>
    <xdr:sp macro="" textlink="">
      <xdr:nvSpPr>
        <xdr:cNvPr id="198" name="民生費該当値テキスト"/>
        <xdr:cNvSpPr txBox="1"/>
      </xdr:nvSpPr>
      <xdr:spPr>
        <a:xfrm>
          <a:off x="4686300" y="1326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151,422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155761</xdr:rowOff>
    </xdr:from>
    <xdr:to>
      <xdr:col>5</xdr:col>
      <xdr:colOff>409575</xdr:colOff>
      <xdr:row>78</xdr:row>
      <xdr:rowOff>85911</xdr:rowOff>
    </xdr:to>
    <xdr:sp macro="" textlink="">
      <xdr:nvSpPr>
        <xdr:cNvPr id="199" name="円/楕円 198"/>
        <xdr:cNvSpPr/>
      </xdr:nvSpPr>
      <xdr:spPr>
        <a:xfrm>
          <a:off x="3746500" y="1335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77038</xdr:rowOff>
    </xdr:from>
    <xdr:ext cx="599010" cy="259045"/>
    <xdr:sp macro="" textlink="">
      <xdr:nvSpPr>
        <xdr:cNvPr id="200" name="テキスト ボックス 199"/>
        <xdr:cNvSpPr txBox="1"/>
      </xdr:nvSpPr>
      <xdr:spPr>
        <a:xfrm>
          <a:off x="3497794" y="1345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144,053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160714</xdr:rowOff>
    </xdr:from>
    <xdr:to>
      <xdr:col>4</xdr:col>
      <xdr:colOff>206375</xdr:colOff>
      <xdr:row>78</xdr:row>
      <xdr:rowOff>90864</xdr:rowOff>
    </xdr:to>
    <xdr:sp macro="" textlink="">
      <xdr:nvSpPr>
        <xdr:cNvPr id="201" name="円/楕円 200"/>
        <xdr:cNvSpPr/>
      </xdr:nvSpPr>
      <xdr:spPr>
        <a:xfrm>
          <a:off x="2857500" y="1336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81991</xdr:rowOff>
    </xdr:from>
    <xdr:ext cx="599010" cy="259045"/>
    <xdr:sp macro="" textlink="">
      <xdr:nvSpPr>
        <xdr:cNvPr id="202" name="テキスト ボックス 201"/>
        <xdr:cNvSpPr txBox="1"/>
      </xdr:nvSpPr>
      <xdr:spPr>
        <a:xfrm>
          <a:off x="2608794" y="1345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141,019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170300</xdr:rowOff>
    </xdr:from>
    <xdr:to>
      <xdr:col>3</xdr:col>
      <xdr:colOff>3175</xdr:colOff>
      <xdr:row>78</xdr:row>
      <xdr:rowOff>100450</xdr:rowOff>
    </xdr:to>
    <xdr:sp macro="" textlink="">
      <xdr:nvSpPr>
        <xdr:cNvPr id="203" name="円/楕円 202"/>
        <xdr:cNvSpPr/>
      </xdr:nvSpPr>
      <xdr:spPr>
        <a:xfrm>
          <a:off x="1968500" y="133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91577</xdr:rowOff>
    </xdr:from>
    <xdr:ext cx="599010" cy="259045"/>
    <xdr:sp macro="" textlink="">
      <xdr:nvSpPr>
        <xdr:cNvPr id="204" name="テキスト ボックス 203"/>
        <xdr:cNvSpPr txBox="1"/>
      </xdr:nvSpPr>
      <xdr:spPr>
        <a:xfrm>
          <a:off x="1719794" y="1346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5586</xdr:rowOff>
    </xdr:from>
    <xdr:to>
      <xdr:col>1</xdr:col>
      <xdr:colOff>485775</xdr:colOff>
      <xdr:row>78</xdr:row>
      <xdr:rowOff>107186</xdr:rowOff>
    </xdr:to>
    <xdr:sp macro="" textlink="">
      <xdr:nvSpPr>
        <xdr:cNvPr id="205" name="円/楕円 204"/>
        <xdr:cNvSpPr/>
      </xdr:nvSpPr>
      <xdr:spPr>
        <a:xfrm>
          <a:off x="1079500" y="1337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98313</xdr:rowOff>
    </xdr:from>
    <xdr:ext cx="599010" cy="259045"/>
    <xdr:sp macro="" textlink="">
      <xdr:nvSpPr>
        <xdr:cNvPr id="206" name="テキスト ボックス 205"/>
        <xdr:cNvSpPr txBox="1"/>
      </xdr:nvSpPr>
      <xdr:spPr>
        <a:xfrm>
          <a:off x="830794" y="1347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148882</xdr:rowOff>
    </xdr:from>
    <xdr:to>
      <xdr:col>6</xdr:col>
      <xdr:colOff>511175</xdr:colOff>
      <xdr:row>98</xdr:row>
      <xdr:rowOff>158486</xdr:rowOff>
    </xdr:to>
    <xdr:cxnSp macro="">
      <xdr:nvCxnSpPr>
        <xdr:cNvPr id="235" name="直線コネクタ 234"/>
        <xdr:cNvCxnSpPr/>
      </xdr:nvCxnSpPr>
      <xdr:spPr>
        <a:xfrm flipV="1">
          <a:off x="3797300" y="16950982"/>
          <a:ext cx="838200" cy="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24206</xdr:rowOff>
    </xdr:from>
    <xdr:ext cx="534377" cy="259045"/>
    <xdr:sp macro="" textlink="">
      <xdr:nvSpPr>
        <xdr:cNvPr id="236" name="衛生費平均値テキスト"/>
        <xdr:cNvSpPr txBox="1"/>
      </xdr:nvSpPr>
      <xdr:spPr>
        <a:xfrm>
          <a:off x="4686300" y="1665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158486</xdr:rowOff>
    </xdr:from>
    <xdr:to>
      <xdr:col>5</xdr:col>
      <xdr:colOff>358775</xdr:colOff>
      <xdr:row>98</xdr:row>
      <xdr:rowOff>163137</xdr:rowOff>
    </xdr:to>
    <xdr:cxnSp macro="">
      <xdr:nvCxnSpPr>
        <xdr:cNvPr id="238" name="直線コネクタ 237"/>
        <xdr:cNvCxnSpPr/>
      </xdr:nvCxnSpPr>
      <xdr:spPr>
        <a:xfrm flipV="1">
          <a:off x="2908300" y="16960586"/>
          <a:ext cx="889000" cy="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123598</xdr:rowOff>
    </xdr:from>
    <xdr:ext cx="534377" cy="259045"/>
    <xdr:sp macro="" textlink="">
      <xdr:nvSpPr>
        <xdr:cNvPr id="240" name="テキスト ボックス 239"/>
        <xdr:cNvSpPr txBox="1"/>
      </xdr:nvSpPr>
      <xdr:spPr>
        <a:xfrm>
          <a:off x="3530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162097</xdr:rowOff>
    </xdr:from>
    <xdr:to>
      <xdr:col>4</xdr:col>
      <xdr:colOff>155575</xdr:colOff>
      <xdr:row>98</xdr:row>
      <xdr:rowOff>163137</xdr:rowOff>
    </xdr:to>
    <xdr:cxnSp macro="">
      <xdr:nvCxnSpPr>
        <xdr:cNvPr id="241" name="直線コネクタ 240"/>
        <xdr:cNvCxnSpPr/>
      </xdr:nvCxnSpPr>
      <xdr:spPr>
        <a:xfrm>
          <a:off x="2019300" y="16964197"/>
          <a:ext cx="8890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14238</xdr:rowOff>
    </xdr:from>
    <xdr:to>
      <xdr:col>4</xdr:col>
      <xdr:colOff>206375</xdr:colOff>
      <xdr:row>98</xdr:row>
      <xdr:rowOff>115838</xdr:rowOff>
    </xdr:to>
    <xdr:sp macro="" textlink="">
      <xdr:nvSpPr>
        <xdr:cNvPr id="242" name="フローチャート : 判断 241"/>
        <xdr:cNvSpPr/>
      </xdr:nvSpPr>
      <xdr:spPr>
        <a:xfrm>
          <a:off x="2857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132365</xdr:rowOff>
    </xdr:from>
    <xdr:ext cx="534377" cy="259045"/>
    <xdr:sp macro="" textlink="">
      <xdr:nvSpPr>
        <xdr:cNvPr id="243" name="テキスト ボックス 242"/>
        <xdr:cNvSpPr txBox="1"/>
      </xdr:nvSpPr>
      <xdr:spPr>
        <a:xfrm>
          <a:off x="2641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162097</xdr:rowOff>
    </xdr:from>
    <xdr:to>
      <xdr:col>2</xdr:col>
      <xdr:colOff>638175</xdr:colOff>
      <xdr:row>98</xdr:row>
      <xdr:rowOff>166613</xdr:rowOff>
    </xdr:to>
    <xdr:cxnSp macro="">
      <xdr:nvCxnSpPr>
        <xdr:cNvPr id="244" name="直線コネクタ 243"/>
        <xdr:cNvCxnSpPr/>
      </xdr:nvCxnSpPr>
      <xdr:spPr>
        <a:xfrm flipV="1">
          <a:off x="1130300" y="16964197"/>
          <a:ext cx="889000" cy="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20957</xdr:rowOff>
    </xdr:from>
    <xdr:to>
      <xdr:col>3</xdr:col>
      <xdr:colOff>3175</xdr:colOff>
      <xdr:row>98</xdr:row>
      <xdr:rowOff>122557</xdr:rowOff>
    </xdr:to>
    <xdr:sp macro="" textlink="">
      <xdr:nvSpPr>
        <xdr:cNvPr id="245" name="フローチャート : 判断 244"/>
        <xdr:cNvSpPr/>
      </xdr:nvSpPr>
      <xdr:spPr>
        <a:xfrm>
          <a:off x="1968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139084</xdr:rowOff>
    </xdr:from>
    <xdr:ext cx="534377" cy="259045"/>
    <xdr:sp macro="" textlink="">
      <xdr:nvSpPr>
        <xdr:cNvPr id="246" name="テキスト ボックス 245"/>
        <xdr:cNvSpPr txBox="1"/>
      </xdr:nvSpPr>
      <xdr:spPr>
        <a:xfrm>
          <a:off x="1752111" y="165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100865</xdr:rowOff>
    </xdr:from>
    <xdr:to>
      <xdr:col>1</xdr:col>
      <xdr:colOff>485775</xdr:colOff>
      <xdr:row>98</xdr:row>
      <xdr:rowOff>31015</xdr:rowOff>
    </xdr:to>
    <xdr:sp macro="" textlink="">
      <xdr:nvSpPr>
        <xdr:cNvPr id="247" name="フローチャート : 判断 246"/>
        <xdr:cNvSpPr/>
      </xdr:nvSpPr>
      <xdr:spPr>
        <a:xfrm>
          <a:off x="1079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47542</xdr:rowOff>
    </xdr:from>
    <xdr:ext cx="599010" cy="259045"/>
    <xdr:sp macro="" textlink="">
      <xdr:nvSpPr>
        <xdr:cNvPr id="248" name="テキスト ボックス 247"/>
        <xdr:cNvSpPr txBox="1"/>
      </xdr:nvSpPr>
      <xdr:spPr>
        <a:xfrm>
          <a:off x="830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98082</xdr:rowOff>
    </xdr:from>
    <xdr:to>
      <xdr:col>6</xdr:col>
      <xdr:colOff>561975</xdr:colOff>
      <xdr:row>99</xdr:row>
      <xdr:rowOff>28232</xdr:rowOff>
    </xdr:to>
    <xdr:sp macro="" textlink="">
      <xdr:nvSpPr>
        <xdr:cNvPr id="254" name="円/楕円 253"/>
        <xdr:cNvSpPr/>
      </xdr:nvSpPr>
      <xdr:spPr>
        <a:xfrm>
          <a:off x="4584700" y="169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13009</xdr:rowOff>
    </xdr:from>
    <xdr:ext cx="534377" cy="259045"/>
    <xdr:sp macro="" textlink="">
      <xdr:nvSpPr>
        <xdr:cNvPr id="255" name="衛生費該当値テキスト"/>
        <xdr:cNvSpPr txBox="1"/>
      </xdr:nvSpPr>
      <xdr:spPr>
        <a:xfrm>
          <a:off x="4686300" y="1681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35,180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107686</xdr:rowOff>
    </xdr:from>
    <xdr:to>
      <xdr:col>5</xdr:col>
      <xdr:colOff>409575</xdr:colOff>
      <xdr:row>99</xdr:row>
      <xdr:rowOff>37836</xdr:rowOff>
    </xdr:to>
    <xdr:sp macro="" textlink="">
      <xdr:nvSpPr>
        <xdr:cNvPr id="256" name="円/楕円 255"/>
        <xdr:cNvSpPr/>
      </xdr:nvSpPr>
      <xdr:spPr>
        <a:xfrm>
          <a:off x="3746500" y="1690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28963</xdr:rowOff>
    </xdr:from>
    <xdr:ext cx="534377" cy="259045"/>
    <xdr:sp macro="" textlink="">
      <xdr:nvSpPr>
        <xdr:cNvPr id="257" name="テキスト ボックス 256"/>
        <xdr:cNvSpPr txBox="1"/>
      </xdr:nvSpPr>
      <xdr:spPr>
        <a:xfrm>
          <a:off x="3530111" y="170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112337</xdr:rowOff>
    </xdr:from>
    <xdr:to>
      <xdr:col>4</xdr:col>
      <xdr:colOff>206375</xdr:colOff>
      <xdr:row>99</xdr:row>
      <xdr:rowOff>42487</xdr:rowOff>
    </xdr:to>
    <xdr:sp macro="" textlink="">
      <xdr:nvSpPr>
        <xdr:cNvPr id="258" name="円/楕円 257"/>
        <xdr:cNvSpPr/>
      </xdr:nvSpPr>
      <xdr:spPr>
        <a:xfrm>
          <a:off x="2857500" y="1691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33614</xdr:rowOff>
    </xdr:from>
    <xdr:ext cx="534377" cy="259045"/>
    <xdr:sp macro="" textlink="">
      <xdr:nvSpPr>
        <xdr:cNvPr id="259" name="テキスト ボックス 258"/>
        <xdr:cNvSpPr txBox="1"/>
      </xdr:nvSpPr>
      <xdr:spPr>
        <a:xfrm>
          <a:off x="2641111" y="1700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111297</xdr:rowOff>
    </xdr:from>
    <xdr:to>
      <xdr:col>3</xdr:col>
      <xdr:colOff>3175</xdr:colOff>
      <xdr:row>99</xdr:row>
      <xdr:rowOff>41447</xdr:rowOff>
    </xdr:to>
    <xdr:sp macro="" textlink="">
      <xdr:nvSpPr>
        <xdr:cNvPr id="260" name="円/楕円 259"/>
        <xdr:cNvSpPr/>
      </xdr:nvSpPr>
      <xdr:spPr>
        <a:xfrm>
          <a:off x="1968500" y="1691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32574</xdr:rowOff>
    </xdr:from>
    <xdr:ext cx="534377" cy="259045"/>
    <xdr:sp macro="" textlink="">
      <xdr:nvSpPr>
        <xdr:cNvPr id="261" name="テキスト ボックス 260"/>
        <xdr:cNvSpPr txBox="1"/>
      </xdr:nvSpPr>
      <xdr:spPr>
        <a:xfrm>
          <a:off x="1752111" y="1700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115813</xdr:rowOff>
    </xdr:from>
    <xdr:to>
      <xdr:col>1</xdr:col>
      <xdr:colOff>485775</xdr:colOff>
      <xdr:row>99</xdr:row>
      <xdr:rowOff>45963</xdr:rowOff>
    </xdr:to>
    <xdr:sp macro="" textlink="">
      <xdr:nvSpPr>
        <xdr:cNvPr id="262" name="円/楕円 261"/>
        <xdr:cNvSpPr/>
      </xdr:nvSpPr>
      <xdr:spPr>
        <a:xfrm>
          <a:off x="1079500" y="169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37090</xdr:rowOff>
    </xdr:from>
    <xdr:ext cx="534377" cy="259045"/>
    <xdr:sp macro="" textlink="">
      <xdr:nvSpPr>
        <xdr:cNvPr id="263" name="テキスト ボックス 262"/>
        <xdr:cNvSpPr txBox="1"/>
      </xdr:nvSpPr>
      <xdr:spPr>
        <a:xfrm>
          <a:off x="863111" y="1701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163720</xdr:rowOff>
    </xdr:from>
    <xdr:ext cx="469744" cy="259045"/>
    <xdr:sp macro="" textlink="">
      <xdr:nvSpPr>
        <xdr:cNvPr id="293" name="労働費平均値テキスト"/>
        <xdr:cNvSpPr txBox="1"/>
      </xdr:nvSpPr>
      <xdr:spPr>
        <a:xfrm>
          <a:off x="10528300" y="63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122064</xdr:rowOff>
    </xdr:from>
    <xdr:ext cx="469744" cy="259045"/>
    <xdr:sp macro="" textlink="">
      <xdr:nvSpPr>
        <xdr:cNvPr id="297" name="テキスト ボックス 296"/>
        <xdr:cNvSpPr txBox="1"/>
      </xdr:nvSpPr>
      <xdr:spPr>
        <a:xfrm>
          <a:off x="9404427"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94361</xdr:rowOff>
    </xdr:from>
    <xdr:to>
      <xdr:col>12</xdr:col>
      <xdr:colOff>561975</xdr:colOff>
      <xdr:row>37</xdr:row>
      <xdr:rowOff>24511</xdr:rowOff>
    </xdr:to>
    <xdr:sp macro="" textlink="">
      <xdr:nvSpPr>
        <xdr:cNvPr id="299" name="フローチャート : 判断 298"/>
        <xdr:cNvSpPr/>
      </xdr:nvSpPr>
      <xdr:spPr>
        <a:xfrm>
          <a:off x="8699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41038</xdr:rowOff>
    </xdr:from>
    <xdr:ext cx="469744" cy="259045"/>
    <xdr:sp macro="" textlink="">
      <xdr:nvSpPr>
        <xdr:cNvPr id="300" name="テキスト ボックス 299"/>
        <xdr:cNvSpPr txBox="1"/>
      </xdr:nvSpPr>
      <xdr:spPr>
        <a:xfrm>
          <a:off x="8515427" y="60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86741</xdr:rowOff>
    </xdr:from>
    <xdr:to>
      <xdr:col>11</xdr:col>
      <xdr:colOff>358775</xdr:colOff>
      <xdr:row>37</xdr:row>
      <xdr:rowOff>16891</xdr:rowOff>
    </xdr:to>
    <xdr:sp macro="" textlink="">
      <xdr:nvSpPr>
        <xdr:cNvPr id="302" name="フローチャート : 判断 301"/>
        <xdr:cNvSpPr/>
      </xdr:nvSpPr>
      <xdr:spPr>
        <a:xfrm>
          <a:off x="7810500" y="625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33418</xdr:rowOff>
    </xdr:from>
    <xdr:ext cx="469744" cy="259045"/>
    <xdr:sp macro="" textlink="">
      <xdr:nvSpPr>
        <xdr:cNvPr id="303" name="テキスト ボックス 302"/>
        <xdr:cNvSpPr txBox="1"/>
      </xdr:nvSpPr>
      <xdr:spPr>
        <a:xfrm>
          <a:off x="7626427" y="603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1524</xdr:rowOff>
    </xdr:from>
    <xdr:to>
      <xdr:col>10</xdr:col>
      <xdr:colOff>155575</xdr:colOff>
      <xdr:row>36</xdr:row>
      <xdr:rowOff>103124</xdr:rowOff>
    </xdr:to>
    <xdr:sp macro="" textlink="">
      <xdr:nvSpPr>
        <xdr:cNvPr id="304" name="フローチャート : 判断 303"/>
        <xdr:cNvSpPr/>
      </xdr:nvSpPr>
      <xdr:spPr>
        <a:xfrm>
          <a:off x="6921500" y="617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119651</xdr:rowOff>
    </xdr:from>
    <xdr:ext cx="469744" cy="259045"/>
    <xdr:sp macro="" textlink="">
      <xdr:nvSpPr>
        <xdr:cNvPr id="305" name="テキスト ボックス 304"/>
        <xdr:cNvSpPr txBox="1"/>
      </xdr:nvSpPr>
      <xdr:spPr>
        <a:xfrm>
          <a:off x="6737427" y="59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63599</xdr:rowOff>
    </xdr:from>
    <xdr:to>
      <xdr:col>15</xdr:col>
      <xdr:colOff>180975</xdr:colOff>
      <xdr:row>58</xdr:row>
      <xdr:rowOff>164276</xdr:rowOff>
    </xdr:to>
    <xdr:cxnSp macro="">
      <xdr:nvCxnSpPr>
        <xdr:cNvPr id="349" name="直線コネクタ 348"/>
        <xdr:cNvCxnSpPr/>
      </xdr:nvCxnSpPr>
      <xdr:spPr>
        <a:xfrm flipV="1">
          <a:off x="9639300" y="10007699"/>
          <a:ext cx="838200" cy="10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13280</xdr:rowOff>
    </xdr:from>
    <xdr:ext cx="599010" cy="259045"/>
    <xdr:sp macro="" textlink="">
      <xdr:nvSpPr>
        <xdr:cNvPr id="350" name="農林水産業費平均値テキスト"/>
        <xdr:cNvSpPr txBox="1"/>
      </xdr:nvSpPr>
      <xdr:spPr>
        <a:xfrm>
          <a:off x="10528300" y="9957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164276</xdr:rowOff>
    </xdr:from>
    <xdr:to>
      <xdr:col>14</xdr:col>
      <xdr:colOff>28575</xdr:colOff>
      <xdr:row>58</xdr:row>
      <xdr:rowOff>169152</xdr:rowOff>
    </xdr:to>
    <xdr:cxnSp macro="">
      <xdr:nvCxnSpPr>
        <xdr:cNvPr id="352" name="直線コネクタ 351"/>
        <xdr:cNvCxnSpPr/>
      </xdr:nvCxnSpPr>
      <xdr:spPr>
        <a:xfrm flipV="1">
          <a:off x="8750300" y="10108376"/>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154506</xdr:rowOff>
    </xdr:from>
    <xdr:ext cx="599010" cy="259045"/>
    <xdr:sp macro="" textlink="">
      <xdr:nvSpPr>
        <xdr:cNvPr id="354" name="テキスト ボックス 353"/>
        <xdr:cNvSpPr txBox="1"/>
      </xdr:nvSpPr>
      <xdr:spPr>
        <a:xfrm>
          <a:off x="9339794"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169152</xdr:rowOff>
    </xdr:from>
    <xdr:to>
      <xdr:col>12</xdr:col>
      <xdr:colOff>511175</xdr:colOff>
      <xdr:row>59</xdr:row>
      <xdr:rowOff>4759</xdr:rowOff>
    </xdr:to>
    <xdr:cxnSp macro="">
      <xdr:nvCxnSpPr>
        <xdr:cNvPr id="355" name="直線コネクタ 354"/>
        <xdr:cNvCxnSpPr/>
      </xdr:nvCxnSpPr>
      <xdr:spPr>
        <a:xfrm flipV="1">
          <a:off x="7861300" y="10113252"/>
          <a:ext cx="889000" cy="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14446</xdr:rowOff>
    </xdr:from>
    <xdr:to>
      <xdr:col>12</xdr:col>
      <xdr:colOff>561975</xdr:colOff>
      <xdr:row>58</xdr:row>
      <xdr:rowOff>116046</xdr:rowOff>
    </xdr:to>
    <xdr:sp macro="" textlink="">
      <xdr:nvSpPr>
        <xdr:cNvPr id="356" name="フローチャート : 判断 355"/>
        <xdr:cNvSpPr/>
      </xdr:nvSpPr>
      <xdr:spPr>
        <a:xfrm>
          <a:off x="8699500" y="99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132573</xdr:rowOff>
    </xdr:from>
    <xdr:ext cx="599010" cy="259045"/>
    <xdr:sp macro="" textlink="">
      <xdr:nvSpPr>
        <xdr:cNvPr id="357" name="テキスト ボックス 356"/>
        <xdr:cNvSpPr txBox="1"/>
      </xdr:nvSpPr>
      <xdr:spPr>
        <a:xfrm>
          <a:off x="8450794" y="973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4759</xdr:rowOff>
    </xdr:from>
    <xdr:to>
      <xdr:col>11</xdr:col>
      <xdr:colOff>307975</xdr:colOff>
      <xdr:row>59</xdr:row>
      <xdr:rowOff>8721</xdr:rowOff>
    </xdr:to>
    <xdr:cxnSp macro="">
      <xdr:nvCxnSpPr>
        <xdr:cNvPr id="358" name="直線コネクタ 357"/>
        <xdr:cNvCxnSpPr/>
      </xdr:nvCxnSpPr>
      <xdr:spPr>
        <a:xfrm flipV="1">
          <a:off x="6972300" y="10120309"/>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168755</xdr:rowOff>
    </xdr:from>
    <xdr:to>
      <xdr:col>11</xdr:col>
      <xdr:colOff>358775</xdr:colOff>
      <xdr:row>58</xdr:row>
      <xdr:rowOff>98905</xdr:rowOff>
    </xdr:to>
    <xdr:sp macro="" textlink="">
      <xdr:nvSpPr>
        <xdr:cNvPr id="359" name="フローチャート : 判断 358"/>
        <xdr:cNvSpPr/>
      </xdr:nvSpPr>
      <xdr:spPr>
        <a:xfrm>
          <a:off x="7810500" y="99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115432</xdr:rowOff>
    </xdr:from>
    <xdr:ext cx="599010" cy="259045"/>
    <xdr:sp macro="" textlink="">
      <xdr:nvSpPr>
        <xdr:cNvPr id="360" name="テキスト ボックス 359"/>
        <xdr:cNvSpPr txBox="1"/>
      </xdr:nvSpPr>
      <xdr:spPr>
        <a:xfrm>
          <a:off x="7561794" y="971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7203</xdr:rowOff>
    </xdr:from>
    <xdr:to>
      <xdr:col>10</xdr:col>
      <xdr:colOff>155575</xdr:colOff>
      <xdr:row>58</xdr:row>
      <xdr:rowOff>108803</xdr:rowOff>
    </xdr:to>
    <xdr:sp macro="" textlink="">
      <xdr:nvSpPr>
        <xdr:cNvPr id="361" name="フローチャート : 判断 360"/>
        <xdr:cNvSpPr/>
      </xdr:nvSpPr>
      <xdr:spPr>
        <a:xfrm>
          <a:off x="6921500" y="99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125330</xdr:rowOff>
    </xdr:from>
    <xdr:ext cx="599010" cy="259045"/>
    <xdr:sp macro="" textlink="">
      <xdr:nvSpPr>
        <xdr:cNvPr id="362" name="テキスト ボックス 361"/>
        <xdr:cNvSpPr txBox="1"/>
      </xdr:nvSpPr>
      <xdr:spPr>
        <a:xfrm>
          <a:off x="6672794" y="972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12799</xdr:rowOff>
    </xdr:from>
    <xdr:to>
      <xdr:col>15</xdr:col>
      <xdr:colOff>231775</xdr:colOff>
      <xdr:row>58</xdr:row>
      <xdr:rowOff>114399</xdr:rowOff>
    </xdr:to>
    <xdr:sp macro="" textlink="">
      <xdr:nvSpPr>
        <xdr:cNvPr id="368" name="円/楕円 367"/>
        <xdr:cNvSpPr/>
      </xdr:nvSpPr>
      <xdr:spPr>
        <a:xfrm>
          <a:off x="10426700" y="99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35676</xdr:rowOff>
    </xdr:from>
    <xdr:ext cx="599010" cy="259045"/>
    <xdr:sp macro="" textlink="">
      <xdr:nvSpPr>
        <xdr:cNvPr id="369" name="農林水産業費該当値テキスト"/>
        <xdr:cNvSpPr txBox="1"/>
      </xdr:nvSpPr>
      <xdr:spPr>
        <a:xfrm>
          <a:off x="10528300" y="980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119,922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113476</xdr:rowOff>
    </xdr:from>
    <xdr:to>
      <xdr:col>14</xdr:col>
      <xdr:colOff>79375</xdr:colOff>
      <xdr:row>59</xdr:row>
      <xdr:rowOff>43626</xdr:rowOff>
    </xdr:to>
    <xdr:sp macro="" textlink="">
      <xdr:nvSpPr>
        <xdr:cNvPr id="370" name="円/楕円 369"/>
        <xdr:cNvSpPr/>
      </xdr:nvSpPr>
      <xdr:spPr>
        <a:xfrm>
          <a:off x="9588500" y="1005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34753</xdr:rowOff>
    </xdr:from>
    <xdr:ext cx="534377" cy="259045"/>
    <xdr:sp macro="" textlink="">
      <xdr:nvSpPr>
        <xdr:cNvPr id="371" name="テキスト ボックス 370"/>
        <xdr:cNvSpPr txBox="1"/>
      </xdr:nvSpPr>
      <xdr:spPr>
        <a:xfrm>
          <a:off x="9372111" y="1015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118352</xdr:rowOff>
    </xdr:from>
    <xdr:to>
      <xdr:col>12</xdr:col>
      <xdr:colOff>561975</xdr:colOff>
      <xdr:row>59</xdr:row>
      <xdr:rowOff>48502</xdr:rowOff>
    </xdr:to>
    <xdr:sp macro="" textlink="">
      <xdr:nvSpPr>
        <xdr:cNvPr id="372" name="円/楕円 371"/>
        <xdr:cNvSpPr/>
      </xdr:nvSpPr>
      <xdr:spPr>
        <a:xfrm>
          <a:off x="8699500" y="1006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39629</xdr:rowOff>
    </xdr:from>
    <xdr:ext cx="534377" cy="259045"/>
    <xdr:sp macro="" textlink="">
      <xdr:nvSpPr>
        <xdr:cNvPr id="373" name="テキスト ボックス 372"/>
        <xdr:cNvSpPr txBox="1"/>
      </xdr:nvSpPr>
      <xdr:spPr>
        <a:xfrm>
          <a:off x="8483111" y="1015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125409</xdr:rowOff>
    </xdr:from>
    <xdr:to>
      <xdr:col>11</xdr:col>
      <xdr:colOff>358775</xdr:colOff>
      <xdr:row>59</xdr:row>
      <xdr:rowOff>55559</xdr:rowOff>
    </xdr:to>
    <xdr:sp macro="" textlink="">
      <xdr:nvSpPr>
        <xdr:cNvPr id="374" name="円/楕円 373"/>
        <xdr:cNvSpPr/>
      </xdr:nvSpPr>
      <xdr:spPr>
        <a:xfrm>
          <a:off x="7810500" y="1006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46686</xdr:rowOff>
    </xdr:from>
    <xdr:ext cx="534377" cy="259045"/>
    <xdr:sp macro="" textlink="">
      <xdr:nvSpPr>
        <xdr:cNvPr id="375" name="テキスト ボックス 374"/>
        <xdr:cNvSpPr txBox="1"/>
      </xdr:nvSpPr>
      <xdr:spPr>
        <a:xfrm>
          <a:off x="7594111" y="1016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129371</xdr:rowOff>
    </xdr:from>
    <xdr:to>
      <xdr:col>10</xdr:col>
      <xdr:colOff>155575</xdr:colOff>
      <xdr:row>59</xdr:row>
      <xdr:rowOff>59521</xdr:rowOff>
    </xdr:to>
    <xdr:sp macro="" textlink="">
      <xdr:nvSpPr>
        <xdr:cNvPr id="376" name="円/楕円 375"/>
        <xdr:cNvSpPr/>
      </xdr:nvSpPr>
      <xdr:spPr>
        <a:xfrm>
          <a:off x="6921500" y="1007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50648</xdr:rowOff>
    </xdr:from>
    <xdr:ext cx="534377" cy="259045"/>
    <xdr:sp macro="" textlink="">
      <xdr:nvSpPr>
        <xdr:cNvPr id="377" name="テキスト ボックス 376"/>
        <xdr:cNvSpPr txBox="1"/>
      </xdr:nvSpPr>
      <xdr:spPr>
        <a:xfrm>
          <a:off x="6705111" y="1016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75524</xdr:rowOff>
    </xdr:from>
    <xdr:to>
      <xdr:col>15</xdr:col>
      <xdr:colOff>180975</xdr:colOff>
      <xdr:row>78</xdr:row>
      <xdr:rowOff>112954</xdr:rowOff>
    </xdr:to>
    <xdr:cxnSp macro="">
      <xdr:nvCxnSpPr>
        <xdr:cNvPr id="406" name="直線コネクタ 405"/>
        <xdr:cNvCxnSpPr/>
      </xdr:nvCxnSpPr>
      <xdr:spPr>
        <a:xfrm flipV="1">
          <a:off x="9639300" y="13448624"/>
          <a:ext cx="838200" cy="3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32346</xdr:rowOff>
    </xdr:from>
    <xdr:ext cx="534377" cy="259045"/>
    <xdr:sp macro="" textlink="">
      <xdr:nvSpPr>
        <xdr:cNvPr id="407" name="商工費平均値テキスト"/>
        <xdr:cNvSpPr txBox="1"/>
      </xdr:nvSpPr>
      <xdr:spPr>
        <a:xfrm>
          <a:off x="10528300" y="13062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105814</xdr:rowOff>
    </xdr:from>
    <xdr:to>
      <xdr:col>14</xdr:col>
      <xdr:colOff>28575</xdr:colOff>
      <xdr:row>78</xdr:row>
      <xdr:rowOff>112954</xdr:rowOff>
    </xdr:to>
    <xdr:cxnSp macro="">
      <xdr:nvCxnSpPr>
        <xdr:cNvPr id="409" name="直線コネクタ 408"/>
        <xdr:cNvCxnSpPr/>
      </xdr:nvCxnSpPr>
      <xdr:spPr>
        <a:xfrm>
          <a:off x="8750300" y="13478914"/>
          <a:ext cx="889000" cy="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0" name="フローチャート : 判断 409"/>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136954</xdr:rowOff>
    </xdr:from>
    <xdr:ext cx="534377" cy="259045"/>
    <xdr:sp macro="" textlink="">
      <xdr:nvSpPr>
        <xdr:cNvPr id="411" name="テキスト ボックス 410"/>
        <xdr:cNvSpPr txBox="1"/>
      </xdr:nvSpPr>
      <xdr:spPr>
        <a:xfrm>
          <a:off x="9372111" y="129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87655</xdr:rowOff>
    </xdr:from>
    <xdr:to>
      <xdr:col>12</xdr:col>
      <xdr:colOff>511175</xdr:colOff>
      <xdr:row>78</xdr:row>
      <xdr:rowOff>105814</xdr:rowOff>
    </xdr:to>
    <xdr:cxnSp macro="">
      <xdr:nvCxnSpPr>
        <xdr:cNvPr id="412" name="直線コネクタ 411"/>
        <xdr:cNvCxnSpPr/>
      </xdr:nvCxnSpPr>
      <xdr:spPr>
        <a:xfrm>
          <a:off x="7861300" y="13460755"/>
          <a:ext cx="889000" cy="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113040</xdr:rowOff>
    </xdr:from>
    <xdr:to>
      <xdr:col>12</xdr:col>
      <xdr:colOff>561975</xdr:colOff>
      <xdr:row>77</xdr:row>
      <xdr:rowOff>43190</xdr:rowOff>
    </xdr:to>
    <xdr:sp macro="" textlink="">
      <xdr:nvSpPr>
        <xdr:cNvPr id="413" name="フローチャート : 判断 412"/>
        <xdr:cNvSpPr/>
      </xdr:nvSpPr>
      <xdr:spPr>
        <a:xfrm>
          <a:off x="8699500" y="1314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59717</xdr:rowOff>
    </xdr:from>
    <xdr:ext cx="534377" cy="259045"/>
    <xdr:sp macro="" textlink="">
      <xdr:nvSpPr>
        <xdr:cNvPr id="414" name="テキスト ボックス 413"/>
        <xdr:cNvSpPr txBox="1"/>
      </xdr:nvSpPr>
      <xdr:spPr>
        <a:xfrm>
          <a:off x="8483111" y="129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63432</xdr:rowOff>
    </xdr:from>
    <xdr:to>
      <xdr:col>11</xdr:col>
      <xdr:colOff>307975</xdr:colOff>
      <xdr:row>78</xdr:row>
      <xdr:rowOff>87655</xdr:rowOff>
    </xdr:to>
    <xdr:cxnSp macro="">
      <xdr:nvCxnSpPr>
        <xdr:cNvPr id="415" name="直線コネクタ 414"/>
        <xdr:cNvCxnSpPr/>
      </xdr:nvCxnSpPr>
      <xdr:spPr>
        <a:xfrm>
          <a:off x="6972300" y="13436532"/>
          <a:ext cx="889000" cy="2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23613</xdr:rowOff>
    </xdr:from>
    <xdr:to>
      <xdr:col>11</xdr:col>
      <xdr:colOff>358775</xdr:colOff>
      <xdr:row>77</xdr:row>
      <xdr:rowOff>125213</xdr:rowOff>
    </xdr:to>
    <xdr:sp macro="" textlink="">
      <xdr:nvSpPr>
        <xdr:cNvPr id="416" name="フローチャート : 判断 415"/>
        <xdr:cNvSpPr/>
      </xdr:nvSpPr>
      <xdr:spPr>
        <a:xfrm>
          <a:off x="7810500" y="1322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141740</xdr:rowOff>
    </xdr:from>
    <xdr:ext cx="534377" cy="259045"/>
    <xdr:sp macro="" textlink="">
      <xdr:nvSpPr>
        <xdr:cNvPr id="417" name="テキスト ボックス 416"/>
        <xdr:cNvSpPr txBox="1"/>
      </xdr:nvSpPr>
      <xdr:spPr>
        <a:xfrm>
          <a:off x="7594111" y="13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74079</xdr:rowOff>
    </xdr:from>
    <xdr:to>
      <xdr:col>10</xdr:col>
      <xdr:colOff>155575</xdr:colOff>
      <xdr:row>78</xdr:row>
      <xdr:rowOff>4229</xdr:rowOff>
    </xdr:to>
    <xdr:sp macro="" textlink="">
      <xdr:nvSpPr>
        <xdr:cNvPr id="418" name="フローチャート : 判断 417"/>
        <xdr:cNvSpPr/>
      </xdr:nvSpPr>
      <xdr:spPr>
        <a:xfrm>
          <a:off x="6921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20756</xdr:rowOff>
    </xdr:from>
    <xdr:ext cx="534377" cy="259045"/>
    <xdr:sp macro="" textlink="">
      <xdr:nvSpPr>
        <xdr:cNvPr id="419" name="テキスト ボックス 418"/>
        <xdr:cNvSpPr txBox="1"/>
      </xdr:nvSpPr>
      <xdr:spPr>
        <a:xfrm>
          <a:off x="6705111" y="1305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24724</xdr:rowOff>
    </xdr:from>
    <xdr:to>
      <xdr:col>15</xdr:col>
      <xdr:colOff>231775</xdr:colOff>
      <xdr:row>78</xdr:row>
      <xdr:rowOff>126324</xdr:rowOff>
    </xdr:to>
    <xdr:sp macro="" textlink="">
      <xdr:nvSpPr>
        <xdr:cNvPr id="425" name="円/楕円 424"/>
        <xdr:cNvSpPr/>
      </xdr:nvSpPr>
      <xdr:spPr>
        <a:xfrm>
          <a:off x="10426700" y="1339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3151</xdr:rowOff>
    </xdr:from>
    <xdr:ext cx="534377" cy="259045"/>
    <xdr:sp macro="" textlink="">
      <xdr:nvSpPr>
        <xdr:cNvPr id="426" name="商工費該当値テキスト"/>
        <xdr:cNvSpPr txBox="1"/>
      </xdr:nvSpPr>
      <xdr:spPr>
        <a:xfrm>
          <a:off x="10528300" y="1337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62154</xdr:rowOff>
    </xdr:from>
    <xdr:to>
      <xdr:col>14</xdr:col>
      <xdr:colOff>79375</xdr:colOff>
      <xdr:row>78</xdr:row>
      <xdr:rowOff>163754</xdr:rowOff>
    </xdr:to>
    <xdr:sp macro="" textlink="">
      <xdr:nvSpPr>
        <xdr:cNvPr id="427" name="円/楕円 426"/>
        <xdr:cNvSpPr/>
      </xdr:nvSpPr>
      <xdr:spPr>
        <a:xfrm>
          <a:off x="9588500" y="134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154881</xdr:rowOff>
    </xdr:from>
    <xdr:ext cx="534377" cy="259045"/>
    <xdr:sp macro="" textlink="">
      <xdr:nvSpPr>
        <xdr:cNvPr id="428" name="テキスト ボックス 427"/>
        <xdr:cNvSpPr txBox="1"/>
      </xdr:nvSpPr>
      <xdr:spPr>
        <a:xfrm>
          <a:off x="9372111" y="1352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55014</xdr:rowOff>
    </xdr:from>
    <xdr:to>
      <xdr:col>12</xdr:col>
      <xdr:colOff>561975</xdr:colOff>
      <xdr:row>78</xdr:row>
      <xdr:rowOff>156614</xdr:rowOff>
    </xdr:to>
    <xdr:sp macro="" textlink="">
      <xdr:nvSpPr>
        <xdr:cNvPr id="429" name="円/楕円 428"/>
        <xdr:cNvSpPr/>
      </xdr:nvSpPr>
      <xdr:spPr>
        <a:xfrm>
          <a:off x="8699500" y="134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147741</xdr:rowOff>
    </xdr:from>
    <xdr:ext cx="534377" cy="259045"/>
    <xdr:sp macro="" textlink="">
      <xdr:nvSpPr>
        <xdr:cNvPr id="430" name="テキスト ボックス 429"/>
        <xdr:cNvSpPr txBox="1"/>
      </xdr:nvSpPr>
      <xdr:spPr>
        <a:xfrm>
          <a:off x="8483111" y="1352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36855</xdr:rowOff>
    </xdr:from>
    <xdr:to>
      <xdr:col>11</xdr:col>
      <xdr:colOff>358775</xdr:colOff>
      <xdr:row>78</xdr:row>
      <xdr:rowOff>138455</xdr:rowOff>
    </xdr:to>
    <xdr:sp macro="" textlink="">
      <xdr:nvSpPr>
        <xdr:cNvPr id="431" name="円/楕円 430"/>
        <xdr:cNvSpPr/>
      </xdr:nvSpPr>
      <xdr:spPr>
        <a:xfrm>
          <a:off x="7810500" y="134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129582</xdr:rowOff>
    </xdr:from>
    <xdr:ext cx="534377" cy="259045"/>
    <xdr:sp macro="" textlink="">
      <xdr:nvSpPr>
        <xdr:cNvPr id="432" name="テキスト ボックス 431"/>
        <xdr:cNvSpPr txBox="1"/>
      </xdr:nvSpPr>
      <xdr:spPr>
        <a:xfrm>
          <a:off x="7594111" y="1350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12632</xdr:rowOff>
    </xdr:from>
    <xdr:to>
      <xdr:col>10</xdr:col>
      <xdr:colOff>155575</xdr:colOff>
      <xdr:row>78</xdr:row>
      <xdr:rowOff>114232</xdr:rowOff>
    </xdr:to>
    <xdr:sp macro="" textlink="">
      <xdr:nvSpPr>
        <xdr:cNvPr id="433" name="円/楕円 432"/>
        <xdr:cNvSpPr/>
      </xdr:nvSpPr>
      <xdr:spPr>
        <a:xfrm>
          <a:off x="6921500" y="1338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105359</xdr:rowOff>
    </xdr:from>
    <xdr:ext cx="534377" cy="259045"/>
    <xdr:sp macro="" textlink="">
      <xdr:nvSpPr>
        <xdr:cNvPr id="434" name="テキスト ボックス 433"/>
        <xdr:cNvSpPr txBox="1"/>
      </xdr:nvSpPr>
      <xdr:spPr>
        <a:xfrm>
          <a:off x="6705111" y="1347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102285</xdr:rowOff>
    </xdr:from>
    <xdr:to>
      <xdr:col>15</xdr:col>
      <xdr:colOff>180975</xdr:colOff>
      <xdr:row>98</xdr:row>
      <xdr:rowOff>66098</xdr:rowOff>
    </xdr:to>
    <xdr:cxnSp macro="">
      <xdr:nvCxnSpPr>
        <xdr:cNvPr id="463" name="直線コネクタ 462"/>
        <xdr:cNvCxnSpPr/>
      </xdr:nvCxnSpPr>
      <xdr:spPr>
        <a:xfrm>
          <a:off x="9639300" y="16732935"/>
          <a:ext cx="838200" cy="13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110279</xdr:rowOff>
    </xdr:from>
    <xdr:ext cx="599010" cy="259045"/>
    <xdr:sp macro="" textlink="">
      <xdr:nvSpPr>
        <xdr:cNvPr id="464" name="土木費平均値テキスト"/>
        <xdr:cNvSpPr txBox="1"/>
      </xdr:nvSpPr>
      <xdr:spPr>
        <a:xfrm>
          <a:off x="10528300" y="16569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102285</xdr:rowOff>
    </xdr:from>
    <xdr:to>
      <xdr:col>14</xdr:col>
      <xdr:colOff>28575</xdr:colOff>
      <xdr:row>98</xdr:row>
      <xdr:rowOff>64760</xdr:rowOff>
    </xdr:to>
    <xdr:cxnSp macro="">
      <xdr:nvCxnSpPr>
        <xdr:cNvPr id="466" name="直線コネクタ 465"/>
        <xdr:cNvCxnSpPr/>
      </xdr:nvCxnSpPr>
      <xdr:spPr>
        <a:xfrm flipV="1">
          <a:off x="8750300" y="16732935"/>
          <a:ext cx="889000" cy="13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7" name="フローチャート : 判断 466"/>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162470</xdr:rowOff>
    </xdr:from>
    <xdr:ext cx="599010" cy="259045"/>
    <xdr:sp macro="" textlink="">
      <xdr:nvSpPr>
        <xdr:cNvPr id="468" name="テキスト ボックス 467"/>
        <xdr:cNvSpPr txBox="1"/>
      </xdr:nvSpPr>
      <xdr:spPr>
        <a:xfrm>
          <a:off x="9339794" y="1679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44098</xdr:rowOff>
    </xdr:from>
    <xdr:to>
      <xdr:col>12</xdr:col>
      <xdr:colOff>511175</xdr:colOff>
      <xdr:row>98</xdr:row>
      <xdr:rowOff>64760</xdr:rowOff>
    </xdr:to>
    <xdr:cxnSp macro="">
      <xdr:nvCxnSpPr>
        <xdr:cNvPr id="469" name="直線コネクタ 468"/>
        <xdr:cNvCxnSpPr/>
      </xdr:nvCxnSpPr>
      <xdr:spPr>
        <a:xfrm>
          <a:off x="7861300" y="16846198"/>
          <a:ext cx="889000" cy="2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18735</xdr:rowOff>
    </xdr:from>
    <xdr:to>
      <xdr:col>12</xdr:col>
      <xdr:colOff>561975</xdr:colOff>
      <xdr:row>97</xdr:row>
      <xdr:rowOff>120335</xdr:rowOff>
    </xdr:to>
    <xdr:sp macro="" textlink="">
      <xdr:nvSpPr>
        <xdr:cNvPr id="470" name="フローチャート : 判断 469"/>
        <xdr:cNvSpPr/>
      </xdr:nvSpPr>
      <xdr:spPr>
        <a:xfrm>
          <a:off x="8699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136862</xdr:rowOff>
    </xdr:from>
    <xdr:ext cx="599010" cy="259045"/>
    <xdr:sp macro="" textlink="">
      <xdr:nvSpPr>
        <xdr:cNvPr id="471" name="テキスト ボックス 470"/>
        <xdr:cNvSpPr txBox="1"/>
      </xdr:nvSpPr>
      <xdr:spPr>
        <a:xfrm>
          <a:off x="8450794"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44098</xdr:rowOff>
    </xdr:from>
    <xdr:to>
      <xdr:col>11</xdr:col>
      <xdr:colOff>307975</xdr:colOff>
      <xdr:row>98</xdr:row>
      <xdr:rowOff>56945</xdr:rowOff>
    </xdr:to>
    <xdr:cxnSp macro="">
      <xdr:nvCxnSpPr>
        <xdr:cNvPr id="472" name="直線コネクタ 471"/>
        <xdr:cNvCxnSpPr/>
      </xdr:nvCxnSpPr>
      <xdr:spPr>
        <a:xfrm flipV="1">
          <a:off x="6972300" y="16846198"/>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72549</xdr:rowOff>
    </xdr:from>
    <xdr:to>
      <xdr:col>11</xdr:col>
      <xdr:colOff>358775</xdr:colOff>
      <xdr:row>98</xdr:row>
      <xdr:rowOff>2699</xdr:rowOff>
    </xdr:to>
    <xdr:sp macro="" textlink="">
      <xdr:nvSpPr>
        <xdr:cNvPr id="473" name="フローチャート : 判断 472"/>
        <xdr:cNvSpPr/>
      </xdr:nvSpPr>
      <xdr:spPr>
        <a:xfrm>
          <a:off x="7810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19226</xdr:rowOff>
    </xdr:from>
    <xdr:ext cx="599010" cy="259045"/>
    <xdr:sp macro="" textlink="">
      <xdr:nvSpPr>
        <xdr:cNvPr id="474" name="テキスト ボックス 473"/>
        <xdr:cNvSpPr txBox="1"/>
      </xdr:nvSpPr>
      <xdr:spPr>
        <a:xfrm>
          <a:off x="7561794"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120870</xdr:rowOff>
    </xdr:from>
    <xdr:to>
      <xdr:col>10</xdr:col>
      <xdr:colOff>155575</xdr:colOff>
      <xdr:row>98</xdr:row>
      <xdr:rowOff>51020</xdr:rowOff>
    </xdr:to>
    <xdr:sp macro="" textlink="">
      <xdr:nvSpPr>
        <xdr:cNvPr id="475" name="フローチャート : 判断 474"/>
        <xdr:cNvSpPr/>
      </xdr:nvSpPr>
      <xdr:spPr>
        <a:xfrm>
          <a:off x="6921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67547</xdr:rowOff>
    </xdr:from>
    <xdr:ext cx="599010" cy="259045"/>
    <xdr:sp macro="" textlink="">
      <xdr:nvSpPr>
        <xdr:cNvPr id="476" name="テキスト ボックス 475"/>
        <xdr:cNvSpPr txBox="1"/>
      </xdr:nvSpPr>
      <xdr:spPr>
        <a:xfrm>
          <a:off x="6672794" y="165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15298</xdr:rowOff>
    </xdr:from>
    <xdr:to>
      <xdr:col>15</xdr:col>
      <xdr:colOff>231775</xdr:colOff>
      <xdr:row>98</xdr:row>
      <xdr:rowOff>116898</xdr:rowOff>
    </xdr:to>
    <xdr:sp macro="" textlink="">
      <xdr:nvSpPr>
        <xdr:cNvPr id="482" name="円/楕円 481"/>
        <xdr:cNvSpPr/>
      </xdr:nvSpPr>
      <xdr:spPr>
        <a:xfrm>
          <a:off x="10426700" y="168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101675</xdr:rowOff>
    </xdr:from>
    <xdr:ext cx="534377" cy="259045"/>
    <xdr:sp macro="" textlink="">
      <xdr:nvSpPr>
        <xdr:cNvPr id="483" name="土木費該当値テキスト"/>
        <xdr:cNvSpPr txBox="1"/>
      </xdr:nvSpPr>
      <xdr:spPr>
        <a:xfrm>
          <a:off x="10528300" y="1673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78,636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51485</xdr:rowOff>
    </xdr:from>
    <xdr:to>
      <xdr:col>14</xdr:col>
      <xdr:colOff>79375</xdr:colOff>
      <xdr:row>97</xdr:row>
      <xdr:rowOff>153085</xdr:rowOff>
    </xdr:to>
    <xdr:sp macro="" textlink="">
      <xdr:nvSpPr>
        <xdr:cNvPr id="484" name="円/楕円 483"/>
        <xdr:cNvSpPr/>
      </xdr:nvSpPr>
      <xdr:spPr>
        <a:xfrm>
          <a:off x="9588500" y="1668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169612</xdr:rowOff>
    </xdr:from>
    <xdr:ext cx="599010" cy="259045"/>
    <xdr:sp macro="" textlink="">
      <xdr:nvSpPr>
        <xdr:cNvPr id="485" name="テキスト ボックス 484"/>
        <xdr:cNvSpPr txBox="1"/>
      </xdr:nvSpPr>
      <xdr:spPr>
        <a:xfrm>
          <a:off x="9339794" y="1645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149,640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13960</xdr:rowOff>
    </xdr:from>
    <xdr:to>
      <xdr:col>12</xdr:col>
      <xdr:colOff>561975</xdr:colOff>
      <xdr:row>98</xdr:row>
      <xdr:rowOff>115560</xdr:rowOff>
    </xdr:to>
    <xdr:sp macro="" textlink="">
      <xdr:nvSpPr>
        <xdr:cNvPr id="486" name="円/楕円 485"/>
        <xdr:cNvSpPr/>
      </xdr:nvSpPr>
      <xdr:spPr>
        <a:xfrm>
          <a:off x="8699500" y="1681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106687</xdr:rowOff>
    </xdr:from>
    <xdr:ext cx="534377" cy="259045"/>
    <xdr:sp macro="" textlink="">
      <xdr:nvSpPr>
        <xdr:cNvPr id="487" name="テキスト ボックス 486"/>
        <xdr:cNvSpPr txBox="1"/>
      </xdr:nvSpPr>
      <xdr:spPr>
        <a:xfrm>
          <a:off x="8483111" y="1690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79,338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164748</xdr:rowOff>
    </xdr:from>
    <xdr:to>
      <xdr:col>11</xdr:col>
      <xdr:colOff>358775</xdr:colOff>
      <xdr:row>98</xdr:row>
      <xdr:rowOff>94898</xdr:rowOff>
    </xdr:to>
    <xdr:sp macro="" textlink="">
      <xdr:nvSpPr>
        <xdr:cNvPr id="488" name="円/楕円 487"/>
        <xdr:cNvSpPr/>
      </xdr:nvSpPr>
      <xdr:spPr>
        <a:xfrm>
          <a:off x="7810500" y="167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86025</xdr:rowOff>
    </xdr:from>
    <xdr:ext cx="534377" cy="259045"/>
    <xdr:sp macro="" textlink="">
      <xdr:nvSpPr>
        <xdr:cNvPr id="489" name="テキスト ボックス 488"/>
        <xdr:cNvSpPr txBox="1"/>
      </xdr:nvSpPr>
      <xdr:spPr>
        <a:xfrm>
          <a:off x="7594111" y="1688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90,185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6145</xdr:rowOff>
    </xdr:from>
    <xdr:to>
      <xdr:col>10</xdr:col>
      <xdr:colOff>155575</xdr:colOff>
      <xdr:row>98</xdr:row>
      <xdr:rowOff>107745</xdr:rowOff>
    </xdr:to>
    <xdr:sp macro="" textlink="">
      <xdr:nvSpPr>
        <xdr:cNvPr id="490" name="円/楕円 489"/>
        <xdr:cNvSpPr/>
      </xdr:nvSpPr>
      <xdr:spPr>
        <a:xfrm>
          <a:off x="6921500" y="168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98872</xdr:rowOff>
    </xdr:from>
    <xdr:ext cx="534377" cy="259045"/>
    <xdr:sp macro="" textlink="">
      <xdr:nvSpPr>
        <xdr:cNvPr id="491" name="テキスト ボックス 490"/>
        <xdr:cNvSpPr txBox="1"/>
      </xdr:nvSpPr>
      <xdr:spPr>
        <a:xfrm>
          <a:off x="6705111" y="1690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112177</xdr:rowOff>
    </xdr:from>
    <xdr:to>
      <xdr:col>23</xdr:col>
      <xdr:colOff>517525</xdr:colOff>
      <xdr:row>38</xdr:row>
      <xdr:rowOff>133745</xdr:rowOff>
    </xdr:to>
    <xdr:cxnSp macro="">
      <xdr:nvCxnSpPr>
        <xdr:cNvPr id="520" name="直線コネクタ 519"/>
        <xdr:cNvCxnSpPr/>
      </xdr:nvCxnSpPr>
      <xdr:spPr>
        <a:xfrm flipV="1">
          <a:off x="15481300" y="6627277"/>
          <a:ext cx="838200" cy="2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2183</xdr:rowOff>
    </xdr:from>
    <xdr:ext cx="534377" cy="259045"/>
    <xdr:sp macro="" textlink="">
      <xdr:nvSpPr>
        <xdr:cNvPr id="521" name="消防費平均値テキスト"/>
        <xdr:cNvSpPr txBox="1"/>
      </xdr:nvSpPr>
      <xdr:spPr>
        <a:xfrm>
          <a:off x="16370300" y="634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98045</xdr:rowOff>
    </xdr:from>
    <xdr:to>
      <xdr:col>22</xdr:col>
      <xdr:colOff>365125</xdr:colOff>
      <xdr:row>38</xdr:row>
      <xdr:rowOff>133745</xdr:rowOff>
    </xdr:to>
    <xdr:cxnSp macro="">
      <xdr:nvCxnSpPr>
        <xdr:cNvPr id="523" name="直線コネクタ 522"/>
        <xdr:cNvCxnSpPr/>
      </xdr:nvCxnSpPr>
      <xdr:spPr>
        <a:xfrm>
          <a:off x="14592300" y="6613145"/>
          <a:ext cx="889000" cy="3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4" name="フローチャート : 判断 523"/>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46443</xdr:rowOff>
    </xdr:from>
    <xdr:ext cx="534377" cy="259045"/>
    <xdr:sp macro="" textlink="">
      <xdr:nvSpPr>
        <xdr:cNvPr id="525" name="テキスト ボックス 524"/>
        <xdr:cNvSpPr txBox="1"/>
      </xdr:nvSpPr>
      <xdr:spPr>
        <a:xfrm>
          <a:off x="15214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98045</xdr:rowOff>
    </xdr:from>
    <xdr:to>
      <xdr:col>21</xdr:col>
      <xdr:colOff>161925</xdr:colOff>
      <xdr:row>38</xdr:row>
      <xdr:rowOff>129863</xdr:rowOff>
    </xdr:to>
    <xdr:cxnSp macro="">
      <xdr:nvCxnSpPr>
        <xdr:cNvPr id="526" name="直線コネクタ 525"/>
        <xdr:cNvCxnSpPr/>
      </xdr:nvCxnSpPr>
      <xdr:spPr>
        <a:xfrm flipV="1">
          <a:off x="13703300" y="6613145"/>
          <a:ext cx="889000" cy="3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125922</xdr:rowOff>
    </xdr:from>
    <xdr:to>
      <xdr:col>21</xdr:col>
      <xdr:colOff>212725</xdr:colOff>
      <xdr:row>38</xdr:row>
      <xdr:rowOff>56072</xdr:rowOff>
    </xdr:to>
    <xdr:sp macro="" textlink="">
      <xdr:nvSpPr>
        <xdr:cNvPr id="527" name="フローチャート : 判断 526"/>
        <xdr:cNvSpPr/>
      </xdr:nvSpPr>
      <xdr:spPr>
        <a:xfrm>
          <a:off x="14541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72599</xdr:rowOff>
    </xdr:from>
    <xdr:ext cx="534377" cy="259045"/>
    <xdr:sp macro="" textlink="">
      <xdr:nvSpPr>
        <xdr:cNvPr id="528" name="テキスト ボックス 527"/>
        <xdr:cNvSpPr txBox="1"/>
      </xdr:nvSpPr>
      <xdr:spPr>
        <a:xfrm>
          <a:off x="14325111" y="62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121603</xdr:rowOff>
    </xdr:from>
    <xdr:to>
      <xdr:col>19</xdr:col>
      <xdr:colOff>644525</xdr:colOff>
      <xdr:row>38</xdr:row>
      <xdr:rowOff>129863</xdr:rowOff>
    </xdr:to>
    <xdr:cxnSp macro="">
      <xdr:nvCxnSpPr>
        <xdr:cNvPr id="529" name="直線コネクタ 528"/>
        <xdr:cNvCxnSpPr/>
      </xdr:nvCxnSpPr>
      <xdr:spPr>
        <a:xfrm>
          <a:off x="12814300" y="6636703"/>
          <a:ext cx="889000" cy="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127552</xdr:rowOff>
    </xdr:from>
    <xdr:to>
      <xdr:col>20</xdr:col>
      <xdr:colOff>9525</xdr:colOff>
      <xdr:row>38</xdr:row>
      <xdr:rowOff>57702</xdr:rowOff>
    </xdr:to>
    <xdr:sp macro="" textlink="">
      <xdr:nvSpPr>
        <xdr:cNvPr id="530" name="フローチャート : 判断 529"/>
        <xdr:cNvSpPr/>
      </xdr:nvSpPr>
      <xdr:spPr>
        <a:xfrm>
          <a:off x="13652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74229</xdr:rowOff>
    </xdr:from>
    <xdr:ext cx="534377" cy="259045"/>
    <xdr:sp macro="" textlink="">
      <xdr:nvSpPr>
        <xdr:cNvPr id="531" name="テキスト ボックス 530"/>
        <xdr:cNvSpPr txBox="1"/>
      </xdr:nvSpPr>
      <xdr:spPr>
        <a:xfrm>
          <a:off x="13436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5705</xdr:rowOff>
    </xdr:from>
    <xdr:to>
      <xdr:col>18</xdr:col>
      <xdr:colOff>492125</xdr:colOff>
      <xdr:row>38</xdr:row>
      <xdr:rowOff>107305</xdr:rowOff>
    </xdr:to>
    <xdr:sp macro="" textlink="">
      <xdr:nvSpPr>
        <xdr:cNvPr id="532" name="フローチャート : 判断 531"/>
        <xdr:cNvSpPr/>
      </xdr:nvSpPr>
      <xdr:spPr>
        <a:xfrm>
          <a:off x="12763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123832</xdr:rowOff>
    </xdr:from>
    <xdr:ext cx="534377" cy="259045"/>
    <xdr:sp macro="" textlink="">
      <xdr:nvSpPr>
        <xdr:cNvPr id="533" name="テキスト ボックス 532"/>
        <xdr:cNvSpPr txBox="1"/>
      </xdr:nvSpPr>
      <xdr:spPr>
        <a:xfrm>
          <a:off x="12547111" y="6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61377</xdr:rowOff>
    </xdr:from>
    <xdr:to>
      <xdr:col>23</xdr:col>
      <xdr:colOff>568325</xdr:colOff>
      <xdr:row>38</xdr:row>
      <xdr:rowOff>162977</xdr:rowOff>
    </xdr:to>
    <xdr:sp macro="" textlink="">
      <xdr:nvSpPr>
        <xdr:cNvPr id="539" name="円/楕円 538"/>
        <xdr:cNvSpPr/>
      </xdr:nvSpPr>
      <xdr:spPr>
        <a:xfrm>
          <a:off x="16268700" y="65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147754</xdr:rowOff>
    </xdr:from>
    <xdr:ext cx="534377" cy="259045"/>
    <xdr:sp macro="" textlink="">
      <xdr:nvSpPr>
        <xdr:cNvPr id="540" name="消防費該当値テキスト"/>
        <xdr:cNvSpPr txBox="1"/>
      </xdr:nvSpPr>
      <xdr:spPr>
        <a:xfrm>
          <a:off x="16370300" y="649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27,224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82945</xdr:rowOff>
    </xdr:from>
    <xdr:to>
      <xdr:col>22</xdr:col>
      <xdr:colOff>415925</xdr:colOff>
      <xdr:row>39</xdr:row>
      <xdr:rowOff>13095</xdr:rowOff>
    </xdr:to>
    <xdr:sp macro="" textlink="">
      <xdr:nvSpPr>
        <xdr:cNvPr id="541" name="円/楕円 540"/>
        <xdr:cNvSpPr/>
      </xdr:nvSpPr>
      <xdr:spPr>
        <a:xfrm>
          <a:off x="15430500" y="659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4222</xdr:rowOff>
    </xdr:from>
    <xdr:ext cx="534377" cy="259045"/>
    <xdr:sp macro="" textlink="">
      <xdr:nvSpPr>
        <xdr:cNvPr id="542" name="テキスト ボックス 541"/>
        <xdr:cNvSpPr txBox="1"/>
      </xdr:nvSpPr>
      <xdr:spPr>
        <a:xfrm>
          <a:off x="15214111" y="66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47245</xdr:rowOff>
    </xdr:from>
    <xdr:to>
      <xdr:col>21</xdr:col>
      <xdr:colOff>212725</xdr:colOff>
      <xdr:row>38</xdr:row>
      <xdr:rowOff>148845</xdr:rowOff>
    </xdr:to>
    <xdr:sp macro="" textlink="">
      <xdr:nvSpPr>
        <xdr:cNvPr id="543" name="円/楕円 542"/>
        <xdr:cNvSpPr/>
      </xdr:nvSpPr>
      <xdr:spPr>
        <a:xfrm>
          <a:off x="14541500" y="65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139972</xdr:rowOff>
    </xdr:from>
    <xdr:ext cx="534377" cy="259045"/>
    <xdr:sp macro="" textlink="">
      <xdr:nvSpPr>
        <xdr:cNvPr id="544" name="テキスト ボックス 543"/>
        <xdr:cNvSpPr txBox="1"/>
      </xdr:nvSpPr>
      <xdr:spPr>
        <a:xfrm>
          <a:off x="14325111" y="665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79063</xdr:rowOff>
    </xdr:from>
    <xdr:to>
      <xdr:col>20</xdr:col>
      <xdr:colOff>9525</xdr:colOff>
      <xdr:row>39</xdr:row>
      <xdr:rowOff>9213</xdr:rowOff>
    </xdr:to>
    <xdr:sp macro="" textlink="">
      <xdr:nvSpPr>
        <xdr:cNvPr id="545" name="円/楕円 544"/>
        <xdr:cNvSpPr/>
      </xdr:nvSpPr>
      <xdr:spPr>
        <a:xfrm>
          <a:off x="13652500" y="659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340</xdr:rowOff>
    </xdr:from>
    <xdr:ext cx="534377" cy="259045"/>
    <xdr:sp macro="" textlink="">
      <xdr:nvSpPr>
        <xdr:cNvPr id="546" name="テキスト ボックス 545"/>
        <xdr:cNvSpPr txBox="1"/>
      </xdr:nvSpPr>
      <xdr:spPr>
        <a:xfrm>
          <a:off x="13436111" y="6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70803</xdr:rowOff>
    </xdr:from>
    <xdr:to>
      <xdr:col>18</xdr:col>
      <xdr:colOff>492125</xdr:colOff>
      <xdr:row>39</xdr:row>
      <xdr:rowOff>953</xdr:rowOff>
    </xdr:to>
    <xdr:sp macro="" textlink="">
      <xdr:nvSpPr>
        <xdr:cNvPr id="547" name="円/楕円 546"/>
        <xdr:cNvSpPr/>
      </xdr:nvSpPr>
      <xdr:spPr>
        <a:xfrm>
          <a:off x="12763500" y="658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163530</xdr:rowOff>
    </xdr:from>
    <xdr:ext cx="534377" cy="259045"/>
    <xdr:sp macro="" textlink="">
      <xdr:nvSpPr>
        <xdr:cNvPr id="548" name="テキスト ボックス 547"/>
        <xdr:cNvSpPr txBox="1"/>
      </xdr:nvSpPr>
      <xdr:spPr>
        <a:xfrm>
          <a:off x="12547111" y="667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20271</xdr:rowOff>
    </xdr:from>
    <xdr:to>
      <xdr:col>23</xdr:col>
      <xdr:colOff>517525</xdr:colOff>
      <xdr:row>59</xdr:row>
      <xdr:rowOff>27670</xdr:rowOff>
    </xdr:to>
    <xdr:cxnSp macro="">
      <xdr:nvCxnSpPr>
        <xdr:cNvPr id="579" name="直線コネクタ 578"/>
        <xdr:cNvCxnSpPr/>
      </xdr:nvCxnSpPr>
      <xdr:spPr>
        <a:xfrm flipV="1">
          <a:off x="15481300" y="10135821"/>
          <a:ext cx="838200" cy="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67995</xdr:rowOff>
    </xdr:from>
    <xdr:ext cx="599010" cy="259045"/>
    <xdr:sp macro="" textlink="">
      <xdr:nvSpPr>
        <xdr:cNvPr id="580" name="教育費平均値テキスト"/>
        <xdr:cNvSpPr txBox="1"/>
      </xdr:nvSpPr>
      <xdr:spPr>
        <a:xfrm>
          <a:off x="16370300" y="9840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9182</xdr:rowOff>
    </xdr:from>
    <xdr:to>
      <xdr:col>22</xdr:col>
      <xdr:colOff>365125</xdr:colOff>
      <xdr:row>59</xdr:row>
      <xdr:rowOff>27670</xdr:rowOff>
    </xdr:to>
    <xdr:cxnSp macro="">
      <xdr:nvCxnSpPr>
        <xdr:cNvPr id="582" name="直線コネクタ 581"/>
        <xdr:cNvCxnSpPr/>
      </xdr:nvCxnSpPr>
      <xdr:spPr>
        <a:xfrm>
          <a:off x="14592300" y="10124732"/>
          <a:ext cx="889000" cy="1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3" name="フローチャート : 判断 582"/>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8758</xdr:rowOff>
    </xdr:from>
    <xdr:ext cx="534377" cy="259045"/>
    <xdr:sp macro="" textlink="">
      <xdr:nvSpPr>
        <xdr:cNvPr id="584" name="テキスト ボックス 583"/>
        <xdr:cNvSpPr txBox="1"/>
      </xdr:nvSpPr>
      <xdr:spPr>
        <a:xfrm>
          <a:off x="15214111" y="97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156474</xdr:rowOff>
    </xdr:from>
    <xdr:to>
      <xdr:col>21</xdr:col>
      <xdr:colOff>161925</xdr:colOff>
      <xdr:row>59</xdr:row>
      <xdr:rowOff>9182</xdr:rowOff>
    </xdr:to>
    <xdr:cxnSp macro="">
      <xdr:nvCxnSpPr>
        <xdr:cNvPr id="585" name="直線コネクタ 584"/>
        <xdr:cNvCxnSpPr/>
      </xdr:nvCxnSpPr>
      <xdr:spPr>
        <a:xfrm>
          <a:off x="13703300" y="10100574"/>
          <a:ext cx="889000" cy="2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52585</xdr:rowOff>
    </xdr:from>
    <xdr:to>
      <xdr:col>21</xdr:col>
      <xdr:colOff>212725</xdr:colOff>
      <xdr:row>58</xdr:row>
      <xdr:rowOff>154185</xdr:rowOff>
    </xdr:to>
    <xdr:sp macro="" textlink="">
      <xdr:nvSpPr>
        <xdr:cNvPr id="586" name="フローチャート : 判断 585"/>
        <xdr:cNvSpPr/>
      </xdr:nvSpPr>
      <xdr:spPr>
        <a:xfrm>
          <a:off x="14541500" y="99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170712</xdr:rowOff>
    </xdr:from>
    <xdr:ext cx="599010" cy="259045"/>
    <xdr:sp macro="" textlink="">
      <xdr:nvSpPr>
        <xdr:cNvPr id="587" name="テキスト ボックス 586"/>
        <xdr:cNvSpPr txBox="1"/>
      </xdr:nvSpPr>
      <xdr:spPr>
        <a:xfrm>
          <a:off x="14292794" y="977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153166</xdr:rowOff>
    </xdr:from>
    <xdr:to>
      <xdr:col>19</xdr:col>
      <xdr:colOff>644525</xdr:colOff>
      <xdr:row>58</xdr:row>
      <xdr:rowOff>156474</xdr:rowOff>
    </xdr:to>
    <xdr:cxnSp macro="">
      <xdr:nvCxnSpPr>
        <xdr:cNvPr id="588" name="直線コネクタ 587"/>
        <xdr:cNvCxnSpPr/>
      </xdr:nvCxnSpPr>
      <xdr:spPr>
        <a:xfrm>
          <a:off x="12814300" y="10097266"/>
          <a:ext cx="889000" cy="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60960</xdr:rowOff>
    </xdr:from>
    <xdr:to>
      <xdr:col>20</xdr:col>
      <xdr:colOff>9525</xdr:colOff>
      <xdr:row>58</xdr:row>
      <xdr:rowOff>162560</xdr:rowOff>
    </xdr:to>
    <xdr:sp macro="" textlink="">
      <xdr:nvSpPr>
        <xdr:cNvPr id="589" name="フローチャート : 判断 588"/>
        <xdr:cNvSpPr/>
      </xdr:nvSpPr>
      <xdr:spPr>
        <a:xfrm>
          <a:off x="13652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7637</xdr:rowOff>
    </xdr:from>
    <xdr:ext cx="534377" cy="259045"/>
    <xdr:sp macro="" textlink="">
      <xdr:nvSpPr>
        <xdr:cNvPr id="590" name="テキスト ボックス 589"/>
        <xdr:cNvSpPr txBox="1"/>
      </xdr:nvSpPr>
      <xdr:spPr>
        <a:xfrm>
          <a:off x="13436111" y="97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61221</xdr:rowOff>
    </xdr:from>
    <xdr:to>
      <xdr:col>18</xdr:col>
      <xdr:colOff>492125</xdr:colOff>
      <xdr:row>58</xdr:row>
      <xdr:rowOff>162821</xdr:rowOff>
    </xdr:to>
    <xdr:sp macro="" textlink="">
      <xdr:nvSpPr>
        <xdr:cNvPr id="591" name="フローチャート : 判断 590"/>
        <xdr:cNvSpPr/>
      </xdr:nvSpPr>
      <xdr:spPr>
        <a:xfrm>
          <a:off x="12763500" y="100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7898</xdr:rowOff>
    </xdr:from>
    <xdr:ext cx="534377" cy="259045"/>
    <xdr:sp macro="" textlink="">
      <xdr:nvSpPr>
        <xdr:cNvPr id="592" name="テキスト ボックス 591"/>
        <xdr:cNvSpPr txBox="1"/>
      </xdr:nvSpPr>
      <xdr:spPr>
        <a:xfrm>
          <a:off x="12547111" y="97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140921</xdr:rowOff>
    </xdr:from>
    <xdr:to>
      <xdr:col>23</xdr:col>
      <xdr:colOff>568325</xdr:colOff>
      <xdr:row>59</xdr:row>
      <xdr:rowOff>71071</xdr:rowOff>
    </xdr:to>
    <xdr:sp macro="" textlink="">
      <xdr:nvSpPr>
        <xdr:cNvPr id="598" name="円/楕円 597"/>
        <xdr:cNvSpPr/>
      </xdr:nvSpPr>
      <xdr:spPr>
        <a:xfrm>
          <a:off x="16268700" y="1008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55848</xdr:rowOff>
    </xdr:from>
    <xdr:ext cx="534377" cy="259045"/>
    <xdr:sp macro="" textlink="">
      <xdr:nvSpPr>
        <xdr:cNvPr id="599" name="教育費該当値テキスト"/>
        <xdr:cNvSpPr txBox="1"/>
      </xdr:nvSpPr>
      <xdr:spPr>
        <a:xfrm>
          <a:off x="16370300" y="999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48,141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148320</xdr:rowOff>
    </xdr:from>
    <xdr:to>
      <xdr:col>22</xdr:col>
      <xdr:colOff>415925</xdr:colOff>
      <xdr:row>59</xdr:row>
      <xdr:rowOff>78470</xdr:rowOff>
    </xdr:to>
    <xdr:sp macro="" textlink="">
      <xdr:nvSpPr>
        <xdr:cNvPr id="600" name="円/楕円 599"/>
        <xdr:cNvSpPr/>
      </xdr:nvSpPr>
      <xdr:spPr>
        <a:xfrm>
          <a:off x="15430500" y="10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69597</xdr:rowOff>
    </xdr:from>
    <xdr:ext cx="534377" cy="259045"/>
    <xdr:sp macro="" textlink="">
      <xdr:nvSpPr>
        <xdr:cNvPr id="601" name="テキスト ボックス 600"/>
        <xdr:cNvSpPr txBox="1"/>
      </xdr:nvSpPr>
      <xdr:spPr>
        <a:xfrm>
          <a:off x="15214111" y="1018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129832</xdr:rowOff>
    </xdr:from>
    <xdr:to>
      <xdr:col>21</xdr:col>
      <xdr:colOff>212725</xdr:colOff>
      <xdr:row>59</xdr:row>
      <xdr:rowOff>59982</xdr:rowOff>
    </xdr:to>
    <xdr:sp macro="" textlink="">
      <xdr:nvSpPr>
        <xdr:cNvPr id="602" name="円/楕円 601"/>
        <xdr:cNvSpPr/>
      </xdr:nvSpPr>
      <xdr:spPr>
        <a:xfrm>
          <a:off x="14541500" y="1007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51109</xdr:rowOff>
    </xdr:from>
    <xdr:ext cx="534377" cy="259045"/>
    <xdr:sp macro="" textlink="">
      <xdr:nvSpPr>
        <xdr:cNvPr id="603" name="テキスト ボックス 602"/>
        <xdr:cNvSpPr txBox="1"/>
      </xdr:nvSpPr>
      <xdr:spPr>
        <a:xfrm>
          <a:off x="14325111" y="101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54,932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105674</xdr:rowOff>
    </xdr:from>
    <xdr:to>
      <xdr:col>20</xdr:col>
      <xdr:colOff>9525</xdr:colOff>
      <xdr:row>59</xdr:row>
      <xdr:rowOff>35824</xdr:rowOff>
    </xdr:to>
    <xdr:sp macro="" textlink="">
      <xdr:nvSpPr>
        <xdr:cNvPr id="604" name="円/楕円 603"/>
        <xdr:cNvSpPr/>
      </xdr:nvSpPr>
      <xdr:spPr>
        <a:xfrm>
          <a:off x="13652500" y="1004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26951</xdr:rowOff>
    </xdr:from>
    <xdr:ext cx="534377" cy="259045"/>
    <xdr:sp macro="" textlink="">
      <xdr:nvSpPr>
        <xdr:cNvPr id="605" name="テキスト ボックス 604"/>
        <xdr:cNvSpPr txBox="1"/>
      </xdr:nvSpPr>
      <xdr:spPr>
        <a:xfrm>
          <a:off x="13436111" y="1014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69,727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102366</xdr:rowOff>
    </xdr:from>
    <xdr:to>
      <xdr:col>18</xdr:col>
      <xdr:colOff>492125</xdr:colOff>
      <xdr:row>59</xdr:row>
      <xdr:rowOff>32516</xdr:rowOff>
    </xdr:to>
    <xdr:sp macro="" textlink="">
      <xdr:nvSpPr>
        <xdr:cNvPr id="606" name="円/楕円 605"/>
        <xdr:cNvSpPr/>
      </xdr:nvSpPr>
      <xdr:spPr>
        <a:xfrm>
          <a:off x="12763500" y="100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23643</xdr:rowOff>
    </xdr:from>
    <xdr:ext cx="534377" cy="259045"/>
    <xdr:sp macro="" textlink="">
      <xdr:nvSpPr>
        <xdr:cNvPr id="607" name="テキスト ボックス 606"/>
        <xdr:cNvSpPr txBox="1"/>
      </xdr:nvSpPr>
      <xdr:spPr>
        <a:xfrm>
          <a:off x="12547111" y="1013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71,753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44438</xdr:rowOff>
    </xdr:from>
    <xdr:to>
      <xdr:col>23</xdr:col>
      <xdr:colOff>517525</xdr:colOff>
      <xdr:row>79</xdr:row>
      <xdr:rowOff>44450</xdr:rowOff>
    </xdr:to>
    <xdr:cxnSp macro="">
      <xdr:nvCxnSpPr>
        <xdr:cNvPr id="636" name="直線コネクタ 635"/>
        <xdr:cNvCxnSpPr/>
      </xdr:nvCxnSpPr>
      <xdr:spPr>
        <a:xfrm>
          <a:off x="15481300" y="13588988"/>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7" name="災害復旧費平均値テキスト"/>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128194</xdr:rowOff>
    </xdr:from>
    <xdr:to>
      <xdr:col>22</xdr:col>
      <xdr:colOff>365125</xdr:colOff>
      <xdr:row>79</xdr:row>
      <xdr:rowOff>44438</xdr:rowOff>
    </xdr:to>
    <xdr:cxnSp macro="">
      <xdr:nvCxnSpPr>
        <xdr:cNvPr id="639" name="直線コネクタ 638"/>
        <xdr:cNvCxnSpPr/>
      </xdr:nvCxnSpPr>
      <xdr:spPr>
        <a:xfrm>
          <a:off x="14592300" y="13501294"/>
          <a:ext cx="889000" cy="8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0" name="フローチャート : 判断 639"/>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129633</xdr:rowOff>
    </xdr:from>
    <xdr:ext cx="534377" cy="259045"/>
    <xdr:sp macro="" textlink="">
      <xdr:nvSpPr>
        <xdr:cNvPr id="641" name="テキスト ボックス 640"/>
        <xdr:cNvSpPr txBox="1"/>
      </xdr:nvSpPr>
      <xdr:spPr>
        <a:xfrm>
          <a:off x="15214111" y="131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128194</xdr:rowOff>
    </xdr:from>
    <xdr:to>
      <xdr:col>21</xdr:col>
      <xdr:colOff>161925</xdr:colOff>
      <xdr:row>79</xdr:row>
      <xdr:rowOff>9944</xdr:rowOff>
    </xdr:to>
    <xdr:cxnSp macro="">
      <xdr:nvCxnSpPr>
        <xdr:cNvPr id="642" name="直線コネクタ 641"/>
        <xdr:cNvCxnSpPr/>
      </xdr:nvCxnSpPr>
      <xdr:spPr>
        <a:xfrm flipV="1">
          <a:off x="13703300" y="13501294"/>
          <a:ext cx="889000" cy="5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155587</xdr:rowOff>
    </xdr:from>
    <xdr:to>
      <xdr:col>21</xdr:col>
      <xdr:colOff>212725</xdr:colOff>
      <xdr:row>78</xdr:row>
      <xdr:rowOff>85737</xdr:rowOff>
    </xdr:to>
    <xdr:sp macro="" textlink="">
      <xdr:nvSpPr>
        <xdr:cNvPr id="643" name="フローチャート : 判断 642"/>
        <xdr:cNvSpPr/>
      </xdr:nvSpPr>
      <xdr:spPr>
        <a:xfrm>
          <a:off x="14541500" y="1335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102264</xdr:rowOff>
    </xdr:from>
    <xdr:ext cx="534377" cy="259045"/>
    <xdr:sp macro="" textlink="">
      <xdr:nvSpPr>
        <xdr:cNvPr id="644" name="テキスト ボックス 643"/>
        <xdr:cNvSpPr txBox="1"/>
      </xdr:nvSpPr>
      <xdr:spPr>
        <a:xfrm>
          <a:off x="14325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9944</xdr:rowOff>
    </xdr:from>
    <xdr:to>
      <xdr:col>19</xdr:col>
      <xdr:colOff>644525</xdr:colOff>
      <xdr:row>79</xdr:row>
      <xdr:rowOff>44450</xdr:rowOff>
    </xdr:to>
    <xdr:cxnSp macro="">
      <xdr:nvCxnSpPr>
        <xdr:cNvPr id="645" name="直線コネクタ 644"/>
        <xdr:cNvCxnSpPr/>
      </xdr:nvCxnSpPr>
      <xdr:spPr>
        <a:xfrm flipV="1">
          <a:off x="12814300" y="13554494"/>
          <a:ext cx="889000" cy="3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136830</xdr:rowOff>
    </xdr:from>
    <xdr:to>
      <xdr:col>20</xdr:col>
      <xdr:colOff>9525</xdr:colOff>
      <xdr:row>78</xdr:row>
      <xdr:rowOff>66980</xdr:rowOff>
    </xdr:to>
    <xdr:sp macro="" textlink="">
      <xdr:nvSpPr>
        <xdr:cNvPr id="646" name="フローチャート : 判断 645"/>
        <xdr:cNvSpPr/>
      </xdr:nvSpPr>
      <xdr:spPr>
        <a:xfrm>
          <a:off x="13652500" y="133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83507</xdr:rowOff>
    </xdr:from>
    <xdr:ext cx="534377" cy="259045"/>
    <xdr:sp macro="" textlink="">
      <xdr:nvSpPr>
        <xdr:cNvPr id="647" name="テキスト ボックス 646"/>
        <xdr:cNvSpPr txBox="1"/>
      </xdr:nvSpPr>
      <xdr:spPr>
        <a:xfrm>
          <a:off x="13436111" y="131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76364</xdr:rowOff>
    </xdr:from>
    <xdr:to>
      <xdr:col>18</xdr:col>
      <xdr:colOff>492125</xdr:colOff>
      <xdr:row>78</xdr:row>
      <xdr:rowOff>6514</xdr:rowOff>
    </xdr:to>
    <xdr:sp macro="" textlink="">
      <xdr:nvSpPr>
        <xdr:cNvPr id="648" name="フローチャート : 判断 647"/>
        <xdr:cNvSpPr/>
      </xdr:nvSpPr>
      <xdr:spPr>
        <a:xfrm>
          <a:off x="12763500" y="1327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23041</xdr:rowOff>
    </xdr:from>
    <xdr:ext cx="534377" cy="259045"/>
    <xdr:sp macro="" textlink="">
      <xdr:nvSpPr>
        <xdr:cNvPr id="649" name="テキスト ボックス 648"/>
        <xdr:cNvSpPr txBox="1"/>
      </xdr:nvSpPr>
      <xdr:spPr>
        <a:xfrm>
          <a:off x="12547111" y="1305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5" name="円/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165088</xdr:rowOff>
    </xdr:from>
    <xdr:to>
      <xdr:col>22</xdr:col>
      <xdr:colOff>415925</xdr:colOff>
      <xdr:row>79</xdr:row>
      <xdr:rowOff>95238</xdr:rowOff>
    </xdr:to>
    <xdr:sp macro="" textlink="">
      <xdr:nvSpPr>
        <xdr:cNvPr id="657" name="円/楕円 656"/>
        <xdr:cNvSpPr/>
      </xdr:nvSpPr>
      <xdr:spPr>
        <a:xfrm>
          <a:off x="15430500" y="135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86365</xdr:rowOff>
    </xdr:from>
    <xdr:ext cx="249299" cy="259045"/>
    <xdr:sp macro="" textlink="">
      <xdr:nvSpPr>
        <xdr:cNvPr id="658" name="テキスト ボックス 657"/>
        <xdr:cNvSpPr txBox="1"/>
      </xdr:nvSpPr>
      <xdr:spPr>
        <a:xfrm>
          <a:off x="15356649" y="13630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77394</xdr:rowOff>
    </xdr:from>
    <xdr:to>
      <xdr:col>21</xdr:col>
      <xdr:colOff>212725</xdr:colOff>
      <xdr:row>79</xdr:row>
      <xdr:rowOff>7544</xdr:rowOff>
    </xdr:to>
    <xdr:sp macro="" textlink="">
      <xdr:nvSpPr>
        <xdr:cNvPr id="659" name="円/楕円 658"/>
        <xdr:cNvSpPr/>
      </xdr:nvSpPr>
      <xdr:spPr>
        <a:xfrm>
          <a:off x="14541500" y="1345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170121</xdr:rowOff>
    </xdr:from>
    <xdr:ext cx="469744" cy="259045"/>
    <xdr:sp macro="" textlink="">
      <xdr:nvSpPr>
        <xdr:cNvPr id="660" name="テキスト ボックス 659"/>
        <xdr:cNvSpPr txBox="1"/>
      </xdr:nvSpPr>
      <xdr:spPr>
        <a:xfrm>
          <a:off x="14357427" y="1354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130594</xdr:rowOff>
    </xdr:from>
    <xdr:to>
      <xdr:col>20</xdr:col>
      <xdr:colOff>9525</xdr:colOff>
      <xdr:row>79</xdr:row>
      <xdr:rowOff>60744</xdr:rowOff>
    </xdr:to>
    <xdr:sp macro="" textlink="">
      <xdr:nvSpPr>
        <xdr:cNvPr id="661" name="円/楕円 660"/>
        <xdr:cNvSpPr/>
      </xdr:nvSpPr>
      <xdr:spPr>
        <a:xfrm>
          <a:off x="13652500" y="1350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51871</xdr:rowOff>
    </xdr:from>
    <xdr:ext cx="469744" cy="259045"/>
    <xdr:sp macro="" textlink="">
      <xdr:nvSpPr>
        <xdr:cNvPr id="662" name="テキスト ボックス 661"/>
        <xdr:cNvSpPr txBox="1"/>
      </xdr:nvSpPr>
      <xdr:spPr>
        <a:xfrm>
          <a:off x="13468427" y="1359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3" name="円/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4" name="テキスト ボックス 66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24245</xdr:rowOff>
    </xdr:from>
    <xdr:to>
      <xdr:col>23</xdr:col>
      <xdr:colOff>517525</xdr:colOff>
      <xdr:row>98</xdr:row>
      <xdr:rowOff>34282</xdr:rowOff>
    </xdr:to>
    <xdr:cxnSp macro="">
      <xdr:nvCxnSpPr>
        <xdr:cNvPr id="693" name="直線コネクタ 692"/>
        <xdr:cNvCxnSpPr/>
      </xdr:nvCxnSpPr>
      <xdr:spPr>
        <a:xfrm>
          <a:off x="15481300" y="16826345"/>
          <a:ext cx="838200" cy="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124865</xdr:rowOff>
    </xdr:from>
    <xdr:ext cx="599010" cy="259045"/>
    <xdr:sp macro="" textlink="">
      <xdr:nvSpPr>
        <xdr:cNvPr id="694" name="公債費平均値テキスト"/>
        <xdr:cNvSpPr txBox="1"/>
      </xdr:nvSpPr>
      <xdr:spPr>
        <a:xfrm>
          <a:off x="16370300" y="16412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24245</xdr:rowOff>
    </xdr:from>
    <xdr:to>
      <xdr:col>22</xdr:col>
      <xdr:colOff>365125</xdr:colOff>
      <xdr:row>98</xdr:row>
      <xdr:rowOff>34536</xdr:rowOff>
    </xdr:to>
    <xdr:cxnSp macro="">
      <xdr:nvCxnSpPr>
        <xdr:cNvPr id="696" name="直線コネクタ 695"/>
        <xdr:cNvCxnSpPr/>
      </xdr:nvCxnSpPr>
      <xdr:spPr>
        <a:xfrm flipV="1">
          <a:off x="14592300" y="16826345"/>
          <a:ext cx="889000" cy="1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7" name="フローチャート : 判断 696"/>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27404</xdr:rowOff>
    </xdr:from>
    <xdr:ext cx="599010" cy="259045"/>
    <xdr:sp macro="" textlink="">
      <xdr:nvSpPr>
        <xdr:cNvPr id="698" name="テキスト ボックス 697"/>
        <xdr:cNvSpPr txBox="1"/>
      </xdr:nvSpPr>
      <xdr:spPr>
        <a:xfrm>
          <a:off x="15181794"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34536</xdr:rowOff>
    </xdr:from>
    <xdr:to>
      <xdr:col>21</xdr:col>
      <xdr:colOff>161925</xdr:colOff>
      <xdr:row>98</xdr:row>
      <xdr:rowOff>46823</xdr:rowOff>
    </xdr:to>
    <xdr:cxnSp macro="">
      <xdr:nvCxnSpPr>
        <xdr:cNvPr id="699" name="直線コネクタ 698"/>
        <xdr:cNvCxnSpPr/>
      </xdr:nvCxnSpPr>
      <xdr:spPr>
        <a:xfrm flipV="1">
          <a:off x="13703300" y="16836636"/>
          <a:ext cx="8890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65415</xdr:rowOff>
    </xdr:from>
    <xdr:to>
      <xdr:col>21</xdr:col>
      <xdr:colOff>212725</xdr:colOff>
      <xdr:row>96</xdr:row>
      <xdr:rowOff>167015</xdr:rowOff>
    </xdr:to>
    <xdr:sp macro="" textlink="">
      <xdr:nvSpPr>
        <xdr:cNvPr id="700" name="フローチャート : 判断 699"/>
        <xdr:cNvSpPr/>
      </xdr:nvSpPr>
      <xdr:spPr>
        <a:xfrm>
          <a:off x="14541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12092</xdr:rowOff>
    </xdr:from>
    <xdr:ext cx="599010" cy="259045"/>
    <xdr:sp macro="" textlink="">
      <xdr:nvSpPr>
        <xdr:cNvPr id="701" name="テキスト ボックス 700"/>
        <xdr:cNvSpPr txBox="1"/>
      </xdr:nvSpPr>
      <xdr:spPr>
        <a:xfrm>
          <a:off x="14292794" y="1629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24909</xdr:rowOff>
    </xdr:from>
    <xdr:to>
      <xdr:col>19</xdr:col>
      <xdr:colOff>644525</xdr:colOff>
      <xdr:row>98</xdr:row>
      <xdr:rowOff>46823</xdr:rowOff>
    </xdr:to>
    <xdr:cxnSp macro="">
      <xdr:nvCxnSpPr>
        <xdr:cNvPr id="702" name="直線コネクタ 701"/>
        <xdr:cNvCxnSpPr/>
      </xdr:nvCxnSpPr>
      <xdr:spPr>
        <a:xfrm>
          <a:off x="12814300" y="16827009"/>
          <a:ext cx="889000" cy="2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35389</xdr:rowOff>
    </xdr:from>
    <xdr:to>
      <xdr:col>20</xdr:col>
      <xdr:colOff>9525</xdr:colOff>
      <xdr:row>96</xdr:row>
      <xdr:rowOff>136989</xdr:rowOff>
    </xdr:to>
    <xdr:sp macro="" textlink="">
      <xdr:nvSpPr>
        <xdr:cNvPr id="703" name="フローチャート : 判断 702"/>
        <xdr:cNvSpPr/>
      </xdr:nvSpPr>
      <xdr:spPr>
        <a:xfrm>
          <a:off x="13652500" y="1649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153516</xdr:rowOff>
    </xdr:from>
    <xdr:ext cx="599010" cy="259045"/>
    <xdr:sp macro="" textlink="">
      <xdr:nvSpPr>
        <xdr:cNvPr id="704" name="テキスト ボックス 703"/>
        <xdr:cNvSpPr txBox="1"/>
      </xdr:nvSpPr>
      <xdr:spPr>
        <a:xfrm>
          <a:off x="13403794" y="1626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27022</xdr:rowOff>
    </xdr:from>
    <xdr:to>
      <xdr:col>18</xdr:col>
      <xdr:colOff>492125</xdr:colOff>
      <xdr:row>96</xdr:row>
      <xdr:rowOff>128622</xdr:rowOff>
    </xdr:to>
    <xdr:sp macro="" textlink="">
      <xdr:nvSpPr>
        <xdr:cNvPr id="705" name="フローチャート : 判断 704"/>
        <xdr:cNvSpPr/>
      </xdr:nvSpPr>
      <xdr:spPr>
        <a:xfrm>
          <a:off x="12763500" y="1648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145149</xdr:rowOff>
    </xdr:from>
    <xdr:ext cx="599010" cy="259045"/>
    <xdr:sp macro="" textlink="">
      <xdr:nvSpPr>
        <xdr:cNvPr id="706" name="テキスト ボックス 705"/>
        <xdr:cNvSpPr txBox="1"/>
      </xdr:nvSpPr>
      <xdr:spPr>
        <a:xfrm>
          <a:off x="12514794" y="1626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154932</xdr:rowOff>
    </xdr:from>
    <xdr:to>
      <xdr:col>23</xdr:col>
      <xdr:colOff>568325</xdr:colOff>
      <xdr:row>98</xdr:row>
      <xdr:rowOff>85082</xdr:rowOff>
    </xdr:to>
    <xdr:sp macro="" textlink="">
      <xdr:nvSpPr>
        <xdr:cNvPr id="712" name="円/楕円 711"/>
        <xdr:cNvSpPr/>
      </xdr:nvSpPr>
      <xdr:spPr>
        <a:xfrm>
          <a:off x="16268700" y="1678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133359</xdr:rowOff>
    </xdr:from>
    <xdr:ext cx="534377" cy="259045"/>
    <xdr:sp macro="" textlink="">
      <xdr:nvSpPr>
        <xdr:cNvPr id="713" name="公債費該当値テキスト"/>
        <xdr:cNvSpPr txBox="1"/>
      </xdr:nvSpPr>
      <xdr:spPr>
        <a:xfrm>
          <a:off x="16370300" y="1676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47,669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144895</xdr:rowOff>
    </xdr:from>
    <xdr:to>
      <xdr:col>22</xdr:col>
      <xdr:colOff>415925</xdr:colOff>
      <xdr:row>98</xdr:row>
      <xdr:rowOff>75045</xdr:rowOff>
    </xdr:to>
    <xdr:sp macro="" textlink="">
      <xdr:nvSpPr>
        <xdr:cNvPr id="714" name="円/楕円 713"/>
        <xdr:cNvSpPr/>
      </xdr:nvSpPr>
      <xdr:spPr>
        <a:xfrm>
          <a:off x="15430500" y="167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66172</xdr:rowOff>
    </xdr:from>
    <xdr:ext cx="534377" cy="259045"/>
    <xdr:sp macro="" textlink="">
      <xdr:nvSpPr>
        <xdr:cNvPr id="715" name="テキスト ボックス 714"/>
        <xdr:cNvSpPr txBox="1"/>
      </xdr:nvSpPr>
      <xdr:spPr>
        <a:xfrm>
          <a:off x="15214111" y="168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50,303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155186</xdr:rowOff>
    </xdr:from>
    <xdr:to>
      <xdr:col>21</xdr:col>
      <xdr:colOff>212725</xdr:colOff>
      <xdr:row>98</xdr:row>
      <xdr:rowOff>85336</xdr:rowOff>
    </xdr:to>
    <xdr:sp macro="" textlink="">
      <xdr:nvSpPr>
        <xdr:cNvPr id="716" name="円/楕円 715"/>
        <xdr:cNvSpPr/>
      </xdr:nvSpPr>
      <xdr:spPr>
        <a:xfrm>
          <a:off x="14541500" y="1678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76463</xdr:rowOff>
    </xdr:from>
    <xdr:ext cx="534377" cy="259045"/>
    <xdr:sp macro="" textlink="">
      <xdr:nvSpPr>
        <xdr:cNvPr id="717" name="テキスト ボックス 716"/>
        <xdr:cNvSpPr txBox="1"/>
      </xdr:nvSpPr>
      <xdr:spPr>
        <a:xfrm>
          <a:off x="14325111" y="1687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167473</xdr:rowOff>
    </xdr:from>
    <xdr:to>
      <xdr:col>20</xdr:col>
      <xdr:colOff>9525</xdr:colOff>
      <xdr:row>98</xdr:row>
      <xdr:rowOff>97623</xdr:rowOff>
    </xdr:to>
    <xdr:sp macro="" textlink="">
      <xdr:nvSpPr>
        <xdr:cNvPr id="718" name="円/楕円 717"/>
        <xdr:cNvSpPr/>
      </xdr:nvSpPr>
      <xdr:spPr>
        <a:xfrm>
          <a:off x="13652500" y="167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88750</xdr:rowOff>
    </xdr:from>
    <xdr:ext cx="534377" cy="259045"/>
    <xdr:sp macro="" textlink="">
      <xdr:nvSpPr>
        <xdr:cNvPr id="719" name="テキスト ボックス 718"/>
        <xdr:cNvSpPr txBox="1"/>
      </xdr:nvSpPr>
      <xdr:spPr>
        <a:xfrm>
          <a:off x="13436111" y="1689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145559</xdr:rowOff>
    </xdr:from>
    <xdr:to>
      <xdr:col>18</xdr:col>
      <xdr:colOff>492125</xdr:colOff>
      <xdr:row>98</xdr:row>
      <xdr:rowOff>75709</xdr:rowOff>
    </xdr:to>
    <xdr:sp macro="" textlink="">
      <xdr:nvSpPr>
        <xdr:cNvPr id="720" name="円/楕円 719"/>
        <xdr:cNvSpPr/>
      </xdr:nvSpPr>
      <xdr:spPr>
        <a:xfrm>
          <a:off x="12763500" y="1677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66836</xdr:rowOff>
    </xdr:from>
    <xdr:ext cx="534377" cy="259045"/>
    <xdr:sp macro="" textlink="">
      <xdr:nvSpPr>
        <xdr:cNvPr id="721" name="テキスト ボックス 720"/>
        <xdr:cNvSpPr txBox="1"/>
      </xdr:nvSpPr>
      <xdr:spPr>
        <a:xfrm>
          <a:off x="12547111" y="1686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3" name="直線コネクタ 742"/>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4"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6"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7" name="直線コネクタ 746"/>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9"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0" name="フローチャート : 判断 749"/>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2" name="フローチャート : 判断 751"/>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3" name="テキスト ボックス 752"/>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75550</xdr:rowOff>
    </xdr:from>
    <xdr:to>
      <xdr:col>29</xdr:col>
      <xdr:colOff>568325</xdr:colOff>
      <xdr:row>39</xdr:row>
      <xdr:rowOff>5700</xdr:rowOff>
    </xdr:to>
    <xdr:sp macro="" textlink="">
      <xdr:nvSpPr>
        <xdr:cNvPr id="755" name="フローチャート : 判断 754"/>
        <xdr:cNvSpPr/>
      </xdr:nvSpPr>
      <xdr:spPr>
        <a:xfrm>
          <a:off x="20383500" y="659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22227</xdr:rowOff>
    </xdr:from>
    <xdr:ext cx="378565" cy="259045"/>
    <xdr:sp macro="" textlink="">
      <xdr:nvSpPr>
        <xdr:cNvPr id="756" name="テキスト ボックス 755"/>
        <xdr:cNvSpPr txBox="1"/>
      </xdr:nvSpPr>
      <xdr:spPr>
        <a:xfrm>
          <a:off x="20245017" y="636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30835</xdr:rowOff>
    </xdr:from>
    <xdr:to>
      <xdr:col>28</xdr:col>
      <xdr:colOff>365125</xdr:colOff>
      <xdr:row>38</xdr:row>
      <xdr:rowOff>132435</xdr:rowOff>
    </xdr:to>
    <xdr:sp macro="" textlink="">
      <xdr:nvSpPr>
        <xdr:cNvPr id="758" name="フローチャート : 判断 757"/>
        <xdr:cNvSpPr/>
      </xdr:nvSpPr>
      <xdr:spPr>
        <a:xfrm>
          <a:off x="19494500" y="65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148963</xdr:rowOff>
    </xdr:from>
    <xdr:ext cx="378565" cy="259045"/>
    <xdr:sp macro="" textlink="">
      <xdr:nvSpPr>
        <xdr:cNvPr id="759" name="テキスト ボックス 758"/>
        <xdr:cNvSpPr txBox="1"/>
      </xdr:nvSpPr>
      <xdr:spPr>
        <a:xfrm>
          <a:off x="19356017" y="63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70521</xdr:rowOff>
    </xdr:from>
    <xdr:to>
      <xdr:col>27</xdr:col>
      <xdr:colOff>161925</xdr:colOff>
      <xdr:row>39</xdr:row>
      <xdr:rowOff>671</xdr:rowOff>
    </xdr:to>
    <xdr:sp macro="" textlink="">
      <xdr:nvSpPr>
        <xdr:cNvPr id="760" name="フローチャート : 判断 759"/>
        <xdr:cNvSpPr/>
      </xdr:nvSpPr>
      <xdr:spPr>
        <a:xfrm>
          <a:off x="18605500" y="658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17198</xdr:rowOff>
    </xdr:from>
    <xdr:ext cx="378565" cy="259045"/>
    <xdr:sp macro="" textlink="">
      <xdr:nvSpPr>
        <xdr:cNvPr id="761" name="テキスト ボックス 760"/>
        <xdr:cNvSpPr txBox="1"/>
      </xdr:nvSpPr>
      <xdr:spPr>
        <a:xfrm>
          <a:off x="18467017" y="6360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8" name="諸支出金該当値テキスト"/>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農林水産業費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119,922</a:t>
          </a:r>
          <a:r>
            <a:rPr kumimoji="1" lang="ja-JP" altLang="ja-JP" sz="1100">
              <a:solidFill>
                <a:schemeClr val="dk1"/>
              </a:solidFill>
              <a:effectLst/>
              <a:latin typeface="+mn-lt"/>
              <a:ea typeface="+mn-ea"/>
              <a:cs typeface="+mn-cs"/>
            </a:rPr>
            <a:t>円となっており、類似団体をわずかに上回っているが、</a:t>
          </a:r>
          <a:r>
            <a:rPr kumimoji="1" lang="ja-JP" altLang="en-US" sz="1100">
              <a:solidFill>
                <a:schemeClr val="dk1"/>
              </a:solidFill>
              <a:effectLst/>
              <a:latin typeface="+mn-lt"/>
              <a:ea typeface="+mn-ea"/>
              <a:cs typeface="+mn-cs"/>
            </a:rPr>
            <a:t>地方創生拠点整備や道の駅高機能化プロジェクト</a:t>
          </a:r>
          <a:r>
            <a:rPr kumimoji="1" lang="ja-JP" altLang="ja-JP" sz="1100">
              <a:solidFill>
                <a:schemeClr val="dk1"/>
              </a:solidFill>
              <a:effectLst/>
              <a:latin typeface="+mn-lt"/>
              <a:ea typeface="+mn-ea"/>
              <a:cs typeface="+mn-cs"/>
            </a:rPr>
            <a:t>に係る普通建設事業費や物件費の増加が主な要因である。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地方創生拠点整備や道の駅高機能化プロジェクトの大型投資事業は、</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に完了するため、</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までは高い数値にある見込みだが、</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以降は</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同額程度を見込んでいる。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農業は、当村の産業の柱でもあり農業振興、新規就農支援施策等を取り入れながらも事業経費の抑制に努めたい。</a:t>
          </a:r>
          <a:endParaRPr kumimoji="0" lang="en-US" altLang="ja-JP" sz="14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財政調整基金残高は、適切な財源の確保と歳出の精査により取崩を回避しており、前年度とほぼ同額を維持している。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実質収支額は、将来を見据えた財調と特目基金への積み増し等により、減少していたが</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年度以降増加し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標準財政規模に占める割合で</a:t>
          </a:r>
          <a:r>
            <a:rPr kumimoji="1" lang="ja-JP" altLang="en-US" sz="1100">
              <a:solidFill>
                <a:schemeClr val="dk1"/>
              </a:solidFill>
              <a:effectLst/>
              <a:latin typeface="+mn-lt"/>
              <a:ea typeface="+mn-ea"/>
              <a:cs typeface="+mn-cs"/>
            </a:rPr>
            <a:t>も前年度と比較し</a:t>
          </a:r>
          <a:r>
            <a:rPr kumimoji="1" lang="en-US" altLang="ja-JP" sz="1100">
              <a:solidFill>
                <a:schemeClr val="dk1"/>
              </a:solidFill>
              <a:effectLst/>
              <a:latin typeface="+mn-lt"/>
              <a:ea typeface="+mn-ea"/>
              <a:cs typeface="+mn-cs"/>
            </a:rPr>
            <a:t>3.11</a:t>
          </a:r>
          <a:r>
            <a:rPr kumimoji="1" lang="ja-JP" altLang="ja-JP" sz="1100">
              <a:solidFill>
                <a:schemeClr val="dk1"/>
              </a:solidFill>
              <a:effectLst/>
              <a:latin typeface="+mn-lt"/>
              <a:ea typeface="+mn-ea"/>
              <a:cs typeface="+mn-cs"/>
            </a:rPr>
            <a:t>ポイント増とな</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実質単年度収支</a:t>
          </a:r>
          <a:r>
            <a:rPr kumimoji="1" lang="ja-JP" altLang="en-US" sz="1100">
              <a:solidFill>
                <a:schemeClr val="dk1"/>
              </a:solidFill>
              <a:effectLst/>
              <a:latin typeface="+mn-lt"/>
              <a:ea typeface="+mn-ea"/>
              <a:cs typeface="+mn-cs"/>
            </a:rPr>
            <a:t>も継続的に黒字を確保している。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長野県青木村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全会計において、実質赤字又は資金の不足が生じていないため、連結実質赤字比率は算定されない。今後も全会計において健全財政に努めていく。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3438028</v>
      </c>
      <c r="BO4" s="411"/>
      <c r="BP4" s="411"/>
      <c r="BQ4" s="411"/>
      <c r="BR4" s="411"/>
      <c r="BS4" s="411"/>
      <c r="BT4" s="411"/>
      <c r="BU4" s="412"/>
      <c r="BV4" s="410">
        <v>3389071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19.600000000000001</v>
      </c>
      <c r="CU4" s="588"/>
      <c r="CV4" s="588"/>
      <c r="CW4" s="588"/>
      <c r="CX4" s="588"/>
      <c r="CY4" s="588"/>
      <c r="CZ4" s="588"/>
      <c r="DA4" s="589"/>
      <c r="DB4" s="587">
        <v>16.5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3022247</v>
      </c>
      <c r="BO5" s="416"/>
      <c r="BP5" s="416"/>
      <c r="BQ5" s="416"/>
      <c r="BR5" s="416"/>
      <c r="BS5" s="416"/>
      <c r="BT5" s="416"/>
      <c r="BU5" s="417"/>
      <c r="BV5" s="415">
        <v>3035606</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82.5</v>
      </c>
      <c r="CU5" s="386"/>
      <c r="CV5" s="386"/>
      <c r="CW5" s="386"/>
      <c r="CX5" s="386"/>
      <c r="CY5" s="386"/>
      <c r="CZ5" s="386"/>
      <c r="DA5" s="387"/>
      <c r="DB5" s="385">
        <v>74.2</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415781</v>
      </c>
      <c r="BO6" s="416"/>
      <c r="BP6" s="416"/>
      <c r="BQ6" s="416"/>
      <c r="BR6" s="416"/>
      <c r="BS6" s="416"/>
      <c r="BT6" s="416"/>
      <c r="BU6" s="417"/>
      <c r="BV6" s="415">
        <v>353465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85.8</v>
      </c>
      <c r="CU6" s="562"/>
      <c r="CV6" s="562"/>
      <c r="CW6" s="562"/>
      <c r="CX6" s="562"/>
      <c r="CY6" s="562"/>
      <c r="CZ6" s="562"/>
      <c r="DA6" s="563"/>
      <c r="DB6" s="561">
        <v>78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28849</v>
      </c>
      <c r="BO7" s="416"/>
      <c r="BP7" s="416"/>
      <c r="BQ7" s="416"/>
      <c r="BR7" s="416"/>
      <c r="BS7" s="416"/>
      <c r="BT7" s="416"/>
      <c r="BU7" s="417"/>
      <c r="BV7" s="415">
        <v>24822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1975611</v>
      </c>
      <c r="CU7" s="416"/>
      <c r="CV7" s="416"/>
      <c r="CW7" s="416"/>
      <c r="CX7" s="416"/>
      <c r="CY7" s="416"/>
      <c r="CZ7" s="416"/>
      <c r="DA7" s="417"/>
      <c r="DB7" s="415">
        <v>1994313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386932</v>
      </c>
      <c r="BO8" s="416"/>
      <c r="BP8" s="416"/>
      <c r="BQ8" s="416"/>
      <c r="BR8" s="416"/>
      <c r="BS8" s="416"/>
      <c r="BT8" s="416"/>
      <c r="BU8" s="417"/>
      <c r="BV8" s="415">
        <v>328643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0.22</v>
      </c>
      <c r="CU8" s="525"/>
      <c r="CV8" s="525"/>
      <c r="CW8" s="525"/>
      <c r="CX8" s="525"/>
      <c r="CY8" s="525"/>
      <c r="CZ8" s="525"/>
      <c r="DA8" s="526"/>
      <c r="DB8" s="524">
        <v>0.22</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4343</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58289</v>
      </c>
      <c r="BO9" s="416"/>
      <c r="BP9" s="416"/>
      <c r="BQ9" s="416"/>
      <c r="BR9" s="416"/>
      <c r="BS9" s="416"/>
      <c r="BT9" s="416"/>
      <c r="BU9" s="417"/>
      <c r="BV9" s="415">
        <v>68405</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8.4</v>
      </c>
      <c r="CU9" s="386"/>
      <c r="CV9" s="386"/>
      <c r="CW9" s="386"/>
      <c r="CX9" s="386"/>
      <c r="CY9" s="386"/>
      <c r="CZ9" s="386"/>
      <c r="DA9" s="387"/>
      <c r="DB9" s="385">
        <v>8.3000000000000007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4609</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4925</v>
      </c>
      <c r="BO10" s="416"/>
      <c r="BP10" s="416"/>
      <c r="BQ10" s="416"/>
      <c r="BR10" s="416"/>
      <c r="BS10" s="416"/>
      <c r="BT10" s="416"/>
      <c r="BU10" s="417"/>
      <c r="BV10" s="415">
        <v>4712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4517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4492</v>
      </c>
      <c r="S13" s="517"/>
      <c r="T13" s="517"/>
      <c r="U13" s="517"/>
      <c r="V13" s="518"/>
      <c r="W13" s="504" t="s">
        <v>124</v>
      </c>
      <c r="X13" s="428"/>
      <c r="Y13" s="428"/>
      <c r="Z13" s="428"/>
      <c r="AA13" s="428"/>
      <c r="AB13" s="429"/>
      <c r="AC13" s="391">
        <v>217</v>
      </c>
      <c r="AD13" s="392"/>
      <c r="AE13" s="392"/>
      <c r="AF13" s="392"/>
      <c r="AG13" s="393"/>
      <c r="AH13" s="391">
        <v>204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63214</v>
      </c>
      <c r="BO13" s="416"/>
      <c r="BP13" s="416"/>
      <c r="BQ13" s="416"/>
      <c r="BR13" s="416"/>
      <c r="BS13" s="416"/>
      <c r="BT13" s="416"/>
      <c r="BU13" s="417"/>
      <c r="BV13" s="415">
        <v>73117</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7</v>
      </c>
      <c r="CU13" s="386"/>
      <c r="CV13" s="386"/>
      <c r="CW13" s="386"/>
      <c r="CX13" s="386"/>
      <c r="CY13" s="386"/>
      <c r="CZ13" s="386"/>
      <c r="DA13" s="387"/>
      <c r="DB13" s="385">
        <v>6.6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4574</v>
      </c>
      <c r="S14" s="517"/>
      <c r="T14" s="517"/>
      <c r="U14" s="517"/>
      <c r="V14" s="518"/>
      <c r="W14" s="519"/>
      <c r="X14" s="431"/>
      <c r="Y14" s="431"/>
      <c r="Z14" s="431"/>
      <c r="AA14" s="431"/>
      <c r="AB14" s="432"/>
      <c r="AC14" s="509">
        <v>10.7</v>
      </c>
      <c r="AD14" s="510"/>
      <c r="AE14" s="510"/>
      <c r="AF14" s="510"/>
      <c r="AG14" s="511"/>
      <c r="AH14" s="509">
        <v>9.6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4546</v>
      </c>
      <c r="S15" s="517"/>
      <c r="T15" s="517"/>
      <c r="U15" s="517"/>
      <c r="V15" s="518"/>
      <c r="W15" s="504" t="s">
        <v>131</v>
      </c>
      <c r="X15" s="428"/>
      <c r="Y15" s="428"/>
      <c r="Z15" s="428"/>
      <c r="AA15" s="428"/>
      <c r="AB15" s="429"/>
      <c r="AC15" s="391">
        <v>757</v>
      </c>
      <c r="AD15" s="392"/>
      <c r="AE15" s="392"/>
      <c r="AF15" s="392"/>
      <c r="AG15" s="393"/>
      <c r="AH15" s="391">
        <v>819</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409634</v>
      </c>
      <c r="BO15" s="411"/>
      <c r="BP15" s="411"/>
      <c r="BQ15" s="411"/>
      <c r="BR15" s="411"/>
      <c r="BS15" s="411"/>
      <c r="BT15" s="411"/>
      <c r="BU15" s="412"/>
      <c r="BV15" s="410">
        <v>391407</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37.200000000000003</v>
      </c>
      <c r="AD16" s="510"/>
      <c r="AE16" s="510"/>
      <c r="AF16" s="510"/>
      <c r="AG16" s="511"/>
      <c r="AH16" s="509">
        <v>38.700000000000003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1795718</v>
      </c>
      <c r="BO16" s="416"/>
      <c r="BP16" s="416"/>
      <c r="BQ16" s="416"/>
      <c r="BR16" s="416"/>
      <c r="BS16" s="416"/>
      <c r="BT16" s="416"/>
      <c r="BU16" s="417"/>
      <c r="BV16" s="415">
        <v>1797556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1062</v>
      </c>
      <c r="AD17" s="392"/>
      <c r="AE17" s="392"/>
      <c r="AF17" s="392"/>
      <c r="AG17" s="393"/>
      <c r="AH17" s="391">
        <v>1091</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510305</v>
      </c>
      <c r="BO17" s="416"/>
      <c r="BP17" s="416"/>
      <c r="BQ17" s="416"/>
      <c r="BR17" s="416"/>
      <c r="BS17" s="416"/>
      <c r="BT17" s="416"/>
      <c r="BU17" s="417"/>
      <c r="BV17" s="415">
        <v>486491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57.1</v>
      </c>
      <c r="M18" s="480"/>
      <c r="N18" s="480"/>
      <c r="O18" s="480"/>
      <c r="P18" s="480"/>
      <c r="Q18" s="480"/>
      <c r="R18" s="481"/>
      <c r="S18" s="481"/>
      <c r="T18" s="481"/>
      <c r="U18" s="481"/>
      <c r="V18" s="482"/>
      <c r="W18" s="496"/>
      <c r="X18" s="497"/>
      <c r="Y18" s="497"/>
      <c r="Z18" s="497"/>
      <c r="AA18" s="497"/>
      <c r="AB18" s="505"/>
      <c r="AC18" s="379">
        <v>52.2</v>
      </c>
      <c r="AD18" s="380"/>
      <c r="AE18" s="380"/>
      <c r="AF18" s="380"/>
      <c r="AG18" s="483"/>
      <c r="AH18" s="379">
        <v>51.6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1648934</v>
      </c>
      <c r="BO18" s="416"/>
      <c r="BP18" s="416"/>
      <c r="BQ18" s="416"/>
      <c r="BR18" s="416"/>
      <c r="BS18" s="416"/>
      <c r="BT18" s="416"/>
      <c r="BU18" s="417"/>
      <c r="BV18" s="415">
        <v>1518138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76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2516195</v>
      </c>
      <c r="BO19" s="416"/>
      <c r="BP19" s="416"/>
      <c r="BQ19" s="416"/>
      <c r="BR19" s="416"/>
      <c r="BS19" s="416"/>
      <c r="BT19" s="416"/>
      <c r="BU19" s="417"/>
      <c r="BV19" s="415">
        <v>2698778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1556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1967554</v>
      </c>
      <c r="BO23" s="416"/>
      <c r="BP23" s="416"/>
      <c r="BQ23" s="416"/>
      <c r="BR23" s="416"/>
      <c r="BS23" s="416"/>
      <c r="BT23" s="416"/>
      <c r="BU23" s="417"/>
      <c r="BV23" s="415">
        <v>1900597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7400</v>
      </c>
      <c r="R24" s="392"/>
      <c r="S24" s="392"/>
      <c r="T24" s="392"/>
      <c r="U24" s="392"/>
      <c r="V24" s="393"/>
      <c r="W24" s="457"/>
      <c r="X24" s="448"/>
      <c r="Y24" s="449"/>
      <c r="Z24" s="388" t="s">
        <v>154</v>
      </c>
      <c r="AA24" s="389"/>
      <c r="AB24" s="389"/>
      <c r="AC24" s="389"/>
      <c r="AD24" s="389"/>
      <c r="AE24" s="389"/>
      <c r="AF24" s="389"/>
      <c r="AG24" s="390"/>
      <c r="AH24" s="391">
        <v>51</v>
      </c>
      <c r="AI24" s="392"/>
      <c r="AJ24" s="392"/>
      <c r="AK24" s="392"/>
      <c r="AL24" s="393"/>
      <c r="AM24" s="391">
        <v>147288</v>
      </c>
      <c r="AN24" s="392"/>
      <c r="AO24" s="392"/>
      <c r="AP24" s="392"/>
      <c r="AQ24" s="392"/>
      <c r="AR24" s="393"/>
      <c r="AS24" s="391">
        <v>2888</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1443899</v>
      </c>
      <c r="BO24" s="416"/>
      <c r="BP24" s="416"/>
      <c r="BQ24" s="416"/>
      <c r="BR24" s="416"/>
      <c r="BS24" s="416"/>
      <c r="BT24" s="416"/>
      <c r="BU24" s="417"/>
      <c r="BV24" s="415">
        <v>1454274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t="s">
        <v>121</v>
      </c>
      <c r="M25" s="392"/>
      <c r="N25" s="392"/>
      <c r="O25" s="392"/>
      <c r="P25" s="393"/>
      <c r="Q25" s="391" t="s">
        <v>121</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t="s">
        <v>121</v>
      </c>
      <c r="BO25" s="411"/>
      <c r="BP25" s="411"/>
      <c r="BQ25" s="411"/>
      <c r="BR25" s="411"/>
      <c r="BS25" s="411"/>
      <c r="BT25" s="411"/>
      <c r="BU25" s="412"/>
      <c r="BV25" s="410" t="s">
        <v>121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5500</v>
      </c>
      <c r="R26" s="392"/>
      <c r="S26" s="392"/>
      <c r="T26" s="392"/>
      <c r="U26" s="392"/>
      <c r="V26" s="393"/>
      <c r="W26" s="457"/>
      <c r="X26" s="448"/>
      <c r="Y26" s="449"/>
      <c r="Z26" s="388" t="s">
        <v>160</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2710</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105247</v>
      </c>
      <c r="BO27" s="419"/>
      <c r="BP27" s="419"/>
      <c r="BQ27" s="419"/>
      <c r="BR27" s="419"/>
      <c r="BS27" s="419"/>
      <c r="BT27" s="419"/>
      <c r="BU27" s="420"/>
      <c r="BV27" s="418">
        <v>105247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1820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1013748</v>
      </c>
      <c r="BO28" s="411"/>
      <c r="BP28" s="411"/>
      <c r="BQ28" s="411"/>
      <c r="BR28" s="411"/>
      <c r="BS28" s="411"/>
      <c r="BT28" s="411"/>
      <c r="BU28" s="412"/>
      <c r="BV28" s="410">
        <v>1008823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8</v>
      </c>
      <c r="M29" s="392"/>
      <c r="N29" s="392"/>
      <c r="O29" s="392"/>
      <c r="P29" s="393"/>
      <c r="Q29" s="391">
        <v>1640</v>
      </c>
      <c r="R29" s="392"/>
      <c r="S29" s="392"/>
      <c r="T29" s="392"/>
      <c r="U29" s="392"/>
      <c r="V29" s="393"/>
      <c r="W29" s="458"/>
      <c r="X29" s="459"/>
      <c r="Y29" s="460"/>
      <c r="Z29" s="388" t="s">
        <v>170</v>
      </c>
      <c r="AA29" s="389"/>
      <c r="AB29" s="389"/>
      <c r="AC29" s="389"/>
      <c r="AD29" s="389"/>
      <c r="AE29" s="389"/>
      <c r="AF29" s="389"/>
      <c r="AG29" s="390"/>
      <c r="AH29" s="391">
        <v>51</v>
      </c>
      <c r="AI29" s="392"/>
      <c r="AJ29" s="392"/>
      <c r="AK29" s="392"/>
      <c r="AL29" s="393"/>
      <c r="AM29" s="391">
        <v>147288</v>
      </c>
      <c r="AN29" s="392"/>
      <c r="AO29" s="392"/>
      <c r="AP29" s="392"/>
      <c r="AQ29" s="392"/>
      <c r="AR29" s="393"/>
      <c r="AS29" s="391">
        <v>2888</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24988</v>
      </c>
      <c r="BO29" s="416"/>
      <c r="BP29" s="416"/>
      <c r="BQ29" s="416"/>
      <c r="BR29" s="416"/>
      <c r="BS29" s="416"/>
      <c r="BT29" s="416"/>
      <c r="BU29" s="417"/>
      <c r="BV29" s="415">
        <v>24988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93.8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743952</v>
      </c>
      <c r="BO30" s="419"/>
      <c r="BP30" s="419"/>
      <c r="BQ30" s="419"/>
      <c r="BR30" s="419"/>
      <c r="BS30" s="419"/>
      <c r="BT30" s="419"/>
      <c r="BU30" s="420"/>
      <c r="BV30" s="418">
        <v>728045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青木村国民健康保険特別会計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IF('各会計、関係団体の財政状況及び健全化判断比率'!B31="","",'各会計、関係団体の財政状況及び健全化判断比率'!B31)</f>
        <v>青木村簡易水道特別会計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上田地域広域連合（一般会計）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青木村土地開発公社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青木村別荘事業特別会計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青木村介護保険特別会計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IF('各会計、関係団体の財政状況及び健全化判断比率'!B32="","",'各会計、関係団体の財政状況及び健全化判断比率'!B32)</f>
        <v>青木村簡易水道建設特別会計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上田地域広域連合（ふるさと基金特別会計）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株式会社道の駅あおき</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青木村後期高齢者医療特別会計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IF('各会計、関係団体の財政状況及び健全化判断比率'!B33="","",'各会計、関係団体の財政状況及び健全化判断比率'!B33)</f>
        <v>青木村特定環境保全公共下水道事業特別会計</v>
      </c>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上田地域広域連合（消防特別会計）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上田地域広域連合（介護保険特別会計）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長野県市町村総合事務組合（一般会計）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長野県市町村総合事務組合（非常勤職員公務災害補償特別会計）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青木村及び上田市共有財産組合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東北信市町村交通災害共済事務組合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長野県市町村自治振興組合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長野県後期高齢者医療広域連合（一般会計）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4" t="s">
        <v>533</v>
      </c>
      <c r="D34" s="1184"/>
      <c r="E34" s="1185"/>
      <c r="F34" s="32">
        <v>10.87</v>
      </c>
      <c r="G34" s="33">
        <v>12.99</v>
      </c>
      <c r="H34" s="33">
        <v>13.36</v>
      </c>
      <c r="I34" s="33">
        <v>16.309999999999999</v>
      </c>
      <c r="J34" s="34">
        <v>19.36</v>
      </c>
      <c r="K34" s="22"/>
      <c r="L34" s="22"/>
      <c r="M34" s="22"/>
      <c r="N34" s="22"/>
      <c r="O34" s="22"/>
      <c r="P34" s="22"/>
    </row>
    <row r="35" spans="1:16" ht="39" customHeight="1" x14ac:dyDescent="0.15">
      <c r="A35" s="22"/>
      <c r="B35" s="35"/>
      <c r="C35" s="1178" t="s">
        <v>534</v>
      </c>
      <c r="D35" s="1179"/>
      <c r="E35" s="1180"/>
      <c r="F35" s="36">
        <v>0.27</v>
      </c>
      <c r="G35" s="37">
        <v>0.57999999999999996</v>
      </c>
      <c r="H35" s="37">
        <v>0.57999999999999996</v>
      </c>
      <c r="I35" s="37">
        <v>0.2</v>
      </c>
      <c r="J35" s="38">
        <v>0.72</v>
      </c>
      <c r="K35" s="22"/>
      <c r="L35" s="22"/>
      <c r="M35" s="22"/>
      <c r="N35" s="22"/>
      <c r="O35" s="22"/>
      <c r="P35" s="22"/>
    </row>
    <row r="36" spans="1:16" ht="39" customHeight="1" x14ac:dyDescent="0.15">
      <c r="A36" s="22"/>
      <c r="B36" s="35"/>
      <c r="C36" s="1178" t="s">
        <v>535</v>
      </c>
      <c r="D36" s="1179"/>
      <c r="E36" s="1180"/>
      <c r="F36" s="36">
        <v>2.9</v>
      </c>
      <c r="G36" s="37">
        <v>2.0299999999999998</v>
      </c>
      <c r="H36" s="37">
        <v>2.2200000000000002</v>
      </c>
      <c r="I36" s="37">
        <v>2.2999999999999998</v>
      </c>
      <c r="J36" s="38">
        <v>0.68</v>
      </c>
      <c r="K36" s="22"/>
      <c r="L36" s="22"/>
      <c r="M36" s="22"/>
      <c r="N36" s="22"/>
      <c r="O36" s="22"/>
      <c r="P36" s="22"/>
    </row>
    <row r="37" spans="1:16" ht="39" customHeight="1" x14ac:dyDescent="0.15">
      <c r="A37" s="22"/>
      <c r="B37" s="35"/>
      <c r="C37" s="1178" t="s">
        <v>536</v>
      </c>
      <c r="D37" s="1179"/>
      <c r="E37" s="1180"/>
      <c r="F37" s="36">
        <v>0.37</v>
      </c>
      <c r="G37" s="37">
        <v>0.04</v>
      </c>
      <c r="H37" s="37">
        <v>0.37</v>
      </c>
      <c r="I37" s="37">
        <v>0.4</v>
      </c>
      <c r="J37" s="38">
        <v>0.45</v>
      </c>
      <c r="K37" s="22"/>
      <c r="L37" s="22"/>
      <c r="M37" s="22"/>
      <c r="N37" s="22"/>
      <c r="O37" s="22"/>
      <c r="P37" s="22"/>
    </row>
    <row r="38" spans="1:16" ht="39" customHeight="1" x14ac:dyDescent="0.15">
      <c r="A38" s="22"/>
      <c r="B38" s="35"/>
      <c r="C38" s="1178" t="s">
        <v>537</v>
      </c>
      <c r="D38" s="1179"/>
      <c r="E38" s="1180"/>
      <c r="F38" s="36">
        <v>0.54</v>
      </c>
      <c r="G38" s="37">
        <v>0.12</v>
      </c>
      <c r="H38" s="37">
        <v>0.13</v>
      </c>
      <c r="I38" s="37">
        <v>0.18</v>
      </c>
      <c r="J38" s="38">
        <v>0.26</v>
      </c>
      <c r="K38" s="22"/>
      <c r="L38" s="22"/>
      <c r="M38" s="22"/>
      <c r="N38" s="22"/>
      <c r="O38" s="22"/>
      <c r="P38" s="22"/>
    </row>
    <row r="39" spans="1:16" ht="39" customHeight="1" x14ac:dyDescent="0.15">
      <c r="A39" s="22"/>
      <c r="B39" s="35"/>
      <c r="C39" s="1178" t="s">
        <v>538</v>
      </c>
      <c r="D39" s="1179"/>
      <c r="E39" s="1180"/>
      <c r="F39" s="36" t="s">
        <v>488</v>
      </c>
      <c r="G39" s="37" t="s">
        <v>488</v>
      </c>
      <c r="H39" s="37">
        <v>0</v>
      </c>
      <c r="I39" s="37">
        <v>0.48</v>
      </c>
      <c r="J39" s="38">
        <v>0.22</v>
      </c>
      <c r="K39" s="22"/>
      <c r="L39" s="22"/>
      <c r="M39" s="22"/>
      <c r="N39" s="22"/>
      <c r="O39" s="22"/>
      <c r="P39" s="22"/>
    </row>
    <row r="40" spans="1:16" ht="39" customHeight="1" x14ac:dyDescent="0.15">
      <c r="A40" s="22"/>
      <c r="B40" s="35"/>
      <c r="C40" s="1178" t="s">
        <v>539</v>
      </c>
      <c r="D40" s="1179"/>
      <c r="E40" s="1180"/>
      <c r="F40" s="36">
        <v>0.26</v>
      </c>
      <c r="G40" s="37">
        <v>0.23</v>
      </c>
      <c r="H40" s="37">
        <v>0.23</v>
      </c>
      <c r="I40" s="37">
        <v>0.15</v>
      </c>
      <c r="J40" s="38">
        <v>0.22</v>
      </c>
      <c r="K40" s="22"/>
      <c r="L40" s="22"/>
      <c r="M40" s="22"/>
      <c r="N40" s="22"/>
      <c r="O40" s="22"/>
      <c r="P40" s="22"/>
    </row>
    <row r="41" spans="1:16" ht="39" customHeight="1" x14ac:dyDescent="0.15">
      <c r="A41" s="22"/>
      <c r="B41" s="35"/>
      <c r="C41" s="1178" t="s">
        <v>540</v>
      </c>
      <c r="D41" s="1179"/>
      <c r="E41" s="1180"/>
      <c r="F41" s="36">
        <v>0.03</v>
      </c>
      <c r="G41" s="37">
        <v>0.01</v>
      </c>
      <c r="H41" s="37">
        <v>0</v>
      </c>
      <c r="I41" s="37">
        <v>0</v>
      </c>
      <c r="J41" s="38">
        <v>0</v>
      </c>
      <c r="K41" s="22"/>
      <c r="L41" s="22"/>
      <c r="M41" s="22"/>
      <c r="N41" s="22"/>
      <c r="O41" s="22"/>
      <c r="P41" s="22"/>
    </row>
    <row r="42" spans="1:16" ht="39" customHeight="1" x14ac:dyDescent="0.15">
      <c r="A42" s="22"/>
      <c r="B42" s="39"/>
      <c r="C42" s="1178" t="s">
        <v>541</v>
      </c>
      <c r="D42" s="1179"/>
      <c r="E42" s="1180"/>
      <c r="F42" s="36" t="s">
        <v>488</v>
      </c>
      <c r="G42" s="37" t="s">
        <v>488</v>
      </c>
      <c r="H42" s="37" t="s">
        <v>488</v>
      </c>
      <c r="I42" s="37" t="s">
        <v>488</v>
      </c>
      <c r="J42" s="38" t="s">
        <v>488</v>
      </c>
      <c r="K42" s="22"/>
      <c r="L42" s="22"/>
      <c r="M42" s="22"/>
      <c r="N42" s="22"/>
      <c r="O42" s="22"/>
      <c r="P42" s="22"/>
    </row>
    <row r="43" spans="1:16" ht="39" customHeight="1" thickBot="1" x14ac:dyDescent="0.2">
      <c r="A43" s="22"/>
      <c r="B43" s="40"/>
      <c r="C43" s="1181" t="s">
        <v>542</v>
      </c>
      <c r="D43" s="1182"/>
      <c r="E43" s="1183"/>
      <c r="F43" s="41">
        <v>0.03</v>
      </c>
      <c r="G43" s="42">
        <v>0</v>
      </c>
      <c r="H43" s="42" t="s">
        <v>488</v>
      </c>
      <c r="I43" s="42" t="s">
        <v>488</v>
      </c>
      <c r="J43" s="43" t="s">
        <v>488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234</v>
      </c>
      <c r="L45" s="60">
        <v>207</v>
      </c>
      <c r="M45" s="60">
        <v>220</v>
      </c>
      <c r="N45" s="60">
        <v>230</v>
      </c>
      <c r="O45" s="61">
        <v>215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x14ac:dyDescent="0.15">
      <c r="A48" s="48"/>
      <c r="B48" s="1196"/>
      <c r="C48" s="1197"/>
      <c r="D48" s="62"/>
      <c r="E48" s="1188" t="s">
        <v>15</v>
      </c>
      <c r="F48" s="1188"/>
      <c r="G48" s="1188"/>
      <c r="H48" s="1188"/>
      <c r="I48" s="1188"/>
      <c r="J48" s="1189"/>
      <c r="K48" s="63">
        <v>218</v>
      </c>
      <c r="L48" s="64">
        <v>233</v>
      </c>
      <c r="M48" s="64">
        <v>225</v>
      </c>
      <c r="N48" s="64">
        <v>232</v>
      </c>
      <c r="O48" s="65">
        <v>227</v>
      </c>
      <c r="P48" s="48"/>
      <c r="Q48" s="48"/>
      <c r="R48" s="48"/>
      <c r="S48" s="48"/>
      <c r="T48" s="48"/>
      <c r="U48" s="48"/>
    </row>
    <row r="49" spans="1:21" ht="30.75" customHeight="1" x14ac:dyDescent="0.15">
      <c r="A49" s="48"/>
      <c r="B49" s="1196"/>
      <c r="C49" s="1197"/>
      <c r="D49" s="62"/>
      <c r="E49" s="1188" t="s">
        <v>16</v>
      </c>
      <c r="F49" s="1188"/>
      <c r="G49" s="1188"/>
      <c r="H49" s="1188"/>
      <c r="I49" s="1188"/>
      <c r="J49" s="1189"/>
      <c r="K49" s="63">
        <v>1</v>
      </c>
      <c r="L49" s="64">
        <v>1</v>
      </c>
      <c r="M49" s="64">
        <v>2</v>
      </c>
      <c r="N49" s="64">
        <v>3</v>
      </c>
      <c r="O49" s="65">
        <v>6</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488</v>
      </c>
      <c r="L50" s="64" t="s">
        <v>488</v>
      </c>
      <c r="M50" s="64" t="s">
        <v>488</v>
      </c>
      <c r="N50" s="64" t="s">
        <v>488</v>
      </c>
      <c r="O50" s="65" t="s">
        <v>488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488</v>
      </c>
      <c r="L51" s="64" t="s">
        <v>488</v>
      </c>
      <c r="M51" s="64" t="s">
        <v>488</v>
      </c>
      <c r="N51" s="64" t="s">
        <v>488</v>
      </c>
      <c r="O51" s="65" t="s">
        <v>488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327</v>
      </c>
      <c r="L52" s="64">
        <v>332</v>
      </c>
      <c r="M52" s="64">
        <v>341</v>
      </c>
      <c r="N52" s="64">
        <v>343</v>
      </c>
      <c r="O52" s="65">
        <v>332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126</v>
      </c>
      <c r="L53" s="69">
        <v>109</v>
      </c>
      <c r="M53" s="69">
        <v>106</v>
      </c>
      <c r="N53" s="69">
        <v>122</v>
      </c>
      <c r="O53" s="70">
        <v>116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528</v>
      </c>
      <c r="J40" s="79" t="s">
        <v>529</v>
      </c>
      <c r="K40" s="79" t="s">
        <v>530</v>
      </c>
      <c r="L40" s="79" t="s">
        <v>531</v>
      </c>
      <c r="M40" s="80" t="s">
        <v>532</v>
      </c>
    </row>
    <row r="41" spans="2:13" ht="27.75" customHeight="1" x14ac:dyDescent="0.15">
      <c r="B41" s="1214" t="s">
        <v>24</v>
      </c>
      <c r="C41" s="1215"/>
      <c r="D41" s="81"/>
      <c r="E41" s="1216" t="s">
        <v>25</v>
      </c>
      <c r="F41" s="1216"/>
      <c r="G41" s="1216"/>
      <c r="H41" s="1217"/>
      <c r="I41" s="82">
        <v>2115</v>
      </c>
      <c r="J41" s="83">
        <v>2039</v>
      </c>
      <c r="K41" s="83">
        <v>1995</v>
      </c>
      <c r="L41" s="83">
        <v>1901</v>
      </c>
      <c r="M41" s="84">
        <v>1968</v>
      </c>
    </row>
    <row r="42" spans="2:13" ht="27.75" customHeight="1" x14ac:dyDescent="0.15">
      <c r="B42" s="1204"/>
      <c r="C42" s="1205"/>
      <c r="D42" s="85"/>
      <c r="E42" s="1208" t="s">
        <v>26</v>
      </c>
      <c r="F42" s="1208"/>
      <c r="G42" s="1208"/>
      <c r="H42" s="1209"/>
      <c r="I42" s="86" t="s">
        <v>488</v>
      </c>
      <c r="J42" s="87" t="s">
        <v>488</v>
      </c>
      <c r="K42" s="87" t="s">
        <v>488</v>
      </c>
      <c r="L42" s="87" t="s">
        <v>488</v>
      </c>
      <c r="M42" s="88" t="s">
        <v>488</v>
      </c>
    </row>
    <row r="43" spans="2:13" ht="27.75" customHeight="1" x14ac:dyDescent="0.15">
      <c r="B43" s="1204"/>
      <c r="C43" s="1205"/>
      <c r="D43" s="85"/>
      <c r="E43" s="1208" t="s">
        <v>27</v>
      </c>
      <c r="F43" s="1208"/>
      <c r="G43" s="1208"/>
      <c r="H43" s="1209"/>
      <c r="I43" s="86">
        <v>2517</v>
      </c>
      <c r="J43" s="87">
        <v>2400</v>
      </c>
      <c r="K43" s="87">
        <v>2340</v>
      </c>
      <c r="L43" s="87">
        <v>2237</v>
      </c>
      <c r="M43" s="88">
        <v>2025</v>
      </c>
    </row>
    <row r="44" spans="2:13" ht="27.75" customHeight="1" x14ac:dyDescent="0.15">
      <c r="B44" s="1204"/>
      <c r="C44" s="1205"/>
      <c r="D44" s="85"/>
      <c r="E44" s="1208" t="s">
        <v>28</v>
      </c>
      <c r="F44" s="1208"/>
      <c r="G44" s="1208"/>
      <c r="H44" s="1209"/>
      <c r="I44" s="86">
        <v>11</v>
      </c>
      <c r="J44" s="87">
        <v>12</v>
      </c>
      <c r="K44" s="87">
        <v>54</v>
      </c>
      <c r="L44" s="87">
        <v>71</v>
      </c>
      <c r="M44" s="88">
        <v>72</v>
      </c>
    </row>
    <row r="45" spans="2:13" ht="27.75" customHeight="1" x14ac:dyDescent="0.15">
      <c r="B45" s="1204"/>
      <c r="C45" s="1205"/>
      <c r="D45" s="85"/>
      <c r="E45" s="1208" t="s">
        <v>29</v>
      </c>
      <c r="F45" s="1208"/>
      <c r="G45" s="1208"/>
      <c r="H45" s="1209"/>
      <c r="I45" s="86">
        <v>477</v>
      </c>
      <c r="J45" s="87">
        <v>479</v>
      </c>
      <c r="K45" s="87">
        <v>486</v>
      </c>
      <c r="L45" s="87">
        <v>433</v>
      </c>
      <c r="M45" s="88">
        <v>442</v>
      </c>
    </row>
    <row r="46" spans="2:13" ht="27.75" customHeight="1" x14ac:dyDescent="0.15">
      <c r="B46" s="1204"/>
      <c r="C46" s="1205"/>
      <c r="D46" s="89"/>
      <c r="E46" s="1208" t="s">
        <v>30</v>
      </c>
      <c r="F46" s="1208"/>
      <c r="G46" s="1208"/>
      <c r="H46" s="1209"/>
      <c r="I46" s="86" t="s">
        <v>488</v>
      </c>
      <c r="J46" s="87" t="s">
        <v>488</v>
      </c>
      <c r="K46" s="87" t="s">
        <v>488</v>
      </c>
      <c r="L46" s="87" t="s">
        <v>488</v>
      </c>
      <c r="M46" s="88" t="s">
        <v>488</v>
      </c>
    </row>
    <row r="47" spans="2:13" ht="27.75" customHeight="1" x14ac:dyDescent="0.15">
      <c r="B47" s="1204"/>
      <c r="C47" s="1205"/>
      <c r="D47" s="90"/>
      <c r="E47" s="1218" t="s">
        <v>31</v>
      </c>
      <c r="F47" s="1219"/>
      <c r="G47" s="1219"/>
      <c r="H47" s="1220"/>
      <c r="I47" s="86" t="s">
        <v>488</v>
      </c>
      <c r="J47" s="87" t="s">
        <v>488</v>
      </c>
      <c r="K47" s="87" t="s">
        <v>488</v>
      </c>
      <c r="L47" s="87" t="s">
        <v>488</v>
      </c>
      <c r="M47" s="88" t="s">
        <v>488</v>
      </c>
    </row>
    <row r="48" spans="2:13" ht="27.75" customHeight="1" x14ac:dyDescent="0.15">
      <c r="B48" s="1204"/>
      <c r="C48" s="1205"/>
      <c r="D48" s="85"/>
      <c r="E48" s="1208" t="s">
        <v>32</v>
      </c>
      <c r="F48" s="1208"/>
      <c r="G48" s="1208"/>
      <c r="H48" s="1209"/>
      <c r="I48" s="86" t="s">
        <v>488</v>
      </c>
      <c r="J48" s="87" t="s">
        <v>488</v>
      </c>
      <c r="K48" s="87" t="s">
        <v>488</v>
      </c>
      <c r="L48" s="87" t="s">
        <v>488</v>
      </c>
      <c r="M48" s="88" t="s">
        <v>488</v>
      </c>
    </row>
    <row r="49" spans="2:13" ht="27.75" customHeight="1" x14ac:dyDescent="0.15">
      <c r="B49" s="1206"/>
      <c r="C49" s="1207"/>
      <c r="D49" s="85"/>
      <c r="E49" s="1208" t="s">
        <v>33</v>
      </c>
      <c r="F49" s="1208"/>
      <c r="G49" s="1208"/>
      <c r="H49" s="1209"/>
      <c r="I49" s="86" t="s">
        <v>488</v>
      </c>
      <c r="J49" s="87" t="s">
        <v>488</v>
      </c>
      <c r="K49" s="87" t="s">
        <v>488</v>
      </c>
      <c r="L49" s="87" t="s">
        <v>488</v>
      </c>
      <c r="M49" s="88" t="s">
        <v>488</v>
      </c>
    </row>
    <row r="50" spans="2:13" ht="27.75" customHeight="1" x14ac:dyDescent="0.15">
      <c r="B50" s="1202" t="s">
        <v>34</v>
      </c>
      <c r="C50" s="1203"/>
      <c r="D50" s="91"/>
      <c r="E50" s="1208" t="s">
        <v>35</v>
      </c>
      <c r="F50" s="1208"/>
      <c r="G50" s="1208"/>
      <c r="H50" s="1209"/>
      <c r="I50" s="86">
        <v>1673</v>
      </c>
      <c r="J50" s="87">
        <v>1767</v>
      </c>
      <c r="K50" s="87">
        <v>1739</v>
      </c>
      <c r="L50" s="87">
        <v>1930</v>
      </c>
      <c r="M50" s="88">
        <v>2098</v>
      </c>
    </row>
    <row r="51" spans="2:13" ht="27.75" customHeight="1" x14ac:dyDescent="0.15">
      <c r="B51" s="1204"/>
      <c r="C51" s="1205"/>
      <c r="D51" s="85"/>
      <c r="E51" s="1208" t="s">
        <v>36</v>
      </c>
      <c r="F51" s="1208"/>
      <c r="G51" s="1208"/>
      <c r="H51" s="1209"/>
      <c r="I51" s="86">
        <v>31</v>
      </c>
      <c r="J51" s="87">
        <v>25</v>
      </c>
      <c r="K51" s="87">
        <v>20</v>
      </c>
      <c r="L51" s="87">
        <v>14</v>
      </c>
      <c r="M51" s="88">
        <v>11</v>
      </c>
    </row>
    <row r="52" spans="2:13" ht="27.75" customHeight="1" x14ac:dyDescent="0.15">
      <c r="B52" s="1206"/>
      <c r="C52" s="1207"/>
      <c r="D52" s="85"/>
      <c r="E52" s="1208" t="s">
        <v>37</v>
      </c>
      <c r="F52" s="1208"/>
      <c r="G52" s="1208"/>
      <c r="H52" s="1209"/>
      <c r="I52" s="86">
        <v>3527</v>
      </c>
      <c r="J52" s="87">
        <v>3407</v>
      </c>
      <c r="K52" s="87">
        <v>3290</v>
      </c>
      <c r="L52" s="87">
        <v>3143</v>
      </c>
      <c r="M52" s="88">
        <v>2942</v>
      </c>
    </row>
    <row r="53" spans="2:13" ht="27.75" customHeight="1" thickBot="1" x14ac:dyDescent="0.2">
      <c r="B53" s="1210" t="s">
        <v>38</v>
      </c>
      <c r="C53" s="1211"/>
      <c r="D53" s="92"/>
      <c r="E53" s="1212" t="s">
        <v>39</v>
      </c>
      <c r="F53" s="1212"/>
      <c r="G53" s="1212"/>
      <c r="H53" s="1213"/>
      <c r="I53" s="93">
        <v>-111</v>
      </c>
      <c r="J53" s="94">
        <v>-270</v>
      </c>
      <c r="K53" s="94">
        <v>-173</v>
      </c>
      <c r="L53" s="94">
        <v>-445</v>
      </c>
      <c r="M53" s="95">
        <v>-543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567</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568</v>
      </c>
    </row>
    <row r="50" spans="1:17" x14ac:dyDescent="0.15">
      <c r="B50" s="250"/>
      <c r="C50" s="246"/>
      <c r="D50" s="246"/>
      <c r="E50" s="246"/>
      <c r="F50" s="246"/>
      <c r="G50" s="1230"/>
      <c r="H50" s="1231"/>
      <c r="I50" s="1231"/>
      <c r="J50" s="1232"/>
      <c r="K50" s="356" t="s">
        <v>528</v>
      </c>
      <c r="L50" s="356" t="s">
        <v>529</v>
      </c>
      <c r="M50" s="356" t="s">
        <v>530</v>
      </c>
      <c r="N50" s="356" t="s">
        <v>531</v>
      </c>
      <c r="O50" s="356" t="s">
        <v>532</v>
      </c>
    </row>
    <row r="51" spans="1:17" x14ac:dyDescent="0.15">
      <c r="B51" s="250"/>
      <c r="C51" s="246"/>
      <c r="D51" s="246"/>
      <c r="E51" s="246"/>
      <c r="F51" s="246"/>
      <c r="G51" s="1233" t="s">
        <v>569</v>
      </c>
      <c r="H51" s="1234"/>
      <c r="I51" s="1239" t="s">
        <v>570</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571</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572</v>
      </c>
      <c r="H55" s="1245"/>
      <c r="I55" s="1243" t="s">
        <v>570</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571</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573</v>
      </c>
      <c r="C63" s="246"/>
      <c r="D63" s="246"/>
      <c r="E63" s="246"/>
      <c r="F63" s="246"/>
      <c r="G63" s="246"/>
      <c r="H63" s="246"/>
      <c r="I63" s="246"/>
      <c r="J63" s="246"/>
      <c r="K63" s="246"/>
      <c r="L63" s="246"/>
      <c r="M63" s="246"/>
      <c r="N63" s="246"/>
      <c r="O63" s="246"/>
    </row>
    <row r="64" spans="1:17" x14ac:dyDescent="0.15">
      <c r="B64" s="250"/>
      <c r="C64" s="246"/>
      <c r="D64" s="246"/>
      <c r="E64" s="246"/>
      <c r="F64" s="246"/>
      <c r="G64" s="353" t="s">
        <v>567</v>
      </c>
      <c r="I64" s="354"/>
      <c r="J64" s="354"/>
      <c r="K64" s="354"/>
      <c r="L64" s="246"/>
      <c r="M64" s="246"/>
      <c r="N64" s="246"/>
      <c r="O64" s="246"/>
    </row>
    <row r="65" spans="2:30" x14ac:dyDescent="0.15">
      <c r="B65" s="250"/>
      <c r="C65" s="246"/>
      <c r="D65" s="246"/>
      <c r="E65" s="246"/>
      <c r="F65" s="246"/>
      <c r="G65" s="1221" t="s">
        <v>576</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574</v>
      </c>
      <c r="I71" s="370"/>
      <c r="J71" s="366"/>
      <c r="K71" s="366"/>
      <c r="L71" s="367"/>
      <c r="M71" s="366"/>
      <c r="N71" s="367"/>
      <c r="O71" s="368"/>
    </row>
    <row r="72" spans="2:30" x14ac:dyDescent="0.15">
      <c r="B72" s="250"/>
      <c r="C72" s="246"/>
      <c r="D72" s="246"/>
      <c r="E72" s="246"/>
      <c r="F72" s="246"/>
      <c r="G72" s="1230"/>
      <c r="H72" s="1231"/>
      <c r="I72" s="1231"/>
      <c r="J72" s="1232"/>
      <c r="K72" s="356" t="s">
        <v>528</v>
      </c>
      <c r="L72" s="356" t="s">
        <v>529</v>
      </c>
      <c r="M72" s="356" t="s">
        <v>530</v>
      </c>
      <c r="N72" s="356" t="s">
        <v>531</v>
      </c>
      <c r="O72" s="356" t="s">
        <v>532</v>
      </c>
    </row>
    <row r="73" spans="2:30" x14ac:dyDescent="0.15">
      <c r="B73" s="250"/>
      <c r="C73" s="246"/>
      <c r="D73" s="246"/>
      <c r="E73" s="246"/>
      <c r="F73" s="246"/>
      <c r="G73" s="1233" t="s">
        <v>569</v>
      </c>
      <c r="H73" s="1234"/>
      <c r="I73" s="1239" t="s">
        <v>570</v>
      </c>
      <c r="J73" s="1239"/>
      <c r="K73" s="1253"/>
      <c r="L73" s="1253"/>
      <c r="M73" s="1242"/>
      <c r="N73" s="1242"/>
      <c r="O73" s="1242"/>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575</v>
      </c>
      <c r="J75" s="1243"/>
      <c r="K75" s="1254">
        <v>9.1</v>
      </c>
      <c r="L75" s="1254">
        <v>7.8</v>
      </c>
      <c r="M75" s="1254">
        <v>6.8</v>
      </c>
      <c r="N75" s="1254">
        <v>6.6</v>
      </c>
      <c r="O75" s="1254">
        <v>7</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572</v>
      </c>
      <c r="H77" s="1245"/>
      <c r="I77" s="1243" t="s">
        <v>570</v>
      </c>
      <c r="J77" s="1243"/>
      <c r="K77" s="1253">
        <v>0</v>
      </c>
      <c r="L77" s="1253">
        <v>0</v>
      </c>
      <c r="M77" s="1242">
        <v>0</v>
      </c>
      <c r="N77" s="1242">
        <v>0</v>
      </c>
      <c r="O77" s="1242">
        <v>0</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575</v>
      </c>
      <c r="J79" s="1252"/>
      <c r="K79" s="1256">
        <v>8.5</v>
      </c>
      <c r="L79" s="1256">
        <v>7.9</v>
      </c>
      <c r="M79" s="1256">
        <v>6.9</v>
      </c>
      <c r="N79" s="1256">
        <v>7.2</v>
      </c>
      <c r="O79" s="1256">
        <v>6</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527</v>
      </c>
      <c r="G2" s="113"/>
      <c r="H2" s="114"/>
    </row>
    <row r="3" spans="1:8" x14ac:dyDescent="0.15">
      <c r="A3" s="110" t="s">
        <v>520</v>
      </c>
      <c r="B3" s="115"/>
      <c r="C3" s="116"/>
      <c r="D3" s="117">
        <v>113872</v>
      </c>
      <c r="E3" s="118"/>
      <c r="F3" s="119">
        <v>221823</v>
      </c>
      <c r="G3" s="120"/>
      <c r="H3" s="121"/>
    </row>
    <row r="4" spans="1:8" x14ac:dyDescent="0.15">
      <c r="A4" s="122"/>
      <c r="B4" s="123"/>
      <c r="C4" s="124"/>
      <c r="D4" s="125">
        <v>74423</v>
      </c>
      <c r="E4" s="126"/>
      <c r="F4" s="127">
        <v>104431</v>
      </c>
      <c r="G4" s="128"/>
      <c r="H4" s="129"/>
    </row>
    <row r="5" spans="1:8" x14ac:dyDescent="0.15">
      <c r="A5" s="110" t="s">
        <v>522</v>
      </c>
      <c r="B5" s="115"/>
      <c r="C5" s="116"/>
      <c r="D5" s="117">
        <v>84970</v>
      </c>
      <c r="E5" s="118"/>
      <c r="F5" s="119">
        <v>263041</v>
      </c>
      <c r="G5" s="120"/>
      <c r="H5" s="121"/>
    </row>
    <row r="6" spans="1:8" x14ac:dyDescent="0.15">
      <c r="A6" s="122"/>
      <c r="B6" s="123"/>
      <c r="C6" s="124"/>
      <c r="D6" s="125">
        <v>30454</v>
      </c>
      <c r="E6" s="126"/>
      <c r="F6" s="127">
        <v>103171</v>
      </c>
      <c r="G6" s="128"/>
      <c r="H6" s="129"/>
    </row>
    <row r="7" spans="1:8" x14ac:dyDescent="0.15">
      <c r="A7" s="110" t="s">
        <v>523</v>
      </c>
      <c r="B7" s="115"/>
      <c r="C7" s="116"/>
      <c r="D7" s="117">
        <v>61691</v>
      </c>
      <c r="E7" s="118"/>
      <c r="F7" s="119">
        <v>272886</v>
      </c>
      <c r="G7" s="120"/>
      <c r="H7" s="121"/>
    </row>
    <row r="8" spans="1:8" x14ac:dyDescent="0.15">
      <c r="A8" s="122"/>
      <c r="B8" s="123"/>
      <c r="C8" s="124"/>
      <c r="D8" s="125">
        <v>14449</v>
      </c>
      <c r="E8" s="126"/>
      <c r="F8" s="127">
        <v>125724</v>
      </c>
      <c r="G8" s="128"/>
      <c r="H8" s="129"/>
    </row>
    <row r="9" spans="1:8" x14ac:dyDescent="0.15">
      <c r="A9" s="110" t="s">
        <v>524</v>
      </c>
      <c r="B9" s="115"/>
      <c r="C9" s="116"/>
      <c r="D9" s="117">
        <v>102499</v>
      </c>
      <c r="E9" s="118"/>
      <c r="F9" s="119">
        <v>245039</v>
      </c>
      <c r="G9" s="120"/>
      <c r="H9" s="121"/>
    </row>
    <row r="10" spans="1:8" x14ac:dyDescent="0.15">
      <c r="A10" s="122"/>
      <c r="B10" s="123"/>
      <c r="C10" s="124"/>
      <c r="D10" s="125">
        <v>15652</v>
      </c>
      <c r="E10" s="126"/>
      <c r="F10" s="127">
        <v>108922</v>
      </c>
      <c r="G10" s="128"/>
      <c r="H10" s="129"/>
    </row>
    <row r="11" spans="1:8" x14ac:dyDescent="0.15">
      <c r="A11" s="110" t="s">
        <v>525</v>
      </c>
      <c r="B11" s="115"/>
      <c r="C11" s="116"/>
      <c r="D11" s="117">
        <v>119203</v>
      </c>
      <c r="E11" s="118"/>
      <c r="F11" s="119">
        <v>237994</v>
      </c>
      <c r="G11" s="120"/>
      <c r="H11" s="121"/>
    </row>
    <row r="12" spans="1:8" x14ac:dyDescent="0.15">
      <c r="A12" s="122"/>
      <c r="B12" s="123"/>
      <c r="C12" s="130"/>
      <c r="D12" s="125">
        <v>38893</v>
      </c>
      <c r="E12" s="126"/>
      <c r="F12" s="127">
        <v>110361</v>
      </c>
      <c r="G12" s="128"/>
      <c r="H12" s="129"/>
    </row>
    <row r="13" spans="1:8" x14ac:dyDescent="0.15">
      <c r="A13" s="110"/>
      <c r="B13" s="115"/>
      <c r="C13" s="131"/>
      <c r="D13" s="132">
        <v>96447</v>
      </c>
      <c r="E13" s="133"/>
      <c r="F13" s="134">
        <v>248157</v>
      </c>
      <c r="G13" s="135"/>
      <c r="H13" s="121"/>
    </row>
    <row r="14" spans="1:8" x14ac:dyDescent="0.15">
      <c r="A14" s="122"/>
      <c r="B14" s="123"/>
      <c r="C14" s="124"/>
      <c r="D14" s="125">
        <v>34774</v>
      </c>
      <c r="E14" s="126"/>
      <c r="F14" s="127">
        <v>110522</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11.18</v>
      </c>
      <c r="C19" s="136">
        <f>ROUND(VALUE(SUBSTITUTE(実質収支比率等に係る経年分析!G$48,"▲","-")),2)</f>
        <v>13.24</v>
      </c>
      <c r="D19" s="136">
        <f>ROUND(VALUE(SUBSTITUTE(実質収支比率等に係る経年分析!H$48,"▲","-")),2)</f>
        <v>13.59</v>
      </c>
      <c r="E19" s="136">
        <f>ROUND(VALUE(SUBSTITUTE(実質収支比率等に係る経年分析!I$48,"▲","-")),2)</f>
        <v>16.48</v>
      </c>
      <c r="F19" s="136">
        <f>ROUND(VALUE(SUBSTITUTE(実質収支比率等に係る経年分析!J$48,"▲","-")),2)</f>
        <v>19.59</v>
      </c>
    </row>
    <row r="20" spans="1:11" x14ac:dyDescent="0.15">
      <c r="A20" s="136" t="s">
        <v>44</v>
      </c>
      <c r="B20" s="136">
        <f>ROUND(VALUE(SUBSTITUTE(実質収支比率等に係る経年分析!F$47,"▲","-")),2)</f>
        <v>48.08</v>
      </c>
      <c r="C20" s="136">
        <f>ROUND(VALUE(SUBSTITUTE(実質収支比率等に係る経年分析!G$47,"▲","-")),2)</f>
        <v>51.66</v>
      </c>
      <c r="D20" s="136">
        <f>ROUND(VALUE(SUBSTITUTE(実質収支比率等に係る経年分析!H$47,"▲","-")),2)</f>
        <v>52.45</v>
      </c>
      <c r="E20" s="136">
        <f>ROUND(VALUE(SUBSTITUTE(実質収支比率等に係る経年分析!I$47,"▲","-")),2)</f>
        <v>50.58</v>
      </c>
      <c r="F20" s="136">
        <f>ROUND(VALUE(SUBSTITUTE(実質収支比率等に係る経年分析!J$47,"▲","-")),2)</f>
        <v>51.31</v>
      </c>
    </row>
    <row r="21" spans="1:11" x14ac:dyDescent="0.15">
      <c r="A21" s="136" t="s">
        <v>45</v>
      </c>
      <c r="B21" s="136">
        <f>IF(ISNUMBER(VALUE(SUBSTITUTE(実質収支比率等に係る経年分析!F$49,"▲","-"))),ROUND(VALUE(SUBSTITUTE(実質収支比率等に係る経年分析!F$49,"▲","-")),2),NA())</f>
        <v>3.87</v>
      </c>
      <c r="C21" s="136">
        <f>IF(ISNUMBER(VALUE(SUBSTITUTE(実質収支比率等に係る経年分析!G$49,"▲","-"))),ROUND(VALUE(SUBSTITUTE(実質収支比率等に係る経年分析!G$49,"▲","-")),2),NA())</f>
        <v>6.3</v>
      </c>
      <c r="D21" s="136">
        <f>IF(ISNUMBER(VALUE(SUBSTITUTE(実質収支比率等に係る経年分析!H$49,"▲","-"))),ROUND(VALUE(SUBSTITUTE(実質収支比率等に係る経年分析!H$49,"▲","-")),2),NA())</f>
        <v>0.45</v>
      </c>
      <c r="E21" s="136">
        <f>IF(ISNUMBER(VALUE(SUBSTITUTE(実質収支比率等に係る経年分析!I$49,"▲","-"))),ROUND(VALUE(SUBSTITUTE(実質収支比率等に係る経年分析!I$49,"▲","-")),2),NA())</f>
        <v>3.67</v>
      </c>
      <c r="F21" s="136">
        <f>IF(ISNUMBER(VALUE(SUBSTITUTE(実質収支比率等に係る経年分析!J$49,"▲","-"))),ROUND(VALUE(SUBSTITUTE(実質収支比率等に係る経年分析!J$49,"▲","-")),2),NA())</f>
        <v>3.2</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青木村後期高齢者医療特別会計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青木村別荘事業特別会計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0.22</v>
      </c>
    </row>
    <row r="31" spans="1:11" x14ac:dyDescent="0.15">
      <c r="A31" s="137" t="str">
        <f>IF(連結実質赤字比率に係る赤字・黒字の構成分析!C$39="",NA(),連結実質赤字比率に係る赤字・黒字の構成分析!C$39)</f>
        <v>青木村簡易水道建設特別会計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0.22</v>
      </c>
    </row>
    <row r="32" spans="1:11" x14ac:dyDescent="0.15">
      <c r="A32" s="137" t="str">
        <f>IF(連結実質赤字比率に係る赤字・黒字の構成分析!C$38="",NA(),連結実質赤字比率に係る赤字・黒字の構成分析!C$38)</f>
        <v>青木村簡易水道特別会計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0.26</v>
      </c>
    </row>
    <row r="33" spans="1:16" x14ac:dyDescent="0.15">
      <c r="A33" s="137" t="str">
        <f>IF(連結実質赤字比率に係る赤字・黒字の構成分析!C$37="",NA(),連結実質赤字比率に係る赤字・黒字の構成分析!C$37)</f>
        <v>青木村特定環境保全公共下水道事業特別会計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0.45</v>
      </c>
    </row>
    <row r="34" spans="1:16" x14ac:dyDescent="0.15">
      <c r="A34" s="137" t="str">
        <f>IF(連結実質赤字比率に係る赤字・黒字の構成分析!C$36="",NA(),連結実質赤字比率に係る赤字・黒字の構成分析!C$36)</f>
        <v>青木村国民健康保険特別会計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2.0299999999999998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2.2200000000000002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2.2999999999999998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0.68</v>
      </c>
    </row>
    <row r="35" spans="1:16" x14ac:dyDescent="0.15">
      <c r="A35" s="137" t="str">
        <f>IF(連結実質赤字比率に係る赤字・黒字の構成分析!C$35="",NA(),連結実質赤字比率に係る赤字・黒字の構成分析!C$35)</f>
        <v>青木村介護保険特別会計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0.27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0.57999999999999996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0.57999999999999996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0.72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10.87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12.99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13.36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16.309999999999999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19.36</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327</v>
      </c>
      <c r="E42" s="138"/>
      <c r="F42" s="138"/>
      <c r="G42" s="138">
        <f>'実質公債費比率（分子）の構造'!L$52</f>
        <v>332</v>
      </c>
      <c r="H42" s="138"/>
      <c r="I42" s="138"/>
      <c r="J42" s="138">
        <f>'実質公債費比率（分子）の構造'!M$52</f>
        <v>341</v>
      </c>
      <c r="K42" s="138"/>
      <c r="L42" s="138"/>
      <c r="M42" s="138">
        <f>'実質公債費比率（分子）の構造'!N$52</f>
        <v>343</v>
      </c>
      <c r="N42" s="138"/>
      <c r="O42" s="138"/>
      <c r="P42" s="138">
        <f>'実質公債費比率（分子）の構造'!O$52</f>
        <v>332</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1</v>
      </c>
      <c r="C45" s="138"/>
      <c r="D45" s="138"/>
      <c r="E45" s="138">
        <f>'実質公債費比率（分子）の構造'!L$49</f>
        <v>1</v>
      </c>
      <c r="F45" s="138"/>
      <c r="G45" s="138"/>
      <c r="H45" s="138">
        <f>'実質公債費比率（分子）の構造'!M$49</f>
        <v>2</v>
      </c>
      <c r="I45" s="138"/>
      <c r="J45" s="138"/>
      <c r="K45" s="138">
        <f>'実質公債費比率（分子）の構造'!N$49</f>
        <v>3</v>
      </c>
      <c r="L45" s="138"/>
      <c r="M45" s="138"/>
      <c r="N45" s="138">
        <f>'実質公債費比率（分子）の構造'!O$49</f>
        <v>6</v>
      </c>
      <c r="O45" s="138"/>
      <c r="P45" s="138"/>
    </row>
    <row r="46" spans="1:16" x14ac:dyDescent="0.15">
      <c r="A46" s="138" t="s">
        <v>56</v>
      </c>
      <c r="B46" s="138">
        <f>'実質公債費比率（分子）の構造'!K$48</f>
        <v>218</v>
      </c>
      <c r="C46" s="138"/>
      <c r="D46" s="138"/>
      <c r="E46" s="138">
        <f>'実質公債費比率（分子）の構造'!L$48</f>
        <v>233</v>
      </c>
      <c r="F46" s="138"/>
      <c r="G46" s="138"/>
      <c r="H46" s="138">
        <f>'実質公債費比率（分子）の構造'!M$48</f>
        <v>225</v>
      </c>
      <c r="I46" s="138"/>
      <c r="J46" s="138"/>
      <c r="K46" s="138">
        <f>'実質公債費比率（分子）の構造'!N$48</f>
        <v>232</v>
      </c>
      <c r="L46" s="138"/>
      <c r="M46" s="138"/>
      <c r="N46" s="138">
        <f>'実質公債費比率（分子）の構造'!O$48</f>
        <v>227</v>
      </c>
      <c r="O46" s="138"/>
      <c r="P46" s="138"/>
    </row>
    <row r="47" spans="1:16" x14ac:dyDescent="0.15">
      <c r="A47" s="138" t="s">
        <v>14</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234</v>
      </c>
      <c r="C49" s="138"/>
      <c r="D49" s="138"/>
      <c r="E49" s="138">
        <f>'実質公債費比率（分子）の構造'!L$45</f>
        <v>207</v>
      </c>
      <c r="F49" s="138"/>
      <c r="G49" s="138"/>
      <c r="H49" s="138">
        <f>'実質公債費比率（分子）の構造'!M$45</f>
        <v>220</v>
      </c>
      <c r="I49" s="138"/>
      <c r="J49" s="138"/>
      <c r="K49" s="138">
        <f>'実質公債費比率（分子）の構造'!N$45</f>
        <v>230</v>
      </c>
      <c r="L49" s="138"/>
      <c r="M49" s="138"/>
      <c r="N49" s="138">
        <f>'実質公債費比率（分子）の構造'!O$45</f>
        <v>215</v>
      </c>
      <c r="O49" s="138"/>
      <c r="P49" s="138"/>
    </row>
    <row r="50" spans="1:16" x14ac:dyDescent="0.15">
      <c r="A50" s="138" t="s">
        <v>59</v>
      </c>
      <c r="B50" s="138" t="e">
        <f>NA()</f>
        <v>#N/A</v>
      </c>
      <c r="C50" s="138">
        <f>IF(ISNUMBER('実質公債費比率（分子）の構造'!K$53),'実質公債費比率（分子）の構造'!K$53,NA())</f>
        <v>126</v>
      </c>
      <c r="D50" s="138" t="e">
        <f>NA()</f>
        <v>#N/A</v>
      </c>
      <c r="E50" s="138" t="e">
        <f>NA()</f>
        <v>#N/A</v>
      </c>
      <c r="F50" s="138">
        <f>IF(ISNUMBER('実質公債費比率（分子）の構造'!L$53),'実質公債費比率（分子）の構造'!L$53,NA())</f>
        <v>109</v>
      </c>
      <c r="G50" s="138" t="e">
        <f>NA()</f>
        <v>#N/A</v>
      </c>
      <c r="H50" s="138" t="e">
        <f>NA()</f>
        <v>#N/A</v>
      </c>
      <c r="I50" s="138">
        <f>IF(ISNUMBER('実質公債費比率（分子）の構造'!M$53),'実質公債費比率（分子）の構造'!M$53,NA())</f>
        <v>106</v>
      </c>
      <c r="J50" s="138" t="e">
        <f>NA()</f>
        <v>#N/A</v>
      </c>
      <c r="K50" s="138" t="e">
        <f>NA()</f>
        <v>#N/A</v>
      </c>
      <c r="L50" s="138">
        <f>IF(ISNUMBER('実質公債費比率（分子）の構造'!N$53),'実質公債費比率（分子）の構造'!N$53,NA())</f>
        <v>122</v>
      </c>
      <c r="M50" s="138" t="e">
        <f>NA()</f>
        <v>#N/A</v>
      </c>
      <c r="N50" s="138" t="e">
        <f>NA()</f>
        <v>#N/A</v>
      </c>
      <c r="O50" s="138">
        <f>IF(ISNUMBER('実質公債費比率（分子）の構造'!O$53),'実質公債費比率（分子）の構造'!O$53,NA())</f>
        <v>116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3527</v>
      </c>
      <c r="E56" s="137"/>
      <c r="F56" s="137"/>
      <c r="G56" s="137">
        <f>'将来負担比率（分子）の構造'!J$52</f>
        <v>3407</v>
      </c>
      <c r="H56" s="137"/>
      <c r="I56" s="137"/>
      <c r="J56" s="137">
        <f>'将来負担比率（分子）の構造'!K$52</f>
        <v>3290</v>
      </c>
      <c r="K56" s="137"/>
      <c r="L56" s="137"/>
      <c r="M56" s="137">
        <f>'将来負担比率（分子）の構造'!L$52</f>
        <v>3143</v>
      </c>
      <c r="N56" s="137"/>
      <c r="O56" s="137"/>
      <c r="P56" s="137">
        <f>'将来負担比率（分子）の構造'!M$52</f>
        <v>2942</v>
      </c>
    </row>
    <row r="57" spans="1:16" x14ac:dyDescent="0.15">
      <c r="A57" s="137" t="s">
        <v>36</v>
      </c>
      <c r="B57" s="137"/>
      <c r="C57" s="137"/>
      <c r="D57" s="137">
        <f>'将来負担比率（分子）の構造'!I$51</f>
        <v>31</v>
      </c>
      <c r="E57" s="137"/>
      <c r="F57" s="137"/>
      <c r="G57" s="137">
        <f>'将来負担比率（分子）の構造'!J$51</f>
        <v>25</v>
      </c>
      <c r="H57" s="137"/>
      <c r="I57" s="137"/>
      <c r="J57" s="137">
        <f>'将来負担比率（分子）の構造'!K$51</f>
        <v>20</v>
      </c>
      <c r="K57" s="137"/>
      <c r="L57" s="137"/>
      <c r="M57" s="137">
        <f>'将来負担比率（分子）の構造'!L$51</f>
        <v>14</v>
      </c>
      <c r="N57" s="137"/>
      <c r="O57" s="137"/>
      <c r="P57" s="137">
        <f>'将来負担比率（分子）の構造'!M$51</f>
        <v>11</v>
      </c>
    </row>
    <row r="58" spans="1:16" x14ac:dyDescent="0.15">
      <c r="A58" s="137" t="s">
        <v>35</v>
      </c>
      <c r="B58" s="137"/>
      <c r="C58" s="137"/>
      <c r="D58" s="137">
        <f>'将来負担比率（分子）の構造'!I$50</f>
        <v>1673</v>
      </c>
      <c r="E58" s="137"/>
      <c r="F58" s="137"/>
      <c r="G58" s="137">
        <f>'将来負担比率（分子）の構造'!J$50</f>
        <v>1767</v>
      </c>
      <c r="H58" s="137"/>
      <c r="I58" s="137"/>
      <c r="J58" s="137">
        <f>'将来負担比率（分子）の構造'!K$50</f>
        <v>1739</v>
      </c>
      <c r="K58" s="137"/>
      <c r="L58" s="137"/>
      <c r="M58" s="137">
        <f>'将来負担比率（分子）の構造'!L$50</f>
        <v>1930</v>
      </c>
      <c r="N58" s="137"/>
      <c r="O58" s="137"/>
      <c r="P58" s="137">
        <f>'将来負担比率（分子）の構造'!M$50</f>
        <v>2098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477</v>
      </c>
      <c r="C62" s="137"/>
      <c r="D62" s="137"/>
      <c r="E62" s="137">
        <f>'将来負担比率（分子）の構造'!J$45</f>
        <v>479</v>
      </c>
      <c r="F62" s="137"/>
      <c r="G62" s="137"/>
      <c r="H62" s="137">
        <f>'将来負担比率（分子）の構造'!K$45</f>
        <v>486</v>
      </c>
      <c r="I62" s="137"/>
      <c r="J62" s="137"/>
      <c r="K62" s="137">
        <f>'将来負担比率（分子）の構造'!L$45</f>
        <v>433</v>
      </c>
      <c r="L62" s="137"/>
      <c r="M62" s="137"/>
      <c r="N62" s="137">
        <f>'将来負担比率（分子）の構造'!M$45</f>
        <v>442</v>
      </c>
      <c r="O62" s="137"/>
      <c r="P62" s="137"/>
    </row>
    <row r="63" spans="1:16" x14ac:dyDescent="0.15">
      <c r="A63" s="137" t="s">
        <v>28</v>
      </c>
      <c r="B63" s="137">
        <f>'将来負担比率（分子）の構造'!I$44</f>
        <v>11</v>
      </c>
      <c r="C63" s="137"/>
      <c r="D63" s="137"/>
      <c r="E63" s="137">
        <f>'将来負担比率（分子）の構造'!J$44</f>
        <v>12</v>
      </c>
      <c r="F63" s="137"/>
      <c r="G63" s="137"/>
      <c r="H63" s="137">
        <f>'将来負担比率（分子）の構造'!K$44</f>
        <v>54</v>
      </c>
      <c r="I63" s="137"/>
      <c r="J63" s="137"/>
      <c r="K63" s="137">
        <f>'将来負担比率（分子）の構造'!L$44</f>
        <v>71</v>
      </c>
      <c r="L63" s="137"/>
      <c r="M63" s="137"/>
      <c r="N63" s="137">
        <f>'将来負担比率（分子）の構造'!M$44</f>
        <v>72</v>
      </c>
      <c r="O63" s="137"/>
      <c r="P63" s="137"/>
    </row>
    <row r="64" spans="1:16" x14ac:dyDescent="0.15">
      <c r="A64" s="137" t="s">
        <v>27</v>
      </c>
      <c r="B64" s="137">
        <f>'将来負担比率（分子）の構造'!I$43</f>
        <v>2517</v>
      </c>
      <c r="C64" s="137"/>
      <c r="D64" s="137"/>
      <c r="E64" s="137">
        <f>'将来負担比率（分子）の構造'!J$43</f>
        <v>2400</v>
      </c>
      <c r="F64" s="137"/>
      <c r="G64" s="137"/>
      <c r="H64" s="137">
        <f>'将来負担比率（分子）の構造'!K$43</f>
        <v>2340</v>
      </c>
      <c r="I64" s="137"/>
      <c r="J64" s="137"/>
      <c r="K64" s="137">
        <f>'将来負担比率（分子）の構造'!L$43</f>
        <v>2237</v>
      </c>
      <c r="L64" s="137"/>
      <c r="M64" s="137"/>
      <c r="N64" s="137">
        <f>'将来負担比率（分子）の構造'!M$43</f>
        <v>2025</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2115</v>
      </c>
      <c r="C66" s="137"/>
      <c r="D66" s="137"/>
      <c r="E66" s="137">
        <f>'将来負担比率（分子）の構造'!J$41</f>
        <v>2039</v>
      </c>
      <c r="F66" s="137"/>
      <c r="G66" s="137"/>
      <c r="H66" s="137">
        <f>'将来負担比率（分子）の構造'!K$41</f>
        <v>1995</v>
      </c>
      <c r="I66" s="137"/>
      <c r="J66" s="137"/>
      <c r="K66" s="137">
        <f>'将来負担比率（分子）の構造'!L$41</f>
        <v>1901</v>
      </c>
      <c r="L66" s="137"/>
      <c r="M66" s="137"/>
      <c r="N66" s="137">
        <f>'将来負担比率（分子）の構造'!M$41</f>
        <v>1968</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394544</v>
      </c>
      <c r="S5" s="671"/>
      <c r="T5" s="671"/>
      <c r="U5" s="671"/>
      <c r="V5" s="671"/>
      <c r="W5" s="671"/>
      <c r="X5" s="671"/>
      <c r="Y5" s="718"/>
      <c r="Z5" s="731">
        <v>11.5</v>
      </c>
      <c r="AA5" s="731"/>
      <c r="AB5" s="731"/>
      <c r="AC5" s="731"/>
      <c r="AD5" s="732">
        <v>394544</v>
      </c>
      <c r="AE5" s="732"/>
      <c r="AF5" s="732"/>
      <c r="AG5" s="732"/>
      <c r="AH5" s="732"/>
      <c r="AI5" s="732"/>
      <c r="AJ5" s="732"/>
      <c r="AK5" s="732"/>
      <c r="AL5" s="719">
        <v>20.5</v>
      </c>
      <c r="AM5" s="688"/>
      <c r="AN5" s="688"/>
      <c r="AO5" s="720"/>
      <c r="AP5" s="707" t="s">
        <v>209</v>
      </c>
      <c r="AQ5" s="708"/>
      <c r="AR5" s="708"/>
      <c r="AS5" s="708"/>
      <c r="AT5" s="708"/>
      <c r="AU5" s="708"/>
      <c r="AV5" s="708"/>
      <c r="AW5" s="708"/>
      <c r="AX5" s="708"/>
      <c r="AY5" s="708"/>
      <c r="AZ5" s="708"/>
      <c r="BA5" s="708"/>
      <c r="BB5" s="708"/>
      <c r="BC5" s="708"/>
      <c r="BD5" s="708"/>
      <c r="BE5" s="708"/>
      <c r="BF5" s="709"/>
      <c r="BG5" s="620">
        <v>392480</v>
      </c>
      <c r="BH5" s="621"/>
      <c r="BI5" s="621"/>
      <c r="BJ5" s="621"/>
      <c r="BK5" s="621"/>
      <c r="BL5" s="621"/>
      <c r="BM5" s="621"/>
      <c r="BN5" s="622"/>
      <c r="BO5" s="673">
        <v>99.5</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29471</v>
      </c>
      <c r="S6" s="621"/>
      <c r="T6" s="621"/>
      <c r="U6" s="621"/>
      <c r="V6" s="621"/>
      <c r="W6" s="621"/>
      <c r="X6" s="621"/>
      <c r="Y6" s="622"/>
      <c r="Z6" s="673">
        <v>0.9</v>
      </c>
      <c r="AA6" s="673"/>
      <c r="AB6" s="673"/>
      <c r="AC6" s="673"/>
      <c r="AD6" s="674">
        <v>29471</v>
      </c>
      <c r="AE6" s="674"/>
      <c r="AF6" s="674"/>
      <c r="AG6" s="674"/>
      <c r="AH6" s="674"/>
      <c r="AI6" s="674"/>
      <c r="AJ6" s="674"/>
      <c r="AK6" s="674"/>
      <c r="AL6" s="643">
        <v>1.5</v>
      </c>
      <c r="AM6" s="675"/>
      <c r="AN6" s="675"/>
      <c r="AO6" s="676"/>
      <c r="AP6" s="617" t="s">
        <v>215</v>
      </c>
      <c r="AQ6" s="618"/>
      <c r="AR6" s="618"/>
      <c r="AS6" s="618"/>
      <c r="AT6" s="618"/>
      <c r="AU6" s="618"/>
      <c r="AV6" s="618"/>
      <c r="AW6" s="618"/>
      <c r="AX6" s="618"/>
      <c r="AY6" s="618"/>
      <c r="AZ6" s="618"/>
      <c r="BA6" s="618"/>
      <c r="BB6" s="618"/>
      <c r="BC6" s="618"/>
      <c r="BD6" s="618"/>
      <c r="BE6" s="618"/>
      <c r="BF6" s="619"/>
      <c r="BG6" s="620">
        <v>392480</v>
      </c>
      <c r="BH6" s="621"/>
      <c r="BI6" s="621"/>
      <c r="BJ6" s="621"/>
      <c r="BK6" s="621"/>
      <c r="BL6" s="621"/>
      <c r="BM6" s="621"/>
      <c r="BN6" s="622"/>
      <c r="BO6" s="673">
        <v>99.5</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36771</v>
      </c>
      <c r="CS6" s="621"/>
      <c r="CT6" s="621"/>
      <c r="CU6" s="621"/>
      <c r="CV6" s="621"/>
      <c r="CW6" s="621"/>
      <c r="CX6" s="621"/>
      <c r="CY6" s="622"/>
      <c r="CZ6" s="673">
        <v>1.2</v>
      </c>
      <c r="DA6" s="673"/>
      <c r="DB6" s="673"/>
      <c r="DC6" s="673"/>
      <c r="DD6" s="626" t="s">
        <v>210</v>
      </c>
      <c r="DE6" s="621"/>
      <c r="DF6" s="621"/>
      <c r="DG6" s="621"/>
      <c r="DH6" s="621"/>
      <c r="DI6" s="621"/>
      <c r="DJ6" s="621"/>
      <c r="DK6" s="621"/>
      <c r="DL6" s="621"/>
      <c r="DM6" s="621"/>
      <c r="DN6" s="621"/>
      <c r="DO6" s="621"/>
      <c r="DP6" s="622"/>
      <c r="DQ6" s="626">
        <v>36771</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435</v>
      </c>
      <c r="S7" s="621"/>
      <c r="T7" s="621"/>
      <c r="U7" s="621"/>
      <c r="V7" s="621"/>
      <c r="W7" s="621"/>
      <c r="X7" s="621"/>
      <c r="Y7" s="622"/>
      <c r="Z7" s="673">
        <v>0</v>
      </c>
      <c r="AA7" s="673"/>
      <c r="AB7" s="673"/>
      <c r="AC7" s="673"/>
      <c r="AD7" s="674">
        <v>435</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173612</v>
      </c>
      <c r="BH7" s="621"/>
      <c r="BI7" s="621"/>
      <c r="BJ7" s="621"/>
      <c r="BK7" s="621"/>
      <c r="BL7" s="621"/>
      <c r="BM7" s="621"/>
      <c r="BN7" s="622"/>
      <c r="BO7" s="673">
        <v>44</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606753</v>
      </c>
      <c r="CS7" s="621"/>
      <c r="CT7" s="621"/>
      <c r="CU7" s="621"/>
      <c r="CV7" s="621"/>
      <c r="CW7" s="621"/>
      <c r="CX7" s="621"/>
      <c r="CY7" s="622"/>
      <c r="CZ7" s="673">
        <v>20.100000000000001</v>
      </c>
      <c r="DA7" s="673"/>
      <c r="DB7" s="673"/>
      <c r="DC7" s="673"/>
      <c r="DD7" s="626">
        <v>34592</v>
      </c>
      <c r="DE7" s="621"/>
      <c r="DF7" s="621"/>
      <c r="DG7" s="621"/>
      <c r="DH7" s="621"/>
      <c r="DI7" s="621"/>
      <c r="DJ7" s="621"/>
      <c r="DK7" s="621"/>
      <c r="DL7" s="621"/>
      <c r="DM7" s="621"/>
      <c r="DN7" s="621"/>
      <c r="DO7" s="621"/>
      <c r="DP7" s="622"/>
      <c r="DQ7" s="626">
        <v>432667</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1342</v>
      </c>
      <c r="S8" s="621"/>
      <c r="T8" s="621"/>
      <c r="U8" s="621"/>
      <c r="V8" s="621"/>
      <c r="W8" s="621"/>
      <c r="X8" s="621"/>
      <c r="Y8" s="622"/>
      <c r="Z8" s="673">
        <v>0</v>
      </c>
      <c r="AA8" s="673"/>
      <c r="AB8" s="673"/>
      <c r="AC8" s="673"/>
      <c r="AD8" s="674">
        <v>1342</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7995</v>
      </c>
      <c r="BH8" s="621"/>
      <c r="BI8" s="621"/>
      <c r="BJ8" s="621"/>
      <c r="BK8" s="621"/>
      <c r="BL8" s="621"/>
      <c r="BM8" s="621"/>
      <c r="BN8" s="622"/>
      <c r="BO8" s="673">
        <v>2</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683971</v>
      </c>
      <c r="CS8" s="621"/>
      <c r="CT8" s="621"/>
      <c r="CU8" s="621"/>
      <c r="CV8" s="621"/>
      <c r="CW8" s="621"/>
      <c r="CX8" s="621"/>
      <c r="CY8" s="622"/>
      <c r="CZ8" s="673">
        <v>22.6</v>
      </c>
      <c r="DA8" s="673"/>
      <c r="DB8" s="673"/>
      <c r="DC8" s="673"/>
      <c r="DD8" s="626">
        <v>7198</v>
      </c>
      <c r="DE8" s="621"/>
      <c r="DF8" s="621"/>
      <c r="DG8" s="621"/>
      <c r="DH8" s="621"/>
      <c r="DI8" s="621"/>
      <c r="DJ8" s="621"/>
      <c r="DK8" s="621"/>
      <c r="DL8" s="621"/>
      <c r="DM8" s="621"/>
      <c r="DN8" s="621"/>
      <c r="DO8" s="621"/>
      <c r="DP8" s="622"/>
      <c r="DQ8" s="626">
        <v>439771</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777</v>
      </c>
      <c r="S9" s="621"/>
      <c r="T9" s="621"/>
      <c r="U9" s="621"/>
      <c r="V9" s="621"/>
      <c r="W9" s="621"/>
      <c r="X9" s="621"/>
      <c r="Y9" s="622"/>
      <c r="Z9" s="673">
        <v>0</v>
      </c>
      <c r="AA9" s="673"/>
      <c r="AB9" s="673"/>
      <c r="AC9" s="673"/>
      <c r="AD9" s="674">
        <v>777</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154630</v>
      </c>
      <c r="BH9" s="621"/>
      <c r="BI9" s="621"/>
      <c r="BJ9" s="621"/>
      <c r="BK9" s="621"/>
      <c r="BL9" s="621"/>
      <c r="BM9" s="621"/>
      <c r="BN9" s="622"/>
      <c r="BO9" s="673">
        <v>39.200000000000003</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158906</v>
      </c>
      <c r="CS9" s="621"/>
      <c r="CT9" s="621"/>
      <c r="CU9" s="621"/>
      <c r="CV9" s="621"/>
      <c r="CW9" s="621"/>
      <c r="CX9" s="621"/>
      <c r="CY9" s="622"/>
      <c r="CZ9" s="673">
        <v>5.3</v>
      </c>
      <c r="DA9" s="673"/>
      <c r="DB9" s="673"/>
      <c r="DC9" s="673"/>
      <c r="DD9" s="626">
        <v>24412</v>
      </c>
      <c r="DE9" s="621"/>
      <c r="DF9" s="621"/>
      <c r="DG9" s="621"/>
      <c r="DH9" s="621"/>
      <c r="DI9" s="621"/>
      <c r="DJ9" s="621"/>
      <c r="DK9" s="621"/>
      <c r="DL9" s="621"/>
      <c r="DM9" s="621"/>
      <c r="DN9" s="621"/>
      <c r="DO9" s="621"/>
      <c r="DP9" s="622"/>
      <c r="DQ9" s="626">
        <v>128902</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71176</v>
      </c>
      <c r="S10" s="621"/>
      <c r="T10" s="621"/>
      <c r="U10" s="621"/>
      <c r="V10" s="621"/>
      <c r="W10" s="621"/>
      <c r="X10" s="621"/>
      <c r="Y10" s="622"/>
      <c r="Z10" s="673">
        <v>2.1</v>
      </c>
      <c r="AA10" s="673"/>
      <c r="AB10" s="673"/>
      <c r="AC10" s="673"/>
      <c r="AD10" s="674">
        <v>71176</v>
      </c>
      <c r="AE10" s="674"/>
      <c r="AF10" s="674"/>
      <c r="AG10" s="674"/>
      <c r="AH10" s="674"/>
      <c r="AI10" s="674"/>
      <c r="AJ10" s="674"/>
      <c r="AK10" s="674"/>
      <c r="AL10" s="643">
        <v>3.7</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6324</v>
      </c>
      <c r="BH10" s="621"/>
      <c r="BI10" s="621"/>
      <c r="BJ10" s="621"/>
      <c r="BK10" s="621"/>
      <c r="BL10" s="621"/>
      <c r="BM10" s="621"/>
      <c r="BN10" s="622"/>
      <c r="BO10" s="673">
        <v>1.6</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4663</v>
      </c>
      <c r="BH11" s="621"/>
      <c r="BI11" s="621"/>
      <c r="BJ11" s="621"/>
      <c r="BK11" s="621"/>
      <c r="BL11" s="621"/>
      <c r="BM11" s="621"/>
      <c r="BN11" s="622"/>
      <c r="BO11" s="673">
        <v>1.2</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541689</v>
      </c>
      <c r="CS11" s="621"/>
      <c r="CT11" s="621"/>
      <c r="CU11" s="621"/>
      <c r="CV11" s="621"/>
      <c r="CW11" s="621"/>
      <c r="CX11" s="621"/>
      <c r="CY11" s="622"/>
      <c r="CZ11" s="673">
        <v>17.899999999999999</v>
      </c>
      <c r="DA11" s="673"/>
      <c r="DB11" s="673"/>
      <c r="DC11" s="673"/>
      <c r="DD11" s="626">
        <v>366428</v>
      </c>
      <c r="DE11" s="621"/>
      <c r="DF11" s="621"/>
      <c r="DG11" s="621"/>
      <c r="DH11" s="621"/>
      <c r="DI11" s="621"/>
      <c r="DJ11" s="621"/>
      <c r="DK11" s="621"/>
      <c r="DL11" s="621"/>
      <c r="DM11" s="621"/>
      <c r="DN11" s="621"/>
      <c r="DO11" s="621"/>
      <c r="DP11" s="622"/>
      <c r="DQ11" s="626">
        <v>172153</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177371</v>
      </c>
      <c r="BH12" s="621"/>
      <c r="BI12" s="621"/>
      <c r="BJ12" s="621"/>
      <c r="BK12" s="621"/>
      <c r="BL12" s="621"/>
      <c r="BM12" s="621"/>
      <c r="BN12" s="622"/>
      <c r="BO12" s="673">
        <v>45</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83213</v>
      </c>
      <c r="CS12" s="621"/>
      <c r="CT12" s="621"/>
      <c r="CU12" s="621"/>
      <c r="CV12" s="621"/>
      <c r="CW12" s="621"/>
      <c r="CX12" s="621"/>
      <c r="CY12" s="622"/>
      <c r="CZ12" s="673">
        <v>2.8</v>
      </c>
      <c r="DA12" s="673"/>
      <c r="DB12" s="673"/>
      <c r="DC12" s="673"/>
      <c r="DD12" s="626">
        <v>12465</v>
      </c>
      <c r="DE12" s="621"/>
      <c r="DF12" s="621"/>
      <c r="DG12" s="621"/>
      <c r="DH12" s="621"/>
      <c r="DI12" s="621"/>
      <c r="DJ12" s="621"/>
      <c r="DK12" s="621"/>
      <c r="DL12" s="621"/>
      <c r="DM12" s="621"/>
      <c r="DN12" s="621"/>
      <c r="DO12" s="621"/>
      <c r="DP12" s="622"/>
      <c r="DQ12" s="626">
        <v>57242</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5255</v>
      </c>
      <c r="S13" s="621"/>
      <c r="T13" s="621"/>
      <c r="U13" s="621"/>
      <c r="V13" s="621"/>
      <c r="W13" s="621"/>
      <c r="X13" s="621"/>
      <c r="Y13" s="622"/>
      <c r="Z13" s="673">
        <v>0.2</v>
      </c>
      <c r="AA13" s="673"/>
      <c r="AB13" s="673"/>
      <c r="AC13" s="673"/>
      <c r="AD13" s="674">
        <v>5255</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175907</v>
      </c>
      <c r="BH13" s="621"/>
      <c r="BI13" s="621"/>
      <c r="BJ13" s="621"/>
      <c r="BK13" s="621"/>
      <c r="BL13" s="621"/>
      <c r="BM13" s="621"/>
      <c r="BN13" s="622"/>
      <c r="BO13" s="673">
        <v>44.6</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355197</v>
      </c>
      <c r="CS13" s="621"/>
      <c r="CT13" s="621"/>
      <c r="CU13" s="621"/>
      <c r="CV13" s="621"/>
      <c r="CW13" s="621"/>
      <c r="CX13" s="621"/>
      <c r="CY13" s="622"/>
      <c r="CZ13" s="673">
        <v>11.8</v>
      </c>
      <c r="DA13" s="673"/>
      <c r="DB13" s="673"/>
      <c r="DC13" s="673"/>
      <c r="DD13" s="626">
        <v>67164</v>
      </c>
      <c r="DE13" s="621"/>
      <c r="DF13" s="621"/>
      <c r="DG13" s="621"/>
      <c r="DH13" s="621"/>
      <c r="DI13" s="621"/>
      <c r="DJ13" s="621"/>
      <c r="DK13" s="621"/>
      <c r="DL13" s="621"/>
      <c r="DM13" s="621"/>
      <c r="DN13" s="621"/>
      <c r="DO13" s="621"/>
      <c r="DP13" s="622"/>
      <c r="DQ13" s="626">
        <v>304696</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17467</v>
      </c>
      <c r="BH14" s="621"/>
      <c r="BI14" s="621"/>
      <c r="BJ14" s="621"/>
      <c r="BK14" s="621"/>
      <c r="BL14" s="621"/>
      <c r="BM14" s="621"/>
      <c r="BN14" s="622"/>
      <c r="BO14" s="673">
        <v>4.4000000000000004</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122970</v>
      </c>
      <c r="CS14" s="621"/>
      <c r="CT14" s="621"/>
      <c r="CU14" s="621"/>
      <c r="CV14" s="621"/>
      <c r="CW14" s="621"/>
      <c r="CX14" s="621"/>
      <c r="CY14" s="622"/>
      <c r="CZ14" s="673">
        <v>4.0999999999999996</v>
      </c>
      <c r="DA14" s="673"/>
      <c r="DB14" s="673"/>
      <c r="DC14" s="673"/>
      <c r="DD14" s="626">
        <v>14211</v>
      </c>
      <c r="DE14" s="621"/>
      <c r="DF14" s="621"/>
      <c r="DG14" s="621"/>
      <c r="DH14" s="621"/>
      <c r="DI14" s="621"/>
      <c r="DJ14" s="621"/>
      <c r="DK14" s="621"/>
      <c r="DL14" s="621"/>
      <c r="DM14" s="621"/>
      <c r="DN14" s="621"/>
      <c r="DO14" s="621"/>
      <c r="DP14" s="622"/>
      <c r="DQ14" s="626">
        <v>105063</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1360</v>
      </c>
      <c r="S15" s="621"/>
      <c r="T15" s="621"/>
      <c r="U15" s="621"/>
      <c r="V15" s="621"/>
      <c r="W15" s="621"/>
      <c r="X15" s="621"/>
      <c r="Y15" s="622"/>
      <c r="Z15" s="673">
        <v>0</v>
      </c>
      <c r="AA15" s="673"/>
      <c r="AB15" s="673"/>
      <c r="AC15" s="673"/>
      <c r="AD15" s="674">
        <v>1360</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24030</v>
      </c>
      <c r="BH15" s="621"/>
      <c r="BI15" s="621"/>
      <c r="BJ15" s="621"/>
      <c r="BK15" s="621"/>
      <c r="BL15" s="621"/>
      <c r="BM15" s="621"/>
      <c r="BN15" s="622"/>
      <c r="BO15" s="673">
        <v>6.1</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217454</v>
      </c>
      <c r="CS15" s="621"/>
      <c r="CT15" s="621"/>
      <c r="CU15" s="621"/>
      <c r="CV15" s="621"/>
      <c r="CW15" s="621"/>
      <c r="CX15" s="621"/>
      <c r="CY15" s="622"/>
      <c r="CZ15" s="673">
        <v>7.2</v>
      </c>
      <c r="DA15" s="673"/>
      <c r="DB15" s="673"/>
      <c r="DC15" s="673"/>
      <c r="DD15" s="626">
        <v>11972</v>
      </c>
      <c r="DE15" s="621"/>
      <c r="DF15" s="621"/>
      <c r="DG15" s="621"/>
      <c r="DH15" s="621"/>
      <c r="DI15" s="621"/>
      <c r="DJ15" s="621"/>
      <c r="DK15" s="621"/>
      <c r="DL15" s="621"/>
      <c r="DM15" s="621"/>
      <c r="DN15" s="621"/>
      <c r="DO15" s="621"/>
      <c r="DP15" s="622"/>
      <c r="DQ15" s="626">
        <v>212729</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1525610</v>
      </c>
      <c r="S16" s="621"/>
      <c r="T16" s="621"/>
      <c r="U16" s="621"/>
      <c r="V16" s="621"/>
      <c r="W16" s="621"/>
      <c r="X16" s="621"/>
      <c r="Y16" s="622"/>
      <c r="Z16" s="673">
        <v>44.4</v>
      </c>
      <c r="AA16" s="673"/>
      <c r="AB16" s="673"/>
      <c r="AC16" s="673"/>
      <c r="AD16" s="674">
        <v>1384607</v>
      </c>
      <c r="AE16" s="674"/>
      <c r="AF16" s="674"/>
      <c r="AG16" s="674"/>
      <c r="AH16" s="674"/>
      <c r="AI16" s="674"/>
      <c r="AJ16" s="674"/>
      <c r="AK16" s="674"/>
      <c r="AL16" s="643">
        <v>72.099999999999994</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1384607</v>
      </c>
      <c r="S17" s="621"/>
      <c r="T17" s="621"/>
      <c r="U17" s="621"/>
      <c r="V17" s="621"/>
      <c r="W17" s="621"/>
      <c r="X17" s="621"/>
      <c r="Y17" s="622"/>
      <c r="Z17" s="673">
        <v>40.299999999999997</v>
      </c>
      <c r="AA17" s="673"/>
      <c r="AB17" s="673"/>
      <c r="AC17" s="673"/>
      <c r="AD17" s="674">
        <v>1384607</v>
      </c>
      <c r="AE17" s="674"/>
      <c r="AF17" s="674"/>
      <c r="AG17" s="674"/>
      <c r="AH17" s="674"/>
      <c r="AI17" s="674"/>
      <c r="AJ17" s="674"/>
      <c r="AK17" s="674"/>
      <c r="AL17" s="643">
        <v>72.099999999999994</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215323</v>
      </c>
      <c r="CS17" s="621"/>
      <c r="CT17" s="621"/>
      <c r="CU17" s="621"/>
      <c r="CV17" s="621"/>
      <c r="CW17" s="621"/>
      <c r="CX17" s="621"/>
      <c r="CY17" s="622"/>
      <c r="CZ17" s="673">
        <v>7.1</v>
      </c>
      <c r="DA17" s="673"/>
      <c r="DB17" s="673"/>
      <c r="DC17" s="673"/>
      <c r="DD17" s="626" t="s">
        <v>112</v>
      </c>
      <c r="DE17" s="621"/>
      <c r="DF17" s="621"/>
      <c r="DG17" s="621"/>
      <c r="DH17" s="621"/>
      <c r="DI17" s="621"/>
      <c r="DJ17" s="621"/>
      <c r="DK17" s="621"/>
      <c r="DL17" s="621"/>
      <c r="DM17" s="621"/>
      <c r="DN17" s="621"/>
      <c r="DO17" s="621"/>
      <c r="DP17" s="622"/>
      <c r="DQ17" s="626">
        <v>212340</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140991</v>
      </c>
      <c r="S18" s="621"/>
      <c r="T18" s="621"/>
      <c r="U18" s="621"/>
      <c r="V18" s="621"/>
      <c r="W18" s="621"/>
      <c r="X18" s="621"/>
      <c r="Y18" s="622"/>
      <c r="Z18" s="673">
        <v>4.0999999999999996</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v>12</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2064</v>
      </c>
      <c r="BH19" s="621"/>
      <c r="BI19" s="621"/>
      <c r="BJ19" s="621"/>
      <c r="BK19" s="621"/>
      <c r="BL19" s="621"/>
      <c r="BM19" s="621"/>
      <c r="BN19" s="622"/>
      <c r="BO19" s="673">
        <v>0.5</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2029970</v>
      </c>
      <c r="S20" s="621"/>
      <c r="T20" s="621"/>
      <c r="U20" s="621"/>
      <c r="V20" s="621"/>
      <c r="W20" s="621"/>
      <c r="X20" s="621"/>
      <c r="Y20" s="622"/>
      <c r="Z20" s="673">
        <v>59</v>
      </c>
      <c r="AA20" s="673"/>
      <c r="AB20" s="673"/>
      <c r="AC20" s="673"/>
      <c r="AD20" s="674">
        <v>1888967</v>
      </c>
      <c r="AE20" s="674"/>
      <c r="AF20" s="674"/>
      <c r="AG20" s="674"/>
      <c r="AH20" s="674"/>
      <c r="AI20" s="674"/>
      <c r="AJ20" s="674"/>
      <c r="AK20" s="674"/>
      <c r="AL20" s="643">
        <v>98.3</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2064</v>
      </c>
      <c r="BH20" s="621"/>
      <c r="BI20" s="621"/>
      <c r="BJ20" s="621"/>
      <c r="BK20" s="621"/>
      <c r="BL20" s="621"/>
      <c r="BM20" s="621"/>
      <c r="BN20" s="622"/>
      <c r="BO20" s="673">
        <v>0.5</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3022247</v>
      </c>
      <c r="CS20" s="621"/>
      <c r="CT20" s="621"/>
      <c r="CU20" s="621"/>
      <c r="CV20" s="621"/>
      <c r="CW20" s="621"/>
      <c r="CX20" s="621"/>
      <c r="CY20" s="622"/>
      <c r="CZ20" s="673">
        <v>100</v>
      </c>
      <c r="DA20" s="673"/>
      <c r="DB20" s="673"/>
      <c r="DC20" s="673"/>
      <c r="DD20" s="626">
        <v>538442</v>
      </c>
      <c r="DE20" s="621"/>
      <c r="DF20" s="621"/>
      <c r="DG20" s="621"/>
      <c r="DH20" s="621"/>
      <c r="DI20" s="621"/>
      <c r="DJ20" s="621"/>
      <c r="DK20" s="621"/>
      <c r="DL20" s="621"/>
      <c r="DM20" s="621"/>
      <c r="DN20" s="621"/>
      <c r="DO20" s="621"/>
      <c r="DP20" s="622"/>
      <c r="DQ20" s="626">
        <v>2102334</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537</v>
      </c>
      <c r="S21" s="621"/>
      <c r="T21" s="621"/>
      <c r="U21" s="621"/>
      <c r="V21" s="621"/>
      <c r="W21" s="621"/>
      <c r="X21" s="621"/>
      <c r="Y21" s="622"/>
      <c r="Z21" s="673">
        <v>0</v>
      </c>
      <c r="AA21" s="673"/>
      <c r="AB21" s="673"/>
      <c r="AC21" s="673"/>
      <c r="AD21" s="674">
        <v>537</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2064</v>
      </c>
      <c r="BH21" s="621"/>
      <c r="BI21" s="621"/>
      <c r="BJ21" s="621"/>
      <c r="BK21" s="621"/>
      <c r="BL21" s="621"/>
      <c r="BM21" s="621"/>
      <c r="BN21" s="622"/>
      <c r="BO21" s="673">
        <v>0.5</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4644</v>
      </c>
      <c r="S22" s="621"/>
      <c r="T22" s="621"/>
      <c r="U22" s="621"/>
      <c r="V22" s="621"/>
      <c r="W22" s="621"/>
      <c r="X22" s="621"/>
      <c r="Y22" s="622"/>
      <c r="Z22" s="673">
        <v>0.1</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99231</v>
      </c>
      <c r="S23" s="621"/>
      <c r="T23" s="621"/>
      <c r="U23" s="621"/>
      <c r="V23" s="621"/>
      <c r="W23" s="621"/>
      <c r="X23" s="621"/>
      <c r="Y23" s="622"/>
      <c r="Z23" s="673">
        <v>2.9</v>
      </c>
      <c r="AA23" s="673"/>
      <c r="AB23" s="673"/>
      <c r="AC23" s="673"/>
      <c r="AD23" s="674">
        <v>24671</v>
      </c>
      <c r="AE23" s="674"/>
      <c r="AF23" s="674"/>
      <c r="AG23" s="674"/>
      <c r="AH23" s="674"/>
      <c r="AI23" s="674"/>
      <c r="AJ23" s="674"/>
      <c r="AK23" s="674"/>
      <c r="AL23" s="643">
        <v>1.3</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2908</v>
      </c>
      <c r="S24" s="621"/>
      <c r="T24" s="621"/>
      <c r="U24" s="621"/>
      <c r="V24" s="621"/>
      <c r="W24" s="621"/>
      <c r="X24" s="621"/>
      <c r="Y24" s="622"/>
      <c r="Z24" s="673">
        <v>0.1</v>
      </c>
      <c r="AA24" s="673"/>
      <c r="AB24" s="673"/>
      <c r="AC24" s="673"/>
      <c r="AD24" s="674">
        <v>40</v>
      </c>
      <c r="AE24" s="674"/>
      <c r="AF24" s="674"/>
      <c r="AG24" s="674"/>
      <c r="AH24" s="674"/>
      <c r="AI24" s="674"/>
      <c r="AJ24" s="674"/>
      <c r="AK24" s="674"/>
      <c r="AL24" s="643">
        <v>0</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953844</v>
      </c>
      <c r="CS24" s="671"/>
      <c r="CT24" s="671"/>
      <c r="CU24" s="671"/>
      <c r="CV24" s="671"/>
      <c r="CW24" s="671"/>
      <c r="CX24" s="671"/>
      <c r="CY24" s="718"/>
      <c r="CZ24" s="722">
        <v>31.6</v>
      </c>
      <c r="DA24" s="723"/>
      <c r="DB24" s="723"/>
      <c r="DC24" s="724"/>
      <c r="DD24" s="717">
        <v>744532</v>
      </c>
      <c r="DE24" s="671"/>
      <c r="DF24" s="671"/>
      <c r="DG24" s="671"/>
      <c r="DH24" s="671"/>
      <c r="DI24" s="671"/>
      <c r="DJ24" s="671"/>
      <c r="DK24" s="718"/>
      <c r="DL24" s="717">
        <v>720916</v>
      </c>
      <c r="DM24" s="671"/>
      <c r="DN24" s="671"/>
      <c r="DO24" s="671"/>
      <c r="DP24" s="671"/>
      <c r="DQ24" s="671"/>
      <c r="DR24" s="671"/>
      <c r="DS24" s="671"/>
      <c r="DT24" s="671"/>
      <c r="DU24" s="671"/>
      <c r="DV24" s="718"/>
      <c r="DW24" s="719">
        <v>36.1</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385598</v>
      </c>
      <c r="S25" s="621"/>
      <c r="T25" s="621"/>
      <c r="U25" s="621"/>
      <c r="V25" s="621"/>
      <c r="W25" s="621"/>
      <c r="X25" s="621"/>
      <c r="Y25" s="622"/>
      <c r="Z25" s="673">
        <v>11.2</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529319</v>
      </c>
      <c r="CS25" s="639"/>
      <c r="CT25" s="639"/>
      <c r="CU25" s="639"/>
      <c r="CV25" s="639"/>
      <c r="CW25" s="639"/>
      <c r="CX25" s="639"/>
      <c r="CY25" s="640"/>
      <c r="CZ25" s="623">
        <v>17.5</v>
      </c>
      <c r="DA25" s="641"/>
      <c r="DB25" s="641"/>
      <c r="DC25" s="642"/>
      <c r="DD25" s="626">
        <v>471780</v>
      </c>
      <c r="DE25" s="639"/>
      <c r="DF25" s="639"/>
      <c r="DG25" s="639"/>
      <c r="DH25" s="639"/>
      <c r="DI25" s="639"/>
      <c r="DJ25" s="639"/>
      <c r="DK25" s="640"/>
      <c r="DL25" s="626">
        <v>448453</v>
      </c>
      <c r="DM25" s="639"/>
      <c r="DN25" s="639"/>
      <c r="DO25" s="639"/>
      <c r="DP25" s="639"/>
      <c r="DQ25" s="639"/>
      <c r="DR25" s="639"/>
      <c r="DS25" s="639"/>
      <c r="DT25" s="639"/>
      <c r="DU25" s="639"/>
      <c r="DV25" s="640"/>
      <c r="DW25" s="643">
        <v>22.4</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334883</v>
      </c>
      <c r="CS26" s="621"/>
      <c r="CT26" s="621"/>
      <c r="CU26" s="621"/>
      <c r="CV26" s="621"/>
      <c r="CW26" s="621"/>
      <c r="CX26" s="621"/>
      <c r="CY26" s="622"/>
      <c r="CZ26" s="623">
        <v>11.1</v>
      </c>
      <c r="DA26" s="641"/>
      <c r="DB26" s="641"/>
      <c r="DC26" s="642"/>
      <c r="DD26" s="626">
        <v>281422</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177212</v>
      </c>
      <c r="S27" s="621"/>
      <c r="T27" s="621"/>
      <c r="U27" s="621"/>
      <c r="V27" s="621"/>
      <c r="W27" s="621"/>
      <c r="X27" s="621"/>
      <c r="Y27" s="622"/>
      <c r="Z27" s="673">
        <v>5.2</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394544</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209202</v>
      </c>
      <c r="CS27" s="639"/>
      <c r="CT27" s="639"/>
      <c r="CU27" s="639"/>
      <c r="CV27" s="639"/>
      <c r="CW27" s="639"/>
      <c r="CX27" s="639"/>
      <c r="CY27" s="640"/>
      <c r="CZ27" s="623">
        <v>6.9</v>
      </c>
      <c r="DA27" s="641"/>
      <c r="DB27" s="641"/>
      <c r="DC27" s="642"/>
      <c r="DD27" s="626">
        <v>60412</v>
      </c>
      <c r="DE27" s="639"/>
      <c r="DF27" s="639"/>
      <c r="DG27" s="639"/>
      <c r="DH27" s="639"/>
      <c r="DI27" s="639"/>
      <c r="DJ27" s="639"/>
      <c r="DK27" s="640"/>
      <c r="DL27" s="626">
        <v>60123</v>
      </c>
      <c r="DM27" s="639"/>
      <c r="DN27" s="639"/>
      <c r="DO27" s="639"/>
      <c r="DP27" s="639"/>
      <c r="DQ27" s="639"/>
      <c r="DR27" s="639"/>
      <c r="DS27" s="639"/>
      <c r="DT27" s="639"/>
      <c r="DU27" s="639"/>
      <c r="DV27" s="640"/>
      <c r="DW27" s="643">
        <v>3</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6733</v>
      </c>
      <c r="S28" s="621"/>
      <c r="T28" s="621"/>
      <c r="U28" s="621"/>
      <c r="V28" s="621"/>
      <c r="W28" s="621"/>
      <c r="X28" s="621"/>
      <c r="Y28" s="622"/>
      <c r="Z28" s="673">
        <v>0.2</v>
      </c>
      <c r="AA28" s="673"/>
      <c r="AB28" s="673"/>
      <c r="AC28" s="673"/>
      <c r="AD28" s="674">
        <v>1740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215323</v>
      </c>
      <c r="CS28" s="621"/>
      <c r="CT28" s="621"/>
      <c r="CU28" s="621"/>
      <c r="CV28" s="621"/>
      <c r="CW28" s="621"/>
      <c r="CX28" s="621"/>
      <c r="CY28" s="622"/>
      <c r="CZ28" s="623">
        <v>7.1</v>
      </c>
      <c r="DA28" s="641"/>
      <c r="DB28" s="641"/>
      <c r="DC28" s="642"/>
      <c r="DD28" s="626">
        <v>212340</v>
      </c>
      <c r="DE28" s="621"/>
      <c r="DF28" s="621"/>
      <c r="DG28" s="621"/>
      <c r="DH28" s="621"/>
      <c r="DI28" s="621"/>
      <c r="DJ28" s="621"/>
      <c r="DK28" s="622"/>
      <c r="DL28" s="626">
        <v>212340</v>
      </c>
      <c r="DM28" s="621"/>
      <c r="DN28" s="621"/>
      <c r="DO28" s="621"/>
      <c r="DP28" s="621"/>
      <c r="DQ28" s="621"/>
      <c r="DR28" s="621"/>
      <c r="DS28" s="621"/>
      <c r="DT28" s="621"/>
      <c r="DU28" s="621"/>
      <c r="DV28" s="622"/>
      <c r="DW28" s="643">
        <v>10.6</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30335</v>
      </c>
      <c r="S29" s="621"/>
      <c r="T29" s="621"/>
      <c r="U29" s="621"/>
      <c r="V29" s="621"/>
      <c r="W29" s="621"/>
      <c r="X29" s="621"/>
      <c r="Y29" s="622"/>
      <c r="Z29" s="673">
        <v>0.9</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215323</v>
      </c>
      <c r="CS29" s="639"/>
      <c r="CT29" s="639"/>
      <c r="CU29" s="639"/>
      <c r="CV29" s="639"/>
      <c r="CW29" s="639"/>
      <c r="CX29" s="639"/>
      <c r="CY29" s="640"/>
      <c r="CZ29" s="623">
        <v>7.1</v>
      </c>
      <c r="DA29" s="641"/>
      <c r="DB29" s="641"/>
      <c r="DC29" s="642"/>
      <c r="DD29" s="626">
        <v>212340</v>
      </c>
      <c r="DE29" s="639"/>
      <c r="DF29" s="639"/>
      <c r="DG29" s="639"/>
      <c r="DH29" s="639"/>
      <c r="DI29" s="639"/>
      <c r="DJ29" s="639"/>
      <c r="DK29" s="640"/>
      <c r="DL29" s="626">
        <v>212340</v>
      </c>
      <c r="DM29" s="639"/>
      <c r="DN29" s="639"/>
      <c r="DO29" s="639"/>
      <c r="DP29" s="639"/>
      <c r="DQ29" s="639"/>
      <c r="DR29" s="639"/>
      <c r="DS29" s="639"/>
      <c r="DT29" s="639"/>
      <c r="DU29" s="639"/>
      <c r="DV29" s="640"/>
      <c r="DW29" s="643">
        <v>10.6</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t="s">
        <v>112</v>
      </c>
      <c r="S30" s="621"/>
      <c r="T30" s="621"/>
      <c r="U30" s="621"/>
      <c r="V30" s="621"/>
      <c r="W30" s="621"/>
      <c r="X30" s="621"/>
      <c r="Y30" s="622"/>
      <c r="Z30" s="673" t="s">
        <v>112</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99.1</v>
      </c>
      <c r="BH30" s="687"/>
      <c r="BI30" s="687"/>
      <c r="BJ30" s="687"/>
      <c r="BK30" s="687"/>
      <c r="BL30" s="687"/>
      <c r="BM30" s="688">
        <v>97</v>
      </c>
      <c r="BN30" s="687"/>
      <c r="BO30" s="687"/>
      <c r="BP30" s="687"/>
      <c r="BQ30" s="689"/>
      <c r="BR30" s="686">
        <v>99.2</v>
      </c>
      <c r="BS30" s="687"/>
      <c r="BT30" s="687"/>
      <c r="BU30" s="687"/>
      <c r="BV30" s="687"/>
      <c r="BW30" s="687"/>
      <c r="BX30" s="688">
        <v>97.2</v>
      </c>
      <c r="BY30" s="687"/>
      <c r="BZ30" s="687"/>
      <c r="CA30" s="687"/>
      <c r="CB30" s="689"/>
      <c r="CD30" s="692"/>
      <c r="CE30" s="693"/>
      <c r="CF30" s="657" t="s">
        <v>292</v>
      </c>
      <c r="CG30" s="654"/>
      <c r="CH30" s="654"/>
      <c r="CI30" s="654"/>
      <c r="CJ30" s="654"/>
      <c r="CK30" s="654"/>
      <c r="CL30" s="654"/>
      <c r="CM30" s="654"/>
      <c r="CN30" s="654"/>
      <c r="CO30" s="654"/>
      <c r="CP30" s="654"/>
      <c r="CQ30" s="655"/>
      <c r="CR30" s="620">
        <v>196943</v>
      </c>
      <c r="CS30" s="621"/>
      <c r="CT30" s="621"/>
      <c r="CU30" s="621"/>
      <c r="CV30" s="621"/>
      <c r="CW30" s="621"/>
      <c r="CX30" s="621"/>
      <c r="CY30" s="622"/>
      <c r="CZ30" s="623">
        <v>6.5</v>
      </c>
      <c r="DA30" s="641"/>
      <c r="DB30" s="641"/>
      <c r="DC30" s="642"/>
      <c r="DD30" s="626">
        <v>193960</v>
      </c>
      <c r="DE30" s="621"/>
      <c r="DF30" s="621"/>
      <c r="DG30" s="621"/>
      <c r="DH30" s="621"/>
      <c r="DI30" s="621"/>
      <c r="DJ30" s="621"/>
      <c r="DK30" s="622"/>
      <c r="DL30" s="626">
        <v>193960</v>
      </c>
      <c r="DM30" s="621"/>
      <c r="DN30" s="621"/>
      <c r="DO30" s="621"/>
      <c r="DP30" s="621"/>
      <c r="DQ30" s="621"/>
      <c r="DR30" s="621"/>
      <c r="DS30" s="621"/>
      <c r="DT30" s="621"/>
      <c r="DU30" s="621"/>
      <c r="DV30" s="622"/>
      <c r="DW30" s="643">
        <v>9.6999999999999993</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353465</v>
      </c>
      <c r="S31" s="621"/>
      <c r="T31" s="621"/>
      <c r="U31" s="621"/>
      <c r="V31" s="621"/>
      <c r="W31" s="621"/>
      <c r="X31" s="621"/>
      <c r="Y31" s="622"/>
      <c r="Z31" s="673">
        <v>10.3</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99.2</v>
      </c>
      <c r="BH31" s="639"/>
      <c r="BI31" s="639"/>
      <c r="BJ31" s="639"/>
      <c r="BK31" s="639"/>
      <c r="BL31" s="639"/>
      <c r="BM31" s="675">
        <v>98.1</v>
      </c>
      <c r="BN31" s="685"/>
      <c r="BO31" s="685"/>
      <c r="BP31" s="685"/>
      <c r="BQ31" s="649"/>
      <c r="BR31" s="684">
        <v>99.4</v>
      </c>
      <c r="BS31" s="639"/>
      <c r="BT31" s="639"/>
      <c r="BU31" s="639"/>
      <c r="BV31" s="639"/>
      <c r="BW31" s="639"/>
      <c r="BX31" s="675">
        <v>98</v>
      </c>
      <c r="BY31" s="685"/>
      <c r="BZ31" s="685"/>
      <c r="CA31" s="685"/>
      <c r="CB31" s="649"/>
      <c r="CD31" s="692"/>
      <c r="CE31" s="693"/>
      <c r="CF31" s="657" t="s">
        <v>296</v>
      </c>
      <c r="CG31" s="654"/>
      <c r="CH31" s="654"/>
      <c r="CI31" s="654"/>
      <c r="CJ31" s="654"/>
      <c r="CK31" s="654"/>
      <c r="CL31" s="654"/>
      <c r="CM31" s="654"/>
      <c r="CN31" s="654"/>
      <c r="CO31" s="654"/>
      <c r="CP31" s="654"/>
      <c r="CQ31" s="655"/>
      <c r="CR31" s="620">
        <v>18380</v>
      </c>
      <c r="CS31" s="639"/>
      <c r="CT31" s="639"/>
      <c r="CU31" s="639"/>
      <c r="CV31" s="639"/>
      <c r="CW31" s="639"/>
      <c r="CX31" s="639"/>
      <c r="CY31" s="640"/>
      <c r="CZ31" s="623">
        <v>0.6</v>
      </c>
      <c r="DA31" s="641"/>
      <c r="DB31" s="641"/>
      <c r="DC31" s="642"/>
      <c r="DD31" s="626">
        <v>18380</v>
      </c>
      <c r="DE31" s="639"/>
      <c r="DF31" s="639"/>
      <c r="DG31" s="639"/>
      <c r="DH31" s="639"/>
      <c r="DI31" s="639"/>
      <c r="DJ31" s="639"/>
      <c r="DK31" s="640"/>
      <c r="DL31" s="626">
        <v>18380</v>
      </c>
      <c r="DM31" s="639"/>
      <c r="DN31" s="639"/>
      <c r="DO31" s="639"/>
      <c r="DP31" s="639"/>
      <c r="DQ31" s="639"/>
      <c r="DR31" s="639"/>
      <c r="DS31" s="639"/>
      <c r="DT31" s="639"/>
      <c r="DU31" s="639"/>
      <c r="DV31" s="640"/>
      <c r="DW31" s="643">
        <v>0.9</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83495</v>
      </c>
      <c r="S32" s="621"/>
      <c r="T32" s="621"/>
      <c r="U32" s="621"/>
      <c r="V32" s="621"/>
      <c r="W32" s="621"/>
      <c r="X32" s="621"/>
      <c r="Y32" s="622"/>
      <c r="Z32" s="673">
        <v>2.4</v>
      </c>
      <c r="AA32" s="673"/>
      <c r="AB32" s="673"/>
      <c r="AC32" s="673"/>
      <c r="AD32" s="674">
        <v>4903</v>
      </c>
      <c r="AE32" s="674"/>
      <c r="AF32" s="674"/>
      <c r="AG32" s="674"/>
      <c r="AH32" s="674"/>
      <c r="AI32" s="674"/>
      <c r="AJ32" s="674"/>
      <c r="AK32" s="674"/>
      <c r="AL32" s="643">
        <v>0.3</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v>
      </c>
      <c r="BH32" s="605"/>
      <c r="BI32" s="605"/>
      <c r="BJ32" s="605"/>
      <c r="BK32" s="605"/>
      <c r="BL32" s="605"/>
      <c r="BM32" s="668">
        <v>95.8</v>
      </c>
      <c r="BN32" s="605"/>
      <c r="BO32" s="605"/>
      <c r="BP32" s="605"/>
      <c r="BQ32" s="662"/>
      <c r="BR32" s="683">
        <v>98.9</v>
      </c>
      <c r="BS32" s="605"/>
      <c r="BT32" s="605"/>
      <c r="BU32" s="605"/>
      <c r="BV32" s="605"/>
      <c r="BW32" s="605"/>
      <c r="BX32" s="668">
        <v>96.1</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263900</v>
      </c>
      <c r="S33" s="621"/>
      <c r="T33" s="621"/>
      <c r="U33" s="621"/>
      <c r="V33" s="621"/>
      <c r="W33" s="621"/>
      <c r="X33" s="621"/>
      <c r="Y33" s="622"/>
      <c r="Z33" s="673">
        <v>7.7</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1529961</v>
      </c>
      <c r="CS33" s="639"/>
      <c r="CT33" s="639"/>
      <c r="CU33" s="639"/>
      <c r="CV33" s="639"/>
      <c r="CW33" s="639"/>
      <c r="CX33" s="639"/>
      <c r="CY33" s="640"/>
      <c r="CZ33" s="623">
        <v>50.6</v>
      </c>
      <c r="DA33" s="641"/>
      <c r="DB33" s="641"/>
      <c r="DC33" s="642"/>
      <c r="DD33" s="626">
        <v>1206875</v>
      </c>
      <c r="DE33" s="639"/>
      <c r="DF33" s="639"/>
      <c r="DG33" s="639"/>
      <c r="DH33" s="639"/>
      <c r="DI33" s="639"/>
      <c r="DJ33" s="639"/>
      <c r="DK33" s="640"/>
      <c r="DL33" s="626">
        <v>928018</v>
      </c>
      <c r="DM33" s="639"/>
      <c r="DN33" s="639"/>
      <c r="DO33" s="639"/>
      <c r="DP33" s="639"/>
      <c r="DQ33" s="639"/>
      <c r="DR33" s="639"/>
      <c r="DS33" s="639"/>
      <c r="DT33" s="639"/>
      <c r="DU33" s="639"/>
      <c r="DV33" s="640"/>
      <c r="DW33" s="643">
        <v>46.5</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671243</v>
      </c>
      <c r="CS34" s="621"/>
      <c r="CT34" s="621"/>
      <c r="CU34" s="621"/>
      <c r="CV34" s="621"/>
      <c r="CW34" s="621"/>
      <c r="CX34" s="621"/>
      <c r="CY34" s="622"/>
      <c r="CZ34" s="623">
        <v>22.2</v>
      </c>
      <c r="DA34" s="641"/>
      <c r="DB34" s="641"/>
      <c r="DC34" s="642"/>
      <c r="DD34" s="626">
        <v>483160</v>
      </c>
      <c r="DE34" s="621"/>
      <c r="DF34" s="621"/>
      <c r="DG34" s="621"/>
      <c r="DH34" s="621"/>
      <c r="DI34" s="621"/>
      <c r="DJ34" s="621"/>
      <c r="DK34" s="622"/>
      <c r="DL34" s="626">
        <v>320161</v>
      </c>
      <c r="DM34" s="621"/>
      <c r="DN34" s="621"/>
      <c r="DO34" s="621"/>
      <c r="DP34" s="621"/>
      <c r="DQ34" s="621"/>
      <c r="DR34" s="621"/>
      <c r="DS34" s="621"/>
      <c r="DT34" s="621"/>
      <c r="DU34" s="621"/>
      <c r="DV34" s="622"/>
      <c r="DW34" s="643">
        <v>16</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77000</v>
      </c>
      <c r="S35" s="621"/>
      <c r="T35" s="621"/>
      <c r="U35" s="621"/>
      <c r="V35" s="621"/>
      <c r="W35" s="621"/>
      <c r="X35" s="621"/>
      <c r="Y35" s="622"/>
      <c r="Z35" s="673">
        <v>2.2000000000000002</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376630</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10521</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46485</v>
      </c>
      <c r="CS35" s="639"/>
      <c r="CT35" s="639"/>
      <c r="CU35" s="639"/>
      <c r="CV35" s="639"/>
      <c r="CW35" s="639"/>
      <c r="CX35" s="639"/>
      <c r="CY35" s="640"/>
      <c r="CZ35" s="623">
        <v>1.5</v>
      </c>
      <c r="DA35" s="641"/>
      <c r="DB35" s="641"/>
      <c r="DC35" s="642"/>
      <c r="DD35" s="626">
        <v>43594</v>
      </c>
      <c r="DE35" s="639"/>
      <c r="DF35" s="639"/>
      <c r="DG35" s="639"/>
      <c r="DH35" s="639"/>
      <c r="DI35" s="639"/>
      <c r="DJ35" s="639"/>
      <c r="DK35" s="640"/>
      <c r="DL35" s="626">
        <v>19146</v>
      </c>
      <c r="DM35" s="639"/>
      <c r="DN35" s="639"/>
      <c r="DO35" s="639"/>
      <c r="DP35" s="639"/>
      <c r="DQ35" s="639"/>
      <c r="DR35" s="639"/>
      <c r="DS35" s="639"/>
      <c r="DT35" s="639"/>
      <c r="DU35" s="639"/>
      <c r="DV35" s="640"/>
      <c r="DW35" s="643">
        <v>1</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3438028</v>
      </c>
      <c r="S36" s="661"/>
      <c r="T36" s="661"/>
      <c r="U36" s="661"/>
      <c r="V36" s="661"/>
      <c r="W36" s="661"/>
      <c r="X36" s="661"/>
      <c r="Y36" s="664"/>
      <c r="Z36" s="665">
        <v>100</v>
      </c>
      <c r="AA36" s="665"/>
      <c r="AB36" s="665"/>
      <c r="AC36" s="665"/>
      <c r="AD36" s="666">
        <v>1920858</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198490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4666</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394771</v>
      </c>
      <c r="CS36" s="621"/>
      <c r="CT36" s="621"/>
      <c r="CU36" s="621"/>
      <c r="CV36" s="621"/>
      <c r="CW36" s="621"/>
      <c r="CX36" s="621"/>
      <c r="CY36" s="622"/>
      <c r="CZ36" s="623">
        <v>13.1</v>
      </c>
      <c r="DA36" s="641"/>
      <c r="DB36" s="641"/>
      <c r="DC36" s="642"/>
      <c r="DD36" s="626">
        <v>318743</v>
      </c>
      <c r="DE36" s="621"/>
      <c r="DF36" s="621"/>
      <c r="DG36" s="621"/>
      <c r="DH36" s="621"/>
      <c r="DI36" s="621"/>
      <c r="DJ36" s="621"/>
      <c r="DK36" s="622"/>
      <c r="DL36" s="626">
        <v>248677</v>
      </c>
      <c r="DM36" s="621"/>
      <c r="DN36" s="621"/>
      <c r="DO36" s="621"/>
      <c r="DP36" s="621"/>
      <c r="DQ36" s="621"/>
      <c r="DR36" s="621"/>
      <c r="DS36" s="621"/>
      <c r="DT36" s="621"/>
      <c r="DU36" s="621"/>
      <c r="DV36" s="622"/>
      <c r="DW36" s="643">
        <v>12.4</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34943</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686</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106963</v>
      </c>
      <c r="CS37" s="639"/>
      <c r="CT37" s="639"/>
      <c r="CU37" s="639"/>
      <c r="CV37" s="639"/>
      <c r="CW37" s="639"/>
      <c r="CX37" s="639"/>
      <c r="CY37" s="640"/>
      <c r="CZ37" s="623">
        <v>3.5</v>
      </c>
      <c r="DA37" s="641"/>
      <c r="DB37" s="641"/>
      <c r="DC37" s="642"/>
      <c r="DD37" s="626">
        <v>106963</v>
      </c>
      <c r="DE37" s="639"/>
      <c r="DF37" s="639"/>
      <c r="DG37" s="639"/>
      <c r="DH37" s="639"/>
      <c r="DI37" s="639"/>
      <c r="DJ37" s="639"/>
      <c r="DK37" s="640"/>
      <c r="DL37" s="626">
        <v>106963</v>
      </c>
      <c r="DM37" s="639"/>
      <c r="DN37" s="639"/>
      <c r="DO37" s="639"/>
      <c r="DP37" s="639"/>
      <c r="DQ37" s="639"/>
      <c r="DR37" s="639"/>
      <c r="DS37" s="639"/>
      <c r="DT37" s="639"/>
      <c r="DU37" s="639"/>
      <c r="DV37" s="640"/>
      <c r="DW37" s="643">
        <v>5.4</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1153</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376630</v>
      </c>
      <c r="CS38" s="621"/>
      <c r="CT38" s="621"/>
      <c r="CU38" s="621"/>
      <c r="CV38" s="621"/>
      <c r="CW38" s="621"/>
      <c r="CX38" s="621"/>
      <c r="CY38" s="622"/>
      <c r="CZ38" s="623">
        <v>12.5</v>
      </c>
      <c r="DA38" s="641"/>
      <c r="DB38" s="641"/>
      <c r="DC38" s="642"/>
      <c r="DD38" s="626">
        <v>345471</v>
      </c>
      <c r="DE38" s="621"/>
      <c r="DF38" s="621"/>
      <c r="DG38" s="621"/>
      <c r="DH38" s="621"/>
      <c r="DI38" s="621"/>
      <c r="DJ38" s="621"/>
      <c r="DK38" s="622"/>
      <c r="DL38" s="626">
        <v>340034</v>
      </c>
      <c r="DM38" s="621"/>
      <c r="DN38" s="621"/>
      <c r="DO38" s="621"/>
      <c r="DP38" s="621"/>
      <c r="DQ38" s="621"/>
      <c r="DR38" s="621"/>
      <c r="DS38" s="621"/>
      <c r="DT38" s="621"/>
      <c r="DU38" s="621"/>
      <c r="DV38" s="622"/>
      <c r="DW38" s="643">
        <v>17</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79</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20832</v>
      </c>
      <c r="CS39" s="639"/>
      <c r="CT39" s="639"/>
      <c r="CU39" s="639"/>
      <c r="CV39" s="639"/>
      <c r="CW39" s="639"/>
      <c r="CX39" s="639"/>
      <c r="CY39" s="640"/>
      <c r="CZ39" s="623">
        <v>0.7</v>
      </c>
      <c r="DA39" s="641"/>
      <c r="DB39" s="641"/>
      <c r="DC39" s="642"/>
      <c r="DD39" s="626">
        <v>15907</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29842</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107</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20000</v>
      </c>
      <c r="CS40" s="621"/>
      <c r="CT40" s="621"/>
      <c r="CU40" s="621"/>
      <c r="CV40" s="621"/>
      <c r="CW40" s="621"/>
      <c r="CX40" s="621"/>
      <c r="CY40" s="622"/>
      <c r="CZ40" s="623">
        <v>0.7</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113355</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320</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538442</v>
      </c>
      <c r="CS42" s="621"/>
      <c r="CT42" s="621"/>
      <c r="CU42" s="621"/>
      <c r="CV42" s="621"/>
      <c r="CW42" s="621"/>
      <c r="CX42" s="621"/>
      <c r="CY42" s="622"/>
      <c r="CZ42" s="623">
        <v>17.8</v>
      </c>
      <c r="DA42" s="624"/>
      <c r="DB42" s="624"/>
      <c r="DC42" s="625"/>
      <c r="DD42" s="626">
        <v>150927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t="s">
        <v>112</v>
      </c>
      <c r="CS43" s="639"/>
      <c r="CT43" s="639"/>
      <c r="CU43" s="639"/>
      <c r="CV43" s="639"/>
      <c r="CW43" s="639"/>
      <c r="CX43" s="639"/>
      <c r="CY43" s="640"/>
      <c r="CZ43" s="623" t="s">
        <v>112</v>
      </c>
      <c r="DA43" s="641"/>
      <c r="DB43" s="641"/>
      <c r="DC43" s="642"/>
      <c r="DD43" s="626" t="s">
        <v>112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538442</v>
      </c>
      <c r="CS44" s="621"/>
      <c r="CT44" s="621"/>
      <c r="CU44" s="621"/>
      <c r="CV44" s="621"/>
      <c r="CW44" s="621"/>
      <c r="CX44" s="621"/>
      <c r="CY44" s="622"/>
      <c r="CZ44" s="623">
        <v>17.8</v>
      </c>
      <c r="DA44" s="624"/>
      <c r="DB44" s="624"/>
      <c r="DC44" s="625"/>
      <c r="DD44" s="626">
        <v>150927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362762</v>
      </c>
      <c r="CS45" s="639"/>
      <c r="CT45" s="639"/>
      <c r="CU45" s="639"/>
      <c r="CV45" s="639"/>
      <c r="CW45" s="639"/>
      <c r="CX45" s="639"/>
      <c r="CY45" s="640"/>
      <c r="CZ45" s="623">
        <v>12</v>
      </c>
      <c r="DA45" s="641"/>
      <c r="DB45" s="641"/>
      <c r="DC45" s="642"/>
      <c r="DD45" s="626">
        <v>37183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175680</v>
      </c>
      <c r="CS46" s="621"/>
      <c r="CT46" s="621"/>
      <c r="CU46" s="621"/>
      <c r="CV46" s="621"/>
      <c r="CW46" s="621"/>
      <c r="CX46" s="621"/>
      <c r="CY46" s="622"/>
      <c r="CZ46" s="623">
        <v>5.8</v>
      </c>
      <c r="DA46" s="624"/>
      <c r="DB46" s="624"/>
      <c r="DC46" s="625"/>
      <c r="DD46" s="626">
        <v>113744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3022247</v>
      </c>
      <c r="CS49" s="605"/>
      <c r="CT49" s="605"/>
      <c r="CU49" s="605"/>
      <c r="CV49" s="605"/>
      <c r="CW49" s="605"/>
      <c r="CX49" s="605"/>
      <c r="CY49" s="606"/>
      <c r="CZ49" s="607">
        <v>100</v>
      </c>
      <c r="DA49" s="608"/>
      <c r="DB49" s="608"/>
      <c r="DC49" s="609"/>
      <c r="DD49" s="610">
        <v>2102334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3418</v>
      </c>
      <c r="R7" s="1134"/>
      <c r="S7" s="1134"/>
      <c r="T7" s="1134"/>
      <c r="U7" s="1134"/>
      <c r="V7" s="1134">
        <v>3007</v>
      </c>
      <c r="W7" s="1134"/>
      <c r="X7" s="1134"/>
      <c r="Y7" s="1134"/>
      <c r="Z7" s="1134"/>
      <c r="AA7" s="1134">
        <v>411</v>
      </c>
      <c r="AB7" s="1134"/>
      <c r="AC7" s="1134"/>
      <c r="AD7" s="1134"/>
      <c r="AE7" s="1135"/>
      <c r="AF7" s="1136">
        <v>383</v>
      </c>
      <c r="AG7" s="1137"/>
      <c r="AH7" s="1137"/>
      <c r="AI7" s="1137"/>
      <c r="AJ7" s="1138"/>
      <c r="AK7" s="1120"/>
      <c r="AL7" s="1121"/>
      <c r="AM7" s="1121"/>
      <c r="AN7" s="1121"/>
      <c r="AO7" s="1121"/>
      <c r="AP7" s="1121">
        <v>1968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559</v>
      </c>
      <c r="BT7" s="1125"/>
      <c r="BU7" s="1125"/>
      <c r="BV7" s="1125"/>
      <c r="BW7" s="1125"/>
      <c r="BX7" s="1125"/>
      <c r="BY7" s="1125"/>
      <c r="BZ7" s="1125"/>
      <c r="CA7" s="1125"/>
      <c r="CB7" s="1125"/>
      <c r="CC7" s="1125"/>
      <c r="CD7" s="1125"/>
      <c r="CE7" s="1125"/>
      <c r="CF7" s="1125"/>
      <c r="CG7" s="1126"/>
      <c r="CH7" s="1117">
        <v>1</v>
      </c>
      <c r="CI7" s="1118"/>
      <c r="CJ7" s="1118"/>
      <c r="CK7" s="1118"/>
      <c r="CL7" s="1119"/>
      <c r="CM7" s="1117">
        <v>93</v>
      </c>
      <c r="CN7" s="1118"/>
      <c r="CO7" s="1118"/>
      <c r="CP7" s="1118"/>
      <c r="CQ7" s="1119"/>
      <c r="CR7" s="1117">
        <v>3</v>
      </c>
      <c r="CS7" s="1118"/>
      <c r="CT7" s="1118"/>
      <c r="CU7" s="1118"/>
      <c r="CV7" s="1119"/>
      <c r="CW7" s="1117" t="s">
        <v>561</v>
      </c>
      <c r="CX7" s="1118"/>
      <c r="CY7" s="1118"/>
      <c r="CZ7" s="1118"/>
      <c r="DA7" s="1119"/>
      <c r="DB7" s="1117" t="s">
        <v>558</v>
      </c>
      <c r="DC7" s="1118"/>
      <c r="DD7" s="1118"/>
      <c r="DE7" s="1118"/>
      <c r="DF7" s="1119"/>
      <c r="DG7" s="1117" t="s">
        <v>558</v>
      </c>
      <c r="DH7" s="1118"/>
      <c r="DI7" s="1118"/>
      <c r="DJ7" s="1118"/>
      <c r="DK7" s="1119"/>
      <c r="DL7" s="1117" t="s">
        <v>558</v>
      </c>
      <c r="DM7" s="1118"/>
      <c r="DN7" s="1118"/>
      <c r="DO7" s="1118"/>
      <c r="DP7" s="1119"/>
      <c r="DQ7" s="1117" t="s">
        <v>558</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20</v>
      </c>
      <c r="R8" s="1073"/>
      <c r="S8" s="1073"/>
      <c r="T8" s="1073"/>
      <c r="U8" s="1073"/>
      <c r="V8" s="1073">
        <v>16</v>
      </c>
      <c r="W8" s="1073"/>
      <c r="X8" s="1073"/>
      <c r="Y8" s="1073"/>
      <c r="Z8" s="1073"/>
      <c r="AA8" s="1073">
        <v>4</v>
      </c>
      <c r="AB8" s="1073"/>
      <c r="AC8" s="1073"/>
      <c r="AD8" s="1073"/>
      <c r="AE8" s="1074"/>
      <c r="AF8" s="1048">
        <v>4</v>
      </c>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560</v>
      </c>
      <c r="BT8" s="1044"/>
      <c r="BU8" s="1044"/>
      <c r="BV8" s="1044"/>
      <c r="BW8" s="1044"/>
      <c r="BX8" s="1044"/>
      <c r="BY8" s="1044"/>
      <c r="BZ8" s="1044"/>
      <c r="CA8" s="1044"/>
      <c r="CB8" s="1044"/>
      <c r="CC8" s="1044"/>
      <c r="CD8" s="1044"/>
      <c r="CE8" s="1044"/>
      <c r="CF8" s="1044"/>
      <c r="CG8" s="1045"/>
      <c r="CH8" s="1018">
        <v>2</v>
      </c>
      <c r="CI8" s="1019"/>
      <c r="CJ8" s="1019"/>
      <c r="CK8" s="1019"/>
      <c r="CL8" s="1020"/>
      <c r="CM8" s="1018">
        <v>9</v>
      </c>
      <c r="CN8" s="1019"/>
      <c r="CO8" s="1019"/>
      <c r="CP8" s="1019"/>
      <c r="CQ8" s="1020"/>
      <c r="CR8" s="1018">
        <v>3</v>
      </c>
      <c r="CS8" s="1019"/>
      <c r="CT8" s="1019"/>
      <c r="CU8" s="1019"/>
      <c r="CV8" s="1020"/>
      <c r="CW8" s="1018" t="s">
        <v>563</v>
      </c>
      <c r="CX8" s="1019"/>
      <c r="CY8" s="1019"/>
      <c r="CZ8" s="1019"/>
      <c r="DA8" s="1020"/>
      <c r="DB8" s="1018" t="s">
        <v>558</v>
      </c>
      <c r="DC8" s="1019"/>
      <c r="DD8" s="1019"/>
      <c r="DE8" s="1019"/>
      <c r="DF8" s="1020"/>
      <c r="DG8" s="1018" t="s">
        <v>561</v>
      </c>
      <c r="DH8" s="1019"/>
      <c r="DI8" s="1019"/>
      <c r="DJ8" s="1019"/>
      <c r="DK8" s="1020"/>
      <c r="DL8" s="1018" t="s">
        <v>558</v>
      </c>
      <c r="DM8" s="1019"/>
      <c r="DN8" s="1019"/>
      <c r="DO8" s="1019"/>
      <c r="DP8" s="1020"/>
      <c r="DQ8" s="1018" t="s">
        <v>562</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3438</v>
      </c>
      <c r="R23" s="1098"/>
      <c r="S23" s="1098"/>
      <c r="T23" s="1098"/>
      <c r="U23" s="1098"/>
      <c r="V23" s="1098">
        <v>3023</v>
      </c>
      <c r="W23" s="1098"/>
      <c r="X23" s="1098"/>
      <c r="Y23" s="1098"/>
      <c r="Z23" s="1098"/>
      <c r="AA23" s="1098">
        <v>415</v>
      </c>
      <c r="AB23" s="1098"/>
      <c r="AC23" s="1098"/>
      <c r="AD23" s="1098"/>
      <c r="AE23" s="1099"/>
      <c r="AF23" s="1100">
        <v>387</v>
      </c>
      <c r="AG23" s="1098"/>
      <c r="AH23" s="1098"/>
      <c r="AI23" s="1098"/>
      <c r="AJ23" s="1101"/>
      <c r="AK23" s="1102"/>
      <c r="AL23" s="1103"/>
      <c r="AM23" s="1103"/>
      <c r="AN23" s="1103"/>
      <c r="AO23" s="1103"/>
      <c r="AP23" s="1098">
        <v>1968</v>
      </c>
      <c r="AQ23" s="1098"/>
      <c r="AR23" s="1098"/>
      <c r="AS23" s="1098"/>
      <c r="AT23" s="1098"/>
      <c r="AU23" s="1104"/>
      <c r="AV23" s="1104"/>
      <c r="AW23" s="1104"/>
      <c r="AX23" s="1104"/>
      <c r="AY23" s="1105"/>
      <c r="AZ23" s="1094" t="s">
        <v>370</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602</v>
      </c>
      <c r="R28" s="1083"/>
      <c r="S28" s="1083"/>
      <c r="T28" s="1083"/>
      <c r="U28" s="1083"/>
      <c r="V28" s="1083">
        <v>589</v>
      </c>
      <c r="W28" s="1083"/>
      <c r="X28" s="1083"/>
      <c r="Y28" s="1083"/>
      <c r="Z28" s="1083"/>
      <c r="AA28" s="1083">
        <v>13</v>
      </c>
      <c r="AB28" s="1083"/>
      <c r="AC28" s="1083"/>
      <c r="AD28" s="1083"/>
      <c r="AE28" s="1084"/>
      <c r="AF28" s="1085">
        <v>13</v>
      </c>
      <c r="AG28" s="1083"/>
      <c r="AH28" s="1083"/>
      <c r="AI28" s="1083"/>
      <c r="AJ28" s="1086"/>
      <c r="AK28" s="1087">
        <v>30</v>
      </c>
      <c r="AL28" s="1075"/>
      <c r="AM28" s="1075"/>
      <c r="AN28" s="1075"/>
      <c r="AO28" s="1075"/>
      <c r="AP28" s="1075" t="s">
        <v>543</v>
      </c>
      <c r="AQ28" s="1075"/>
      <c r="AR28" s="1075"/>
      <c r="AS28" s="1075"/>
      <c r="AT28" s="1075"/>
      <c r="AU28" s="1075" t="s">
        <v>543</v>
      </c>
      <c r="AV28" s="1075"/>
      <c r="AW28" s="1075"/>
      <c r="AX28" s="1075"/>
      <c r="AY28" s="1075"/>
      <c r="AZ28" s="1076" t="s">
        <v>543</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582</v>
      </c>
      <c r="R29" s="1073"/>
      <c r="S29" s="1073"/>
      <c r="T29" s="1073"/>
      <c r="U29" s="1073"/>
      <c r="V29" s="1073">
        <v>568</v>
      </c>
      <c r="W29" s="1073"/>
      <c r="X29" s="1073"/>
      <c r="Y29" s="1073"/>
      <c r="Z29" s="1073"/>
      <c r="AA29" s="1073">
        <v>14</v>
      </c>
      <c r="AB29" s="1073"/>
      <c r="AC29" s="1073"/>
      <c r="AD29" s="1073"/>
      <c r="AE29" s="1074"/>
      <c r="AF29" s="1048">
        <v>14</v>
      </c>
      <c r="AG29" s="1049"/>
      <c r="AH29" s="1049"/>
      <c r="AI29" s="1049"/>
      <c r="AJ29" s="1050"/>
      <c r="AK29" s="1009">
        <v>91</v>
      </c>
      <c r="AL29" s="1000"/>
      <c r="AM29" s="1000"/>
      <c r="AN29" s="1000"/>
      <c r="AO29" s="1000"/>
      <c r="AP29" s="1000" t="s">
        <v>543</v>
      </c>
      <c r="AQ29" s="1000"/>
      <c r="AR29" s="1000"/>
      <c r="AS29" s="1000"/>
      <c r="AT29" s="1000"/>
      <c r="AU29" s="1000" t="s">
        <v>543</v>
      </c>
      <c r="AV29" s="1000"/>
      <c r="AW29" s="1000"/>
      <c r="AX29" s="1000"/>
      <c r="AY29" s="1000"/>
      <c r="AZ29" s="1071" t="s">
        <v>544</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53</v>
      </c>
      <c r="R30" s="1073"/>
      <c r="S30" s="1073"/>
      <c r="T30" s="1073"/>
      <c r="U30" s="1073"/>
      <c r="V30" s="1073">
        <v>53</v>
      </c>
      <c r="W30" s="1073"/>
      <c r="X30" s="1073"/>
      <c r="Y30" s="1073"/>
      <c r="Z30" s="1073"/>
      <c r="AA30" s="1073">
        <v>0</v>
      </c>
      <c r="AB30" s="1073"/>
      <c r="AC30" s="1073"/>
      <c r="AD30" s="1073"/>
      <c r="AE30" s="1074"/>
      <c r="AF30" s="1048">
        <v>0</v>
      </c>
      <c r="AG30" s="1049"/>
      <c r="AH30" s="1049"/>
      <c r="AI30" s="1049"/>
      <c r="AJ30" s="1050"/>
      <c r="AK30" s="1009">
        <v>16</v>
      </c>
      <c r="AL30" s="1000"/>
      <c r="AM30" s="1000"/>
      <c r="AN30" s="1000"/>
      <c r="AO30" s="1000"/>
      <c r="AP30" s="1000" t="s">
        <v>543</v>
      </c>
      <c r="AQ30" s="1000"/>
      <c r="AR30" s="1000"/>
      <c r="AS30" s="1000"/>
      <c r="AT30" s="1000"/>
      <c r="AU30" s="1000" t="s">
        <v>543</v>
      </c>
      <c r="AV30" s="1000"/>
      <c r="AW30" s="1000"/>
      <c r="AX30" s="1000"/>
      <c r="AY30" s="1000"/>
      <c r="AZ30" s="1071" t="s">
        <v>543</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136</v>
      </c>
      <c r="R31" s="1073"/>
      <c r="S31" s="1073"/>
      <c r="T31" s="1073"/>
      <c r="U31" s="1073"/>
      <c r="V31" s="1073">
        <v>131</v>
      </c>
      <c r="W31" s="1073"/>
      <c r="X31" s="1073"/>
      <c r="Y31" s="1073"/>
      <c r="Z31" s="1073"/>
      <c r="AA31" s="1073">
        <v>5</v>
      </c>
      <c r="AB31" s="1073"/>
      <c r="AC31" s="1073"/>
      <c r="AD31" s="1073"/>
      <c r="AE31" s="1074"/>
      <c r="AF31" s="1048">
        <v>5</v>
      </c>
      <c r="AG31" s="1049"/>
      <c r="AH31" s="1049"/>
      <c r="AI31" s="1049"/>
      <c r="AJ31" s="1050"/>
      <c r="AK31" s="1009">
        <v>35</v>
      </c>
      <c r="AL31" s="1000"/>
      <c r="AM31" s="1000"/>
      <c r="AN31" s="1000"/>
      <c r="AO31" s="1000"/>
      <c r="AP31" s="1000">
        <v>1184</v>
      </c>
      <c r="AQ31" s="1000"/>
      <c r="AR31" s="1000"/>
      <c r="AS31" s="1000"/>
      <c r="AT31" s="1000"/>
      <c r="AU31" s="1000">
        <v>35</v>
      </c>
      <c r="AV31" s="1000"/>
      <c r="AW31" s="1000"/>
      <c r="AX31" s="1000"/>
      <c r="AY31" s="1000"/>
      <c r="AZ31" s="1071" t="s">
        <v>545</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284</v>
      </c>
      <c r="R32" s="1073"/>
      <c r="S32" s="1073"/>
      <c r="T32" s="1073"/>
      <c r="U32" s="1073"/>
      <c r="V32" s="1073">
        <v>280</v>
      </c>
      <c r="W32" s="1073"/>
      <c r="X32" s="1073"/>
      <c r="Y32" s="1073"/>
      <c r="Z32" s="1073"/>
      <c r="AA32" s="1073">
        <v>4</v>
      </c>
      <c r="AB32" s="1073"/>
      <c r="AC32" s="1073"/>
      <c r="AD32" s="1073"/>
      <c r="AE32" s="1074"/>
      <c r="AF32" s="1048">
        <v>4</v>
      </c>
      <c r="AG32" s="1049"/>
      <c r="AH32" s="1049"/>
      <c r="AI32" s="1049"/>
      <c r="AJ32" s="1050"/>
      <c r="AK32" s="1009">
        <v>0</v>
      </c>
      <c r="AL32" s="1000"/>
      <c r="AM32" s="1000"/>
      <c r="AN32" s="1000"/>
      <c r="AO32" s="1000"/>
      <c r="AP32" s="1000" t="s">
        <v>543</v>
      </c>
      <c r="AQ32" s="1000"/>
      <c r="AR32" s="1000"/>
      <c r="AS32" s="1000"/>
      <c r="AT32" s="1000"/>
      <c r="AU32" s="1000" t="s">
        <v>543</v>
      </c>
      <c r="AV32" s="1000"/>
      <c r="AW32" s="1000"/>
      <c r="AX32" s="1000"/>
      <c r="AY32" s="1000"/>
      <c r="AZ32" s="1071" t="s">
        <v>545</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288</v>
      </c>
      <c r="R33" s="1073"/>
      <c r="S33" s="1073"/>
      <c r="T33" s="1073"/>
      <c r="U33" s="1073"/>
      <c r="V33" s="1073">
        <v>279</v>
      </c>
      <c r="W33" s="1073"/>
      <c r="X33" s="1073"/>
      <c r="Y33" s="1073"/>
      <c r="Z33" s="1073"/>
      <c r="AA33" s="1073">
        <v>9</v>
      </c>
      <c r="AB33" s="1073"/>
      <c r="AC33" s="1073"/>
      <c r="AD33" s="1073"/>
      <c r="AE33" s="1074"/>
      <c r="AF33" s="1048">
        <v>9</v>
      </c>
      <c r="AG33" s="1049"/>
      <c r="AH33" s="1049"/>
      <c r="AI33" s="1049"/>
      <c r="AJ33" s="1050"/>
      <c r="AK33" s="1009">
        <v>198</v>
      </c>
      <c r="AL33" s="1000"/>
      <c r="AM33" s="1000"/>
      <c r="AN33" s="1000"/>
      <c r="AO33" s="1000"/>
      <c r="AP33" s="1000">
        <v>1873</v>
      </c>
      <c r="AQ33" s="1000"/>
      <c r="AR33" s="1000"/>
      <c r="AS33" s="1000"/>
      <c r="AT33" s="1000"/>
      <c r="AU33" s="1000">
        <v>198</v>
      </c>
      <c r="AV33" s="1000"/>
      <c r="AW33" s="1000"/>
      <c r="AX33" s="1000"/>
      <c r="AY33" s="1000"/>
      <c r="AZ33" s="1071" t="s">
        <v>543</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47</v>
      </c>
      <c r="AG63" s="988"/>
      <c r="AH63" s="988"/>
      <c r="AI63" s="988"/>
      <c r="AJ63" s="1059"/>
      <c r="AK63" s="1060"/>
      <c r="AL63" s="992"/>
      <c r="AM63" s="992"/>
      <c r="AN63" s="992"/>
      <c r="AO63" s="992"/>
      <c r="AP63" s="988">
        <v>3057</v>
      </c>
      <c r="AQ63" s="988"/>
      <c r="AR63" s="988"/>
      <c r="AS63" s="988"/>
      <c r="AT63" s="988"/>
      <c r="AU63" s="988">
        <v>233</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392</v>
      </c>
      <c r="R66" s="1031"/>
      <c r="S66" s="1031"/>
      <c r="T66" s="1031"/>
      <c r="U66" s="1032"/>
      <c r="V66" s="1030" t="s">
        <v>393</v>
      </c>
      <c r="W66" s="1031"/>
      <c r="X66" s="1031"/>
      <c r="Y66" s="1031"/>
      <c r="Z66" s="1032"/>
      <c r="AA66" s="1030" t="s">
        <v>394</v>
      </c>
      <c r="AB66" s="1031"/>
      <c r="AC66" s="1031"/>
      <c r="AD66" s="1031"/>
      <c r="AE66" s="1032"/>
      <c r="AF66" s="1036" t="s">
        <v>395</v>
      </c>
      <c r="AG66" s="1037"/>
      <c r="AH66" s="1037"/>
      <c r="AI66" s="1037"/>
      <c r="AJ66" s="1038"/>
      <c r="AK66" s="1030" t="s">
        <v>396</v>
      </c>
      <c r="AL66" s="1025"/>
      <c r="AM66" s="1025"/>
      <c r="AN66" s="1025"/>
      <c r="AO66" s="1026"/>
      <c r="AP66" s="1030" t="s">
        <v>397</v>
      </c>
      <c r="AQ66" s="1031"/>
      <c r="AR66" s="1031"/>
      <c r="AS66" s="1031"/>
      <c r="AT66" s="1032"/>
      <c r="AU66" s="1030" t="s">
        <v>398</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546</v>
      </c>
      <c r="C68" s="1015"/>
      <c r="D68" s="1015"/>
      <c r="E68" s="1015"/>
      <c r="F68" s="1015"/>
      <c r="G68" s="1015"/>
      <c r="H68" s="1015"/>
      <c r="I68" s="1015"/>
      <c r="J68" s="1015"/>
      <c r="K68" s="1015"/>
      <c r="L68" s="1015"/>
      <c r="M68" s="1015"/>
      <c r="N68" s="1015"/>
      <c r="O68" s="1015"/>
      <c r="P68" s="1016"/>
      <c r="Q68" s="1017">
        <v>2087</v>
      </c>
      <c r="R68" s="1011"/>
      <c r="S68" s="1011"/>
      <c r="T68" s="1011"/>
      <c r="U68" s="1011"/>
      <c r="V68" s="1011">
        <v>1968</v>
      </c>
      <c r="W68" s="1011"/>
      <c r="X68" s="1011"/>
      <c r="Y68" s="1011"/>
      <c r="Z68" s="1011"/>
      <c r="AA68" s="1011">
        <v>119</v>
      </c>
      <c r="AB68" s="1011"/>
      <c r="AC68" s="1011"/>
      <c r="AD68" s="1011"/>
      <c r="AE68" s="1011"/>
      <c r="AF68" s="1011">
        <v>119</v>
      </c>
      <c r="AG68" s="1011"/>
      <c r="AH68" s="1011"/>
      <c r="AI68" s="1011"/>
      <c r="AJ68" s="1011"/>
      <c r="AK68" s="1011">
        <v>1</v>
      </c>
      <c r="AL68" s="1011"/>
      <c r="AM68" s="1011"/>
      <c r="AN68" s="1011"/>
      <c r="AO68" s="1011"/>
      <c r="AP68" s="1011">
        <v>181</v>
      </c>
      <c r="AQ68" s="1011"/>
      <c r="AR68" s="1011"/>
      <c r="AS68" s="1011"/>
      <c r="AT68" s="1011"/>
      <c r="AU68" s="1011" t="s">
        <v>558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547</v>
      </c>
      <c r="C69" s="1004"/>
      <c r="D69" s="1004"/>
      <c r="E69" s="1004"/>
      <c r="F69" s="1004"/>
      <c r="G69" s="1004"/>
      <c r="H69" s="1004"/>
      <c r="I69" s="1004"/>
      <c r="J69" s="1004"/>
      <c r="K69" s="1004"/>
      <c r="L69" s="1004"/>
      <c r="M69" s="1004"/>
      <c r="N69" s="1004"/>
      <c r="O69" s="1004"/>
      <c r="P69" s="1005"/>
      <c r="Q69" s="1006">
        <v>109</v>
      </c>
      <c r="R69" s="1000"/>
      <c r="S69" s="1000"/>
      <c r="T69" s="1000"/>
      <c r="U69" s="1000"/>
      <c r="V69" s="1000">
        <v>39</v>
      </c>
      <c r="W69" s="1000"/>
      <c r="X69" s="1000"/>
      <c r="Y69" s="1000"/>
      <c r="Z69" s="1000"/>
      <c r="AA69" s="1000">
        <v>70</v>
      </c>
      <c r="AB69" s="1000"/>
      <c r="AC69" s="1000"/>
      <c r="AD69" s="1000"/>
      <c r="AE69" s="1000"/>
      <c r="AF69" s="1000">
        <v>70</v>
      </c>
      <c r="AG69" s="1000"/>
      <c r="AH69" s="1000"/>
      <c r="AI69" s="1000"/>
      <c r="AJ69" s="1000"/>
      <c r="AK69" s="1000">
        <v>90</v>
      </c>
      <c r="AL69" s="1000"/>
      <c r="AM69" s="1000"/>
      <c r="AN69" s="1000"/>
      <c r="AO69" s="1000"/>
      <c r="AP69" s="1000" t="s">
        <v>543</v>
      </c>
      <c r="AQ69" s="1000"/>
      <c r="AR69" s="1000"/>
      <c r="AS69" s="1000"/>
      <c r="AT69" s="1000"/>
      <c r="AU69" s="1000" t="s">
        <v>543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548</v>
      </c>
      <c r="C70" s="1004"/>
      <c r="D70" s="1004"/>
      <c r="E70" s="1004"/>
      <c r="F70" s="1004"/>
      <c r="G70" s="1004"/>
      <c r="H70" s="1004"/>
      <c r="I70" s="1004"/>
      <c r="J70" s="1004"/>
      <c r="K70" s="1004"/>
      <c r="L70" s="1004"/>
      <c r="M70" s="1004"/>
      <c r="N70" s="1004"/>
      <c r="O70" s="1004"/>
      <c r="P70" s="1005"/>
      <c r="Q70" s="1006">
        <v>2236</v>
      </c>
      <c r="R70" s="1000"/>
      <c r="S70" s="1000"/>
      <c r="T70" s="1000"/>
      <c r="U70" s="1000"/>
      <c r="V70" s="1000">
        <v>2200</v>
      </c>
      <c r="W70" s="1000"/>
      <c r="X70" s="1000"/>
      <c r="Y70" s="1000"/>
      <c r="Z70" s="1000"/>
      <c r="AA70" s="1000">
        <v>35</v>
      </c>
      <c r="AB70" s="1000"/>
      <c r="AC70" s="1000"/>
      <c r="AD70" s="1000"/>
      <c r="AE70" s="1000"/>
      <c r="AF70" s="1000">
        <v>35</v>
      </c>
      <c r="AG70" s="1000"/>
      <c r="AH70" s="1000"/>
      <c r="AI70" s="1000"/>
      <c r="AJ70" s="1000"/>
      <c r="AK70" s="1000" t="s">
        <v>543</v>
      </c>
      <c r="AL70" s="1000"/>
      <c r="AM70" s="1000"/>
      <c r="AN70" s="1000"/>
      <c r="AO70" s="1000"/>
      <c r="AP70" s="1000">
        <v>1843</v>
      </c>
      <c r="AQ70" s="1000"/>
      <c r="AR70" s="1000"/>
      <c r="AS70" s="1000"/>
      <c r="AT70" s="1000"/>
      <c r="AU70" s="1000">
        <v>77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549</v>
      </c>
      <c r="C71" s="1004"/>
      <c r="D71" s="1004"/>
      <c r="E71" s="1004"/>
      <c r="F71" s="1004"/>
      <c r="G71" s="1004"/>
      <c r="H71" s="1004"/>
      <c r="I71" s="1004"/>
      <c r="J71" s="1004"/>
      <c r="K71" s="1004"/>
      <c r="L71" s="1004"/>
      <c r="M71" s="1004"/>
      <c r="N71" s="1004"/>
      <c r="O71" s="1004"/>
      <c r="P71" s="1005"/>
      <c r="Q71" s="1006">
        <v>224</v>
      </c>
      <c r="R71" s="1000"/>
      <c r="S71" s="1000"/>
      <c r="T71" s="1000"/>
      <c r="U71" s="1000"/>
      <c r="V71" s="1000">
        <v>216</v>
      </c>
      <c r="W71" s="1000"/>
      <c r="X71" s="1000"/>
      <c r="Y71" s="1000"/>
      <c r="Z71" s="1000"/>
      <c r="AA71" s="1000">
        <v>8</v>
      </c>
      <c r="AB71" s="1000"/>
      <c r="AC71" s="1000"/>
      <c r="AD71" s="1000"/>
      <c r="AE71" s="1000"/>
      <c r="AF71" s="1000">
        <v>8</v>
      </c>
      <c r="AG71" s="1000"/>
      <c r="AH71" s="1000"/>
      <c r="AI71" s="1000"/>
      <c r="AJ71" s="1000"/>
      <c r="AK71" s="1000" t="s">
        <v>543</v>
      </c>
      <c r="AL71" s="1000"/>
      <c r="AM71" s="1000"/>
      <c r="AN71" s="1000"/>
      <c r="AO71" s="1000"/>
      <c r="AP71" s="1000" t="s">
        <v>543</v>
      </c>
      <c r="AQ71" s="1000"/>
      <c r="AR71" s="1000"/>
      <c r="AS71" s="1000"/>
      <c r="AT71" s="1000"/>
      <c r="AU71" s="1000" t="s">
        <v>543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550</v>
      </c>
      <c r="C72" s="1004"/>
      <c r="D72" s="1004"/>
      <c r="E72" s="1004"/>
      <c r="F72" s="1004"/>
      <c r="G72" s="1004"/>
      <c r="H72" s="1004"/>
      <c r="I72" s="1004"/>
      <c r="J72" s="1004"/>
      <c r="K72" s="1004"/>
      <c r="L72" s="1004"/>
      <c r="M72" s="1004"/>
      <c r="N72" s="1004"/>
      <c r="O72" s="1004"/>
      <c r="P72" s="1005"/>
      <c r="Q72" s="1006">
        <v>6977</v>
      </c>
      <c r="R72" s="1000"/>
      <c r="S72" s="1000"/>
      <c r="T72" s="1000"/>
      <c r="U72" s="1000"/>
      <c r="V72" s="1000">
        <v>6240</v>
      </c>
      <c r="W72" s="1000"/>
      <c r="X72" s="1000"/>
      <c r="Y72" s="1000"/>
      <c r="Z72" s="1000"/>
      <c r="AA72" s="1000">
        <v>737</v>
      </c>
      <c r="AB72" s="1000"/>
      <c r="AC72" s="1000"/>
      <c r="AD72" s="1000"/>
      <c r="AE72" s="1000"/>
      <c r="AF72" s="1000">
        <v>737</v>
      </c>
      <c r="AG72" s="1000"/>
      <c r="AH72" s="1000"/>
      <c r="AI72" s="1000"/>
      <c r="AJ72" s="1000"/>
      <c r="AK72" s="1000">
        <v>630</v>
      </c>
      <c r="AL72" s="1000"/>
      <c r="AM72" s="1000"/>
      <c r="AN72" s="1000"/>
      <c r="AO72" s="1000"/>
      <c r="AP72" s="1000" t="s">
        <v>543</v>
      </c>
      <c r="AQ72" s="1000"/>
      <c r="AR72" s="1000"/>
      <c r="AS72" s="1000"/>
      <c r="AT72" s="1000"/>
      <c r="AU72" s="1000" t="s">
        <v>543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551</v>
      </c>
      <c r="C73" s="1004"/>
      <c r="D73" s="1004"/>
      <c r="E73" s="1004"/>
      <c r="F73" s="1004"/>
      <c r="G73" s="1004"/>
      <c r="H73" s="1004"/>
      <c r="I73" s="1004"/>
      <c r="J73" s="1004"/>
      <c r="K73" s="1004"/>
      <c r="L73" s="1004"/>
      <c r="M73" s="1004"/>
      <c r="N73" s="1004"/>
      <c r="O73" s="1004"/>
      <c r="P73" s="1005"/>
      <c r="Q73" s="1006">
        <v>15</v>
      </c>
      <c r="R73" s="1000"/>
      <c r="S73" s="1000"/>
      <c r="T73" s="1000"/>
      <c r="U73" s="1000"/>
      <c r="V73" s="1000">
        <v>13</v>
      </c>
      <c r="W73" s="1000"/>
      <c r="X73" s="1000"/>
      <c r="Y73" s="1000"/>
      <c r="Z73" s="1000"/>
      <c r="AA73" s="1000">
        <v>2</v>
      </c>
      <c r="AB73" s="1000"/>
      <c r="AC73" s="1000"/>
      <c r="AD73" s="1000"/>
      <c r="AE73" s="1000"/>
      <c r="AF73" s="1000">
        <v>2</v>
      </c>
      <c r="AG73" s="1000"/>
      <c r="AH73" s="1000"/>
      <c r="AI73" s="1000"/>
      <c r="AJ73" s="1000"/>
      <c r="AK73" s="1000">
        <v>9</v>
      </c>
      <c r="AL73" s="1000"/>
      <c r="AM73" s="1000"/>
      <c r="AN73" s="1000"/>
      <c r="AO73" s="1000"/>
      <c r="AP73" s="1000" t="s">
        <v>543</v>
      </c>
      <c r="AQ73" s="1000"/>
      <c r="AR73" s="1000"/>
      <c r="AS73" s="1000"/>
      <c r="AT73" s="1000"/>
      <c r="AU73" s="1000" t="s">
        <v>543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552</v>
      </c>
      <c r="C74" s="1004"/>
      <c r="D74" s="1004"/>
      <c r="E74" s="1004"/>
      <c r="F74" s="1004"/>
      <c r="G74" s="1004"/>
      <c r="H74" s="1004"/>
      <c r="I74" s="1004"/>
      <c r="J74" s="1004"/>
      <c r="K74" s="1004"/>
      <c r="L74" s="1004"/>
      <c r="M74" s="1004"/>
      <c r="N74" s="1004"/>
      <c r="O74" s="1004"/>
      <c r="P74" s="1005"/>
      <c r="Q74" s="1006">
        <v>29</v>
      </c>
      <c r="R74" s="1000"/>
      <c r="S74" s="1000"/>
      <c r="T74" s="1000"/>
      <c r="U74" s="1000"/>
      <c r="V74" s="1000">
        <v>23</v>
      </c>
      <c r="W74" s="1000"/>
      <c r="X74" s="1000"/>
      <c r="Y74" s="1000"/>
      <c r="Z74" s="1000"/>
      <c r="AA74" s="1000">
        <v>6</v>
      </c>
      <c r="AB74" s="1000"/>
      <c r="AC74" s="1000"/>
      <c r="AD74" s="1000"/>
      <c r="AE74" s="1000"/>
      <c r="AF74" s="1000">
        <v>6</v>
      </c>
      <c r="AG74" s="1000"/>
      <c r="AH74" s="1000"/>
      <c r="AI74" s="1000"/>
      <c r="AJ74" s="1000"/>
      <c r="AK74" s="1000" t="s">
        <v>543</v>
      </c>
      <c r="AL74" s="1000"/>
      <c r="AM74" s="1000"/>
      <c r="AN74" s="1000"/>
      <c r="AO74" s="1000"/>
      <c r="AP74" s="1000" t="s">
        <v>543</v>
      </c>
      <c r="AQ74" s="1000"/>
      <c r="AR74" s="1000"/>
      <c r="AS74" s="1000"/>
      <c r="AT74" s="1000"/>
      <c r="AU74" s="1000" t="s">
        <v>543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553</v>
      </c>
      <c r="C75" s="1004"/>
      <c r="D75" s="1004"/>
      <c r="E75" s="1004"/>
      <c r="F75" s="1004"/>
      <c r="G75" s="1004"/>
      <c r="H75" s="1004"/>
      <c r="I75" s="1004"/>
      <c r="J75" s="1004"/>
      <c r="K75" s="1004"/>
      <c r="L75" s="1004"/>
      <c r="M75" s="1004"/>
      <c r="N75" s="1004"/>
      <c r="O75" s="1004"/>
      <c r="P75" s="1005"/>
      <c r="Q75" s="1007">
        <v>65</v>
      </c>
      <c r="R75" s="1008"/>
      <c r="S75" s="1008"/>
      <c r="T75" s="1008"/>
      <c r="U75" s="1009"/>
      <c r="V75" s="1010">
        <v>55</v>
      </c>
      <c r="W75" s="1008"/>
      <c r="X75" s="1008"/>
      <c r="Y75" s="1008"/>
      <c r="Z75" s="1009"/>
      <c r="AA75" s="1010">
        <v>9</v>
      </c>
      <c r="AB75" s="1008"/>
      <c r="AC75" s="1008"/>
      <c r="AD75" s="1008"/>
      <c r="AE75" s="1009"/>
      <c r="AF75" s="1010">
        <v>9</v>
      </c>
      <c r="AG75" s="1008"/>
      <c r="AH75" s="1008"/>
      <c r="AI75" s="1008"/>
      <c r="AJ75" s="1009"/>
      <c r="AK75" s="1010">
        <v>17</v>
      </c>
      <c r="AL75" s="1008"/>
      <c r="AM75" s="1008"/>
      <c r="AN75" s="1008"/>
      <c r="AO75" s="1009"/>
      <c r="AP75" s="1010" t="s">
        <v>543</v>
      </c>
      <c r="AQ75" s="1008"/>
      <c r="AR75" s="1008"/>
      <c r="AS75" s="1008"/>
      <c r="AT75" s="1009"/>
      <c r="AU75" s="1010" t="s">
        <v>543</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554</v>
      </c>
      <c r="C76" s="1004"/>
      <c r="D76" s="1004"/>
      <c r="E76" s="1004"/>
      <c r="F76" s="1004"/>
      <c r="G76" s="1004"/>
      <c r="H76" s="1004"/>
      <c r="I76" s="1004"/>
      <c r="J76" s="1004"/>
      <c r="K76" s="1004"/>
      <c r="L76" s="1004"/>
      <c r="M76" s="1004"/>
      <c r="N76" s="1004"/>
      <c r="O76" s="1004"/>
      <c r="P76" s="1005"/>
      <c r="Q76" s="1007">
        <v>455</v>
      </c>
      <c r="R76" s="1008"/>
      <c r="S76" s="1008"/>
      <c r="T76" s="1008"/>
      <c r="U76" s="1009"/>
      <c r="V76" s="1010">
        <v>429</v>
      </c>
      <c r="W76" s="1008"/>
      <c r="X76" s="1008"/>
      <c r="Y76" s="1008"/>
      <c r="Z76" s="1009"/>
      <c r="AA76" s="1010">
        <v>26</v>
      </c>
      <c r="AB76" s="1008"/>
      <c r="AC76" s="1008"/>
      <c r="AD76" s="1008"/>
      <c r="AE76" s="1009"/>
      <c r="AF76" s="1010">
        <v>26</v>
      </c>
      <c r="AG76" s="1008"/>
      <c r="AH76" s="1008"/>
      <c r="AI76" s="1008"/>
      <c r="AJ76" s="1009"/>
      <c r="AK76" s="1010" t="s">
        <v>564</v>
      </c>
      <c r="AL76" s="1008"/>
      <c r="AM76" s="1008"/>
      <c r="AN76" s="1008"/>
      <c r="AO76" s="1009"/>
      <c r="AP76" s="1010" t="s">
        <v>545</v>
      </c>
      <c r="AQ76" s="1008"/>
      <c r="AR76" s="1008"/>
      <c r="AS76" s="1008"/>
      <c r="AT76" s="1009"/>
      <c r="AU76" s="1010" t="s">
        <v>543</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555</v>
      </c>
      <c r="C77" s="1004"/>
      <c r="D77" s="1004"/>
      <c r="E77" s="1004"/>
      <c r="F77" s="1004"/>
      <c r="G77" s="1004"/>
      <c r="H77" s="1004"/>
      <c r="I77" s="1004"/>
      <c r="J77" s="1004"/>
      <c r="K77" s="1004"/>
      <c r="L77" s="1004"/>
      <c r="M77" s="1004"/>
      <c r="N77" s="1004"/>
      <c r="O77" s="1004"/>
      <c r="P77" s="1005"/>
      <c r="Q77" s="1007">
        <v>2125</v>
      </c>
      <c r="R77" s="1008"/>
      <c r="S77" s="1008"/>
      <c r="T77" s="1008"/>
      <c r="U77" s="1009"/>
      <c r="V77" s="1010">
        <v>2067</v>
      </c>
      <c r="W77" s="1008"/>
      <c r="X77" s="1008"/>
      <c r="Y77" s="1008"/>
      <c r="Z77" s="1009"/>
      <c r="AA77" s="1010">
        <v>58</v>
      </c>
      <c r="AB77" s="1008"/>
      <c r="AC77" s="1008"/>
      <c r="AD77" s="1008"/>
      <c r="AE77" s="1009"/>
      <c r="AF77" s="1010">
        <v>58</v>
      </c>
      <c r="AG77" s="1008"/>
      <c r="AH77" s="1008"/>
      <c r="AI77" s="1008"/>
      <c r="AJ77" s="1009"/>
      <c r="AK77" s="1010">
        <v>125</v>
      </c>
      <c r="AL77" s="1008"/>
      <c r="AM77" s="1008"/>
      <c r="AN77" s="1008"/>
      <c r="AO77" s="1009"/>
      <c r="AP77" s="1010" t="s">
        <v>543</v>
      </c>
      <c r="AQ77" s="1008"/>
      <c r="AR77" s="1008"/>
      <c r="AS77" s="1008"/>
      <c r="AT77" s="1009"/>
      <c r="AU77" s="1010" t="s">
        <v>543</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556</v>
      </c>
      <c r="C78" s="1004"/>
      <c r="D78" s="1004"/>
      <c r="E78" s="1004"/>
      <c r="F78" s="1004"/>
      <c r="G78" s="1004"/>
      <c r="H78" s="1004"/>
      <c r="I78" s="1004"/>
      <c r="J78" s="1004"/>
      <c r="K78" s="1004"/>
      <c r="L78" s="1004"/>
      <c r="M78" s="1004"/>
      <c r="N78" s="1004"/>
      <c r="O78" s="1004"/>
      <c r="P78" s="1005"/>
      <c r="Q78" s="1006">
        <v>273707</v>
      </c>
      <c r="R78" s="1000"/>
      <c r="S78" s="1000"/>
      <c r="T78" s="1000"/>
      <c r="U78" s="1000"/>
      <c r="V78" s="1000">
        <v>260942</v>
      </c>
      <c r="W78" s="1000"/>
      <c r="X78" s="1000"/>
      <c r="Y78" s="1000"/>
      <c r="Z78" s="1000"/>
      <c r="AA78" s="1000">
        <v>12765</v>
      </c>
      <c r="AB78" s="1000"/>
      <c r="AC78" s="1000"/>
      <c r="AD78" s="1000"/>
      <c r="AE78" s="1000"/>
      <c r="AF78" s="1000">
        <v>12765</v>
      </c>
      <c r="AG78" s="1000"/>
      <c r="AH78" s="1000"/>
      <c r="AI78" s="1000"/>
      <c r="AJ78" s="1000"/>
      <c r="AK78" s="1000">
        <v>1788</v>
      </c>
      <c r="AL78" s="1000"/>
      <c r="AM78" s="1000"/>
      <c r="AN78" s="1000"/>
      <c r="AO78" s="1000"/>
      <c r="AP78" s="1000" t="s">
        <v>543</v>
      </c>
      <c r="AQ78" s="1000"/>
      <c r="AR78" s="1000"/>
      <c r="AS78" s="1000"/>
      <c r="AT78" s="1000"/>
      <c r="AU78" s="1000" t="s">
        <v>543</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557</v>
      </c>
      <c r="C79" s="1004"/>
      <c r="D79" s="1004"/>
      <c r="E79" s="1004"/>
      <c r="F79" s="1004"/>
      <c r="G79" s="1004"/>
      <c r="H79" s="1004"/>
      <c r="I79" s="1004"/>
      <c r="J79" s="1004"/>
      <c r="K79" s="1004"/>
      <c r="L79" s="1004"/>
      <c r="M79" s="1004"/>
      <c r="N79" s="1004"/>
      <c r="O79" s="1004"/>
      <c r="P79" s="1005"/>
      <c r="Q79" s="1006">
        <v>193</v>
      </c>
      <c r="R79" s="1000"/>
      <c r="S79" s="1000"/>
      <c r="T79" s="1000"/>
      <c r="U79" s="1000"/>
      <c r="V79" s="1000">
        <v>181</v>
      </c>
      <c r="W79" s="1000"/>
      <c r="X79" s="1000"/>
      <c r="Y79" s="1000"/>
      <c r="Z79" s="1000"/>
      <c r="AA79" s="1000">
        <v>12</v>
      </c>
      <c r="AB79" s="1000"/>
      <c r="AC79" s="1000"/>
      <c r="AD79" s="1000"/>
      <c r="AE79" s="1000"/>
      <c r="AF79" s="1000">
        <v>12</v>
      </c>
      <c r="AG79" s="1000"/>
      <c r="AH79" s="1000"/>
      <c r="AI79" s="1000"/>
      <c r="AJ79" s="1000"/>
      <c r="AK79" s="1000" t="s">
        <v>564</v>
      </c>
      <c r="AL79" s="1000"/>
      <c r="AM79" s="1000"/>
      <c r="AN79" s="1000"/>
      <c r="AO79" s="1000"/>
      <c r="AP79" s="1000" t="s">
        <v>543</v>
      </c>
      <c r="AQ79" s="1000"/>
      <c r="AR79" s="1000"/>
      <c r="AS79" s="1000"/>
      <c r="AT79" s="1000"/>
      <c r="AU79" s="1000" t="s">
        <v>543</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244</v>
      </c>
      <c r="AG88" s="988"/>
      <c r="AH88" s="988"/>
      <c r="AI88" s="988"/>
      <c r="AJ88" s="988"/>
      <c r="AK88" s="992"/>
      <c r="AL88" s="992"/>
      <c r="AM88" s="992"/>
      <c r="AN88" s="992"/>
      <c r="AO88" s="992"/>
      <c r="AP88" s="988">
        <v>2024</v>
      </c>
      <c r="AQ88" s="988"/>
      <c r="AR88" s="988"/>
      <c r="AS88" s="988"/>
      <c r="AT88" s="988"/>
      <c r="AU88" s="988">
        <v>77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400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6</v>
      </c>
      <c r="CS102" s="980"/>
      <c r="CT102" s="980"/>
      <c r="CU102" s="980"/>
      <c r="CV102" s="981"/>
      <c r="CW102" s="979" t="s">
        <v>563</v>
      </c>
      <c r="CX102" s="980"/>
      <c r="CY102" s="980"/>
      <c r="CZ102" s="980"/>
      <c r="DA102" s="981"/>
      <c r="DB102" s="979" t="s">
        <v>558</v>
      </c>
      <c r="DC102" s="980"/>
      <c r="DD102" s="980"/>
      <c r="DE102" s="980"/>
      <c r="DF102" s="981"/>
      <c r="DG102" s="979" t="s">
        <v>558</v>
      </c>
      <c r="DH102" s="980"/>
      <c r="DI102" s="980"/>
      <c r="DJ102" s="980"/>
      <c r="DK102" s="981"/>
      <c r="DL102" s="979" t="s">
        <v>558</v>
      </c>
      <c r="DM102" s="980"/>
      <c r="DN102" s="980"/>
      <c r="DO102" s="980"/>
      <c r="DP102" s="981"/>
      <c r="DQ102" s="979" t="s">
        <v>558</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408</v>
      </c>
      <c r="AB109" s="923"/>
      <c r="AC109" s="923"/>
      <c r="AD109" s="923"/>
      <c r="AE109" s="924"/>
      <c r="AF109" s="925" t="s">
        <v>287</v>
      </c>
      <c r="AG109" s="923"/>
      <c r="AH109" s="923"/>
      <c r="AI109" s="923"/>
      <c r="AJ109" s="924"/>
      <c r="AK109" s="925" t="s">
        <v>286</v>
      </c>
      <c r="AL109" s="923"/>
      <c r="AM109" s="923"/>
      <c r="AN109" s="923"/>
      <c r="AO109" s="924"/>
      <c r="AP109" s="925" t="s">
        <v>409</v>
      </c>
      <c r="AQ109" s="923"/>
      <c r="AR109" s="923"/>
      <c r="AS109" s="923"/>
      <c r="AT109" s="954"/>
      <c r="AU109" s="922" t="s">
        <v>407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408</v>
      </c>
      <c r="BR109" s="923"/>
      <c r="BS109" s="923"/>
      <c r="BT109" s="923"/>
      <c r="BU109" s="924"/>
      <c r="BV109" s="925" t="s">
        <v>287</v>
      </c>
      <c r="BW109" s="923"/>
      <c r="BX109" s="923"/>
      <c r="BY109" s="923"/>
      <c r="BZ109" s="924"/>
      <c r="CA109" s="925" t="s">
        <v>286</v>
      </c>
      <c r="CB109" s="923"/>
      <c r="CC109" s="923"/>
      <c r="CD109" s="923"/>
      <c r="CE109" s="924"/>
      <c r="CF109" s="961" t="s">
        <v>409</v>
      </c>
      <c r="CG109" s="961"/>
      <c r="CH109" s="961"/>
      <c r="CI109" s="961"/>
      <c r="CJ109" s="961"/>
      <c r="CK109" s="925" t="s">
        <v>410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408</v>
      </c>
      <c r="DH109" s="923"/>
      <c r="DI109" s="923"/>
      <c r="DJ109" s="923"/>
      <c r="DK109" s="924"/>
      <c r="DL109" s="925" t="s">
        <v>287</v>
      </c>
      <c r="DM109" s="923"/>
      <c r="DN109" s="923"/>
      <c r="DO109" s="923"/>
      <c r="DP109" s="924"/>
      <c r="DQ109" s="925" t="s">
        <v>286</v>
      </c>
      <c r="DR109" s="923"/>
      <c r="DS109" s="923"/>
      <c r="DT109" s="923"/>
      <c r="DU109" s="924"/>
      <c r="DV109" s="925" t="s">
        <v>409</v>
      </c>
      <c r="DW109" s="923"/>
      <c r="DX109" s="923"/>
      <c r="DY109" s="923"/>
      <c r="DZ109" s="954"/>
    </row>
    <row r="110" spans="1:131" s="199" customFormat="1" ht="26.25" customHeight="1" x14ac:dyDescent="0.15">
      <c r="A110" s="825" t="s">
        <v>411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220256</v>
      </c>
      <c r="AB110" s="916"/>
      <c r="AC110" s="916"/>
      <c r="AD110" s="916"/>
      <c r="AE110" s="917"/>
      <c r="AF110" s="918">
        <v>230086</v>
      </c>
      <c r="AG110" s="916"/>
      <c r="AH110" s="916"/>
      <c r="AI110" s="916"/>
      <c r="AJ110" s="917"/>
      <c r="AK110" s="918">
        <v>215323</v>
      </c>
      <c r="AL110" s="916"/>
      <c r="AM110" s="916"/>
      <c r="AN110" s="916"/>
      <c r="AO110" s="917"/>
      <c r="AP110" s="919">
        <v>13.1</v>
      </c>
      <c r="AQ110" s="920"/>
      <c r="AR110" s="920"/>
      <c r="AS110" s="920"/>
      <c r="AT110" s="921"/>
      <c r="AU110" s="955" t="s">
        <v>61</v>
      </c>
      <c r="AV110" s="956"/>
      <c r="AW110" s="956"/>
      <c r="AX110" s="956"/>
      <c r="AY110" s="956"/>
      <c r="AZ110" s="881" t="s">
        <v>412</v>
      </c>
      <c r="BA110" s="826"/>
      <c r="BB110" s="826"/>
      <c r="BC110" s="826"/>
      <c r="BD110" s="826"/>
      <c r="BE110" s="826"/>
      <c r="BF110" s="826"/>
      <c r="BG110" s="826"/>
      <c r="BH110" s="826"/>
      <c r="BI110" s="826"/>
      <c r="BJ110" s="826"/>
      <c r="BK110" s="826"/>
      <c r="BL110" s="826"/>
      <c r="BM110" s="826"/>
      <c r="BN110" s="826"/>
      <c r="BO110" s="826"/>
      <c r="BP110" s="827"/>
      <c r="BQ110" s="882">
        <v>1994753</v>
      </c>
      <c r="BR110" s="863"/>
      <c r="BS110" s="863"/>
      <c r="BT110" s="863"/>
      <c r="BU110" s="863"/>
      <c r="BV110" s="863">
        <v>1900598</v>
      </c>
      <c r="BW110" s="863"/>
      <c r="BX110" s="863"/>
      <c r="BY110" s="863"/>
      <c r="BZ110" s="863"/>
      <c r="CA110" s="863">
        <v>1967554</v>
      </c>
      <c r="CB110" s="863"/>
      <c r="CC110" s="863"/>
      <c r="CD110" s="863"/>
      <c r="CE110" s="863"/>
      <c r="CF110" s="887">
        <v>119.5</v>
      </c>
      <c r="CG110" s="888"/>
      <c r="CH110" s="888"/>
      <c r="CI110" s="888"/>
      <c r="CJ110" s="888"/>
      <c r="CK110" s="951" t="s">
        <v>413</v>
      </c>
      <c r="CL110" s="837"/>
      <c r="CM110" s="912" t="s">
        <v>414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370</v>
      </c>
      <c r="DH110" s="863"/>
      <c r="DI110" s="863"/>
      <c r="DJ110" s="863"/>
      <c r="DK110" s="863"/>
      <c r="DL110" s="863" t="s">
        <v>370</v>
      </c>
      <c r="DM110" s="863"/>
      <c r="DN110" s="863"/>
      <c r="DO110" s="863"/>
      <c r="DP110" s="863"/>
      <c r="DQ110" s="863" t="s">
        <v>370</v>
      </c>
      <c r="DR110" s="863"/>
      <c r="DS110" s="863"/>
      <c r="DT110" s="863"/>
      <c r="DU110" s="863"/>
      <c r="DV110" s="864" t="s">
        <v>370</v>
      </c>
      <c r="DW110" s="864"/>
      <c r="DX110" s="864"/>
      <c r="DY110" s="864"/>
      <c r="DZ110" s="865"/>
    </row>
    <row r="111" spans="1:131" s="199" customFormat="1" ht="26.25" customHeight="1" x14ac:dyDescent="0.15">
      <c r="A111" s="792" t="s">
        <v>415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416</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418</v>
      </c>
      <c r="B112" s="938"/>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420</v>
      </c>
      <c r="BA112" s="768"/>
      <c r="BB112" s="768"/>
      <c r="BC112" s="768"/>
      <c r="BD112" s="768"/>
      <c r="BE112" s="768"/>
      <c r="BF112" s="768"/>
      <c r="BG112" s="768"/>
      <c r="BH112" s="768"/>
      <c r="BI112" s="768"/>
      <c r="BJ112" s="768"/>
      <c r="BK112" s="768"/>
      <c r="BL112" s="768"/>
      <c r="BM112" s="768"/>
      <c r="BN112" s="768"/>
      <c r="BO112" s="768"/>
      <c r="BP112" s="769"/>
      <c r="BQ112" s="834">
        <v>2340087</v>
      </c>
      <c r="BR112" s="835"/>
      <c r="BS112" s="835"/>
      <c r="BT112" s="835"/>
      <c r="BU112" s="835"/>
      <c r="BV112" s="835">
        <v>2237250</v>
      </c>
      <c r="BW112" s="835"/>
      <c r="BX112" s="835"/>
      <c r="BY112" s="835"/>
      <c r="BZ112" s="835"/>
      <c r="CA112" s="835">
        <v>2025348</v>
      </c>
      <c r="CB112" s="835"/>
      <c r="CC112" s="835"/>
      <c r="CD112" s="835"/>
      <c r="CE112" s="835"/>
      <c r="CF112" s="896">
        <v>123</v>
      </c>
      <c r="CG112" s="897"/>
      <c r="CH112" s="897"/>
      <c r="CI112" s="897"/>
      <c r="CJ112" s="897"/>
      <c r="CK112" s="952"/>
      <c r="CL112" s="839"/>
      <c r="CM112" s="842" t="s">
        <v>421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225314</v>
      </c>
      <c r="AB113" s="944"/>
      <c r="AC113" s="944"/>
      <c r="AD113" s="944"/>
      <c r="AE113" s="945"/>
      <c r="AF113" s="946">
        <v>231736</v>
      </c>
      <c r="AG113" s="944"/>
      <c r="AH113" s="944"/>
      <c r="AI113" s="944"/>
      <c r="AJ113" s="945"/>
      <c r="AK113" s="946">
        <v>226914</v>
      </c>
      <c r="AL113" s="944"/>
      <c r="AM113" s="944"/>
      <c r="AN113" s="944"/>
      <c r="AO113" s="945"/>
      <c r="AP113" s="947">
        <v>13.8</v>
      </c>
      <c r="AQ113" s="948"/>
      <c r="AR113" s="948"/>
      <c r="AS113" s="948"/>
      <c r="AT113" s="949"/>
      <c r="AU113" s="957"/>
      <c r="AV113" s="958"/>
      <c r="AW113" s="958"/>
      <c r="AX113" s="958"/>
      <c r="AY113" s="958"/>
      <c r="AZ113" s="833" t="s">
        <v>423</v>
      </c>
      <c r="BA113" s="768"/>
      <c r="BB113" s="768"/>
      <c r="BC113" s="768"/>
      <c r="BD113" s="768"/>
      <c r="BE113" s="768"/>
      <c r="BF113" s="768"/>
      <c r="BG113" s="768"/>
      <c r="BH113" s="768"/>
      <c r="BI113" s="768"/>
      <c r="BJ113" s="768"/>
      <c r="BK113" s="768"/>
      <c r="BL113" s="768"/>
      <c r="BM113" s="768"/>
      <c r="BN113" s="768"/>
      <c r="BO113" s="768"/>
      <c r="BP113" s="769"/>
      <c r="BQ113" s="834">
        <v>54123</v>
      </c>
      <c r="BR113" s="835"/>
      <c r="BS113" s="835"/>
      <c r="BT113" s="835"/>
      <c r="BU113" s="835"/>
      <c r="BV113" s="835">
        <v>71282</v>
      </c>
      <c r="BW113" s="835"/>
      <c r="BX113" s="835"/>
      <c r="BY113" s="835"/>
      <c r="BZ113" s="835"/>
      <c r="CA113" s="835">
        <v>71887</v>
      </c>
      <c r="CB113" s="835"/>
      <c r="CC113" s="835"/>
      <c r="CD113" s="835"/>
      <c r="CE113" s="835"/>
      <c r="CF113" s="896">
        <v>4.4000000000000004</v>
      </c>
      <c r="CG113" s="897"/>
      <c r="CH113" s="897"/>
      <c r="CI113" s="897"/>
      <c r="CJ113" s="897"/>
      <c r="CK113" s="952"/>
      <c r="CL113" s="839"/>
      <c r="CM113" s="842" t="s">
        <v>424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1884</v>
      </c>
      <c r="AB114" s="798"/>
      <c r="AC114" s="798"/>
      <c r="AD114" s="798"/>
      <c r="AE114" s="799"/>
      <c r="AF114" s="800">
        <v>2733</v>
      </c>
      <c r="AG114" s="798"/>
      <c r="AH114" s="798"/>
      <c r="AI114" s="798"/>
      <c r="AJ114" s="799"/>
      <c r="AK114" s="800">
        <v>5591</v>
      </c>
      <c r="AL114" s="798"/>
      <c r="AM114" s="798"/>
      <c r="AN114" s="798"/>
      <c r="AO114" s="799"/>
      <c r="AP114" s="845">
        <v>0.3</v>
      </c>
      <c r="AQ114" s="846"/>
      <c r="AR114" s="846"/>
      <c r="AS114" s="846"/>
      <c r="AT114" s="847"/>
      <c r="AU114" s="957"/>
      <c r="AV114" s="958"/>
      <c r="AW114" s="958"/>
      <c r="AX114" s="958"/>
      <c r="AY114" s="958"/>
      <c r="AZ114" s="833" t="s">
        <v>426</v>
      </c>
      <c r="BA114" s="768"/>
      <c r="BB114" s="768"/>
      <c r="BC114" s="768"/>
      <c r="BD114" s="768"/>
      <c r="BE114" s="768"/>
      <c r="BF114" s="768"/>
      <c r="BG114" s="768"/>
      <c r="BH114" s="768"/>
      <c r="BI114" s="768"/>
      <c r="BJ114" s="768"/>
      <c r="BK114" s="768"/>
      <c r="BL114" s="768"/>
      <c r="BM114" s="768"/>
      <c r="BN114" s="768"/>
      <c r="BO114" s="768"/>
      <c r="BP114" s="769"/>
      <c r="BQ114" s="834">
        <v>486415</v>
      </c>
      <c r="BR114" s="835"/>
      <c r="BS114" s="835"/>
      <c r="BT114" s="835"/>
      <c r="BU114" s="835"/>
      <c r="BV114" s="835">
        <v>432903</v>
      </c>
      <c r="BW114" s="835"/>
      <c r="BX114" s="835"/>
      <c r="BY114" s="835"/>
      <c r="BZ114" s="835"/>
      <c r="CA114" s="835">
        <v>441997</v>
      </c>
      <c r="CB114" s="835"/>
      <c r="CC114" s="835"/>
      <c r="CD114" s="835"/>
      <c r="CE114" s="835"/>
      <c r="CF114" s="896">
        <v>26.8</v>
      </c>
      <c r="CG114" s="897"/>
      <c r="CH114" s="897"/>
      <c r="CI114" s="897"/>
      <c r="CJ114" s="897"/>
      <c r="CK114" s="952"/>
      <c r="CL114" s="839"/>
      <c r="CM114" s="842" t="s">
        <v>427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429</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430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431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432</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434</v>
      </c>
      <c r="Z117" s="924"/>
      <c r="AA117" s="929">
        <v>447454</v>
      </c>
      <c r="AB117" s="930"/>
      <c r="AC117" s="930"/>
      <c r="AD117" s="930"/>
      <c r="AE117" s="931"/>
      <c r="AF117" s="932">
        <v>464555</v>
      </c>
      <c r="AG117" s="930"/>
      <c r="AH117" s="930"/>
      <c r="AI117" s="930"/>
      <c r="AJ117" s="931"/>
      <c r="AK117" s="932">
        <v>447828</v>
      </c>
      <c r="AL117" s="930"/>
      <c r="AM117" s="930"/>
      <c r="AN117" s="930"/>
      <c r="AO117" s="931"/>
      <c r="AP117" s="933"/>
      <c r="AQ117" s="934"/>
      <c r="AR117" s="934"/>
      <c r="AS117" s="934"/>
      <c r="AT117" s="935"/>
      <c r="AU117" s="957"/>
      <c r="AV117" s="958"/>
      <c r="AW117" s="958"/>
      <c r="AX117" s="958"/>
      <c r="AY117" s="958"/>
      <c r="AZ117" s="884" t="s">
        <v>435</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410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408</v>
      </c>
      <c r="AB118" s="923"/>
      <c r="AC118" s="923"/>
      <c r="AD118" s="923"/>
      <c r="AE118" s="924"/>
      <c r="AF118" s="925" t="s">
        <v>287</v>
      </c>
      <c r="AG118" s="923"/>
      <c r="AH118" s="923"/>
      <c r="AI118" s="923"/>
      <c r="AJ118" s="924"/>
      <c r="AK118" s="925" t="s">
        <v>286</v>
      </c>
      <c r="AL118" s="923"/>
      <c r="AM118" s="923"/>
      <c r="AN118" s="923"/>
      <c r="AO118" s="924"/>
      <c r="AP118" s="926" t="s">
        <v>409</v>
      </c>
      <c r="AQ118" s="927"/>
      <c r="AR118" s="927"/>
      <c r="AS118" s="927"/>
      <c r="AT118" s="928"/>
      <c r="AU118" s="957"/>
      <c r="AV118" s="958"/>
      <c r="AW118" s="958"/>
      <c r="AX118" s="958"/>
      <c r="AY118" s="958"/>
      <c r="AZ118" s="900" t="s">
        <v>437</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413</v>
      </c>
      <c r="B119" s="837"/>
      <c r="C119" s="912" t="s">
        <v>414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439</v>
      </c>
      <c r="BP119" s="899"/>
      <c r="BQ119" s="903">
        <v>4875378</v>
      </c>
      <c r="BR119" s="866"/>
      <c r="BS119" s="866"/>
      <c r="BT119" s="866"/>
      <c r="BU119" s="866"/>
      <c r="BV119" s="866">
        <v>4642033</v>
      </c>
      <c r="BW119" s="866"/>
      <c r="BX119" s="866"/>
      <c r="BY119" s="866"/>
      <c r="BZ119" s="866"/>
      <c r="CA119" s="866">
        <v>4506786</v>
      </c>
      <c r="CB119" s="866"/>
      <c r="CC119" s="866"/>
      <c r="CD119" s="866"/>
      <c r="CE119" s="866"/>
      <c r="CF119" s="764"/>
      <c r="CG119" s="765"/>
      <c r="CH119" s="765"/>
      <c r="CI119" s="765"/>
      <c r="CJ119" s="855"/>
      <c r="CK119" s="953"/>
      <c r="CL119" s="841"/>
      <c r="CM119" s="859" t="s">
        <v>440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441</v>
      </c>
      <c r="DH119" s="781"/>
      <c r="DI119" s="781"/>
      <c r="DJ119" s="781"/>
      <c r="DK119" s="782"/>
      <c r="DL119" s="783" t="s">
        <v>441</v>
      </c>
      <c r="DM119" s="781"/>
      <c r="DN119" s="781"/>
      <c r="DO119" s="781"/>
      <c r="DP119" s="782"/>
      <c r="DQ119" s="783" t="s">
        <v>441</v>
      </c>
      <c r="DR119" s="781"/>
      <c r="DS119" s="781"/>
      <c r="DT119" s="781"/>
      <c r="DU119" s="782"/>
      <c r="DV119" s="869" t="s">
        <v>441</v>
      </c>
      <c r="DW119" s="870"/>
      <c r="DX119" s="870"/>
      <c r="DY119" s="870"/>
      <c r="DZ119" s="871"/>
    </row>
    <row r="120" spans="1:130" s="199" customFormat="1" ht="26.25" customHeight="1" x14ac:dyDescent="0.15">
      <c r="A120" s="838"/>
      <c r="B120" s="839"/>
      <c r="C120" s="842" t="s">
        <v>417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441</v>
      </c>
      <c r="AB120" s="798"/>
      <c r="AC120" s="798"/>
      <c r="AD120" s="798"/>
      <c r="AE120" s="799"/>
      <c r="AF120" s="800" t="s">
        <v>441</v>
      </c>
      <c r="AG120" s="798"/>
      <c r="AH120" s="798"/>
      <c r="AI120" s="798"/>
      <c r="AJ120" s="799"/>
      <c r="AK120" s="800" t="s">
        <v>441</v>
      </c>
      <c r="AL120" s="798"/>
      <c r="AM120" s="798"/>
      <c r="AN120" s="798"/>
      <c r="AO120" s="799"/>
      <c r="AP120" s="845" t="s">
        <v>441</v>
      </c>
      <c r="AQ120" s="846"/>
      <c r="AR120" s="846"/>
      <c r="AS120" s="846"/>
      <c r="AT120" s="847"/>
      <c r="AU120" s="904" t="s">
        <v>442</v>
      </c>
      <c r="AV120" s="905"/>
      <c r="AW120" s="905"/>
      <c r="AX120" s="905"/>
      <c r="AY120" s="906"/>
      <c r="AZ120" s="881" t="s">
        <v>443</v>
      </c>
      <c r="BA120" s="826"/>
      <c r="BB120" s="826"/>
      <c r="BC120" s="826"/>
      <c r="BD120" s="826"/>
      <c r="BE120" s="826"/>
      <c r="BF120" s="826"/>
      <c r="BG120" s="826"/>
      <c r="BH120" s="826"/>
      <c r="BI120" s="826"/>
      <c r="BJ120" s="826"/>
      <c r="BK120" s="826"/>
      <c r="BL120" s="826"/>
      <c r="BM120" s="826"/>
      <c r="BN120" s="826"/>
      <c r="BO120" s="826"/>
      <c r="BP120" s="827"/>
      <c r="BQ120" s="882">
        <v>1738757</v>
      </c>
      <c r="BR120" s="863"/>
      <c r="BS120" s="863"/>
      <c r="BT120" s="863"/>
      <c r="BU120" s="863"/>
      <c r="BV120" s="863">
        <v>1930282</v>
      </c>
      <c r="BW120" s="863"/>
      <c r="BX120" s="863"/>
      <c r="BY120" s="863"/>
      <c r="BZ120" s="863"/>
      <c r="CA120" s="863">
        <v>2097537</v>
      </c>
      <c r="CB120" s="863"/>
      <c r="CC120" s="863"/>
      <c r="CD120" s="863"/>
      <c r="CE120" s="863"/>
      <c r="CF120" s="887">
        <v>127.4</v>
      </c>
      <c r="CG120" s="888"/>
      <c r="CH120" s="888"/>
      <c r="CI120" s="888"/>
      <c r="CJ120" s="888"/>
      <c r="CK120" s="889" t="s">
        <v>444</v>
      </c>
      <c r="CL120" s="873"/>
      <c r="CM120" s="873"/>
      <c r="CN120" s="873"/>
      <c r="CO120" s="874"/>
      <c r="CP120" s="893" t="s">
        <v>445</v>
      </c>
      <c r="CQ120" s="894"/>
      <c r="CR120" s="894"/>
      <c r="CS120" s="894"/>
      <c r="CT120" s="894"/>
      <c r="CU120" s="894"/>
      <c r="CV120" s="894"/>
      <c r="CW120" s="894"/>
      <c r="CX120" s="894"/>
      <c r="CY120" s="894"/>
      <c r="CZ120" s="894"/>
      <c r="DA120" s="894"/>
      <c r="DB120" s="894"/>
      <c r="DC120" s="894"/>
      <c r="DD120" s="894"/>
      <c r="DE120" s="894"/>
      <c r="DF120" s="895"/>
      <c r="DG120" s="882">
        <v>1997489</v>
      </c>
      <c r="DH120" s="863"/>
      <c r="DI120" s="863"/>
      <c r="DJ120" s="863"/>
      <c r="DK120" s="863"/>
      <c r="DL120" s="863">
        <v>1814621</v>
      </c>
      <c r="DM120" s="863"/>
      <c r="DN120" s="863"/>
      <c r="DO120" s="863"/>
      <c r="DP120" s="863"/>
      <c r="DQ120" s="863">
        <v>1537725</v>
      </c>
      <c r="DR120" s="863"/>
      <c r="DS120" s="863"/>
      <c r="DT120" s="863"/>
      <c r="DU120" s="863"/>
      <c r="DV120" s="864">
        <v>93.4</v>
      </c>
      <c r="DW120" s="864"/>
      <c r="DX120" s="864"/>
      <c r="DY120" s="864"/>
      <c r="DZ120" s="865"/>
    </row>
    <row r="121" spans="1:130" s="199" customFormat="1" ht="26.25" customHeight="1" x14ac:dyDescent="0.15">
      <c r="A121" s="838"/>
      <c r="B121" s="839"/>
      <c r="C121" s="884" t="s">
        <v>446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441</v>
      </c>
      <c r="AB121" s="798"/>
      <c r="AC121" s="798"/>
      <c r="AD121" s="798"/>
      <c r="AE121" s="799"/>
      <c r="AF121" s="800" t="s">
        <v>441</v>
      </c>
      <c r="AG121" s="798"/>
      <c r="AH121" s="798"/>
      <c r="AI121" s="798"/>
      <c r="AJ121" s="799"/>
      <c r="AK121" s="800" t="s">
        <v>441</v>
      </c>
      <c r="AL121" s="798"/>
      <c r="AM121" s="798"/>
      <c r="AN121" s="798"/>
      <c r="AO121" s="799"/>
      <c r="AP121" s="845" t="s">
        <v>441</v>
      </c>
      <c r="AQ121" s="846"/>
      <c r="AR121" s="846"/>
      <c r="AS121" s="846"/>
      <c r="AT121" s="847"/>
      <c r="AU121" s="907"/>
      <c r="AV121" s="908"/>
      <c r="AW121" s="908"/>
      <c r="AX121" s="908"/>
      <c r="AY121" s="909"/>
      <c r="AZ121" s="833" t="s">
        <v>447</v>
      </c>
      <c r="BA121" s="768"/>
      <c r="BB121" s="768"/>
      <c r="BC121" s="768"/>
      <c r="BD121" s="768"/>
      <c r="BE121" s="768"/>
      <c r="BF121" s="768"/>
      <c r="BG121" s="768"/>
      <c r="BH121" s="768"/>
      <c r="BI121" s="768"/>
      <c r="BJ121" s="768"/>
      <c r="BK121" s="768"/>
      <c r="BL121" s="768"/>
      <c r="BM121" s="768"/>
      <c r="BN121" s="768"/>
      <c r="BO121" s="768"/>
      <c r="BP121" s="769"/>
      <c r="BQ121" s="834">
        <v>19609</v>
      </c>
      <c r="BR121" s="835"/>
      <c r="BS121" s="835"/>
      <c r="BT121" s="835"/>
      <c r="BU121" s="835"/>
      <c r="BV121" s="835">
        <v>13670</v>
      </c>
      <c r="BW121" s="835"/>
      <c r="BX121" s="835"/>
      <c r="BY121" s="835"/>
      <c r="BZ121" s="835"/>
      <c r="CA121" s="835">
        <v>10818</v>
      </c>
      <c r="CB121" s="835"/>
      <c r="CC121" s="835"/>
      <c r="CD121" s="835"/>
      <c r="CE121" s="835"/>
      <c r="CF121" s="896">
        <v>0.7</v>
      </c>
      <c r="CG121" s="897"/>
      <c r="CH121" s="897"/>
      <c r="CI121" s="897"/>
      <c r="CJ121" s="897"/>
      <c r="CK121" s="890"/>
      <c r="CL121" s="876"/>
      <c r="CM121" s="876"/>
      <c r="CN121" s="876"/>
      <c r="CO121" s="877"/>
      <c r="CP121" s="856" t="s">
        <v>448</v>
      </c>
      <c r="CQ121" s="857"/>
      <c r="CR121" s="857"/>
      <c r="CS121" s="857"/>
      <c r="CT121" s="857"/>
      <c r="CU121" s="857"/>
      <c r="CV121" s="857"/>
      <c r="CW121" s="857"/>
      <c r="CX121" s="857"/>
      <c r="CY121" s="857"/>
      <c r="CZ121" s="857"/>
      <c r="DA121" s="857"/>
      <c r="DB121" s="857"/>
      <c r="DC121" s="857"/>
      <c r="DD121" s="857"/>
      <c r="DE121" s="857"/>
      <c r="DF121" s="858"/>
      <c r="DG121" s="834">
        <v>342598</v>
      </c>
      <c r="DH121" s="835"/>
      <c r="DI121" s="835"/>
      <c r="DJ121" s="835"/>
      <c r="DK121" s="835"/>
      <c r="DL121" s="835">
        <v>422629</v>
      </c>
      <c r="DM121" s="835"/>
      <c r="DN121" s="835"/>
      <c r="DO121" s="835"/>
      <c r="DP121" s="835"/>
      <c r="DQ121" s="835">
        <v>487623</v>
      </c>
      <c r="DR121" s="835"/>
      <c r="DS121" s="835"/>
      <c r="DT121" s="835"/>
      <c r="DU121" s="835"/>
      <c r="DV121" s="812">
        <v>29.6</v>
      </c>
      <c r="DW121" s="812"/>
      <c r="DX121" s="812"/>
      <c r="DY121" s="812"/>
      <c r="DZ121" s="813"/>
    </row>
    <row r="122" spans="1:130" s="199" customFormat="1" ht="26.25" customHeight="1" x14ac:dyDescent="0.15">
      <c r="A122" s="838"/>
      <c r="B122" s="839"/>
      <c r="C122" s="842" t="s">
        <v>427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441</v>
      </c>
      <c r="AB122" s="798"/>
      <c r="AC122" s="798"/>
      <c r="AD122" s="798"/>
      <c r="AE122" s="799"/>
      <c r="AF122" s="800" t="s">
        <v>441</v>
      </c>
      <c r="AG122" s="798"/>
      <c r="AH122" s="798"/>
      <c r="AI122" s="798"/>
      <c r="AJ122" s="799"/>
      <c r="AK122" s="800" t="s">
        <v>441</v>
      </c>
      <c r="AL122" s="798"/>
      <c r="AM122" s="798"/>
      <c r="AN122" s="798"/>
      <c r="AO122" s="799"/>
      <c r="AP122" s="845" t="s">
        <v>441</v>
      </c>
      <c r="AQ122" s="846"/>
      <c r="AR122" s="846"/>
      <c r="AS122" s="846"/>
      <c r="AT122" s="847"/>
      <c r="AU122" s="907"/>
      <c r="AV122" s="908"/>
      <c r="AW122" s="908"/>
      <c r="AX122" s="908"/>
      <c r="AY122" s="909"/>
      <c r="AZ122" s="900" t="s">
        <v>449</v>
      </c>
      <c r="BA122" s="901"/>
      <c r="BB122" s="901"/>
      <c r="BC122" s="901"/>
      <c r="BD122" s="901"/>
      <c r="BE122" s="901"/>
      <c r="BF122" s="901"/>
      <c r="BG122" s="901"/>
      <c r="BH122" s="901"/>
      <c r="BI122" s="901"/>
      <c r="BJ122" s="901"/>
      <c r="BK122" s="901"/>
      <c r="BL122" s="901"/>
      <c r="BM122" s="901"/>
      <c r="BN122" s="901"/>
      <c r="BO122" s="901"/>
      <c r="BP122" s="902"/>
      <c r="BQ122" s="903">
        <v>3289802</v>
      </c>
      <c r="BR122" s="866"/>
      <c r="BS122" s="866"/>
      <c r="BT122" s="866"/>
      <c r="BU122" s="866"/>
      <c r="BV122" s="866">
        <v>3142819</v>
      </c>
      <c r="BW122" s="866"/>
      <c r="BX122" s="866"/>
      <c r="BY122" s="866"/>
      <c r="BZ122" s="866"/>
      <c r="CA122" s="866">
        <v>2941794</v>
      </c>
      <c r="CB122" s="866"/>
      <c r="CC122" s="866"/>
      <c r="CD122" s="866"/>
      <c r="CE122" s="866"/>
      <c r="CF122" s="867">
        <v>178.7</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433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450</v>
      </c>
      <c r="BP123" s="899"/>
      <c r="BQ123" s="853">
        <v>5048168</v>
      </c>
      <c r="BR123" s="854"/>
      <c r="BS123" s="854"/>
      <c r="BT123" s="854"/>
      <c r="BU123" s="854"/>
      <c r="BV123" s="854">
        <v>5086771</v>
      </c>
      <c r="BW123" s="854"/>
      <c r="BX123" s="854"/>
      <c r="BY123" s="854"/>
      <c r="BZ123" s="854"/>
      <c r="CA123" s="854">
        <v>5050149</v>
      </c>
      <c r="CB123" s="854"/>
      <c r="CC123" s="854"/>
      <c r="CD123" s="854"/>
      <c r="CE123" s="854"/>
      <c r="CF123" s="764"/>
      <c r="CG123" s="765"/>
      <c r="CH123" s="765"/>
      <c r="CI123" s="765"/>
      <c r="CJ123" s="855"/>
      <c r="CK123" s="890"/>
      <c r="CL123" s="876"/>
      <c r="CM123" s="876"/>
      <c r="CN123" s="876"/>
      <c r="CO123" s="877"/>
      <c r="CP123" s="856" t="s">
        <v>451</v>
      </c>
      <c r="CQ123" s="857"/>
      <c r="CR123" s="857"/>
      <c r="CS123" s="857"/>
      <c r="CT123" s="857"/>
      <c r="CU123" s="857"/>
      <c r="CV123" s="857"/>
      <c r="CW123" s="857"/>
      <c r="CX123" s="857"/>
      <c r="CY123" s="857"/>
      <c r="CZ123" s="857"/>
      <c r="DA123" s="857"/>
      <c r="DB123" s="857"/>
      <c r="DC123" s="857"/>
      <c r="DD123" s="857"/>
      <c r="DE123" s="857"/>
      <c r="DF123" s="858"/>
      <c r="DG123" s="797" t="s">
        <v>370</v>
      </c>
      <c r="DH123" s="798"/>
      <c r="DI123" s="798"/>
      <c r="DJ123" s="798"/>
      <c r="DK123" s="799"/>
      <c r="DL123" s="800" t="s">
        <v>370</v>
      </c>
      <c r="DM123" s="798"/>
      <c r="DN123" s="798"/>
      <c r="DO123" s="798"/>
      <c r="DP123" s="799"/>
      <c r="DQ123" s="800" t="s">
        <v>370</v>
      </c>
      <c r="DR123" s="798"/>
      <c r="DS123" s="798"/>
      <c r="DT123" s="798"/>
      <c r="DU123" s="799"/>
      <c r="DV123" s="845" t="s">
        <v>370</v>
      </c>
      <c r="DW123" s="846"/>
      <c r="DX123" s="846"/>
      <c r="DY123" s="846"/>
      <c r="DZ123" s="847"/>
    </row>
    <row r="124" spans="1:130" s="199" customFormat="1" ht="26.25" customHeight="1" thickBot="1" x14ac:dyDescent="0.2">
      <c r="A124" s="838"/>
      <c r="B124" s="839"/>
      <c r="C124" s="842" t="s">
        <v>436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370</v>
      </c>
      <c r="AB124" s="798"/>
      <c r="AC124" s="798"/>
      <c r="AD124" s="798"/>
      <c r="AE124" s="799"/>
      <c r="AF124" s="800" t="s">
        <v>370</v>
      </c>
      <c r="AG124" s="798"/>
      <c r="AH124" s="798"/>
      <c r="AI124" s="798"/>
      <c r="AJ124" s="799"/>
      <c r="AK124" s="800" t="s">
        <v>370</v>
      </c>
      <c r="AL124" s="798"/>
      <c r="AM124" s="798"/>
      <c r="AN124" s="798"/>
      <c r="AO124" s="799"/>
      <c r="AP124" s="845" t="s">
        <v>370</v>
      </c>
      <c r="AQ124" s="846"/>
      <c r="AR124" s="846"/>
      <c r="AS124" s="846"/>
      <c r="AT124" s="847"/>
      <c r="AU124" s="848" t="s">
        <v>452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370</v>
      </c>
      <c r="BR124" s="852"/>
      <c r="BS124" s="852"/>
      <c r="BT124" s="852"/>
      <c r="BU124" s="852"/>
      <c r="BV124" s="852" t="s">
        <v>370</v>
      </c>
      <c r="BW124" s="852"/>
      <c r="BX124" s="852"/>
      <c r="BY124" s="852"/>
      <c r="BZ124" s="852"/>
      <c r="CA124" s="852" t="s">
        <v>370</v>
      </c>
      <c r="CB124" s="852"/>
      <c r="CC124" s="852"/>
      <c r="CD124" s="852"/>
      <c r="CE124" s="852"/>
      <c r="CF124" s="742"/>
      <c r="CG124" s="743"/>
      <c r="CH124" s="743"/>
      <c r="CI124" s="743"/>
      <c r="CJ124" s="883"/>
      <c r="CK124" s="891"/>
      <c r="CL124" s="891"/>
      <c r="CM124" s="891"/>
      <c r="CN124" s="891"/>
      <c r="CO124" s="892"/>
      <c r="CP124" s="856" t="s">
        <v>453</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454</v>
      </c>
      <c r="CL125" s="873"/>
      <c r="CM125" s="873"/>
      <c r="CN125" s="873"/>
      <c r="CO125" s="874"/>
      <c r="CP125" s="881" t="s">
        <v>455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440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456</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458</v>
      </c>
      <c r="AY127" s="830"/>
      <c r="AZ127" s="830"/>
      <c r="BA127" s="830"/>
      <c r="BB127" s="830"/>
      <c r="BC127" s="830"/>
      <c r="BD127" s="830"/>
      <c r="BE127" s="831"/>
      <c r="BF127" s="829" t="s">
        <v>459</v>
      </c>
      <c r="BG127" s="830"/>
      <c r="BH127" s="830"/>
      <c r="BI127" s="830"/>
      <c r="BJ127" s="830"/>
      <c r="BK127" s="830"/>
      <c r="BL127" s="831"/>
      <c r="BM127" s="829" t="s">
        <v>460</v>
      </c>
      <c r="BN127" s="830"/>
      <c r="BO127" s="830"/>
      <c r="BP127" s="830"/>
      <c r="BQ127" s="830"/>
      <c r="BR127" s="830"/>
      <c r="BS127" s="831"/>
      <c r="BT127" s="829" t="s">
        <v>461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463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464</v>
      </c>
      <c r="X128" s="816"/>
      <c r="Y128" s="816"/>
      <c r="Z128" s="817"/>
      <c r="AA128" s="818">
        <v>6194</v>
      </c>
      <c r="AB128" s="819"/>
      <c r="AC128" s="819"/>
      <c r="AD128" s="819"/>
      <c r="AE128" s="820"/>
      <c r="AF128" s="821">
        <v>6194</v>
      </c>
      <c r="AG128" s="819"/>
      <c r="AH128" s="819"/>
      <c r="AI128" s="819"/>
      <c r="AJ128" s="820"/>
      <c r="AK128" s="821">
        <v>2983</v>
      </c>
      <c r="AL128" s="819"/>
      <c r="AM128" s="819"/>
      <c r="AN128" s="819"/>
      <c r="AO128" s="820"/>
      <c r="AP128" s="822"/>
      <c r="AQ128" s="823"/>
      <c r="AR128" s="823"/>
      <c r="AS128" s="823"/>
      <c r="AT128" s="824"/>
      <c r="AU128" s="235"/>
      <c r="AV128" s="235"/>
      <c r="AW128" s="235"/>
      <c r="AX128" s="825" t="s">
        <v>465</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466</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467</v>
      </c>
      <c r="X129" s="795"/>
      <c r="Y129" s="795"/>
      <c r="Z129" s="796"/>
      <c r="AA129" s="797">
        <v>1914442</v>
      </c>
      <c r="AB129" s="798"/>
      <c r="AC129" s="798"/>
      <c r="AD129" s="798"/>
      <c r="AE129" s="799"/>
      <c r="AF129" s="800">
        <v>1994313</v>
      </c>
      <c r="AG129" s="798"/>
      <c r="AH129" s="798"/>
      <c r="AI129" s="798"/>
      <c r="AJ129" s="799"/>
      <c r="AK129" s="800">
        <v>1975611</v>
      </c>
      <c r="AL129" s="798"/>
      <c r="AM129" s="798"/>
      <c r="AN129" s="798"/>
      <c r="AO129" s="799"/>
      <c r="AP129" s="801"/>
      <c r="AQ129" s="802"/>
      <c r="AR129" s="802"/>
      <c r="AS129" s="802"/>
      <c r="AT129" s="803"/>
      <c r="AU129" s="237"/>
      <c r="AV129" s="237"/>
      <c r="AW129" s="237"/>
      <c r="AX129" s="767" t="s">
        <v>468</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470</v>
      </c>
      <c r="X130" s="795"/>
      <c r="Y130" s="795"/>
      <c r="Z130" s="796"/>
      <c r="AA130" s="797">
        <v>334980</v>
      </c>
      <c r="AB130" s="798"/>
      <c r="AC130" s="798"/>
      <c r="AD130" s="798"/>
      <c r="AE130" s="799"/>
      <c r="AF130" s="800">
        <v>337300</v>
      </c>
      <c r="AG130" s="798"/>
      <c r="AH130" s="798"/>
      <c r="AI130" s="798"/>
      <c r="AJ130" s="799"/>
      <c r="AK130" s="800">
        <v>329087</v>
      </c>
      <c r="AL130" s="798"/>
      <c r="AM130" s="798"/>
      <c r="AN130" s="798"/>
      <c r="AO130" s="799"/>
      <c r="AP130" s="801"/>
      <c r="AQ130" s="802"/>
      <c r="AR130" s="802"/>
      <c r="AS130" s="802"/>
      <c r="AT130" s="803"/>
      <c r="AU130" s="237"/>
      <c r="AV130" s="237"/>
      <c r="AW130" s="237"/>
      <c r="AX130" s="767" t="s">
        <v>471</v>
      </c>
      <c r="AY130" s="768"/>
      <c r="AZ130" s="768"/>
      <c r="BA130" s="768"/>
      <c r="BB130" s="768"/>
      <c r="BC130" s="768"/>
      <c r="BD130" s="768"/>
      <c r="BE130" s="769"/>
      <c r="BF130" s="770">
        <v>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472</v>
      </c>
      <c r="X131" s="778"/>
      <c r="Y131" s="778"/>
      <c r="Z131" s="779"/>
      <c r="AA131" s="780">
        <v>1579462</v>
      </c>
      <c r="AB131" s="781"/>
      <c r="AC131" s="781"/>
      <c r="AD131" s="781"/>
      <c r="AE131" s="782"/>
      <c r="AF131" s="783">
        <v>1657013</v>
      </c>
      <c r="AG131" s="781"/>
      <c r="AH131" s="781"/>
      <c r="AI131" s="781"/>
      <c r="AJ131" s="782"/>
      <c r="AK131" s="783">
        <v>1646524</v>
      </c>
      <c r="AL131" s="781"/>
      <c r="AM131" s="781"/>
      <c r="AN131" s="781"/>
      <c r="AO131" s="782"/>
      <c r="AP131" s="784"/>
      <c r="AQ131" s="785"/>
      <c r="AR131" s="785"/>
      <c r="AS131" s="785"/>
      <c r="AT131" s="786"/>
      <c r="AU131" s="237"/>
      <c r="AV131" s="237"/>
      <c r="AW131" s="237"/>
      <c r="AX131" s="745" t="s">
        <v>473</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475</v>
      </c>
      <c r="W132" s="758"/>
      <c r="X132" s="758"/>
      <c r="Y132" s="758"/>
      <c r="Z132" s="759"/>
      <c r="AA132" s="760">
        <v>6.7288735019999999</v>
      </c>
      <c r="AB132" s="761"/>
      <c r="AC132" s="761"/>
      <c r="AD132" s="761"/>
      <c r="AE132" s="762"/>
      <c r="AF132" s="763">
        <v>7.3059776840000001</v>
      </c>
      <c r="AG132" s="761"/>
      <c r="AH132" s="761"/>
      <c r="AI132" s="761"/>
      <c r="AJ132" s="762"/>
      <c r="AK132" s="763">
        <v>7.0304471719999997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476</v>
      </c>
      <c r="W133" s="737"/>
      <c r="X133" s="737"/>
      <c r="Y133" s="737"/>
      <c r="Z133" s="738"/>
      <c r="AA133" s="739">
        <v>6.8</v>
      </c>
      <c r="AB133" s="740"/>
      <c r="AC133" s="740"/>
      <c r="AD133" s="740"/>
      <c r="AE133" s="741"/>
      <c r="AF133" s="739">
        <v>6.6</v>
      </c>
      <c r="AG133" s="740"/>
      <c r="AH133" s="740"/>
      <c r="AI133" s="740"/>
      <c r="AJ133" s="741"/>
      <c r="AK133" s="739">
        <v>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477</v>
      </c>
      <c r="B5" s="248"/>
      <c r="C5" s="248"/>
      <c r="D5" s="248"/>
      <c r="E5" s="248"/>
      <c r="F5" s="248"/>
      <c r="G5" s="248"/>
      <c r="H5" s="248"/>
      <c r="I5" s="248"/>
      <c r="J5" s="248"/>
      <c r="K5" s="248"/>
      <c r="L5" s="248"/>
      <c r="M5" s="248"/>
      <c r="N5" s="248"/>
      <c r="O5" s="249"/>
    </row>
    <row r="6" spans="1:16" x14ac:dyDescent="0.15">
      <c r="A6" s="250"/>
      <c r="B6" s="246"/>
      <c r="C6" s="246"/>
      <c r="D6" s="246"/>
      <c r="E6" s="246"/>
      <c r="F6" s="246"/>
      <c r="G6" s="251" t="s">
        <v>478</v>
      </c>
      <c r="H6" s="251"/>
      <c r="I6" s="251"/>
      <c r="J6" s="251"/>
      <c r="K6" s="246"/>
      <c r="L6" s="246"/>
      <c r="M6" s="246"/>
      <c r="N6" s="246"/>
    </row>
    <row r="7" spans="1:16" x14ac:dyDescent="0.15">
      <c r="A7" s="250"/>
      <c r="B7" s="246"/>
      <c r="C7" s="246"/>
      <c r="D7" s="246"/>
      <c r="E7" s="246"/>
      <c r="F7" s="246"/>
      <c r="G7" s="253"/>
      <c r="H7" s="254"/>
      <c r="I7" s="254"/>
      <c r="J7" s="255"/>
      <c r="K7" s="1152" t="s">
        <v>479</v>
      </c>
      <c r="L7" s="256"/>
      <c r="M7" s="257" t="s">
        <v>480</v>
      </c>
      <c r="N7" s="258"/>
    </row>
    <row r="8" spans="1:16" x14ac:dyDescent="0.15">
      <c r="A8" s="250"/>
      <c r="B8" s="246"/>
      <c r="C8" s="246"/>
      <c r="D8" s="246"/>
      <c r="E8" s="246"/>
      <c r="F8" s="246"/>
      <c r="G8" s="259"/>
      <c r="H8" s="260"/>
      <c r="I8" s="260"/>
      <c r="J8" s="261"/>
      <c r="K8" s="1153"/>
      <c r="L8" s="262" t="s">
        <v>481</v>
      </c>
      <c r="M8" s="263" t="s">
        <v>482</v>
      </c>
      <c r="N8" s="264" t="s">
        <v>483</v>
      </c>
    </row>
    <row r="9" spans="1:16" x14ac:dyDescent="0.15">
      <c r="A9" s="250"/>
      <c r="B9" s="246"/>
      <c r="C9" s="246"/>
      <c r="D9" s="246"/>
      <c r="E9" s="246"/>
      <c r="F9" s="246"/>
      <c r="G9" s="1166" t="s">
        <v>484</v>
      </c>
      <c r="H9" s="1167"/>
      <c r="I9" s="1167"/>
      <c r="J9" s="1168"/>
      <c r="K9" s="265">
        <v>529319</v>
      </c>
      <c r="L9" s="266">
        <v>117184</v>
      </c>
      <c r="M9" s="267">
        <v>160295</v>
      </c>
      <c r="N9" s="268">
        <v>-26.9</v>
      </c>
    </row>
    <row r="10" spans="1:16" x14ac:dyDescent="0.15">
      <c r="A10" s="250"/>
      <c r="B10" s="246"/>
      <c r="C10" s="246"/>
      <c r="D10" s="246"/>
      <c r="E10" s="246"/>
      <c r="F10" s="246"/>
      <c r="G10" s="1166" t="s">
        <v>485</v>
      </c>
      <c r="H10" s="1167"/>
      <c r="I10" s="1167"/>
      <c r="J10" s="1168"/>
      <c r="K10" s="269">
        <v>73506</v>
      </c>
      <c r="L10" s="270">
        <v>16273</v>
      </c>
      <c r="M10" s="271">
        <v>18795</v>
      </c>
      <c r="N10" s="272">
        <v>-13.4</v>
      </c>
    </row>
    <row r="11" spans="1:16" ht="13.5" customHeight="1" x14ac:dyDescent="0.15">
      <c r="A11" s="250"/>
      <c r="B11" s="246"/>
      <c r="C11" s="246"/>
      <c r="D11" s="246"/>
      <c r="E11" s="246"/>
      <c r="F11" s="246"/>
      <c r="G11" s="1166" t="s">
        <v>486</v>
      </c>
      <c r="H11" s="1167"/>
      <c r="I11" s="1167"/>
      <c r="J11" s="1168"/>
      <c r="K11" s="269">
        <v>74324</v>
      </c>
      <c r="L11" s="270">
        <v>16454</v>
      </c>
      <c r="M11" s="271">
        <v>26340</v>
      </c>
      <c r="N11" s="272">
        <v>-37.5</v>
      </c>
    </row>
    <row r="12" spans="1:16" ht="13.5" customHeight="1" x14ac:dyDescent="0.15">
      <c r="A12" s="250"/>
      <c r="B12" s="246"/>
      <c r="C12" s="246"/>
      <c r="D12" s="246"/>
      <c r="E12" s="246"/>
      <c r="F12" s="246"/>
      <c r="G12" s="1166" t="s">
        <v>487</v>
      </c>
      <c r="H12" s="1167"/>
      <c r="I12" s="1167"/>
      <c r="J12" s="1168"/>
      <c r="K12" s="269" t="s">
        <v>488</v>
      </c>
      <c r="L12" s="270" t="s">
        <v>488</v>
      </c>
      <c r="M12" s="271">
        <v>1514</v>
      </c>
      <c r="N12" s="272" t="s">
        <v>488</v>
      </c>
    </row>
    <row r="13" spans="1:16" ht="13.5" customHeight="1" x14ac:dyDescent="0.15">
      <c r="A13" s="250"/>
      <c r="B13" s="246"/>
      <c r="C13" s="246"/>
      <c r="D13" s="246"/>
      <c r="E13" s="246"/>
      <c r="F13" s="246"/>
      <c r="G13" s="1166" t="s">
        <v>489</v>
      </c>
      <c r="H13" s="1167"/>
      <c r="I13" s="1167"/>
      <c r="J13" s="1168"/>
      <c r="K13" s="269" t="s">
        <v>488</v>
      </c>
      <c r="L13" s="270" t="s">
        <v>488</v>
      </c>
      <c r="M13" s="271" t="s">
        <v>488</v>
      </c>
      <c r="N13" s="272" t="s">
        <v>488</v>
      </c>
    </row>
    <row r="14" spans="1:16" ht="13.5" customHeight="1" x14ac:dyDescent="0.15">
      <c r="A14" s="250"/>
      <c r="B14" s="246"/>
      <c r="C14" s="246"/>
      <c r="D14" s="246"/>
      <c r="E14" s="246"/>
      <c r="F14" s="246"/>
      <c r="G14" s="1166" t="s">
        <v>490</v>
      </c>
      <c r="H14" s="1167"/>
      <c r="I14" s="1167"/>
      <c r="J14" s="1168"/>
      <c r="K14" s="269">
        <v>446</v>
      </c>
      <c r="L14" s="270">
        <v>99</v>
      </c>
      <c r="M14" s="271">
        <v>7022</v>
      </c>
      <c r="N14" s="272">
        <v>-98.6</v>
      </c>
    </row>
    <row r="15" spans="1:16" ht="13.5" customHeight="1" x14ac:dyDescent="0.15">
      <c r="A15" s="250"/>
      <c r="B15" s="246"/>
      <c r="C15" s="246"/>
      <c r="D15" s="246"/>
      <c r="E15" s="246"/>
      <c r="F15" s="246"/>
      <c r="G15" s="1166" t="s">
        <v>491</v>
      </c>
      <c r="H15" s="1167"/>
      <c r="I15" s="1167"/>
      <c r="J15" s="1168"/>
      <c r="K15" s="269" t="s">
        <v>488</v>
      </c>
      <c r="L15" s="270" t="s">
        <v>488</v>
      </c>
      <c r="M15" s="271">
        <v>5072</v>
      </c>
      <c r="N15" s="272" t="s">
        <v>488</v>
      </c>
    </row>
    <row r="16" spans="1:16" x14ac:dyDescent="0.15">
      <c r="A16" s="250"/>
      <c r="B16" s="246"/>
      <c r="C16" s="246"/>
      <c r="D16" s="246"/>
      <c r="E16" s="246"/>
      <c r="F16" s="246"/>
      <c r="G16" s="1169" t="s">
        <v>492</v>
      </c>
      <c r="H16" s="1170"/>
      <c r="I16" s="1170"/>
      <c r="J16" s="1171"/>
      <c r="K16" s="270">
        <v>-39760</v>
      </c>
      <c r="L16" s="270">
        <v>-8802</v>
      </c>
      <c r="M16" s="271">
        <v>-16946</v>
      </c>
      <c r="N16" s="272">
        <v>-48.1</v>
      </c>
    </row>
    <row r="17" spans="1:16" x14ac:dyDescent="0.15">
      <c r="A17" s="250"/>
      <c r="B17" s="246"/>
      <c r="C17" s="246"/>
      <c r="D17" s="246"/>
      <c r="E17" s="246"/>
      <c r="F17" s="246"/>
      <c r="G17" s="1169" t="s">
        <v>170</v>
      </c>
      <c r="H17" s="1170"/>
      <c r="I17" s="1170"/>
      <c r="J17" s="1171"/>
      <c r="K17" s="270">
        <v>637835</v>
      </c>
      <c r="L17" s="270">
        <v>141208</v>
      </c>
      <c r="M17" s="271">
        <v>202093</v>
      </c>
      <c r="N17" s="272">
        <v>-30.1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493</v>
      </c>
      <c r="H19" s="246"/>
      <c r="I19" s="246"/>
      <c r="J19" s="246"/>
      <c r="K19" s="246"/>
      <c r="L19" s="246"/>
      <c r="M19" s="246"/>
      <c r="N19" s="246"/>
    </row>
    <row r="20" spans="1:16" x14ac:dyDescent="0.15">
      <c r="A20" s="250"/>
      <c r="B20" s="246"/>
      <c r="C20" s="246"/>
      <c r="D20" s="246"/>
      <c r="E20" s="246"/>
      <c r="F20" s="246"/>
      <c r="G20" s="274"/>
      <c r="H20" s="275"/>
      <c r="I20" s="275"/>
      <c r="J20" s="276"/>
      <c r="K20" s="277" t="s">
        <v>494</v>
      </c>
      <c r="L20" s="278" t="s">
        <v>495</v>
      </c>
      <c r="M20" s="279" t="s">
        <v>496</v>
      </c>
      <c r="N20" s="280"/>
    </row>
    <row r="21" spans="1:16" s="286" customFormat="1" x14ac:dyDescent="0.15">
      <c r="A21" s="281"/>
      <c r="B21" s="251"/>
      <c r="C21" s="251"/>
      <c r="D21" s="251"/>
      <c r="E21" s="251"/>
      <c r="F21" s="251"/>
      <c r="G21" s="1163" t="s">
        <v>497</v>
      </c>
      <c r="H21" s="1164"/>
      <c r="I21" s="1164"/>
      <c r="J21" s="1165"/>
      <c r="K21" s="282">
        <v>11.29</v>
      </c>
      <c r="L21" s="283">
        <v>18.46</v>
      </c>
      <c r="M21" s="284">
        <v>-7.17</v>
      </c>
      <c r="N21" s="251"/>
      <c r="O21" s="285"/>
      <c r="P21" s="281"/>
    </row>
    <row r="22" spans="1:16" s="286" customFormat="1" x14ac:dyDescent="0.15">
      <c r="A22" s="281"/>
      <c r="B22" s="251"/>
      <c r="C22" s="251"/>
      <c r="D22" s="251"/>
      <c r="E22" s="251"/>
      <c r="F22" s="251"/>
      <c r="G22" s="1163" t="s">
        <v>498</v>
      </c>
      <c r="H22" s="1164"/>
      <c r="I22" s="1164"/>
      <c r="J22" s="1165"/>
      <c r="K22" s="287">
        <v>93.8</v>
      </c>
      <c r="L22" s="288">
        <v>94.7</v>
      </c>
      <c r="M22" s="289">
        <v>-0.9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501</v>
      </c>
      <c r="H29" s="251"/>
      <c r="I29" s="251"/>
      <c r="J29" s="251"/>
      <c r="K29" s="246"/>
      <c r="L29" s="246"/>
      <c r="M29" s="246"/>
      <c r="N29" s="246"/>
      <c r="O29" s="295"/>
    </row>
    <row r="30" spans="1:16" x14ac:dyDescent="0.15">
      <c r="A30" s="250"/>
      <c r="B30" s="246"/>
      <c r="C30" s="246"/>
      <c r="D30" s="246"/>
      <c r="E30" s="246"/>
      <c r="F30" s="246"/>
      <c r="G30" s="253"/>
      <c r="H30" s="254"/>
      <c r="I30" s="254"/>
      <c r="J30" s="255"/>
      <c r="K30" s="1152" t="s">
        <v>479</v>
      </c>
      <c r="L30" s="256"/>
      <c r="M30" s="257" t="s">
        <v>480</v>
      </c>
      <c r="N30" s="258"/>
    </row>
    <row r="31" spans="1:16" x14ac:dyDescent="0.15">
      <c r="A31" s="250"/>
      <c r="B31" s="246"/>
      <c r="C31" s="246"/>
      <c r="D31" s="246"/>
      <c r="E31" s="246"/>
      <c r="F31" s="246"/>
      <c r="G31" s="259"/>
      <c r="H31" s="260"/>
      <c r="I31" s="260"/>
      <c r="J31" s="261"/>
      <c r="K31" s="1153"/>
      <c r="L31" s="262" t="s">
        <v>481</v>
      </c>
      <c r="M31" s="263" t="s">
        <v>482</v>
      </c>
      <c r="N31" s="264" t="s">
        <v>483</v>
      </c>
    </row>
    <row r="32" spans="1:16" ht="27" customHeight="1" x14ac:dyDescent="0.15">
      <c r="A32" s="250"/>
      <c r="B32" s="246"/>
      <c r="C32" s="246"/>
      <c r="D32" s="246"/>
      <c r="E32" s="246"/>
      <c r="F32" s="246"/>
      <c r="G32" s="1154" t="s">
        <v>502</v>
      </c>
      <c r="H32" s="1155"/>
      <c r="I32" s="1155"/>
      <c r="J32" s="1156"/>
      <c r="K32" s="296">
        <v>215323</v>
      </c>
      <c r="L32" s="296">
        <v>47669</v>
      </c>
      <c r="M32" s="297">
        <v>103357</v>
      </c>
      <c r="N32" s="298">
        <v>-53.9</v>
      </c>
    </row>
    <row r="33" spans="1:16" ht="13.5" customHeight="1" x14ac:dyDescent="0.15">
      <c r="A33" s="250"/>
      <c r="B33" s="246"/>
      <c r="C33" s="246"/>
      <c r="D33" s="246"/>
      <c r="E33" s="246"/>
      <c r="F33" s="246"/>
      <c r="G33" s="1154" t="s">
        <v>503</v>
      </c>
      <c r="H33" s="1155"/>
      <c r="I33" s="1155"/>
      <c r="J33" s="1156"/>
      <c r="K33" s="296" t="s">
        <v>488</v>
      </c>
      <c r="L33" s="296" t="s">
        <v>488</v>
      </c>
      <c r="M33" s="297" t="s">
        <v>488</v>
      </c>
      <c r="N33" s="298" t="s">
        <v>488</v>
      </c>
    </row>
    <row r="34" spans="1:16" ht="27" customHeight="1" x14ac:dyDescent="0.15">
      <c r="A34" s="250"/>
      <c r="B34" s="246"/>
      <c r="C34" s="246"/>
      <c r="D34" s="246"/>
      <c r="E34" s="246"/>
      <c r="F34" s="246"/>
      <c r="G34" s="1154" t="s">
        <v>504</v>
      </c>
      <c r="H34" s="1155"/>
      <c r="I34" s="1155"/>
      <c r="J34" s="1156"/>
      <c r="K34" s="296" t="s">
        <v>488</v>
      </c>
      <c r="L34" s="296" t="s">
        <v>488</v>
      </c>
      <c r="M34" s="297" t="s">
        <v>488</v>
      </c>
      <c r="N34" s="298" t="s">
        <v>488</v>
      </c>
    </row>
    <row r="35" spans="1:16" ht="27" customHeight="1" x14ac:dyDescent="0.15">
      <c r="A35" s="250"/>
      <c r="B35" s="246"/>
      <c r="C35" s="246"/>
      <c r="D35" s="246"/>
      <c r="E35" s="246"/>
      <c r="F35" s="246"/>
      <c r="G35" s="1154" t="s">
        <v>505</v>
      </c>
      <c r="H35" s="1155"/>
      <c r="I35" s="1155"/>
      <c r="J35" s="1156"/>
      <c r="K35" s="296">
        <v>226914</v>
      </c>
      <c r="L35" s="296">
        <v>50236</v>
      </c>
      <c r="M35" s="297">
        <v>28799</v>
      </c>
      <c r="N35" s="298">
        <v>74.400000000000006</v>
      </c>
    </row>
    <row r="36" spans="1:16" ht="27" customHeight="1" x14ac:dyDescent="0.15">
      <c r="A36" s="250"/>
      <c r="B36" s="246"/>
      <c r="C36" s="246"/>
      <c r="D36" s="246"/>
      <c r="E36" s="246"/>
      <c r="F36" s="246"/>
      <c r="G36" s="1154" t="s">
        <v>506</v>
      </c>
      <c r="H36" s="1155"/>
      <c r="I36" s="1155"/>
      <c r="J36" s="1156"/>
      <c r="K36" s="296">
        <v>5591</v>
      </c>
      <c r="L36" s="296">
        <v>1238</v>
      </c>
      <c r="M36" s="297">
        <v>4510</v>
      </c>
      <c r="N36" s="298">
        <v>-72.5</v>
      </c>
    </row>
    <row r="37" spans="1:16" ht="13.5" customHeight="1" x14ac:dyDescent="0.15">
      <c r="A37" s="250"/>
      <c r="B37" s="246"/>
      <c r="C37" s="246"/>
      <c r="D37" s="246"/>
      <c r="E37" s="246"/>
      <c r="F37" s="246"/>
      <c r="G37" s="1154" t="s">
        <v>507</v>
      </c>
      <c r="H37" s="1155"/>
      <c r="I37" s="1155"/>
      <c r="J37" s="1156"/>
      <c r="K37" s="296" t="s">
        <v>488</v>
      </c>
      <c r="L37" s="296" t="s">
        <v>488</v>
      </c>
      <c r="M37" s="297">
        <v>1276</v>
      </c>
      <c r="N37" s="298" t="s">
        <v>488</v>
      </c>
    </row>
    <row r="38" spans="1:16" ht="27" customHeight="1" x14ac:dyDescent="0.15">
      <c r="A38" s="250"/>
      <c r="B38" s="246"/>
      <c r="C38" s="246"/>
      <c r="D38" s="246"/>
      <c r="E38" s="246"/>
      <c r="F38" s="246"/>
      <c r="G38" s="1157" t="s">
        <v>508</v>
      </c>
      <c r="H38" s="1158"/>
      <c r="I38" s="1158"/>
      <c r="J38" s="1159"/>
      <c r="K38" s="299" t="s">
        <v>488</v>
      </c>
      <c r="L38" s="299" t="s">
        <v>488</v>
      </c>
      <c r="M38" s="300">
        <v>40</v>
      </c>
      <c r="N38" s="301" t="s">
        <v>488</v>
      </c>
      <c r="O38" s="295"/>
    </row>
    <row r="39" spans="1:16" x14ac:dyDescent="0.15">
      <c r="A39" s="250"/>
      <c r="B39" s="246"/>
      <c r="C39" s="246"/>
      <c r="D39" s="246"/>
      <c r="E39" s="246"/>
      <c r="F39" s="246"/>
      <c r="G39" s="1157" t="s">
        <v>509</v>
      </c>
      <c r="H39" s="1158"/>
      <c r="I39" s="1158"/>
      <c r="J39" s="1159"/>
      <c r="K39" s="302">
        <v>-2983</v>
      </c>
      <c r="L39" s="302">
        <v>-660</v>
      </c>
      <c r="M39" s="303">
        <v>-3340</v>
      </c>
      <c r="N39" s="304">
        <v>-80.2</v>
      </c>
      <c r="O39" s="295"/>
    </row>
    <row r="40" spans="1:16" ht="27" customHeight="1" x14ac:dyDescent="0.15">
      <c r="A40" s="250"/>
      <c r="B40" s="246"/>
      <c r="C40" s="246"/>
      <c r="D40" s="246"/>
      <c r="E40" s="246"/>
      <c r="F40" s="246"/>
      <c r="G40" s="1154" t="s">
        <v>510</v>
      </c>
      <c r="H40" s="1155"/>
      <c r="I40" s="1155"/>
      <c r="J40" s="1156"/>
      <c r="K40" s="302">
        <v>-329087</v>
      </c>
      <c r="L40" s="302">
        <v>-72855</v>
      </c>
      <c r="M40" s="303">
        <v>-104131</v>
      </c>
      <c r="N40" s="304">
        <v>-30</v>
      </c>
      <c r="O40" s="295"/>
    </row>
    <row r="41" spans="1:16" x14ac:dyDescent="0.15">
      <c r="A41" s="250"/>
      <c r="B41" s="246"/>
      <c r="C41" s="246"/>
      <c r="D41" s="246"/>
      <c r="E41" s="246"/>
      <c r="F41" s="246"/>
      <c r="G41" s="1160" t="s">
        <v>281</v>
      </c>
      <c r="H41" s="1161"/>
      <c r="I41" s="1161"/>
      <c r="J41" s="1162"/>
      <c r="K41" s="296">
        <v>115758</v>
      </c>
      <c r="L41" s="302">
        <v>25627</v>
      </c>
      <c r="M41" s="303">
        <v>30511</v>
      </c>
      <c r="N41" s="304">
        <v>-16</v>
      </c>
      <c r="O41" s="295"/>
    </row>
    <row r="42" spans="1:16" x14ac:dyDescent="0.15">
      <c r="A42" s="250"/>
      <c r="B42" s="246"/>
      <c r="C42" s="246"/>
      <c r="D42" s="246"/>
      <c r="E42" s="246"/>
      <c r="F42" s="246"/>
      <c r="G42" s="305" t="s">
        <v>511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513</v>
      </c>
      <c r="H48" s="310"/>
      <c r="I48" s="310"/>
      <c r="J48" s="310"/>
      <c r="K48" s="310"/>
      <c r="L48" s="310"/>
      <c r="M48" s="311"/>
      <c r="N48" s="310"/>
    </row>
    <row r="49" spans="1:14" ht="13.5" customHeight="1" x14ac:dyDescent="0.15">
      <c r="A49" s="250"/>
      <c r="B49" s="246"/>
      <c r="C49" s="246"/>
      <c r="D49" s="246"/>
      <c r="E49" s="246"/>
      <c r="F49" s="246"/>
      <c r="G49" s="312"/>
      <c r="H49" s="313"/>
      <c r="I49" s="1147" t="s">
        <v>479</v>
      </c>
      <c r="J49" s="1149" t="s">
        <v>514</v>
      </c>
      <c r="K49" s="1150"/>
      <c r="L49" s="1150"/>
      <c r="M49" s="1150"/>
      <c r="N49" s="1151"/>
    </row>
    <row r="50" spans="1:14" x14ac:dyDescent="0.15">
      <c r="A50" s="250"/>
      <c r="B50" s="246"/>
      <c r="C50" s="246"/>
      <c r="D50" s="246"/>
      <c r="E50" s="246"/>
      <c r="F50" s="246"/>
      <c r="G50" s="314"/>
      <c r="H50" s="315"/>
      <c r="I50" s="1148"/>
      <c r="J50" s="316" t="s">
        <v>515</v>
      </c>
      <c r="K50" s="317" t="s">
        <v>516</v>
      </c>
      <c r="L50" s="318" t="s">
        <v>517</v>
      </c>
      <c r="M50" s="319" t="s">
        <v>518</v>
      </c>
      <c r="N50" s="320" t="s">
        <v>519</v>
      </c>
    </row>
    <row r="51" spans="1:14" x14ac:dyDescent="0.15">
      <c r="A51" s="250"/>
      <c r="B51" s="246"/>
      <c r="C51" s="246"/>
      <c r="D51" s="246"/>
      <c r="E51" s="246"/>
      <c r="F51" s="246"/>
      <c r="G51" s="312" t="s">
        <v>520</v>
      </c>
      <c r="H51" s="313"/>
      <c r="I51" s="321">
        <v>531213</v>
      </c>
      <c r="J51" s="322">
        <v>113872</v>
      </c>
      <c r="K51" s="323">
        <v>12</v>
      </c>
      <c r="L51" s="324">
        <v>221823</v>
      </c>
      <c r="M51" s="325">
        <v>10.1</v>
      </c>
      <c r="N51" s="326">
        <v>1.9</v>
      </c>
    </row>
    <row r="52" spans="1:14" x14ac:dyDescent="0.15">
      <c r="A52" s="250"/>
      <c r="B52" s="246"/>
      <c r="C52" s="246"/>
      <c r="D52" s="246"/>
      <c r="E52" s="246"/>
      <c r="F52" s="246"/>
      <c r="G52" s="327"/>
      <c r="H52" s="328" t="s">
        <v>521</v>
      </c>
      <c r="I52" s="329">
        <v>347182</v>
      </c>
      <c r="J52" s="330">
        <v>74423</v>
      </c>
      <c r="K52" s="331">
        <v>24.4</v>
      </c>
      <c r="L52" s="332">
        <v>104431</v>
      </c>
      <c r="M52" s="333">
        <v>-11.8</v>
      </c>
      <c r="N52" s="334">
        <v>36.200000000000003</v>
      </c>
    </row>
    <row r="53" spans="1:14" x14ac:dyDescent="0.15">
      <c r="A53" s="250"/>
      <c r="B53" s="246"/>
      <c r="C53" s="246"/>
      <c r="D53" s="246"/>
      <c r="E53" s="246"/>
      <c r="F53" s="246"/>
      <c r="G53" s="312" t="s">
        <v>522</v>
      </c>
      <c r="H53" s="313"/>
      <c r="I53" s="321">
        <v>395535</v>
      </c>
      <c r="J53" s="322">
        <v>84970</v>
      </c>
      <c r="K53" s="323">
        <v>-25.4</v>
      </c>
      <c r="L53" s="324">
        <v>263041</v>
      </c>
      <c r="M53" s="325">
        <v>18.600000000000001</v>
      </c>
      <c r="N53" s="326">
        <v>-44</v>
      </c>
    </row>
    <row r="54" spans="1:14" x14ac:dyDescent="0.15">
      <c r="A54" s="250"/>
      <c r="B54" s="246"/>
      <c r="C54" s="246"/>
      <c r="D54" s="246"/>
      <c r="E54" s="246"/>
      <c r="F54" s="246"/>
      <c r="G54" s="327"/>
      <c r="H54" s="328" t="s">
        <v>521</v>
      </c>
      <c r="I54" s="329">
        <v>141763</v>
      </c>
      <c r="J54" s="330">
        <v>30454</v>
      </c>
      <c r="K54" s="331">
        <v>-59.1</v>
      </c>
      <c r="L54" s="332">
        <v>103171</v>
      </c>
      <c r="M54" s="333">
        <v>-1.2</v>
      </c>
      <c r="N54" s="334">
        <v>-57.9</v>
      </c>
    </row>
    <row r="55" spans="1:14" x14ac:dyDescent="0.15">
      <c r="A55" s="250"/>
      <c r="B55" s="246"/>
      <c r="C55" s="246"/>
      <c r="D55" s="246"/>
      <c r="E55" s="246"/>
      <c r="F55" s="246"/>
      <c r="G55" s="312" t="s">
        <v>523</v>
      </c>
      <c r="H55" s="313"/>
      <c r="I55" s="321">
        <v>285443</v>
      </c>
      <c r="J55" s="322">
        <v>61691</v>
      </c>
      <c r="K55" s="323">
        <v>-27.4</v>
      </c>
      <c r="L55" s="324">
        <v>272886</v>
      </c>
      <c r="M55" s="325">
        <v>3.7</v>
      </c>
      <c r="N55" s="326">
        <v>-31.1</v>
      </c>
    </row>
    <row r="56" spans="1:14" x14ac:dyDescent="0.15">
      <c r="A56" s="250"/>
      <c r="B56" s="246"/>
      <c r="C56" s="246"/>
      <c r="D56" s="246"/>
      <c r="E56" s="246"/>
      <c r="F56" s="246"/>
      <c r="G56" s="327"/>
      <c r="H56" s="328" t="s">
        <v>521</v>
      </c>
      <c r="I56" s="329">
        <v>66857</v>
      </c>
      <c r="J56" s="330">
        <v>14449</v>
      </c>
      <c r="K56" s="331">
        <v>-52.6</v>
      </c>
      <c r="L56" s="332">
        <v>125724</v>
      </c>
      <c r="M56" s="333">
        <v>21.9</v>
      </c>
      <c r="N56" s="334">
        <v>-74.5</v>
      </c>
    </row>
    <row r="57" spans="1:14" x14ac:dyDescent="0.15">
      <c r="A57" s="250"/>
      <c r="B57" s="246"/>
      <c r="C57" s="246"/>
      <c r="D57" s="246"/>
      <c r="E57" s="246"/>
      <c r="F57" s="246"/>
      <c r="G57" s="312" t="s">
        <v>524</v>
      </c>
      <c r="H57" s="313"/>
      <c r="I57" s="321">
        <v>468831</v>
      </c>
      <c r="J57" s="322">
        <v>102499</v>
      </c>
      <c r="K57" s="323">
        <v>66.099999999999994</v>
      </c>
      <c r="L57" s="324">
        <v>245039</v>
      </c>
      <c r="M57" s="325">
        <v>-10.199999999999999</v>
      </c>
      <c r="N57" s="326">
        <v>76.3</v>
      </c>
    </row>
    <row r="58" spans="1:14" x14ac:dyDescent="0.15">
      <c r="A58" s="250"/>
      <c r="B58" s="246"/>
      <c r="C58" s="246"/>
      <c r="D58" s="246"/>
      <c r="E58" s="246"/>
      <c r="F58" s="246"/>
      <c r="G58" s="327"/>
      <c r="H58" s="328" t="s">
        <v>521</v>
      </c>
      <c r="I58" s="329">
        <v>71593</v>
      </c>
      <c r="J58" s="330">
        <v>15652</v>
      </c>
      <c r="K58" s="331">
        <v>8.3000000000000007</v>
      </c>
      <c r="L58" s="332">
        <v>108922</v>
      </c>
      <c r="M58" s="333">
        <v>-13.4</v>
      </c>
      <c r="N58" s="334">
        <v>21.7</v>
      </c>
    </row>
    <row r="59" spans="1:14" x14ac:dyDescent="0.15">
      <c r="A59" s="250"/>
      <c r="B59" s="246"/>
      <c r="C59" s="246"/>
      <c r="D59" s="246"/>
      <c r="E59" s="246"/>
      <c r="F59" s="246"/>
      <c r="G59" s="312" t="s">
        <v>525</v>
      </c>
      <c r="H59" s="313"/>
      <c r="I59" s="321">
        <v>538442</v>
      </c>
      <c r="J59" s="322">
        <v>119203</v>
      </c>
      <c r="K59" s="323">
        <v>16.3</v>
      </c>
      <c r="L59" s="324">
        <v>237994</v>
      </c>
      <c r="M59" s="325">
        <v>-2.9</v>
      </c>
      <c r="N59" s="326">
        <v>19.2</v>
      </c>
    </row>
    <row r="60" spans="1:14" x14ac:dyDescent="0.15">
      <c r="A60" s="250"/>
      <c r="B60" s="246"/>
      <c r="C60" s="246"/>
      <c r="D60" s="246"/>
      <c r="E60" s="246"/>
      <c r="F60" s="246"/>
      <c r="G60" s="327"/>
      <c r="H60" s="328" t="s">
        <v>521</v>
      </c>
      <c r="I60" s="335">
        <v>175680</v>
      </c>
      <c r="J60" s="330">
        <v>38893</v>
      </c>
      <c r="K60" s="331">
        <v>148.5</v>
      </c>
      <c r="L60" s="332">
        <v>110361</v>
      </c>
      <c r="M60" s="333">
        <v>1.3</v>
      </c>
      <c r="N60" s="334">
        <v>147.19999999999999</v>
      </c>
    </row>
    <row r="61" spans="1:14" x14ac:dyDescent="0.15">
      <c r="A61" s="250"/>
      <c r="B61" s="246"/>
      <c r="C61" s="246"/>
      <c r="D61" s="246"/>
      <c r="E61" s="246"/>
      <c r="F61" s="246"/>
      <c r="G61" s="312" t="s">
        <v>526</v>
      </c>
      <c r="H61" s="336"/>
      <c r="I61" s="337">
        <v>443893</v>
      </c>
      <c r="J61" s="338">
        <v>96447</v>
      </c>
      <c r="K61" s="339">
        <v>8.3000000000000007</v>
      </c>
      <c r="L61" s="340">
        <v>248157</v>
      </c>
      <c r="M61" s="341">
        <v>3.9</v>
      </c>
      <c r="N61" s="326">
        <v>4.4000000000000004</v>
      </c>
    </row>
    <row r="62" spans="1:14" x14ac:dyDescent="0.15">
      <c r="A62" s="250"/>
      <c r="B62" s="246"/>
      <c r="C62" s="246"/>
      <c r="D62" s="246"/>
      <c r="E62" s="246"/>
      <c r="F62" s="246"/>
      <c r="G62" s="327"/>
      <c r="H62" s="328" t="s">
        <v>521</v>
      </c>
      <c r="I62" s="329">
        <v>160615</v>
      </c>
      <c r="J62" s="330">
        <v>34774</v>
      </c>
      <c r="K62" s="331">
        <v>13.9</v>
      </c>
      <c r="L62" s="332">
        <v>110522</v>
      </c>
      <c r="M62" s="333">
        <v>-0.6</v>
      </c>
      <c r="N62" s="334">
        <v>14.5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72" t="s">
        <v>3</v>
      </c>
      <c r="D47" s="1172"/>
      <c r="E47" s="1173"/>
      <c r="F47" s="11">
        <v>48.08</v>
      </c>
      <c r="G47" s="12">
        <v>51.66</v>
      </c>
      <c r="H47" s="12">
        <v>52.45</v>
      </c>
      <c r="I47" s="12">
        <v>50.58</v>
      </c>
      <c r="J47" s="13">
        <v>51.31</v>
      </c>
    </row>
    <row r="48" spans="2:10" ht="57.75" customHeight="1" x14ac:dyDescent="0.15">
      <c r="B48" s="14"/>
      <c r="C48" s="1174" t="s">
        <v>4</v>
      </c>
      <c r="D48" s="1174"/>
      <c r="E48" s="1175"/>
      <c r="F48" s="15">
        <v>11.18</v>
      </c>
      <c r="G48" s="16">
        <v>13.24</v>
      </c>
      <c r="H48" s="16">
        <v>13.59</v>
      </c>
      <c r="I48" s="16">
        <v>16.48</v>
      </c>
      <c r="J48" s="17">
        <v>19.59</v>
      </c>
    </row>
    <row r="49" spans="2:10" ht="57.75" customHeight="1" thickBot="1" x14ac:dyDescent="0.2">
      <c r="B49" s="18"/>
      <c r="C49" s="1176" t="s">
        <v>5</v>
      </c>
      <c r="D49" s="1176"/>
      <c r="E49" s="1177"/>
      <c r="F49" s="19">
        <v>3.87</v>
      </c>
      <c r="G49" s="20">
        <v>6.3</v>
      </c>
      <c r="H49" s="20">
        <v>0.45</v>
      </c>
      <c r="I49" s="20">
        <v>3.67</v>
      </c>
      <c r="J49" s="21">
        <v>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2018-10-25T07:16:26Z</cp:lastPrinted>
  <dcterms:created xsi:type="dcterms:W3CDTF">2018-01-24T04:57:02Z</dcterms:created>
  <dcterms:modified xsi:type="dcterms:W3CDTF">2018-10-29T23:49:57Z</dcterms:modified>
</cp:coreProperties>
</file>