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09長野\"/>
    </mc:Choice>
  </mc:AlternateContent>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 r="BE35"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<sst xmlns="http://schemas.openxmlformats.org/spreadsheetml/2006/main" count="1108" uniqueCount="575">
  <si>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</si>
  <si>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</si>
  <si>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</si>
  <si>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</si>
  <si>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</si>
  <si>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</si>
  <si>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</si>
  <si>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</si>
  <si>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</si>
  <si>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</si>
  <si>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</si>
  <si>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</si>
  <si>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</si>
  <si>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</si>
  <si>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</si>
  <si>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</si>
  <si>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</si>
  <si>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</si>
  <si>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</si>
  <si>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</si>
  <si>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</si>
  <si>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</si>
  <si>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</si>
  <si>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</si>
  <si>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</si>
  <si>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</si>
  <si>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</si>
  <si>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</si>
  <si>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</si>
  <si>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</si>
  <si>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</si>
  <si>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</si>
  <si>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</si>
  <si>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</si>
  <si>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</si>
  <si>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</si>
  <si>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</si>
  <si>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</si>
  <si>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</si>
  <si>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</si>
  <si>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</si>
  <si>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</si>
  <si>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</si>
  <si>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</si>
  <si>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</si>
  <si>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</si>
  <si>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</si>
  <si>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</si>
  <si>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</si>
  <si>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</si>
  <si>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</si>
  <si>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</si>
  <si>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</si>
  <si>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</si>
  <si>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</si>
  <si>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</si>
  <si>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</si>
  <si>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</si>
  <si>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</si>
  <si>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</si>
  <si>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</si>
  <si>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</si>
  <si>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</si>
  <si>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</si>
  <si>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</si>
  <si>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</si>
  <si>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</si>
  <si>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</si>
  <si>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</si>
  <si>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</si>
  <si>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</si>
  <si>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</si>
  <si>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</si>
  <si>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</si>
  <si>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</si>
  <si>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</si>
  <si>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</si>
  <si>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</si>
  <si>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</si>
  <si>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</si>
  <si>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</si>
  <si>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</si>
  <si>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</si>
  <si>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小布施町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</si>
  <si>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</si>
  <si>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</si>
  <si>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</si>
  <si>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</si>
  <si>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</si>
  <si>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</si>
  <si>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</si>
  <si>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</si>
  <si>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</si>
  <si>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</si>
  <si>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</si>
  <si>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</si>
  <si>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</si>
  <si>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</si>
  <si>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</si>
  <si>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</si>
  <si>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</si>
  <si>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</si>
  <si>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</si>
  <si>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</si>
  <si>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</si>
  <si>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</si>
  <si>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</si>
  <si>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</si>
  <si>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</si>
  <si>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</si>
  <si>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</si>
  <si>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</si>
  <si>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</si>
  <si>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</si>
  <si>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</si>
  <si>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</si>
  <si>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</si>
  <si>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</si>
  <si>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</si>
  <si>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</si>
  <si>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</si>
  <si>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</si>
  <si>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</si>
  <si>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</si>
  <si>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</si>
  <si>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</si>
  <si>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</si>
  <si>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</si>
  <si>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</si>
  <si>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</si>
  <si>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</si>
  <si>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</si>
  <si>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</si>
  <si>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</si>
  <si>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</si>
  <si>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</si>
  <si>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</si>
  <si>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</si>
  <si>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</si>
  <si>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</si>
  <si>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</si>
  <si>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</si>
  <si>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</si>
  <si>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</si>
  <si>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</si>
  <si>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</si>
  <si>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</si>
  <si>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</si>
  <si>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</si>
  <si>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</si>
  <si>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</si>
  <si>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</si>
  <si>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</si>
  <si>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</si>
  <si>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</si>
  <si>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</si>
  <si>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</si>
  <si>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</si>
  <si>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</si>
  <si>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</si>
  <si>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</si>
  <si>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</si>
  <si>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</si>
  <si>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</si>
  <si>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</si>
  <si>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</si>
  <si>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</si>
  <si>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</si>
  <si>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</si>
  <si>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</si>
  <si>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</si>
  <si>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</si>
  <si>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</si>
  <si>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</si>
  <si>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</si>
  <si>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</si>
  <si>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</si>
  <si>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</si>
  <si>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</si>
  <si>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</si>
  <si>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</si>
  <si>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</si>
  <si>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</si>
  <si>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</si>
  <si>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</si>
  <si>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</si>
  <si>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</si>
  <si>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</si>
  <si>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</si>
  <si>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</si>
  <si>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</si>
  <si>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</si>
  <si>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</si>
  <si>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</si>
  <si>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</si>
  <si>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</si>
  <si>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</si>
  <si>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</si>
  <si>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</si>
  <si>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長野県小布施町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</si>
  <si>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</si>
  <si>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</si>
  <si>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</si>
  <si>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</si>
  <si>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</si>
  <si>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</si>
  <si>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</si>
  <si>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</si>
  <si>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</si>
  <si>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</si>
  <si>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</si>
  <si>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</si>
  <si>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</si>
  <si>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</si>
  <si>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</si>
  <si>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</si>
  <si>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</si>
  <si>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</si>
  <si>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</si>
  <si>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</si>
  <si>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</si>
  <si>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</si>
  <si>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</si>
  <si>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</si>
  <si>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</si>
  <si>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</si>
  <si>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</si>
  <si>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</si>
  <si>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</si>
  <si>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</si>
  <si>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</si>
  <si>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</si>
  <si>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</si>
  <si>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</si>
  <si>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</si>
  <si>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</si>
  <si>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</si>
  <si>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</si>
  <si>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</si>
  <si>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</si>
  <si>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</si>
  <si>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</si>
  <si>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</si>
  <si>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</si>
  <si>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</si>
  <si>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</si>
  <si>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</si>
  <si>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</si>
  <si>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</si>
  <si>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</si>
  <si>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</si>
  <si>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</si>
  <si>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</si>
  <si>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</si>
  <si>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</si>
  <si>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</si>
  <si>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</si>
  <si>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</si>
  <si>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</si>
  <si>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</si>
  <si>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</si>
  <si>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</si>
  <si>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</si>
  <si>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</si>
  <si>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</si>
  <si>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</si>
  <si>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</si>
  <si>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</si>
  <si>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</si>
  <si>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</si>
  <si>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</si>
  <si>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</si>
  <si>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</si>
  <si>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</si>
  <si>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</si>
  <si>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</si>
  <si>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</si>
  <si>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</si>
  <si>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</si>
  <si>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</si>
  <si>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</si>
  <si>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</si>
  <si>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</si>
  <si>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</si>
  <si>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</si>
  <si>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</si>
  <si>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</si>
  <si>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</si>
  <si>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</si>
  <si>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</si>
  <si>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</si>
  <si>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</si>
  <si>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</si>
  <si>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</si>
  <si>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</si>
  <si>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</si>
  <si>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</si>
  <si>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</si>
  <si>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</si>
  <si>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</si>
  <si>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</si>
  <si>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</si>
  <si>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</si>
  <si>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</si>
  <si>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</si>
  <si>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</si>
  <si>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</si>
  <si>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</si>
  <si>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</si>
  <si>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</si>
  <si>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</si>
  <si>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</si>
  <si>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</si>
  <si>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</si>
  <si>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</si>
  <si>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</si>
  <si>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</si>
  <si>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</si>
  <si>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</si>
  <si>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</si>
  <si>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</si>
  <si>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</si>
  <si>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</si>
  <si>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</si>
  <si>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</si>
  <si>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</si>
  <si>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</si>
  <si>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</si>
  <si>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</si>
  <si>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</si>
  <si>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</si>
  <si>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</si>
  <si>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</si>
  <si>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</si>
  <si>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</si>
  <si>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</si>
  <si>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</si>
  <si>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</si>
  <si>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</si>
  <si>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</si>
  <si>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</si>
  <si>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</si>
  <si>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</si>
  <si>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</si>
  <si>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</si>
  <si>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</si>
  <si>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</si>
  <si>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</si>
  <si>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長野県小布施町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</si>
  <si>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</si>
  <si>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</si>
  <si>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</si>
  <si>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</si>
  <si>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</si>
  <si>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</si>
  <si>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</si>
  <si>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</si>
  <si>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</si>
  <si>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</si>
  <si>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</si>
  <si>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</si>
  <si>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</si>
  <si>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</si>
  <si>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</si>
  <si>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</si>
  <si>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</si>
  <si>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</si>
  <si>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</si>
  <si>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</si>
  <si>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同和地区住宅新築資金等貸付事業特別会計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</si>
  <si>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</si>
  <si>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</si>
  <si>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</si>
  <si>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</si>
  <si>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</si>
  <si>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</si>
  <si>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</si>
  <si>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</si>
  <si>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</si>
  <si>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</si>
  <si>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</si>
  <si>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</si>
  <si>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</si>
  <si>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</si>
  <si>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</si>
  <si>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</si>
  <si>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</si>
  <si>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</si>
  <si>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</si>
  <si>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</si>
  <si>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</si>
  <si>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</si>
  <si>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</si>
  <si>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</si>
  <si>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</si>
  <si>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</si>
  <si>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</si>
  <si>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</si>
  <si>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</si>
  <si>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</si>
  <si>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</si>
  <si>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</si>
  <si>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</si>
  <si>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</si>
  <si>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</si>
  <si>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</si>
  <si>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</si>
  <si>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</si>
  <si>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</si>
  <si>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</si>
  <si>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</si>
  <si>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</si>
  <si>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</si>
  <si>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</si>
  <si>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</si>
  <si>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</si>
  <si>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</si>
  <si>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</si>
  <si>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</si>
  <si>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</si>
  <si>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</si>
  <si>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</si>
  <si>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</si>
  <si>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</si>
  <si>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</si>
  <si>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</si>
  <si>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</si>
  <si>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</si>
  <si>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</si>
  <si>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</si>
  <si>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</si>
  <si>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</si>
  <si>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</si>
  <si>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</si>
  <si>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</si>
  <si>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</si>
  <si>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</si>
  <si>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</si>
  <si>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</si>
  <si>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</si>
  <si>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</si>
  <si>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</si>
  <si>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</si>
  <si>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</si>
  <si>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</si>
  <si>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</si>
  <si>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</si>
  <si>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</si>
  <si>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</si>
  <si>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</si>
  <si>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</si>
  <si>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</si>
  <si>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</si>
  <si>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</si>
  <si>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</si>
  <si>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</si>
  <si>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</si>
  <si>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</si>
  <si>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</si>
  <si>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</si>
  <si>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</si>
  <si>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</si>
  <si>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</si>
  <si>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</si>
  <si>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</si>
  <si>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</si>
  <si>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</si>
  <si>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</si>
  <si>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</si>
  <si>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</si>
  <si>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</si>
  <si>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</si>
  <si>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</si>
  <si>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</si>
  <si>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</si>
  <si>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</si>
  <si>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</si>
  <si>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</si>
  <si>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</si>
  <si>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</si>
  <si>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</si>
  <si>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</si>
  <si>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</si>
  <si>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</si>
  <si>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</si>
  <si>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</si>
  <si>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</si>
  <si>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</si>
  <si>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</si>
  <si>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</si>
  <si>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</si>
  <si>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</si>
  <si>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</si>
  <si>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</si>
  <si>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</si>
  <si>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</si>
  <si>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</si>
  <si>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</si>
  <si>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</si>
  <si>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</si>
  <si>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</si>
  <si>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</si>
  <si>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</si>
  <si>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</si>
  <si>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</si>
  <si>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</si>
  <si>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</si>
  <si>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</si>
  <si>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</si>
  <si>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</si>
  <si>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</si>
  <si>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</si>
  <si>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</si>
  <si>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</si>
  <si>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</si>
  <si>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</si>
  <si>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</si>
  <si>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</si>
  <si>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</si>
  <si>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</si>
  <si>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</si>
  <si>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</si>
  <si>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</si>
  <si>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</si>
  <si>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</si>
  <si>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</si>
  <si>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8.22</t>
  </si>
  <si>
    <t>▲ 5.72</t>
  </si>
  <si>
    <t>▲ 2.85</t>
  </si>
  <si>
    <t>▲ 6.00</t>
  </si>
  <si>
    <t>水道事業会計</t>
  </si>
  <si>
    <t>一般会計</t>
  </si>
  <si>
    <t>国民健康保険特別会計</t>
  </si>
  <si>
    <t>介護保険特別会計</t>
  </si>
  <si>
    <t>後期高齢者医療特別会計</t>
  </si>
  <si>
    <t>農業集落排水事業特別会計</t>
  </si>
  <si>
    <t>下水道事業特別会計</t>
  </si>
  <si>
    <t>同和地区住宅新築資金等貸付事業特別会計</t>
  </si>
  <si>
    <t>その他会計（赤字）</t>
  </si>
  <si>
    <t>その他会計（黒字）</t>
  </si>
  <si>
    <t>小布施町土地開発公社</t>
    <rPh sb="0" eb="4">
      <t>オブセマチ</t>
    </rPh>
    <rPh sb="4" eb="6">
      <t>トチ</t>
    </rPh>
    <rPh sb="6" eb="8">
      <t>カイハツ</t>
    </rPh>
    <rPh sb="8" eb="10">
      <t>コウシャ</t>
    </rPh>
    <phoneticPr fontId="2"/>
  </si>
  <si>
    <t>-</t>
    <phoneticPr fontId="2"/>
  </si>
  <si>
    <t>小布施町振興公社</t>
    <rPh sb="0" eb="4">
      <t>オブセマチ</t>
    </rPh>
    <rPh sb="4" eb="6">
      <t>シンコウ</t>
    </rPh>
    <rPh sb="6" eb="8">
      <t>コウシャ</t>
    </rPh>
    <phoneticPr fontId="2"/>
  </si>
  <si>
    <t>-</t>
    <phoneticPr fontId="2"/>
  </si>
  <si>
    <t>長野広域連合</t>
    <rPh sb="0" eb="2">
      <t>ナガノ</t>
    </rPh>
    <rPh sb="2" eb="4">
      <t>コウイキ</t>
    </rPh>
    <rPh sb="4" eb="6">
      <t>レンゴウ</t>
    </rPh>
    <phoneticPr fontId="2"/>
  </si>
  <si>
    <t>（一般会計）</t>
    <rPh sb="1" eb="3">
      <t>イッパン</t>
    </rPh>
    <rPh sb="3" eb="5">
      <t>カイケイ</t>
    </rPh>
    <phoneticPr fontId="2"/>
  </si>
  <si>
    <t>（老人福祉施設等運営事業特別会計）</t>
    <rPh sb="1" eb="3">
      <t>ロウジン</t>
    </rPh>
    <rPh sb="3" eb="5">
      <t>フクシ</t>
    </rPh>
    <rPh sb="5" eb="7">
      <t>シセツ</t>
    </rPh>
    <rPh sb="7" eb="8">
      <t>トウ</t>
    </rPh>
    <rPh sb="8" eb="10">
      <t>ウンエイ</t>
    </rPh>
    <rPh sb="10" eb="12">
      <t>ジギョウ</t>
    </rPh>
    <rPh sb="12" eb="14">
      <t>トクベツ</t>
    </rPh>
    <rPh sb="14" eb="16">
      <t>カイケイ</t>
    </rPh>
    <phoneticPr fontId="2"/>
  </si>
  <si>
    <t>（長野地域ふるさと事業特別会計）</t>
    <rPh sb="1" eb="3">
      <t>ナガノ</t>
    </rPh>
    <rPh sb="3" eb="5">
      <t>チイキ</t>
    </rPh>
    <rPh sb="9" eb="11">
      <t>ジギョウ</t>
    </rPh>
    <rPh sb="11" eb="13">
      <t>トクベツ</t>
    </rPh>
    <rPh sb="13" eb="15">
      <t>カイケイ</t>
    </rPh>
    <phoneticPr fontId="2"/>
  </si>
  <si>
    <t>長野県市町村自治振興組合</t>
    <rPh sb="0" eb="2">
      <t>ナガノ</t>
    </rPh>
    <rPh sb="2" eb="3">
      <t>ケン</t>
    </rPh>
    <rPh sb="3" eb="6">
      <t>シチョウソン</t>
    </rPh>
    <rPh sb="6" eb="8">
      <t>ジチ</t>
    </rPh>
    <rPh sb="8" eb="10">
      <t>シンコウ</t>
    </rPh>
    <rPh sb="10" eb="12">
      <t>クミアイ</t>
    </rPh>
    <phoneticPr fontId="2"/>
  </si>
  <si>
    <t>-</t>
    <phoneticPr fontId="2"/>
  </si>
  <si>
    <t>-</t>
    <phoneticPr fontId="2"/>
  </si>
  <si>
    <t>長野県後期高齢者医療広域連合</t>
  </si>
  <si>
    <t>（一般会計）</t>
  </si>
  <si>
    <t>（後期高齢者医療特別会計）</t>
  </si>
  <si>
    <t>長野県市町村総合事務組合</t>
  </si>
  <si>
    <t>（非常勤公務災害特別会計）</t>
  </si>
  <si>
    <t>高山村一市一町財産組合</t>
  </si>
  <si>
    <t>東北信市町村交通災害共済事務組合</t>
  </si>
  <si>
    <t>須高行政事務組合</t>
  </si>
  <si>
    <t>北信保健衛生施設組合</t>
  </si>
  <si>
    <t>（じん芥処理事業特別会計）</t>
  </si>
  <si>
    <t>長野県地方税滞納整理機構</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</si>
  <si>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</si>
  <si>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</si>
  <si>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</si>
  <si>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</si>
  <si>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</si>
  <si>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</si>
  <si>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</si>
  <si>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</si>
  <si>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</si>
  <si>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</si>
  <si>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</si>
  <si>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実質公債費比率は公債費に費やした一般財源額が標準財政規模に占める割合であり、順次低下傾向にあることは町債残高の減少に努めてきた結果であり、望ましい方向に向かっていると考える。
　一方、将来負担比率が増加を示している要因は、充当可能基金額の減少の影響が大と考えられることから、より一層、町債残高の減少を目指すとともに基金積立額の増加にも気を配り、安定的なバランスのとれた財政運営に努めていく。</t>
    <phoneticPr fontId="5"/>
  </si>
  <si>
    <t>将来負担比率は類似規模団体と比較して低い水準となっているが、有形固定資産減価償却率が高くなっており、良好な財政状態であるが施設は老朽化していると言える。
更新投資の先送りにより起債残高が抑制されている可能性もあるため、施設の老朽化度合と財源としての地方債残高のバランスに注意して更新投資を行っていく必要がある。</t>
    <rPh sb="0" eb="2">
      <t>ショウライ</t>
    </rPh>
    <rPh sb="2" eb="4">
      <t>フタン</t>
    </rPh>
    <rPh sb="4" eb="6">
      <t>ヒリツ</t>
    </rPh>
    <rPh sb="42" eb="43">
      <t>タカ</t>
    </rPh>
    <rPh sb="64" eb="67">
      <t>ロウキュウカ</t>
    </rPh>
    <rPh sb="72" eb="73">
      <t>イ</t>
    </rPh>
    <rPh sb="77" eb="79">
      <t>コウシン</t>
    </rPh>
    <rPh sb="79" eb="81">
      <t>トウシ</t>
    </rPh>
    <rPh sb="82" eb="84">
      <t>サキオク</t>
    </rPh>
    <rPh sb="88" eb="90">
      <t>キサイ</t>
    </rPh>
    <rPh sb="90" eb="92">
      <t>ザンダカ</t>
    </rPh>
    <rPh sb="93" eb="95">
      <t>ヨクセイ</t>
    </rPh>
    <rPh sb="100" eb="103">
      <t>カノウセイ</t>
    </rPh>
    <rPh sb="149" eb="15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</si>
</sst>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8" fillId="0" borderId="41" xfId="34" applyFont="1" applyFill="1" applyBorder="1" applyAlignment="1" applyProtection="1">
      <alignment horizontal="left" vertical="top" wrapText="1"/>
      <protection locked="0"/>
    </xf>
    <xf numFmtId="0" fontId="8" fillId="0" borderId="12" xfId="34" applyFont="1" applyFill="1" applyBorder="1" applyAlignment="1" applyProtection="1">
      <alignment horizontal="left" vertical="top" wrapText="1"/>
      <protection locked="0"/>
    </xf>
    <xf numFmtId="0" fontId="8" fillId="0" borderId="46" xfId="34" applyFont="1" applyFill="1" applyBorder="1" applyAlignment="1" applyProtection="1">
      <alignment horizontal="left" vertical="top" wrapText="1"/>
      <protection locked="0"/>
    </xf>
    <xf numFmtId="0" fontId="8" fillId="0" borderId="60" xfId="34" applyFont="1" applyFill="1" applyBorder="1" applyAlignment="1" applyProtection="1">
      <alignment horizontal="left" vertical="top" wrapText="1"/>
      <protection locked="0"/>
    </xf>
    <xf numFmtId="0" fontId="8" fillId="0" borderId="0" xfId="34" applyFont="1" applyFill="1" applyBorder="1" applyAlignment="1" applyProtection="1">
      <alignment horizontal="left" vertical="top" wrapText="1"/>
      <protection locked="0"/>
    </xf>
    <xf numFmtId="0" fontId="8" fillId="0" borderId="38" xfId="34" applyFont="1" applyFill="1" applyBorder="1" applyAlignment="1" applyProtection="1">
      <alignment horizontal="left" vertical="top" wrapText="1"/>
      <protection locked="0"/>
    </xf>
    <xf numFmtId="0" fontId="8" fillId="0" borderId="37" xfId="34" applyFont="1" applyFill="1" applyBorder="1" applyAlignment="1" applyProtection="1">
      <alignment horizontal="left" vertical="top" wrapText="1"/>
      <protection locked="0"/>
    </xf>
    <xf numFmtId="0" fontId="8" fillId="0" borderId="49" xfId="34" applyFont="1" applyFill="1" applyBorder="1" applyAlignment="1" applyProtection="1">
      <alignment horizontal="left" vertical="top" wrapText="1"/>
      <protection locked="0"/>
    </xf>
    <xf numFmtId="0" fontId="8" fillId="0" borderId="40"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114097</c:v>
                </c:pt>
                <c:pt idx="1">
                  <c:v>136577</c:v>
                </c:pt>
                <c:pt idx="2">
                  <c:v>132212</c:v>
                </c:pt>
                <c:pt idx="3">
                  <c:v>93741</c:v>
                </c:pt>
                <c:pt idx="4">
                  <c:v>107537</c:v>
                </c:pt>
              </c:numCache>
            </c:numRef>
          </c:val>
          <c:smooth val="0"/>
          <c:extLst>
            <c:ext xmlns:c16="http://schemas.microsoft.com/office/drawing/2014/chart" uri="{C3380CC4-5D6E-409C-BE32-E72D297353CC}">
              <c16:uniqueId val="{00000000-716A-473A-9EFC-36664955820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28279</c:v>
                </c:pt>
                <c:pt idx="1">
                  <c:v>30449</c:v>
                </c:pt>
                <c:pt idx="2">
                  <c:v>53872</c:v>
                </c:pt>
                <c:pt idx="3">
                  <c:v>53110</c:v>
                </c:pt>
                <c:pt idx="4">
                  <c:v>49097</c:v>
                </c:pt>
              </c:numCache>
            </c:numRef>
          </c:val>
          <c:smooth val="0"/>
          <c:extLst>
            <c:ext xmlns:c16="http://schemas.microsoft.com/office/drawing/2014/chart" uri="{C3380CC4-5D6E-409C-BE32-E72D297353CC}">
              <c16:uniqueId val="{00000001-716A-473A-9EFC-36664955820E}"/>
            </c:ext>
          </c:extLst>
        </c:ser>
        <c:dLbls>
          <c:showLegendKey val="0"/>
          <c:showVal val="0"/>
          <c:showCatName val="0"/>
          <c:showSerName val="0"/>
          <c:showPercent val="0"/>
          <c:showBubbleSize val="0"/>
        </c:dLbls>
        <c:marker val="1"/>
        <c:smooth val="0"/>
        <c:axId val="1120483072"/>
        <c:axId val="1120478176"/>
      </c:lineChart>
      <c:catAx>
        <c:axId val="1120483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0478176"/>
        <c:crosses val="autoZero"/>
        <c:auto val="1"/>
        <c:lblAlgn val="ctr"/>
        <c:lblOffset val="100"/>
        <c:tickLblSkip val="1"/>
        <c:tickMarkSkip val="1"/>
        <c:noMultiLvlLbl val="0"/>
      </c:catAx>
      <c:valAx>
        <c:axId val="112047817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0483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2.65</c:v>
                </c:pt>
                <c:pt idx="1">
                  <c:v>4.6100000000000003</c:v>
                </c:pt>
                <c:pt idx="2">
                  <c:v>6.99</c:v>
                </c:pt>
                <c:pt idx="3">
                  <c:v>10.28</c:v>
                </c:pt>
                <c:pt idx="4">
                  <c:v>9.3000000000000007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27.78</c:v>
                </c:pt>
                <c:pt idx="1">
                  <c:v>19.84</c:v>
                </c:pt>
                <c:pt idx="2">
                  <c:v>14.69</c:v>
                </c:pt>
                <c:pt idx="3">
                  <c:v>13.24</c:v>
                </c:pt>
                <c:pt idx="4">
                  <c:v>8.75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20490688"/>
        <c:axId val="1120474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-8.2200000000000006</c:v>
                </c:pt>
                <c:pt idx="1">
                  <c:v>-5.72</c:v>
                </c:pt>
                <c:pt idx="2">
                  <c:v>-2.85</c:v>
                </c:pt>
                <c:pt idx="3">
                  <c:v>2.16</c:v>
                </c:pt>
                <c:pt idx="4">
                  <c:v>-6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20490688"/>
        <c:axId val="1120474368"/>
      </c:lineChart>
      <c:catAx>
        <c:axId val="1120490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0474368"/>
        <c:crosses val="autoZero"/>
        <c:auto val="1"/>
        <c:lblAlgn val="ctr"/>
        <c:lblOffset val="100"/>
        <c:tickLblSkip val="1"/>
        <c:tickMarkSkip val="1"/>
        <c:noMultiLvlLbl val="0"/>
      </c:catAx>
      <c:valAx>
        <c:axId val="1120474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0490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同和地区住宅新築資金等貸付事業特別会計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0.14000000000000001</c:v>
                </c:pt>
                <c:pt idx="2">
                  <c:v>#N/A</c:v>
                </c:pt>
                <c:pt idx="3">
                  <c:v>0.09</c:v>
                </c:pt>
                <c:pt idx="4">
                  <c:v>#N/A</c:v>
                </c:pt>
                <c:pt idx="5">
                  <c:v>0.12</c:v>
                </c:pt>
                <c:pt idx="6">
                  <c:v>#N/A</c:v>
                </c:pt>
                <c:pt idx="7">
                  <c:v>0.01</c:v>
                </c:pt>
                <c:pt idx="8">
                  <c:v>#N/A</c:v>
                </c:pt>
                <c:pt idx="9">
                  <c:v>0.34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0.79</c:v>
                </c:pt>
                <c:pt idx="2">
                  <c:v>#N/A</c:v>
                </c:pt>
                <c:pt idx="3">
                  <c:v>0.62</c:v>
                </c:pt>
                <c:pt idx="4">
                  <c:v>#N/A</c:v>
                </c:pt>
                <c:pt idx="5">
                  <c:v>0.56999999999999995</c:v>
                </c:pt>
                <c:pt idx="6">
                  <c:v>#N/A</c:v>
                </c:pt>
                <c:pt idx="7">
                  <c:v>1.33</c:v>
                </c:pt>
                <c:pt idx="8">
                  <c:v>#N/A</c:v>
                </c:pt>
                <c:pt idx="9">
                  <c:v>1.28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1.62</c:v>
                </c:pt>
                <c:pt idx="2">
                  <c:v>#N/A</c:v>
                </c:pt>
                <c:pt idx="3">
                  <c:v>1.3</c:v>
                </c:pt>
                <c:pt idx="4">
                  <c:v>#N/A</c:v>
                </c:pt>
                <c:pt idx="5">
                  <c:v>0.52</c:v>
                </c:pt>
                <c:pt idx="6">
                  <c:v>#N/A</c:v>
                </c:pt>
                <c:pt idx="7">
                  <c:v>2.65</c:v>
                </c:pt>
                <c:pt idx="8">
                  <c:v>#N/A</c:v>
                </c:pt>
                <c:pt idx="9">
                  <c:v>4.21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2.64</c:v>
                </c:pt>
                <c:pt idx="2">
                  <c:v>#N/A</c:v>
                </c:pt>
                <c:pt idx="3">
                  <c:v>4.5999999999999996</c:v>
                </c:pt>
                <c:pt idx="4">
                  <c:v>#N/A</c:v>
                </c:pt>
                <c:pt idx="5">
                  <c:v>6.98</c:v>
                </c:pt>
                <c:pt idx="6">
                  <c:v>#N/A</c:v>
                </c:pt>
                <c:pt idx="7">
                  <c:v>10.28</c:v>
                </c:pt>
                <c:pt idx="8">
                  <c:v>#N/A</c:v>
                </c:pt>
                <c:pt idx="9">
                  <c:v>9.2899999999999991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23.14</c:v>
                </c:pt>
                <c:pt idx="2">
                  <c:v>#N/A</c:v>
                </c:pt>
                <c:pt idx="3">
                  <c:v>23.21</c:v>
                </c:pt>
                <c:pt idx="4">
                  <c:v>#N/A</c:v>
                </c:pt>
                <c:pt idx="5">
                  <c:v>21.77</c:v>
                </c:pt>
                <c:pt idx="6">
                  <c:v>#N/A</c:v>
                </c:pt>
                <c:pt idx="7">
                  <c:v>21.57</c:v>
                </c:pt>
                <c:pt idx="8">
                  <c:v>#N/A</c:v>
                </c:pt>
                <c:pt idx="9">
                  <c:v>22.96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20492864"/>
        <c:axId val="1120476544"/>
      </c:barChart>
      <c:catAx>
        <c:axId val="112049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0476544"/>
        <c:crosses val="autoZero"/>
        <c:auto val="1"/>
        <c:lblAlgn val="ctr"/>
        <c:lblOffset val="100"/>
        <c:tickLblSkip val="1"/>
        <c:tickMarkSkip val="1"/>
        <c:noMultiLvlLbl val="0"/>
      </c:catAx>
      <c:valAx>
        <c:axId val="1120476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0492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548</c:v>
                </c:pt>
                <c:pt idx="5">
                  <c:v>546</c:v>
                </c:pt>
                <c:pt idx="8">
                  <c:v>551</c:v>
                </c:pt>
                <c:pt idx="11">
                  <c:v>507</c:v>
                </c:pt>
                <c:pt idx="14">
                  <c:v>474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31</c:v>
                </c:pt>
                <c:pt idx="3">
                  <c:v>28</c:v>
                </c:pt>
                <c:pt idx="6">
                  <c:v>24</c:v>
                </c:pt>
                <c:pt idx="9">
                  <c:v>24</c:v>
                </c:pt>
                <c:pt idx="12">
                  <c:v>22</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16</c:v>
                </c:pt>
                <c:pt idx="3">
                  <c:v>9</c:v>
                </c:pt>
                <c:pt idx="6">
                  <c:v>10</c:v>
                </c:pt>
                <c:pt idx="9">
                  <c:v>9</c:v>
                </c:pt>
                <c:pt idx="12">
                  <c:v>5</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243</c:v>
                </c:pt>
                <c:pt idx="3">
                  <c:v>248</c:v>
                </c:pt>
                <c:pt idx="6">
                  <c:v>254</c:v>
                </c:pt>
                <c:pt idx="9">
                  <c:v>241</c:v>
                </c:pt>
                <c:pt idx="12">
                  <c:v>248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471</c:v>
                </c:pt>
                <c:pt idx="3">
                  <c:v>478</c:v>
                </c:pt>
                <c:pt idx="6">
                  <c:v>464</c:v>
                </c:pt>
                <c:pt idx="9">
                  <c:v>429</c:v>
                </c:pt>
                <c:pt idx="12">
                  <c:v>403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20493408"/>
        <c:axId val="1120493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213</c:v>
                </c:pt>
                <c:pt idx="2">
                  <c:v>#N/A</c:v>
                </c:pt>
                <c:pt idx="3">
                  <c:v>#N/A</c:v>
                </c:pt>
                <c:pt idx="4">
                  <c:v>217</c:v>
                </c:pt>
                <c:pt idx="5">
                  <c:v>#N/A</c:v>
                </c:pt>
                <c:pt idx="6">
                  <c:v>#N/A</c:v>
                </c:pt>
                <c:pt idx="7">
                  <c:v>201</c:v>
                </c:pt>
                <c:pt idx="8">
                  <c:v>#N/A</c:v>
                </c:pt>
                <c:pt idx="9">
                  <c:v>#N/A</c:v>
                </c:pt>
                <c:pt idx="10">
                  <c:v>196</c:v>
                </c:pt>
                <c:pt idx="11">
                  <c:v>#N/A</c:v>
                </c:pt>
                <c:pt idx="12">
                  <c:v>#N/A</c:v>
                </c:pt>
                <c:pt idx="13">
                  <c:v>204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20493408"/>
        <c:axId val="1120493952"/>
      </c:lineChart>
      <c:catAx>
        <c:axId val="112049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0493952"/>
        <c:crosses val="autoZero"/>
        <c:auto val="1"/>
        <c:lblAlgn val="ctr"/>
        <c:lblOffset val="100"/>
        <c:tickLblSkip val="1"/>
        <c:tickMarkSkip val="1"/>
        <c:noMultiLvlLbl val="0"/>
      </c:catAx>
      <c:valAx>
        <c:axId val="1120493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049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4579</c:v>
                </c:pt>
                <c:pt idx="5">
                  <c:v>4419</c:v>
                </c:pt>
                <c:pt idx="8">
                  <c:v>4222</c:v>
                </c:pt>
                <c:pt idx="11">
                  <c:v>4060</c:v>
                </c:pt>
                <c:pt idx="14">
                  <c:v>3912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397</c:v>
                </c:pt>
                <c:pt idx="5">
                  <c:v>345</c:v>
                </c:pt>
                <c:pt idx="8">
                  <c:v>297</c:v>
                </c:pt>
                <c:pt idx="11">
                  <c:v>294</c:v>
                </c:pt>
                <c:pt idx="14">
                  <c:v>325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1542</c:v>
                </c:pt>
                <c:pt idx="5">
                  <c:v>1377</c:v>
                </c:pt>
                <c:pt idx="8">
                  <c:v>958</c:v>
                </c:pt>
                <c:pt idx="11">
                  <c:v>842</c:v>
                </c:pt>
                <c:pt idx="14">
                  <c:v>786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901</c:v>
                </c:pt>
                <c:pt idx="3">
                  <c:v>837</c:v>
                </c:pt>
                <c:pt idx="6">
                  <c:v>834</c:v>
                </c:pt>
                <c:pt idx="9">
                  <c:v>752</c:v>
                </c:pt>
                <c:pt idx="12">
                  <c:v>765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123</c:v>
                </c:pt>
                <c:pt idx="3">
                  <c:v>102</c:v>
                </c:pt>
                <c:pt idx="6">
                  <c:v>85</c:v>
                </c:pt>
                <c:pt idx="9">
                  <c:v>119</c:v>
                </c:pt>
                <c:pt idx="12">
                  <c:v>196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2219</c:v>
                </c:pt>
                <c:pt idx="3">
                  <c:v>2152</c:v>
                </c:pt>
                <c:pt idx="6">
                  <c:v>2069</c:v>
                </c:pt>
                <c:pt idx="9">
                  <c:v>1890</c:v>
                </c:pt>
                <c:pt idx="12">
                  <c:v>1765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144</c:v>
                </c:pt>
                <c:pt idx="3">
                  <c:v>118</c:v>
                </c:pt>
                <c:pt idx="6">
                  <c:v>95</c:v>
                </c:pt>
                <c:pt idx="9">
                  <c:v>72</c:v>
                </c:pt>
                <c:pt idx="12">
                  <c:v>51</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3748</c:v>
                </c:pt>
                <c:pt idx="3">
                  <c:v>3428</c:v>
                </c:pt>
                <c:pt idx="6">
                  <c:v>3296</c:v>
                </c:pt>
                <c:pt idx="9">
                  <c:v>3154</c:v>
                </c:pt>
                <c:pt idx="12">
                  <c:v>3000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20494496"/>
        <c:axId val="1120495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617</c:v>
                </c:pt>
                <c:pt idx="2">
                  <c:v>#N/A</c:v>
                </c:pt>
                <c:pt idx="3">
                  <c:v>#N/A</c:v>
                </c:pt>
                <c:pt idx="4">
                  <c:v>496</c:v>
                </c:pt>
                <c:pt idx="5">
                  <c:v>#N/A</c:v>
                </c:pt>
                <c:pt idx="6">
                  <c:v>#N/A</c:v>
                </c:pt>
                <c:pt idx="7">
                  <c:v>903</c:v>
                </c:pt>
                <c:pt idx="8">
                  <c:v>#N/A</c:v>
                </c:pt>
                <c:pt idx="9">
                  <c:v>#N/A</c:v>
                </c:pt>
                <c:pt idx="10">
                  <c:v>790</c:v>
                </c:pt>
                <c:pt idx="11">
                  <c:v>#N/A</c:v>
                </c:pt>
                <c:pt idx="12">
                  <c:v>#N/A</c:v>
                </c:pt>
                <c:pt idx="13">
                  <c:v>753</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20494496"/>
        <c:axId val="1120495040"/>
      </c:lineChart>
      <c:catAx>
        <c:axId val="112049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0495040"/>
        <c:crosses val="autoZero"/>
        <c:auto val="1"/>
        <c:lblAlgn val="ctr"/>
        <c:lblOffset val="100"/>
        <c:tickLblSkip val="1"/>
        <c:tickMarkSkip val="1"/>
        <c:noMultiLvlLbl val="0"/>
      </c:catAx>
      <c:valAx>
        <c:axId val="1120495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0494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{0E9BAEEC-CCAD-458D-9563-EE828F4B93ED}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{93B9D4B6-FBD1-475B-8EAC-177D44D6D2E3}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{97322B20-C160-4932-BB46-B57FFAA9DD35}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{88F3A001-4B5F-428E-8C4C-EA4A24213878}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{916E9AC3-9F94-4F46-BF86-DB338064883F}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60.8</c:v>
                </c:pt>
              </c:numCache>
            </c:numRef>
          </c:xVal>
          <c:yVal>
            <c:numRef>
              <c:f>公会計指標分析・財政指標組合せ分析表!$K$51:$O$51</c:f>
              <c:numCache>
                <c:formatCode>#,##0.0;"▲ "#,##0.0</c:formatCode>
                <c:ptCount val="5"/>
                <c:pt idx="3">
                  <c:v>30.2</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{BBECD2AA-1B84-496C-BB4D-0B62170F3D3E}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{F240F243-C443-4C82-876C-B83897DEEAAD}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{8ABB2AEA-4D59-46DD-AF99-1E7D84963A41}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{8C3461D7-667F-4DCC-A213-114BE446351C}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{7F2C06FB-C10E-472D-B765-EFB246E215EB}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55.6</c:v>
                </c:pt>
              </c:numCache>
            </c:numRef>
          </c:xVal>
          <c:yVal>
            <c:numRef>
              <c:f>公会計指標分析・財政指標組合せ分析表!$K$55:$O$55</c:f>
              <c:numCache>
                <c:formatCode>#,##0.0;"▲ "#,##0.0</c:formatCode>
                <c:ptCount val="5"/>
                <c:pt idx="3">
                  <c:v>58.9</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20478720"/>
        <c:axId val="1120497760"/>
      </c:scatterChart>
      <c:valAx>
        <c:axId val="1120478720"/>
        <c:scaling>
          <c:orientation val="minMax"/>
          <c:max val="61.300000000000004"/>
          <c:min val="55.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0497760"/>
        <c:crosses val="autoZero"/>
        <c:crossBetween val="midCat"/>
      </c:valAx>
      <c:valAx>
        <c:axId val="1120497760"/>
        <c:scaling>
          <c:orientation val="minMax"/>
          <c:max val="64"/>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204787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{294334C7-5F03-471F-A465-75796FCCC5AC}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{575D4CFB-B635-4447-B19F-631C987E8718}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{5B6D6E60-5058-4626-BAC4-9D77B58D790F}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3.127129628632258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{38CB6723-0A25-4F67-AC69-149C6341D2D0}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3.213962823730479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{550ABBBE-45B2-4CB5-9016-37623C7EB6BD}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8.9</c:v>
                </c:pt>
                <c:pt idx="1">
                  <c:v>8.4</c:v>
                </c:pt>
                <c:pt idx="2">
                  <c:v>8.3000000000000007</c:v>
                </c:pt>
                <c:pt idx="3">
                  <c:v>7.9</c:v>
                </c:pt>
                <c:pt idx="4">
                  <c:v>7.7</c:v>
                </c:pt>
              </c:numCache>
            </c:numRef>
          </c:xVal>
          <c:yVal>
            <c:numRef>
              <c:f>公会計指標分析・財政指標組合せ分析表!$K$73:$O$73</c:f>
              <c:numCache>
                <c:formatCode>#,##0.0;"▲ "#,##0.0</c:formatCode>
                <c:ptCount val="5"/>
                <c:pt idx="0">
                  <c:v>24.5</c:v>
                </c:pt>
                <c:pt idx="1">
                  <c:v>19.5</c:v>
                </c:pt>
                <c:pt idx="2">
                  <c:v>35.799999999999997</c:v>
                </c:pt>
                <c:pt idx="3">
                  <c:v>30.2</c:v>
                </c:pt>
                <c:pt idx="4">
                  <c:v>29.2</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{42CCC4BD-AF35-4228-97B9-686EC5F9FA8A}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{52D609E4-8D24-4B94-B7B9-D74147EBF1F2}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{391706D4-499A-467E-81BF-09BBA78127B9}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{23B179FF-7EDE-49B0-827B-F75BC3C0800D}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{FA715A46-5C3A-4529-8D9B-698DBB4BE3AA}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12.5</c:v>
                </c:pt>
                <c:pt idx="2">
                  <c:v>11.5</c:v>
                </c:pt>
                <c:pt idx="3">
                  <c:v>10.8</c:v>
                </c:pt>
                <c:pt idx="4">
                  <c:v>10.199999999999999</c:v>
                </c:pt>
              </c:numCache>
            </c:numRef>
          </c:xVal>
          <c:yVal>
            <c:numRef>
              <c:f>公会計指標分析・財政指標組合せ分析表!$K$77:$O$77</c:f>
              <c:numCache>
                <c:formatCode>#,##0.0;"▲ "#,##0.0</c:formatCode>
                <c:ptCount val="5"/>
                <c:pt idx="0">
                  <c:v>64.7</c:v>
                </c:pt>
                <c:pt idx="1">
                  <c:v>55.2</c:v>
                </c:pt>
                <c:pt idx="2">
                  <c:v>54</c:v>
                </c:pt>
                <c:pt idx="3">
                  <c:v>58.9</c:v>
                </c:pt>
                <c:pt idx="4">
                  <c:v>51.4</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20495584"/>
        <c:axId val="1120496128"/>
      </c:scatterChart>
      <c:valAx>
        <c:axId val="1120495584"/>
        <c:scaling>
          <c:orientation val="minMax"/>
          <c:max val="13.799999999999999"/>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0496128"/>
        <c:crosses val="autoZero"/>
        <c:crossBetween val="midCat"/>
      </c:valAx>
      <c:valAx>
        <c:axId val="1120496128"/>
        <c:scaling>
          <c:orientation val="minMax"/>
          <c:max val="73"/>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204955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長野県小布施町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一般会計・公営企業会計共に町債の新たな借り入れを抑制</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し、町債の残高の圧縮に努めた結果、年々元利償還金等は減</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少してい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公共施設の適切な維持管理に向け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公共施設の長寿命化</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計画の策定を図り、大規模な施設更新等の新たな借り入れの</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軽減に取り組む。</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長野県小布施町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等に係る地方債の現在高、公営企業等繰入見込額、組合等負担等見込額ともに減少している。中でも一般会計等に係る地方債については、建設事業費の抑制に努め町債の発行額を償還額以下に抑えその圧縮に努めてきた。</a:t>
          </a:r>
          <a:endParaRPr lang="ja-JP" altLang="ja-JP" sz="1400">
            <a:effectLst/>
          </a:endParaRPr>
        </a:p>
        <a:p>
          <a:r>
            <a:rPr kumimoji="1" lang="ja-JP" altLang="ja-JP" sz="1100">
              <a:solidFill>
                <a:schemeClr val="dk1"/>
              </a:solidFill>
              <a:effectLst/>
              <a:latin typeface="+mn-lt"/>
              <a:ea typeface="+mn-ea"/>
              <a:cs typeface="+mn-cs"/>
            </a:rPr>
            <a:t>　一方、充当可能基金については、財政調整基金の取り崩しにより減少が続いてきたが、第一に町債残高の圧縮に努めること、第二に物件費賃金をはじめとする運営経費を削減し財政調整基金等充当可能基金の積み立てを図ることにより、将来負担比率の上昇を抑制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長野県小布施町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11,111
11,056
19.12
5,071,744
4,784,614
279,046
3,000,441
2,999,923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29.2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類似団体と</a:t>
          </a:r>
          <a:r>
            <a:rPr kumimoji="1" lang="ja-JP" altLang="en-US" sz="1100">
              <a:solidFill>
                <a:sysClr val="windowText" lastClr="000000"/>
              </a:solidFill>
              <a:effectLst/>
              <a:latin typeface="+mn-lt"/>
              <a:ea typeface="+mn-ea"/>
              <a:cs typeface="+mn-cs"/>
            </a:rPr>
            <a:t>比較すると５％程度高くなっていおり、相対的には施設の老朽化が進んでいることになる。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すでに耐用年数を経過している資産の取得価額は約２８億円であり、今後</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年以内に耐用年数を経過する資産を含めると約７３億円である。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既存施設の長寿命化を図りつつ、更新のための財源確保に努めていく。</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なお、</a:t>
          </a:r>
          <a:r>
            <a:rPr kumimoji="1" lang="ja-JP" altLang="ja-JP" sz="1100">
              <a:solidFill>
                <a:sysClr val="windowText" lastClr="000000"/>
              </a:solidFill>
              <a:effectLst/>
              <a:latin typeface="+mn-lt"/>
              <a:ea typeface="+mn-ea"/>
              <a:cs typeface="+mn-cs"/>
            </a:rPr>
            <a:t>過去の大型投資の主なものは、インフラ資産では</a:t>
          </a:r>
          <a:r>
            <a:rPr kumimoji="1" lang="en-US" altLang="ja-JP" sz="1100">
              <a:solidFill>
                <a:sysClr val="windowText" lastClr="000000"/>
              </a:solidFill>
              <a:effectLst/>
              <a:latin typeface="+mn-lt"/>
              <a:ea typeface="+mn-ea"/>
              <a:cs typeface="+mn-cs"/>
            </a:rPr>
            <a:t>76</a:t>
          </a:r>
          <a:r>
            <a:rPr kumimoji="1" lang="ja-JP" altLang="ja-JP" sz="1100">
              <a:solidFill>
                <a:sysClr val="windowText" lastClr="000000"/>
              </a:solidFill>
              <a:effectLst/>
              <a:latin typeface="+mn-lt"/>
              <a:ea typeface="+mn-ea"/>
              <a:cs typeface="+mn-cs"/>
            </a:rPr>
            <a:t>年の橋梁建設、</a:t>
          </a:r>
          <a:r>
            <a:rPr kumimoji="1" lang="en-US" altLang="ja-JP" sz="1100">
              <a:solidFill>
                <a:sysClr val="windowText" lastClr="000000"/>
              </a:solidFill>
              <a:effectLst/>
              <a:latin typeface="+mn-lt"/>
              <a:ea typeface="+mn-ea"/>
              <a:cs typeface="+mn-cs"/>
            </a:rPr>
            <a:t>99</a:t>
          </a:r>
          <a:r>
            <a:rPr kumimoji="1" lang="ja-JP" altLang="ja-JP" sz="1100">
              <a:solidFill>
                <a:sysClr val="windowText" lastClr="000000"/>
              </a:solidFill>
              <a:effectLst/>
              <a:latin typeface="+mn-lt"/>
              <a:ea typeface="+mn-ea"/>
              <a:cs typeface="+mn-cs"/>
            </a:rPr>
            <a:t>年の総合公園の建設である。事業用資産では</a:t>
          </a:r>
          <a:r>
            <a:rPr kumimoji="1" lang="en-US" altLang="ja-JP" sz="1100">
              <a:solidFill>
                <a:sysClr val="windowText" lastClr="000000"/>
              </a:solidFill>
              <a:effectLst/>
              <a:latin typeface="+mn-lt"/>
              <a:ea typeface="+mn-ea"/>
              <a:cs typeface="+mn-cs"/>
            </a:rPr>
            <a:t>78</a:t>
          </a:r>
          <a:r>
            <a:rPr kumimoji="1" lang="ja-JP" altLang="ja-JP" sz="1100">
              <a:solidFill>
                <a:sysClr val="windowText" lastClr="000000"/>
              </a:solidFill>
              <a:effectLst/>
              <a:latin typeface="+mn-lt"/>
              <a:ea typeface="+mn-ea"/>
              <a:cs typeface="+mn-cs"/>
            </a:rPr>
            <a:t>年の庁舎及び公民館、</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年の幼稚園の建設である。</a:t>
          </a:r>
          <a:endParaRPr lang="ja-JP" altLang="ja-JP">
            <a:solidFill>
              <a:sysClr val="windowText" lastClr="000000"/>
            </a:solidFill>
            <a:effectLst/>
          </a:endParaRPr>
        </a:p>
        <a:p>
          <a:endParaRPr kumimoji="1" lang="en-US" altLang="ja-JP" sz="1100">
            <a:solidFill>
              <a:sysClr val="windowText" lastClr="000000"/>
            </a:solidFill>
            <a:effectLst/>
            <a:latin typeface="+mn-lt"/>
            <a:ea typeface="+mn-ea"/>
            <a:cs typeface="+mn-cs"/>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56.0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58.0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62.0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64.0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60960</xdr:rowOff>
    </xdr:from>
    <xdr:to>
      <xdr:col>3</xdr:col>
      <xdr:colOff>1170940</xdr:colOff>
      <xdr:row>31</xdr:row>
      <xdr:rowOff>66040</xdr:rowOff>
    </xdr:to>
    <xdr:cxnSp macro="">
      <xdr:nvCxnSpPr>
        <xdr:cNvPr id="62" name="直線コネクタ 61"/>
        <xdr:cNvCxnSpPr/>
      </xdr:nvCxnSpPr>
      <xdr:spPr>
        <a:xfrm flipV="1">
          <a:off x="4760595" y="5471160"/>
          <a:ext cx="1270" cy="690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69867</xdr:rowOff>
    </xdr:from>
    <xdr:ext cx="405111" cy="259045"/>
    <xdr:sp macro="" textlink="">
      <xdr:nvSpPr>
        <xdr:cNvPr id="63" name="有形固定資産減価償却率最小値テキスト"/>
        <xdr:cNvSpPr txBox="1"/>
      </xdr:nvSpPr>
      <xdr:spPr>
        <a:xfrm>
          <a:off x="4813300" y="6165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3</xdr:col>
      <xdr:colOff>1082675</xdr:colOff>
      <xdr:row>31</xdr:row>
      <xdr:rowOff>66040</xdr:rowOff>
    </xdr:from>
    <xdr:to>
      <xdr:col>3</xdr:col>
      <xdr:colOff>1260475</xdr:colOff>
      <xdr:row>31</xdr:row>
      <xdr:rowOff>66040</xdr:rowOff>
    </xdr:to>
    <xdr:cxnSp macro="">
      <xdr:nvCxnSpPr>
        <xdr:cNvPr id="64" name="直線コネクタ 63"/>
        <xdr:cNvCxnSpPr/>
      </xdr:nvCxnSpPr>
      <xdr:spPr>
        <a:xfrm>
          <a:off x="4673600" y="616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7637</xdr:rowOff>
    </xdr:from>
    <xdr:ext cx="405111" cy="259045"/>
    <xdr:sp macro="" textlink="">
      <xdr:nvSpPr>
        <xdr:cNvPr id="65"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a:t>
          </a:r>
          <a:endParaRPr kumimoji="1" lang="ja-JP" altLang="en-US" sz="1000" b="1">
            <a:latin typeface="ＭＳ Ｐゴシック"/>
          </a:endParaRPr>
        </a:p>
      </xdr:txBody>
    </xdr:sp>
    <xdr:clientData/>
  </xdr:oneCellAnchor>
  <xdr:twoCellAnchor>
    <xdr:from>
      <xdr:col>3</xdr:col>
      <xdr:colOff>1082675</xdr:colOff>
      <xdr:row>27</xdr:row>
      <xdr:rowOff>60960</xdr:rowOff>
    </xdr:from>
    <xdr:to>
      <xdr:col>3</xdr:col>
      <xdr:colOff>1260475</xdr:colOff>
      <xdr:row>27</xdr:row>
      <xdr:rowOff>60960</xdr:rowOff>
    </xdr:to>
    <xdr:cxnSp macro="">
      <xdr:nvCxnSpPr>
        <xdr:cNvPr id="66" name="直線コネクタ 65"/>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162577</xdr:rowOff>
    </xdr:from>
    <xdr:ext cx="405111" cy="259045"/>
    <xdr:sp macro="" textlink="">
      <xdr:nvSpPr>
        <xdr:cNvPr id="67" name="有形固定資産減価償却率平均値テキスト"/>
        <xdr:cNvSpPr txBox="1"/>
      </xdr:nvSpPr>
      <xdr:spPr>
        <a:xfrm>
          <a:off x="4813300" y="5744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12700</xdr:rowOff>
    </xdr:from>
    <xdr:to>
      <xdr:col>3</xdr:col>
      <xdr:colOff>1222375</xdr:colOff>
      <xdr:row>29</xdr:row>
      <xdr:rowOff>114300</xdr:rowOff>
    </xdr:to>
    <xdr:sp macro="" textlink="">
      <xdr:nvSpPr>
        <xdr:cNvPr id="68" name="フローチャート : 判断 67"/>
        <xdr:cNvSpPr/>
      </xdr:nvSpPr>
      <xdr:spPr>
        <a:xfrm>
          <a:off x="4711700" y="5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34</xdr:row>
      <xdr:rowOff>105410</xdr:rowOff>
    </xdr:from>
    <xdr:to>
      <xdr:col>3</xdr:col>
      <xdr:colOff>511175</xdr:colOff>
      <xdr:row>35</xdr:row>
      <xdr:rowOff>35560</xdr:rowOff>
    </xdr:to>
    <xdr:sp macro="" textlink="">
      <xdr:nvSpPr>
        <xdr:cNvPr id="69" name="フローチャート : 判断 68"/>
        <xdr:cNvSpPr/>
      </xdr:nvSpPr>
      <xdr:spPr>
        <a:xfrm>
          <a:off x="4000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11430</xdr:rowOff>
    </xdr:from>
    <xdr:to>
      <xdr:col>3</xdr:col>
      <xdr:colOff>511175</xdr:colOff>
      <xdr:row>28</xdr:row>
      <xdr:rowOff>113030</xdr:rowOff>
    </xdr:to>
    <xdr:sp macro="" textlink="">
      <xdr:nvSpPr>
        <xdr:cNvPr id="75" name="円/楕円 74"/>
        <xdr:cNvSpPr/>
      </xdr:nvSpPr>
      <xdr:spPr>
        <a:xfrm>
          <a:off x="40005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35</xdr:row>
      <xdr:rowOff>26687</xdr:rowOff>
    </xdr:from>
    <xdr:ext cx="405111" cy="259045"/>
    <xdr:sp macro="" textlink="">
      <xdr:nvSpPr>
        <xdr:cNvPr id="76" name="n_1aveValue有形固定資産減価償却率"/>
        <xdr:cNvSpPr txBox="1"/>
      </xdr:nvSpPr>
      <xdr:spPr>
        <a:xfrm>
          <a:off x="3836043"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129557</xdr:rowOff>
    </xdr:from>
    <xdr:ext cx="405111" cy="259045"/>
    <xdr:sp macro="" textlink="">
      <xdr:nvSpPr>
        <xdr:cNvPr id="77" name="n_1mainValue有形固定資産減価償却率"/>
        <xdr:cNvSpPr txBox="1"/>
      </xdr:nvSpPr>
      <xdr:spPr>
        <a:xfrm>
          <a:off x="3836043" y="53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長野県小布施町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11,111
11,056
19.12
5,071,744
4,784,614
279,046
3,000,441
2,999,923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29.2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105918</xdr:rowOff>
    </xdr:from>
    <xdr:to>
      <xdr:col>6</xdr:col>
      <xdr:colOff>510540</xdr:colOff>
      <xdr:row>37</xdr:row>
      <xdr:rowOff>37338</xdr:rowOff>
    </xdr:to>
    <xdr:cxnSp macro="">
      <xdr:nvCxnSpPr>
        <xdr:cNvPr id="55" name="直線コネクタ 54"/>
        <xdr:cNvCxnSpPr/>
      </xdr:nvCxnSpPr>
      <xdr:spPr>
        <a:xfrm flipV="1">
          <a:off x="4634865" y="6106668"/>
          <a:ext cx="0" cy="27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41165</xdr:rowOff>
    </xdr:from>
    <xdr:ext cx="405111" cy="259045"/>
    <xdr:sp macro="" textlink="">
      <xdr:nvSpPr>
        <xdr:cNvPr id="56" name="【道路】&#10;有形固定資産減価償却率最小値テキスト"/>
        <xdr:cNvSpPr txBox="1"/>
      </xdr:nvSpPr>
      <xdr:spPr>
        <a:xfrm>
          <a:off x="4724400" y="638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6</xdr:col>
      <xdr:colOff>422275</xdr:colOff>
      <xdr:row>37</xdr:row>
      <xdr:rowOff>37338</xdr:rowOff>
    </xdr:from>
    <xdr:to>
      <xdr:col>6</xdr:col>
      <xdr:colOff>600075</xdr:colOff>
      <xdr:row>37</xdr:row>
      <xdr:rowOff>37338</xdr:rowOff>
    </xdr:to>
    <xdr:cxnSp macro="">
      <xdr:nvCxnSpPr>
        <xdr:cNvPr id="57" name="直線コネクタ 56"/>
        <xdr:cNvCxnSpPr/>
      </xdr:nvCxnSpPr>
      <xdr:spPr>
        <a:xfrm>
          <a:off x="4546600" y="638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52595</xdr:rowOff>
    </xdr:from>
    <xdr:ext cx="405111" cy="259045"/>
    <xdr:sp macro="" textlink="">
      <xdr:nvSpPr>
        <xdr:cNvPr id="58" name="【道路】&#10;有形固定資産減価償却率最大値テキスト"/>
        <xdr:cNvSpPr txBox="1"/>
      </xdr:nvSpPr>
      <xdr:spPr>
        <a:xfrm>
          <a:off x="4724400" y="5881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35</xdr:row>
      <xdr:rowOff>105918</xdr:rowOff>
    </xdr:from>
    <xdr:to>
      <xdr:col>6</xdr:col>
      <xdr:colOff>600075</xdr:colOff>
      <xdr:row>35</xdr:row>
      <xdr:rowOff>105918</xdr:rowOff>
    </xdr:to>
    <xdr:cxnSp macro="">
      <xdr:nvCxnSpPr>
        <xdr:cNvPr id="59" name="直線コネクタ 58"/>
        <xdr:cNvCxnSpPr/>
      </xdr:nvCxnSpPr>
      <xdr:spPr>
        <a:xfrm>
          <a:off x="4546600" y="610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22115</xdr:rowOff>
    </xdr:from>
    <xdr:ext cx="405111" cy="259045"/>
    <xdr:sp macro="" textlink="">
      <xdr:nvSpPr>
        <xdr:cNvPr id="60" name="【道路】&#10;有形固定資産減価償却率平均値テキスト"/>
        <xdr:cNvSpPr txBox="1"/>
      </xdr:nvSpPr>
      <xdr:spPr>
        <a:xfrm>
          <a:off x="4724400" y="6194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43688</xdr:rowOff>
    </xdr:from>
    <xdr:to>
      <xdr:col>6</xdr:col>
      <xdr:colOff>561975</xdr:colOff>
      <xdr:row>36</xdr:row>
      <xdr:rowOff>145288</xdr:rowOff>
    </xdr:to>
    <xdr:sp macro="" textlink="">
      <xdr:nvSpPr>
        <xdr:cNvPr id="61" name="フローチャート : 判断 60"/>
        <xdr:cNvSpPr/>
      </xdr:nvSpPr>
      <xdr:spPr>
        <a:xfrm>
          <a:off x="4584700" y="621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41402</xdr:rowOff>
    </xdr:from>
    <xdr:to>
      <xdr:col>5</xdr:col>
      <xdr:colOff>409575</xdr:colOff>
      <xdr:row>37</xdr:row>
      <xdr:rowOff>143002</xdr:rowOff>
    </xdr:to>
    <xdr:sp macro="" textlink="">
      <xdr:nvSpPr>
        <xdr:cNvPr id="62" name="フローチャート : 判断 61"/>
        <xdr:cNvSpPr/>
      </xdr:nvSpPr>
      <xdr:spPr>
        <a:xfrm>
          <a:off x="3746500" y="638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45974</xdr:rowOff>
    </xdr:from>
    <xdr:to>
      <xdr:col>5</xdr:col>
      <xdr:colOff>409575</xdr:colOff>
      <xdr:row>41</xdr:row>
      <xdr:rowOff>147574</xdr:rowOff>
    </xdr:to>
    <xdr:sp macro="" textlink="">
      <xdr:nvSpPr>
        <xdr:cNvPr id="68" name="円/楕円 67"/>
        <xdr:cNvSpPr/>
      </xdr:nvSpPr>
      <xdr:spPr>
        <a:xfrm>
          <a:off x="37465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159529</xdr:rowOff>
    </xdr:from>
    <xdr:ext cx="405111" cy="259045"/>
    <xdr:sp macro="" textlink="">
      <xdr:nvSpPr>
        <xdr:cNvPr id="69" name="n_1aveValue【道路】&#10;有形固定資産減価償却率"/>
        <xdr:cNvSpPr txBox="1"/>
      </xdr:nvSpPr>
      <xdr:spPr>
        <a:xfrm>
          <a:off x="3582043" y="616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138701</xdr:rowOff>
    </xdr:from>
    <xdr:ext cx="405111" cy="259045"/>
    <xdr:sp macro="" textlink="">
      <xdr:nvSpPr>
        <xdr:cNvPr id="70" name="n_1mainValue【道路】&#10;有形固定資産減価償却率"/>
        <xdr:cNvSpPr txBox="1"/>
      </xdr:nvSpPr>
      <xdr:spPr>
        <a:xfrm>
          <a:off x="3582043" y="716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133350</xdr:rowOff>
    </xdr:from>
    <xdr:to>
      <xdr:col>16</xdr:col>
      <xdr:colOff>307975</xdr:colOff>
      <xdr:row>42</xdr:row>
      <xdr:rowOff>133350</xdr:rowOff>
    </xdr:to>
    <xdr:cxnSp macro="">
      <xdr:nvCxnSpPr>
        <xdr:cNvPr id="82" name="直線コネクタ 8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162577</xdr:rowOff>
    </xdr:from>
    <xdr:ext cx="531299" cy="259045"/>
    <xdr:sp macro="" textlink="">
      <xdr:nvSpPr>
        <xdr:cNvPr id="83" name="テキスト ボックス 82"/>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4" name="直線コネクタ 8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48277</xdr:rowOff>
    </xdr:from>
    <xdr:ext cx="531299" cy="259045"/>
    <xdr:sp macro="" textlink="">
      <xdr:nvSpPr>
        <xdr:cNvPr id="85" name="テキスト ボックス 84"/>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6" name="直線コネクタ 8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105427</xdr:rowOff>
    </xdr:from>
    <xdr:ext cx="531299" cy="259045"/>
    <xdr:sp macro="" textlink="">
      <xdr:nvSpPr>
        <xdr:cNvPr id="87" name="テキスト ボックス 86"/>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0" name="直線コネクタ 8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48277</xdr:rowOff>
    </xdr:from>
    <xdr:ext cx="531299" cy="259045"/>
    <xdr:sp macro="" textlink="">
      <xdr:nvSpPr>
        <xdr:cNvPr id="91" name="テキスト ボックス 90"/>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2" name="直線コネクタ 9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3" name="テキスト ボックス 92"/>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4" name="直線コネクタ 9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5" name="テキスト ボックス 94"/>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154496</xdr:rowOff>
    </xdr:from>
    <xdr:to>
      <xdr:col>15</xdr:col>
      <xdr:colOff>180340</xdr:colOff>
      <xdr:row>40</xdr:row>
      <xdr:rowOff>122663</xdr:rowOff>
    </xdr:to>
    <xdr:cxnSp macro="">
      <xdr:nvCxnSpPr>
        <xdr:cNvPr id="99" name="直線コネクタ 98"/>
        <xdr:cNvCxnSpPr/>
      </xdr:nvCxnSpPr>
      <xdr:spPr>
        <a:xfrm flipV="1">
          <a:off x="10476865" y="5812346"/>
          <a:ext cx="0" cy="1168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126490</xdr:rowOff>
    </xdr:from>
    <xdr:ext cx="534377" cy="259045"/>
    <xdr:sp macro="" textlink="">
      <xdr:nvSpPr>
        <xdr:cNvPr id="100" name="【道路】&#10;一人当たり延長最小値テキスト"/>
        <xdr:cNvSpPr txBox="1"/>
      </xdr:nvSpPr>
      <xdr:spPr>
        <a:xfrm>
          <a:off x="10566400" y="698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22.374</a:t>
          </a:r>
          <a:endParaRPr kumimoji="1" lang="ja-JP" altLang="en-US" sz="1000" b="1">
            <a:latin typeface="ＭＳ Ｐゴシック"/>
          </a:endParaRPr>
        </a:p>
      </xdr:txBody>
    </xdr:sp>
    <xdr:clientData/>
  </xdr:oneCellAnchor>
  <xdr:twoCellAnchor>
    <xdr:from>
      <xdr:col>15</xdr:col>
      <xdr:colOff>92075</xdr:colOff>
      <xdr:row>40</xdr:row>
      <xdr:rowOff>122663</xdr:rowOff>
    </xdr:from>
    <xdr:to>
      <xdr:col>15</xdr:col>
      <xdr:colOff>269875</xdr:colOff>
      <xdr:row>40</xdr:row>
      <xdr:rowOff>122663</xdr:rowOff>
    </xdr:to>
    <xdr:cxnSp macro="">
      <xdr:nvCxnSpPr>
        <xdr:cNvPr id="101" name="直線コネクタ 100"/>
        <xdr:cNvCxnSpPr/>
      </xdr:nvCxnSpPr>
      <xdr:spPr>
        <a:xfrm>
          <a:off x="10388600" y="698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101173</xdr:rowOff>
    </xdr:from>
    <xdr:ext cx="534377" cy="259045"/>
    <xdr:sp macro="" textlink="">
      <xdr:nvSpPr>
        <xdr:cNvPr id="102" name="【道路】&#10;一人当たり延長最大値テキスト"/>
        <xdr:cNvSpPr txBox="1"/>
      </xdr:nvSpPr>
      <xdr:spPr>
        <a:xfrm>
          <a:off x="10566400" y="558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63.260</a:t>
          </a:r>
          <a:endParaRPr kumimoji="1" lang="ja-JP" altLang="en-US" sz="1000" b="1">
            <a:latin typeface="ＭＳ Ｐゴシック"/>
          </a:endParaRPr>
        </a:p>
      </xdr:txBody>
    </xdr:sp>
    <xdr:clientData/>
  </xdr:oneCellAnchor>
  <xdr:twoCellAnchor>
    <xdr:from>
      <xdr:col>15</xdr:col>
      <xdr:colOff>92075</xdr:colOff>
      <xdr:row>33</xdr:row>
      <xdr:rowOff>154496</xdr:rowOff>
    </xdr:from>
    <xdr:to>
      <xdr:col>15</xdr:col>
      <xdr:colOff>269875</xdr:colOff>
      <xdr:row>33</xdr:row>
      <xdr:rowOff>154496</xdr:rowOff>
    </xdr:to>
    <xdr:cxnSp macro="">
      <xdr:nvCxnSpPr>
        <xdr:cNvPr id="103" name="直線コネクタ 102"/>
        <xdr:cNvCxnSpPr/>
      </xdr:nvCxnSpPr>
      <xdr:spPr>
        <a:xfrm>
          <a:off x="10388600" y="58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144073</xdr:rowOff>
    </xdr:from>
    <xdr:ext cx="534377" cy="259045"/>
    <xdr:sp macro="" textlink="">
      <xdr:nvSpPr>
        <xdr:cNvPr id="104" name="【道路】&#10;一人当たり延長平均値テキスト"/>
        <xdr:cNvSpPr txBox="1"/>
      </xdr:nvSpPr>
      <xdr:spPr>
        <a:xfrm>
          <a:off x="10566400" y="6487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37.092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165646</xdr:rowOff>
    </xdr:from>
    <xdr:to>
      <xdr:col>15</xdr:col>
      <xdr:colOff>231775</xdr:colOff>
      <xdr:row>38</xdr:row>
      <xdr:rowOff>95796</xdr:rowOff>
    </xdr:to>
    <xdr:sp macro="" textlink="">
      <xdr:nvSpPr>
        <xdr:cNvPr id="105" name="フローチャート : 判断 104"/>
        <xdr:cNvSpPr/>
      </xdr:nvSpPr>
      <xdr:spPr>
        <a:xfrm>
          <a:off x="10426700" y="650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90494</xdr:rowOff>
    </xdr:from>
    <xdr:to>
      <xdr:col>14</xdr:col>
      <xdr:colOff>79375</xdr:colOff>
      <xdr:row>38</xdr:row>
      <xdr:rowOff>20644</xdr:rowOff>
    </xdr:to>
    <xdr:sp macro="" textlink="">
      <xdr:nvSpPr>
        <xdr:cNvPr id="106" name="フローチャート : 判断 105"/>
        <xdr:cNvSpPr/>
      </xdr:nvSpPr>
      <xdr:spPr>
        <a:xfrm>
          <a:off x="9588500" y="643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134785</xdr:rowOff>
    </xdr:from>
    <xdr:to>
      <xdr:col>14</xdr:col>
      <xdr:colOff>79375</xdr:colOff>
      <xdr:row>42</xdr:row>
      <xdr:rowOff>64935</xdr:rowOff>
    </xdr:to>
    <xdr:sp macro="" textlink="">
      <xdr:nvSpPr>
        <xdr:cNvPr id="112" name="円/楕円 111"/>
        <xdr:cNvSpPr/>
      </xdr:nvSpPr>
      <xdr:spPr>
        <a:xfrm>
          <a:off x="9588500" y="716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37171</xdr:rowOff>
    </xdr:from>
    <xdr:ext cx="534377" cy="259045"/>
    <xdr:sp macro="" textlink="">
      <xdr:nvSpPr>
        <xdr:cNvPr id="113" name="n_1aveValue【道路】&#10;一人当たり延長"/>
        <xdr:cNvSpPr txBox="1"/>
      </xdr:nvSpPr>
      <xdr:spPr>
        <a:xfrm>
          <a:off x="9359410" y="620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39.722</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56062</xdr:rowOff>
    </xdr:from>
    <xdr:ext cx="534377" cy="259045"/>
    <xdr:sp macro="" textlink="">
      <xdr:nvSpPr>
        <xdr:cNvPr id="114" name="n_1mainValue【道路】&#10;一人当たり延長"/>
        <xdr:cNvSpPr txBox="1"/>
      </xdr:nvSpPr>
      <xdr:spPr>
        <a:xfrm>
          <a:off x="9359410" y="725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5" name="テキスト ボックス 12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6" name="直線コネクタ 12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7" name="テキスト ボックス 12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8" name="直線コネクタ 12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9" name="テキスト ボックス 12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0" name="直線コネクタ 12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1" name="テキスト ボックス 13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2" name="直線コネクタ 13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3" name="テキスト ボックス 13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144018</xdr:rowOff>
    </xdr:from>
    <xdr:to>
      <xdr:col>6</xdr:col>
      <xdr:colOff>510540</xdr:colOff>
      <xdr:row>60</xdr:row>
      <xdr:rowOff>41148</xdr:rowOff>
    </xdr:to>
    <xdr:cxnSp macro="">
      <xdr:nvCxnSpPr>
        <xdr:cNvPr id="137" name="直線コネクタ 136"/>
        <xdr:cNvCxnSpPr/>
      </xdr:nvCxnSpPr>
      <xdr:spPr>
        <a:xfrm flipV="1">
          <a:off x="4634865" y="9916668"/>
          <a:ext cx="0" cy="41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44975</xdr:rowOff>
    </xdr:from>
    <xdr:ext cx="405111" cy="259045"/>
    <xdr:sp macro="" textlink="">
      <xdr:nvSpPr>
        <xdr:cNvPr id="138" name="【橋りょう・トンネル】&#10;有形固定資産減価償却率最小値テキスト"/>
        <xdr:cNvSpPr txBox="1"/>
      </xdr:nvSpPr>
      <xdr:spPr>
        <a:xfrm>
          <a:off x="4724400" y="10331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54.1</a:t>
          </a:r>
          <a:endParaRPr kumimoji="1" lang="ja-JP" altLang="en-US" sz="1000" b="1">
            <a:latin typeface="ＭＳ Ｐゴシック"/>
          </a:endParaRPr>
        </a:p>
      </xdr:txBody>
    </xdr:sp>
    <xdr:clientData/>
  </xdr:oneCellAnchor>
  <xdr:twoCellAnchor>
    <xdr:from>
      <xdr:col>6</xdr:col>
      <xdr:colOff>422275</xdr:colOff>
      <xdr:row>60</xdr:row>
      <xdr:rowOff>41148</xdr:rowOff>
    </xdr:from>
    <xdr:to>
      <xdr:col>6</xdr:col>
      <xdr:colOff>600075</xdr:colOff>
      <xdr:row>60</xdr:row>
      <xdr:rowOff>41148</xdr:rowOff>
    </xdr:to>
    <xdr:cxnSp macro="">
      <xdr:nvCxnSpPr>
        <xdr:cNvPr id="139" name="直線コネクタ 138"/>
        <xdr:cNvCxnSpPr/>
      </xdr:nvCxnSpPr>
      <xdr:spPr>
        <a:xfrm>
          <a:off x="4546600" y="10328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90695</xdr:rowOff>
    </xdr:from>
    <xdr:ext cx="405111" cy="259045"/>
    <xdr:sp macro="" textlink="">
      <xdr:nvSpPr>
        <xdr:cNvPr id="140" name="【橋りょう・トンネル】&#10;有形固定資産減価償却率最大値テキスト"/>
        <xdr:cNvSpPr txBox="1"/>
      </xdr:nvSpPr>
      <xdr:spPr>
        <a:xfrm>
          <a:off x="4724400" y="9691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57</xdr:row>
      <xdr:rowOff>144018</xdr:rowOff>
    </xdr:from>
    <xdr:to>
      <xdr:col>6</xdr:col>
      <xdr:colOff>600075</xdr:colOff>
      <xdr:row>57</xdr:row>
      <xdr:rowOff>144018</xdr:rowOff>
    </xdr:to>
    <xdr:cxnSp macro="">
      <xdr:nvCxnSpPr>
        <xdr:cNvPr id="141" name="直線コネクタ 140"/>
        <xdr:cNvCxnSpPr/>
      </xdr:nvCxnSpPr>
      <xdr:spPr>
        <a:xfrm>
          <a:off x="4546600" y="991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21353</xdr:rowOff>
    </xdr:from>
    <xdr:ext cx="405111" cy="259045"/>
    <xdr:sp macro="" textlink="">
      <xdr:nvSpPr>
        <xdr:cNvPr id="142" name="【橋りょう・トンネル】&#10;有形固定資産減価償却率平均値テキスト"/>
        <xdr:cNvSpPr txBox="1"/>
      </xdr:nvSpPr>
      <xdr:spPr>
        <a:xfrm>
          <a:off x="4724400" y="1013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42926</xdr:rowOff>
    </xdr:from>
    <xdr:to>
      <xdr:col>6</xdr:col>
      <xdr:colOff>561975</xdr:colOff>
      <xdr:row>59</xdr:row>
      <xdr:rowOff>144526</xdr:rowOff>
    </xdr:to>
    <xdr:sp macro="" textlink="">
      <xdr:nvSpPr>
        <xdr:cNvPr id="143" name="フローチャート : 判断 142"/>
        <xdr:cNvSpPr/>
      </xdr:nvSpPr>
      <xdr:spPr>
        <a:xfrm>
          <a:off x="4584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4064</xdr:rowOff>
    </xdr:from>
    <xdr:to>
      <xdr:col>5</xdr:col>
      <xdr:colOff>409575</xdr:colOff>
      <xdr:row>62</xdr:row>
      <xdr:rowOff>105664</xdr:rowOff>
    </xdr:to>
    <xdr:sp macro="" textlink="">
      <xdr:nvSpPr>
        <xdr:cNvPr id="144" name="フローチャート : 判断 143"/>
        <xdr:cNvSpPr/>
      </xdr:nvSpPr>
      <xdr:spPr>
        <a:xfrm>
          <a:off x="37465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74930</xdr:rowOff>
    </xdr:from>
    <xdr:to>
      <xdr:col>5</xdr:col>
      <xdr:colOff>409575</xdr:colOff>
      <xdr:row>56</xdr:row>
      <xdr:rowOff>5080</xdr:rowOff>
    </xdr:to>
    <xdr:sp macro="" textlink="">
      <xdr:nvSpPr>
        <xdr:cNvPr id="150" name="円/楕円 149"/>
        <xdr:cNvSpPr/>
      </xdr:nvSpPr>
      <xdr:spPr>
        <a:xfrm>
          <a:off x="3746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96791</xdr:rowOff>
    </xdr:from>
    <xdr:ext cx="405111" cy="259045"/>
    <xdr:sp macro="" textlink="">
      <xdr:nvSpPr>
        <xdr:cNvPr id="151" name="n_1aveValue【橋りょう・トンネル】&#10;有形固定資産減価償却率"/>
        <xdr:cNvSpPr txBox="1"/>
      </xdr:nvSpPr>
      <xdr:spPr>
        <a:xfrm>
          <a:off x="3582043" y="1072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21607</xdr:rowOff>
    </xdr:from>
    <xdr:ext cx="405111" cy="259045"/>
    <xdr:sp macro="" textlink="">
      <xdr:nvSpPr>
        <xdr:cNvPr id="152" name="n_1mainValue【橋りょう・トンネル】&#10;有形固定資産減価償却率"/>
        <xdr:cNvSpPr txBox="1"/>
      </xdr:nvSpPr>
      <xdr:spPr>
        <a:xfrm>
          <a:off x="3582043" y="927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4" name="テキスト ボックス 16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6" name="テキスト ボックス 16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8" name="テキスト ボックス 16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0" name="テキスト ボックス 16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2" name="テキスト ボックス 17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4" name="テキスト ボックス 17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59</xdr:row>
      <xdr:rowOff>5776</xdr:rowOff>
    </xdr:from>
    <xdr:to>
      <xdr:col>15</xdr:col>
      <xdr:colOff>180340</xdr:colOff>
      <xdr:row>63</xdr:row>
      <xdr:rowOff>95294</xdr:rowOff>
    </xdr:to>
    <xdr:cxnSp macro="">
      <xdr:nvCxnSpPr>
        <xdr:cNvPr id="176" name="直線コネクタ 175"/>
        <xdr:cNvCxnSpPr/>
      </xdr:nvCxnSpPr>
      <xdr:spPr>
        <a:xfrm flipV="1">
          <a:off x="10476865" y="10121326"/>
          <a:ext cx="0" cy="77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99121</xdr:rowOff>
    </xdr:from>
    <xdr:ext cx="534377" cy="259045"/>
    <xdr:sp macro="" textlink="">
      <xdr:nvSpPr>
        <xdr:cNvPr id="177" name="【橋りょう・トンネル】&#10;一人当たり有形固定資産（償却資産）額最小値テキスト"/>
        <xdr:cNvSpPr txBox="1"/>
      </xdr:nvSpPr>
      <xdr:spPr>
        <a:xfrm>
          <a:off x="10566400" y="1090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79,977</a:t>
          </a:r>
          <a:endParaRPr kumimoji="1" lang="ja-JP" altLang="en-US" sz="1000" b="1">
            <a:latin typeface="ＭＳ Ｐゴシック"/>
          </a:endParaRPr>
        </a:p>
      </xdr:txBody>
    </xdr:sp>
    <xdr:clientData/>
  </xdr:oneCellAnchor>
  <xdr:twoCellAnchor>
    <xdr:from>
      <xdr:col>15</xdr:col>
      <xdr:colOff>92075</xdr:colOff>
      <xdr:row>63</xdr:row>
      <xdr:rowOff>95294</xdr:rowOff>
    </xdr:from>
    <xdr:to>
      <xdr:col>15</xdr:col>
      <xdr:colOff>269875</xdr:colOff>
      <xdr:row>63</xdr:row>
      <xdr:rowOff>95294</xdr:rowOff>
    </xdr:to>
    <xdr:cxnSp macro="">
      <xdr:nvCxnSpPr>
        <xdr:cNvPr id="178" name="直線コネクタ 177"/>
        <xdr:cNvCxnSpPr/>
      </xdr:nvCxnSpPr>
      <xdr:spPr>
        <a:xfrm>
          <a:off x="10388600" y="10896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123903</xdr:rowOff>
    </xdr:from>
    <xdr:ext cx="599010" cy="259045"/>
    <xdr:sp macro="" textlink="">
      <xdr:nvSpPr>
        <xdr:cNvPr id="179" name="【橋りょう・トンネル】&#10;一人当たり有形固定資産（償却資産）額最大値テキスト"/>
        <xdr:cNvSpPr txBox="1"/>
      </xdr:nvSpPr>
      <xdr:spPr>
        <a:xfrm>
          <a:off x="10566400" y="989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486,968</a:t>
          </a:r>
          <a:endParaRPr kumimoji="1" lang="ja-JP" altLang="en-US" sz="1000" b="1">
            <a:latin typeface="ＭＳ Ｐゴシック"/>
          </a:endParaRPr>
        </a:p>
      </xdr:txBody>
    </xdr:sp>
    <xdr:clientData/>
  </xdr:oneCellAnchor>
  <xdr:twoCellAnchor>
    <xdr:from>
      <xdr:col>15</xdr:col>
      <xdr:colOff>92075</xdr:colOff>
      <xdr:row>59</xdr:row>
      <xdr:rowOff>5776</xdr:rowOff>
    </xdr:from>
    <xdr:to>
      <xdr:col>15</xdr:col>
      <xdr:colOff>269875</xdr:colOff>
      <xdr:row>59</xdr:row>
      <xdr:rowOff>5776</xdr:rowOff>
    </xdr:to>
    <xdr:cxnSp macro="">
      <xdr:nvCxnSpPr>
        <xdr:cNvPr id="180" name="直線コネクタ 179"/>
        <xdr:cNvCxnSpPr/>
      </xdr:nvCxnSpPr>
      <xdr:spPr>
        <a:xfrm>
          <a:off x="10388600" y="10121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51934</xdr:rowOff>
    </xdr:from>
    <xdr:ext cx="599010" cy="259045"/>
    <xdr:sp macro="" textlink="">
      <xdr:nvSpPr>
        <xdr:cNvPr id="181" name="【橋りょう・トンネル】&#10;一人当たり有形固定資産（償却資産）額平均値テキスト"/>
        <xdr:cNvSpPr txBox="1"/>
      </xdr:nvSpPr>
      <xdr:spPr>
        <a:xfrm>
          <a:off x="10566400" y="10510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244,747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73507</xdr:rowOff>
    </xdr:from>
    <xdr:to>
      <xdr:col>15</xdr:col>
      <xdr:colOff>231775</xdr:colOff>
      <xdr:row>62</xdr:row>
      <xdr:rowOff>3657</xdr:rowOff>
    </xdr:to>
    <xdr:sp macro="" textlink="">
      <xdr:nvSpPr>
        <xdr:cNvPr id="182" name="フローチャート : 判断 181"/>
        <xdr:cNvSpPr/>
      </xdr:nvSpPr>
      <xdr:spPr>
        <a:xfrm>
          <a:off x="10426700" y="1053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26577</xdr:rowOff>
    </xdr:from>
    <xdr:to>
      <xdr:col>14</xdr:col>
      <xdr:colOff>79375</xdr:colOff>
      <xdr:row>56</xdr:row>
      <xdr:rowOff>128177</xdr:rowOff>
    </xdr:to>
    <xdr:sp macro="" textlink="">
      <xdr:nvSpPr>
        <xdr:cNvPr id="183" name="フローチャート : 判断 182"/>
        <xdr:cNvSpPr/>
      </xdr:nvSpPr>
      <xdr:spPr>
        <a:xfrm>
          <a:off x="9588500" y="96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4" name="テキスト ボックス 18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5" name="テキスト ボックス 18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6" name="テキスト ボックス 18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7" name="テキスト ボックス 18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8" name="テキスト ボックス 18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100455</xdr:rowOff>
    </xdr:from>
    <xdr:to>
      <xdr:col>14</xdr:col>
      <xdr:colOff>79375</xdr:colOff>
      <xdr:row>63</xdr:row>
      <xdr:rowOff>30605</xdr:rowOff>
    </xdr:to>
    <xdr:sp macro="" textlink="">
      <xdr:nvSpPr>
        <xdr:cNvPr id="189" name="円/楕円 188"/>
        <xdr:cNvSpPr/>
      </xdr:nvSpPr>
      <xdr:spPr>
        <a:xfrm>
          <a:off x="9588500" y="1073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54</xdr:row>
      <xdr:rowOff>144704</xdr:rowOff>
    </xdr:from>
    <xdr:ext cx="599010" cy="259045"/>
    <xdr:sp macro="" textlink="">
      <xdr:nvSpPr>
        <xdr:cNvPr id="190" name="n_1aveValue【橋りょう・トンネル】&#10;一人当たり有形固定資産（償却資産）額"/>
        <xdr:cNvSpPr txBox="1"/>
      </xdr:nvSpPr>
      <xdr:spPr>
        <a:xfrm>
          <a:off x="9327094" y="9403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719,382</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21732</xdr:rowOff>
    </xdr:from>
    <xdr:ext cx="599010" cy="259045"/>
    <xdr:sp macro="" textlink="">
      <xdr:nvSpPr>
        <xdr:cNvPr id="191" name="n_1mainValue【橋りょう・トンネル】&#10;一人当たり有形固定資産（償却資産）額"/>
        <xdr:cNvSpPr txBox="1"/>
      </xdr:nvSpPr>
      <xdr:spPr>
        <a:xfrm>
          <a:off x="9327094" y="1082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140,601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3" name="直線コネクタ 20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4" name="テキスト ボックス 20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5" name="直線コネクタ 20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6" name="テキスト ボックス 20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7" name="直線コネクタ 20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8" name="テキスト ボックス 20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9" name="直線コネクタ 20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0" name="テキスト ボックス 20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1" name="直線コネクタ 21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2" name="テキスト ボックス 21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167639</xdr:rowOff>
    </xdr:to>
    <xdr:cxnSp macro="">
      <xdr:nvCxnSpPr>
        <xdr:cNvPr id="216" name="直線コネクタ 215"/>
        <xdr:cNvCxnSpPr/>
      </xdr:nvCxnSpPr>
      <xdr:spPr>
        <a:xfrm flipV="1">
          <a:off x="4634865" y="13335000"/>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16</xdr:rowOff>
    </xdr:from>
    <xdr:ext cx="405111" cy="259045"/>
    <xdr:sp macro="" textlink="">
      <xdr:nvSpPr>
        <xdr:cNvPr id="217" name="【公営住宅】&#10;有形固定資産減価償却率最小値テキスト"/>
        <xdr:cNvSpPr txBox="1"/>
      </xdr:nvSpPr>
      <xdr:spPr>
        <a:xfrm>
          <a:off x="4724400" y="1491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6</xdr:col>
      <xdr:colOff>422275</xdr:colOff>
      <xdr:row>86</xdr:row>
      <xdr:rowOff>167639</xdr:rowOff>
    </xdr:from>
    <xdr:to>
      <xdr:col>6</xdr:col>
      <xdr:colOff>600075</xdr:colOff>
      <xdr:row>86</xdr:row>
      <xdr:rowOff>167639</xdr:rowOff>
    </xdr:to>
    <xdr:cxnSp macro="">
      <xdr:nvCxnSpPr>
        <xdr:cNvPr id="218" name="直線コネクタ 217"/>
        <xdr:cNvCxnSpPr/>
      </xdr:nvCxnSpPr>
      <xdr:spPr>
        <a:xfrm>
          <a:off x="4546600" y="1491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9"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0" name="直線コネクタ 21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137177</xdr:rowOff>
    </xdr:from>
    <xdr:ext cx="405111" cy="259045"/>
    <xdr:sp macro="" textlink="">
      <xdr:nvSpPr>
        <xdr:cNvPr id="221" name="【公営住宅】&#10;有形固定資産減価償却率平均値テキスト"/>
        <xdr:cNvSpPr txBox="1"/>
      </xdr:nvSpPr>
      <xdr:spPr>
        <a:xfrm>
          <a:off x="4724400" y="14538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158750</xdr:rowOff>
    </xdr:from>
    <xdr:to>
      <xdr:col>6</xdr:col>
      <xdr:colOff>561975</xdr:colOff>
      <xdr:row>85</xdr:row>
      <xdr:rowOff>88900</xdr:rowOff>
    </xdr:to>
    <xdr:sp macro="" textlink="">
      <xdr:nvSpPr>
        <xdr:cNvPr id="222" name="フローチャート : 判断 221"/>
        <xdr:cNvSpPr/>
      </xdr:nvSpPr>
      <xdr:spPr>
        <a:xfrm>
          <a:off x="45847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162561</xdr:rowOff>
    </xdr:from>
    <xdr:to>
      <xdr:col>5</xdr:col>
      <xdr:colOff>409575</xdr:colOff>
      <xdr:row>85</xdr:row>
      <xdr:rowOff>92711</xdr:rowOff>
    </xdr:to>
    <xdr:sp macro="" textlink="">
      <xdr:nvSpPr>
        <xdr:cNvPr id="223" name="フローチャート : 判断 222"/>
        <xdr:cNvSpPr/>
      </xdr:nvSpPr>
      <xdr:spPr>
        <a:xfrm>
          <a:off x="3746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4" name="テキスト ボックス 22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5" name="テキスト ボックス 22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6" name="テキスト ボックス 22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7" name="テキスト ボックス 22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8" name="テキスト ボックス 22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52070</xdr:rowOff>
    </xdr:from>
    <xdr:to>
      <xdr:col>5</xdr:col>
      <xdr:colOff>409575</xdr:colOff>
      <xdr:row>84</xdr:row>
      <xdr:rowOff>153670</xdr:rowOff>
    </xdr:to>
    <xdr:sp macro="" textlink="">
      <xdr:nvSpPr>
        <xdr:cNvPr id="229" name="円/楕円 228"/>
        <xdr:cNvSpPr/>
      </xdr:nvSpPr>
      <xdr:spPr>
        <a:xfrm>
          <a:off x="3746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83838</xdr:rowOff>
    </xdr:from>
    <xdr:ext cx="405111" cy="259045"/>
    <xdr:sp macro="" textlink="">
      <xdr:nvSpPr>
        <xdr:cNvPr id="230" name="n_1aveValue【公営住宅】&#10;有形固定資産減価償却率"/>
        <xdr:cNvSpPr txBox="1"/>
      </xdr:nvSpPr>
      <xdr:spPr>
        <a:xfrm>
          <a:off x="3582043"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170197</xdr:rowOff>
    </xdr:from>
    <xdr:ext cx="405111" cy="259045"/>
    <xdr:sp macro="" textlink="">
      <xdr:nvSpPr>
        <xdr:cNvPr id="231" name="n_1mainValue【公営住宅】&#10;有形固定資産減価償却率"/>
        <xdr:cNvSpPr txBox="1"/>
      </xdr:nvSpPr>
      <xdr:spPr>
        <a:xfrm>
          <a:off x="3582043" y="1422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2" name="直線コネクタ 24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3" name="テキスト ボックス 24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4" name="直線コネクタ 24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82</xdr:row>
      <xdr:rowOff>124477</xdr:rowOff>
    </xdr:from>
    <xdr:ext cx="749692" cy="259045"/>
    <xdr:sp macro="" textlink="">
      <xdr:nvSpPr>
        <xdr:cNvPr id="245" name="テキスト ボックス 244"/>
        <xdr:cNvSpPr txBox="1"/>
      </xdr:nvSpPr>
      <xdr:spPr>
        <a:xfrm>
          <a:off x="5854308" y="141833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6" name="直線コネクタ 24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80</xdr:row>
      <xdr:rowOff>10177</xdr:rowOff>
    </xdr:from>
    <xdr:ext cx="749692" cy="259045"/>
    <xdr:sp macro="" textlink="">
      <xdr:nvSpPr>
        <xdr:cNvPr id="247" name="テキスト ボックス 246"/>
        <xdr:cNvSpPr txBox="1"/>
      </xdr:nvSpPr>
      <xdr:spPr>
        <a:xfrm>
          <a:off x="5854308" y="137261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8" name="直線コネクタ 24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77</xdr:row>
      <xdr:rowOff>67327</xdr:rowOff>
    </xdr:from>
    <xdr:ext cx="749692" cy="259045"/>
    <xdr:sp macro="" textlink="">
      <xdr:nvSpPr>
        <xdr:cNvPr id="249" name="テキスト ボックス 248"/>
        <xdr:cNvSpPr txBox="1"/>
      </xdr:nvSpPr>
      <xdr:spPr>
        <a:xfrm>
          <a:off x="5854308" y="132689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74</xdr:row>
      <xdr:rowOff>124477</xdr:rowOff>
    </xdr:from>
    <xdr:ext cx="749692" cy="259045"/>
    <xdr:sp macro="" textlink="">
      <xdr:nvSpPr>
        <xdr:cNvPr id="251" name="テキスト ボックス 250"/>
        <xdr:cNvSpPr txBox="1"/>
      </xdr:nvSpPr>
      <xdr:spPr>
        <a:xfrm>
          <a:off x="5854308" y="1281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149293</xdr:rowOff>
    </xdr:from>
    <xdr:to>
      <xdr:col>15</xdr:col>
      <xdr:colOff>180340</xdr:colOff>
      <xdr:row>86</xdr:row>
      <xdr:rowOff>38075</xdr:rowOff>
    </xdr:to>
    <xdr:cxnSp macro="">
      <xdr:nvCxnSpPr>
        <xdr:cNvPr id="253" name="直線コネクタ 252"/>
        <xdr:cNvCxnSpPr/>
      </xdr:nvCxnSpPr>
      <xdr:spPr>
        <a:xfrm flipV="1">
          <a:off x="10476865" y="13693843"/>
          <a:ext cx="0" cy="108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41902</xdr:rowOff>
    </xdr:from>
    <xdr:ext cx="469744" cy="259045"/>
    <xdr:sp macro="" textlink="">
      <xdr:nvSpPr>
        <xdr:cNvPr id="254" name="【公営住宅】&#10;一人当たり面積最小値テキスト"/>
        <xdr:cNvSpPr txBox="1"/>
      </xdr:nvSpPr>
      <xdr:spPr>
        <a:xfrm>
          <a:off x="10566400" y="1478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0.544</a:t>
          </a:r>
          <a:endParaRPr kumimoji="1" lang="ja-JP" altLang="en-US" sz="1000" b="1">
            <a:latin typeface="ＭＳ Ｐゴシック"/>
          </a:endParaRPr>
        </a:p>
      </xdr:txBody>
    </xdr:sp>
    <xdr:clientData/>
  </xdr:oneCellAnchor>
  <xdr:twoCellAnchor>
    <xdr:from>
      <xdr:col>15</xdr:col>
      <xdr:colOff>92075</xdr:colOff>
      <xdr:row>86</xdr:row>
      <xdr:rowOff>38075</xdr:rowOff>
    </xdr:from>
    <xdr:to>
      <xdr:col>15</xdr:col>
      <xdr:colOff>269875</xdr:colOff>
      <xdr:row>86</xdr:row>
      <xdr:rowOff>38075</xdr:rowOff>
    </xdr:to>
    <xdr:cxnSp macro="">
      <xdr:nvCxnSpPr>
        <xdr:cNvPr id="255" name="直線コネクタ 254"/>
        <xdr:cNvCxnSpPr/>
      </xdr:nvCxnSpPr>
      <xdr:spPr>
        <a:xfrm>
          <a:off x="10388600" y="1478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95970</xdr:rowOff>
    </xdr:from>
    <xdr:ext cx="754822" cy="259045"/>
    <xdr:sp macro="" textlink="">
      <xdr:nvSpPr>
        <xdr:cNvPr id="256" name="【公営住宅】&#10;一人当たり面積最大値テキスト"/>
        <xdr:cNvSpPr txBox="1"/>
      </xdr:nvSpPr>
      <xdr:spPr>
        <a:xfrm>
          <a:off x="10566400" y="134690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23,817.955</a:t>
          </a:r>
          <a:endParaRPr kumimoji="1" lang="ja-JP" altLang="en-US" sz="1000" b="1">
            <a:latin typeface="ＭＳ Ｐゴシック"/>
          </a:endParaRPr>
        </a:p>
      </xdr:txBody>
    </xdr:sp>
    <xdr:clientData/>
  </xdr:oneCellAnchor>
  <xdr:twoCellAnchor>
    <xdr:from>
      <xdr:col>15</xdr:col>
      <xdr:colOff>92075</xdr:colOff>
      <xdr:row>79</xdr:row>
      <xdr:rowOff>149293</xdr:rowOff>
    </xdr:from>
    <xdr:to>
      <xdr:col>15</xdr:col>
      <xdr:colOff>269875</xdr:colOff>
      <xdr:row>79</xdr:row>
      <xdr:rowOff>149293</xdr:rowOff>
    </xdr:to>
    <xdr:cxnSp macro="">
      <xdr:nvCxnSpPr>
        <xdr:cNvPr id="257" name="直線コネクタ 256"/>
        <xdr:cNvCxnSpPr/>
      </xdr:nvCxnSpPr>
      <xdr:spPr>
        <a:xfrm>
          <a:off x="10388600" y="136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74916</xdr:rowOff>
    </xdr:from>
    <xdr:ext cx="690189" cy="259045"/>
    <xdr:sp macro="" textlink="">
      <xdr:nvSpPr>
        <xdr:cNvPr id="258" name="【公営住宅】&#10;一人当たり面積平均値テキスト"/>
        <xdr:cNvSpPr txBox="1"/>
      </xdr:nvSpPr>
      <xdr:spPr>
        <a:xfrm>
          <a:off x="10566400" y="14476716"/>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5,111.782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96489</xdr:rowOff>
    </xdr:from>
    <xdr:to>
      <xdr:col>15</xdr:col>
      <xdr:colOff>231775</xdr:colOff>
      <xdr:row>85</xdr:row>
      <xdr:rowOff>26639</xdr:rowOff>
    </xdr:to>
    <xdr:sp macro="" textlink="">
      <xdr:nvSpPr>
        <xdr:cNvPr id="259" name="フローチャート : 判断 258"/>
        <xdr:cNvSpPr/>
      </xdr:nvSpPr>
      <xdr:spPr>
        <a:xfrm>
          <a:off x="10426700" y="144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158669</xdr:rowOff>
    </xdr:from>
    <xdr:to>
      <xdr:col>14</xdr:col>
      <xdr:colOff>79375</xdr:colOff>
      <xdr:row>86</xdr:row>
      <xdr:rowOff>88819</xdr:rowOff>
    </xdr:to>
    <xdr:sp macro="" textlink="">
      <xdr:nvSpPr>
        <xdr:cNvPr id="260" name="フローチャート : 判断 259"/>
        <xdr:cNvSpPr/>
      </xdr:nvSpPr>
      <xdr:spPr>
        <a:xfrm>
          <a:off x="9588500" y="1473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158733</xdr:rowOff>
    </xdr:from>
    <xdr:to>
      <xdr:col>14</xdr:col>
      <xdr:colOff>79375</xdr:colOff>
      <xdr:row>86</xdr:row>
      <xdr:rowOff>88883</xdr:rowOff>
    </xdr:to>
    <xdr:sp macro="" textlink="">
      <xdr:nvSpPr>
        <xdr:cNvPr id="266" name="円/楕円 265"/>
        <xdr:cNvSpPr/>
      </xdr:nvSpPr>
      <xdr:spPr>
        <a:xfrm>
          <a:off x="9588500" y="1473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105346</xdr:rowOff>
    </xdr:from>
    <xdr:ext cx="469744" cy="259045"/>
    <xdr:sp macro="" textlink="">
      <xdr:nvSpPr>
        <xdr:cNvPr id="267" name="n_1aveValue【公営住宅】&#10;一人当たり面積"/>
        <xdr:cNvSpPr txBox="1"/>
      </xdr:nvSpPr>
      <xdr:spPr>
        <a:xfrm>
          <a:off x="9391727" y="1450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80010</xdr:rowOff>
    </xdr:from>
    <xdr:ext cx="469744" cy="259045"/>
    <xdr:sp macro="" textlink="">
      <xdr:nvSpPr>
        <xdr:cNvPr id="268" name="n_1mainValue【公営住宅】&#10;一人当たり面積"/>
        <xdr:cNvSpPr txBox="1"/>
      </xdr:nvSpPr>
      <xdr:spPr>
        <a:xfrm>
          <a:off x="9391727" y="1482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0" name="正方形/長方形 26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1" name="正方形/長方形 27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2" name="正方形/長方形 27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3" name="正方形/長方形 27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6" name="正方形/長方形 27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7" name="正方形/長方形 27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8" name="正方形/長方形 27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9" name="正方形/長方形 27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1" name="テキスト ボックス 29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2" name="直線コネクタ 29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3" name="テキスト ボックス 292"/>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4" name="直線コネクタ 29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5" name="テキスト ボックス 29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6" name="直線コネクタ 29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7" name="テキスト ボックス 29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8" name="直線コネクタ 29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9" name="テキスト ボックス 29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0" name="直線コネクタ 29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1" name="テキスト ボックス 30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2" name="直線コネクタ 30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3" name="テキスト ボックス 302"/>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4" name="直線コネクタ 3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5" name="テキスト ボックス 3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100693</xdr:rowOff>
    </xdr:from>
    <xdr:to>
      <xdr:col>23</xdr:col>
      <xdr:colOff>516889</xdr:colOff>
      <xdr:row>40</xdr:row>
      <xdr:rowOff>95794</xdr:rowOff>
    </xdr:to>
    <xdr:cxnSp macro="">
      <xdr:nvCxnSpPr>
        <xdr:cNvPr id="307" name="直線コネクタ 306"/>
        <xdr:cNvCxnSpPr/>
      </xdr:nvCxnSpPr>
      <xdr:spPr>
        <a:xfrm flipV="1">
          <a:off x="16318864" y="5758543"/>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99621</xdr:rowOff>
    </xdr:from>
    <xdr:ext cx="405111" cy="259045"/>
    <xdr:sp macro="" textlink="">
      <xdr:nvSpPr>
        <xdr:cNvPr id="308" name="【認定こども園・幼稚園・保育所】&#10;有形固定資産減価償却率最小値テキスト"/>
        <xdr:cNvSpPr txBox="1"/>
      </xdr:nvSpPr>
      <xdr:spPr>
        <a:xfrm>
          <a:off x="16408400" y="695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a:t>
          </a:r>
          <a:endParaRPr kumimoji="1" lang="ja-JP" altLang="en-US" sz="1000" b="1">
            <a:latin typeface="ＭＳ Ｐゴシック"/>
          </a:endParaRPr>
        </a:p>
      </xdr:txBody>
    </xdr:sp>
    <xdr:clientData/>
  </xdr:oneCellAnchor>
  <xdr:twoCellAnchor>
    <xdr:from>
      <xdr:col>23</xdr:col>
      <xdr:colOff>428625</xdr:colOff>
      <xdr:row>40</xdr:row>
      <xdr:rowOff>95794</xdr:rowOff>
    </xdr:from>
    <xdr:to>
      <xdr:col>23</xdr:col>
      <xdr:colOff>606425</xdr:colOff>
      <xdr:row>40</xdr:row>
      <xdr:rowOff>95794</xdr:rowOff>
    </xdr:to>
    <xdr:cxnSp macro="">
      <xdr:nvCxnSpPr>
        <xdr:cNvPr id="309" name="直線コネクタ 308"/>
        <xdr:cNvCxnSpPr/>
      </xdr:nvCxnSpPr>
      <xdr:spPr>
        <a:xfrm>
          <a:off x="16230600" y="695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47370</xdr:rowOff>
    </xdr:from>
    <xdr:ext cx="405111" cy="259045"/>
    <xdr:sp macro="" textlink="">
      <xdr:nvSpPr>
        <xdr:cNvPr id="310" name="【認定こども園・幼稚園・保育所】&#10;有形固定資産減価償却率最大値テキスト"/>
        <xdr:cNvSpPr txBox="1"/>
      </xdr:nvSpPr>
      <xdr:spPr>
        <a:xfrm>
          <a:off x="16408400" y="553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428625</xdr:colOff>
      <xdr:row>33</xdr:row>
      <xdr:rowOff>100693</xdr:rowOff>
    </xdr:from>
    <xdr:to>
      <xdr:col>23</xdr:col>
      <xdr:colOff>606425</xdr:colOff>
      <xdr:row>33</xdr:row>
      <xdr:rowOff>100693</xdr:rowOff>
    </xdr:to>
    <xdr:cxnSp macro="">
      <xdr:nvCxnSpPr>
        <xdr:cNvPr id="311" name="直線コネクタ 310"/>
        <xdr:cNvCxnSpPr/>
      </xdr:nvCxnSpPr>
      <xdr:spPr>
        <a:xfrm>
          <a:off x="16230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65876</xdr:rowOff>
    </xdr:from>
    <xdr:ext cx="405111" cy="259045"/>
    <xdr:sp macro="" textlink="">
      <xdr:nvSpPr>
        <xdr:cNvPr id="312" name="【認定こども園・幼稚園・保育所】&#10;有形固定資産減価償却率平均値テキスト"/>
        <xdr:cNvSpPr txBox="1"/>
      </xdr:nvSpPr>
      <xdr:spPr>
        <a:xfrm>
          <a:off x="16408400" y="658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87449</xdr:rowOff>
    </xdr:from>
    <xdr:to>
      <xdr:col>23</xdr:col>
      <xdr:colOff>568325</xdr:colOff>
      <xdr:row>39</xdr:row>
      <xdr:rowOff>17599</xdr:rowOff>
    </xdr:to>
    <xdr:sp macro="" textlink="">
      <xdr:nvSpPr>
        <xdr:cNvPr id="313" name="フローチャート : 判断 312"/>
        <xdr:cNvSpPr/>
      </xdr:nvSpPr>
      <xdr:spPr>
        <a:xfrm>
          <a:off x="162687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27033</xdr:rowOff>
    </xdr:from>
    <xdr:to>
      <xdr:col>22</xdr:col>
      <xdr:colOff>415925</xdr:colOff>
      <xdr:row>39</xdr:row>
      <xdr:rowOff>128633</xdr:rowOff>
    </xdr:to>
    <xdr:sp macro="" textlink="">
      <xdr:nvSpPr>
        <xdr:cNvPr id="314" name="フローチャート : 判断 313"/>
        <xdr:cNvSpPr/>
      </xdr:nvSpPr>
      <xdr:spPr>
        <a:xfrm>
          <a:off x="15430500" y="671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5" name="テキスト ボックス 3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6" name="テキスト ボックス 3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7" name="テキスト ボックス 3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8" name="テキスト ボックス 3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9" name="テキスト ボックス 3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4173</xdr:rowOff>
    </xdr:from>
    <xdr:to>
      <xdr:col>22</xdr:col>
      <xdr:colOff>415925</xdr:colOff>
      <xdr:row>41</xdr:row>
      <xdr:rowOff>105773</xdr:rowOff>
    </xdr:to>
    <xdr:sp macro="" textlink="">
      <xdr:nvSpPr>
        <xdr:cNvPr id="320" name="円/楕円 319"/>
        <xdr:cNvSpPr/>
      </xdr:nvSpPr>
      <xdr:spPr>
        <a:xfrm>
          <a:off x="15430500" y="70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145160</xdr:rowOff>
    </xdr:from>
    <xdr:ext cx="405111" cy="259045"/>
    <xdr:sp macro="" textlink="">
      <xdr:nvSpPr>
        <xdr:cNvPr id="321" name="n_1aveValue【認定こども園・幼稚園・保育所】&#10;有形固定資産減価償却率"/>
        <xdr:cNvSpPr txBox="1"/>
      </xdr:nvSpPr>
      <xdr:spPr>
        <a:xfrm>
          <a:off x="15266043" y="6488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96900</xdr:rowOff>
    </xdr:from>
    <xdr:ext cx="405111" cy="259045"/>
    <xdr:sp macro="" textlink="">
      <xdr:nvSpPr>
        <xdr:cNvPr id="322" name="n_1mainValue【認定こども園・幼稚園・保育所】&#10;有形固定資産減価償却率"/>
        <xdr:cNvSpPr txBox="1"/>
      </xdr:nvSpPr>
      <xdr:spPr>
        <a:xfrm>
          <a:off x="15266043" y="712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3" name="正方形/長方形 3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4" name="正方形/長方形 3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5" name="正方形/長方形 3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6" name="正方形/長方形 3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7" name="正方形/長方形 3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8" name="正方形/長方形 3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9" name="正方形/長方形 3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0" name="正方形/長方形 3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1" name="テキスト ボックス 3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2" name="直線コネクタ 3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3" name="直線コネクタ 33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4" name="テキスト ボックス 33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5" name="直線コネクタ 33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6" name="テキスト ボックス 33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7" name="直線コネクタ 33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8" name="テキスト ボックス 33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9" name="直線コネクタ 33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40" name="テキスト ボックス 33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2" name="テキスト ボックス 3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167640</xdr:rowOff>
    </xdr:from>
    <xdr:to>
      <xdr:col>32</xdr:col>
      <xdr:colOff>186689</xdr:colOff>
      <xdr:row>40</xdr:row>
      <xdr:rowOff>76200</xdr:rowOff>
    </xdr:to>
    <xdr:cxnSp macro="">
      <xdr:nvCxnSpPr>
        <xdr:cNvPr id="344" name="直線コネクタ 343"/>
        <xdr:cNvCxnSpPr/>
      </xdr:nvCxnSpPr>
      <xdr:spPr>
        <a:xfrm flipV="1">
          <a:off x="22160864" y="56540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80027</xdr:rowOff>
    </xdr:from>
    <xdr:ext cx="469744" cy="259045"/>
    <xdr:sp macro="" textlink="">
      <xdr:nvSpPr>
        <xdr:cNvPr id="345" name="【認定こども園・幼稚園・保育所】&#10;一人当たり面積最小値テキスト"/>
        <xdr:cNvSpPr txBox="1"/>
      </xdr:nvSpPr>
      <xdr:spPr>
        <a:xfrm>
          <a:off x="222504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0.050</a:t>
          </a:r>
          <a:endParaRPr kumimoji="1" lang="ja-JP" altLang="en-US" sz="1000" b="1">
            <a:latin typeface="ＭＳ Ｐゴシック"/>
          </a:endParaRPr>
        </a:p>
      </xdr:txBody>
    </xdr:sp>
    <xdr:clientData/>
  </xdr:oneCellAnchor>
  <xdr:twoCellAnchor>
    <xdr:from>
      <xdr:col>32</xdr:col>
      <xdr:colOff>98425</xdr:colOff>
      <xdr:row>40</xdr:row>
      <xdr:rowOff>76200</xdr:rowOff>
    </xdr:from>
    <xdr:to>
      <xdr:col>32</xdr:col>
      <xdr:colOff>276225</xdr:colOff>
      <xdr:row>40</xdr:row>
      <xdr:rowOff>76200</xdr:rowOff>
    </xdr:to>
    <xdr:cxnSp macro="">
      <xdr:nvCxnSpPr>
        <xdr:cNvPr id="346" name="直線コネクタ 345"/>
        <xdr:cNvCxnSpPr/>
      </xdr:nvCxnSpPr>
      <xdr:spPr>
        <a:xfrm>
          <a:off x="22072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114317</xdr:rowOff>
    </xdr:from>
    <xdr:ext cx="469744" cy="259045"/>
    <xdr:sp macro="" textlink="">
      <xdr:nvSpPr>
        <xdr:cNvPr id="347" name="【認定こども園・幼稚園・保育所】&#10;一人当たり面積最大値テキスト"/>
        <xdr:cNvSpPr txBox="1"/>
      </xdr:nvSpPr>
      <xdr:spPr>
        <a:xfrm>
          <a:off x="222504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32</xdr:col>
      <xdr:colOff>98425</xdr:colOff>
      <xdr:row>32</xdr:row>
      <xdr:rowOff>167640</xdr:rowOff>
    </xdr:from>
    <xdr:to>
      <xdr:col>32</xdr:col>
      <xdr:colOff>276225</xdr:colOff>
      <xdr:row>32</xdr:row>
      <xdr:rowOff>167640</xdr:rowOff>
    </xdr:to>
    <xdr:cxnSp macro="">
      <xdr:nvCxnSpPr>
        <xdr:cNvPr id="348" name="直線コネクタ 347"/>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1541</xdr:rowOff>
    </xdr:from>
    <xdr:ext cx="469744" cy="259045"/>
    <xdr:sp macro="" textlink="">
      <xdr:nvSpPr>
        <xdr:cNvPr id="349" name="【認定こども園・幼稚園・保育所】&#10;一人当たり面積平均値テキスト"/>
        <xdr:cNvSpPr txBox="1"/>
      </xdr:nvSpPr>
      <xdr:spPr>
        <a:xfrm>
          <a:off x="22250400" y="6002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0.238</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23114</xdr:rowOff>
    </xdr:from>
    <xdr:to>
      <xdr:col>32</xdr:col>
      <xdr:colOff>238125</xdr:colOff>
      <xdr:row>35</xdr:row>
      <xdr:rowOff>124714</xdr:rowOff>
    </xdr:to>
    <xdr:sp macro="" textlink="">
      <xdr:nvSpPr>
        <xdr:cNvPr id="350" name="フローチャート : 判断 349"/>
        <xdr:cNvSpPr/>
      </xdr:nvSpPr>
      <xdr:spPr>
        <a:xfrm>
          <a:off x="22110700" y="602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45974</xdr:rowOff>
    </xdr:from>
    <xdr:to>
      <xdr:col>31</xdr:col>
      <xdr:colOff>85725</xdr:colOff>
      <xdr:row>35</xdr:row>
      <xdr:rowOff>147574</xdr:rowOff>
    </xdr:to>
    <xdr:sp macro="" textlink="">
      <xdr:nvSpPr>
        <xdr:cNvPr id="351" name="フローチャート : 判断 350"/>
        <xdr:cNvSpPr/>
      </xdr:nvSpPr>
      <xdr:spPr>
        <a:xfrm>
          <a:off x="21272500" y="604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2" name="テキスト ボックス 3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34544</xdr:rowOff>
    </xdr:from>
    <xdr:to>
      <xdr:col>31</xdr:col>
      <xdr:colOff>85725</xdr:colOff>
      <xdr:row>34</xdr:row>
      <xdr:rowOff>136144</xdr:rowOff>
    </xdr:to>
    <xdr:sp macro="" textlink="">
      <xdr:nvSpPr>
        <xdr:cNvPr id="357" name="円/楕円 356"/>
        <xdr:cNvSpPr/>
      </xdr:nvSpPr>
      <xdr:spPr>
        <a:xfrm>
          <a:off x="21272500" y="586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138701</xdr:rowOff>
    </xdr:from>
    <xdr:ext cx="469744" cy="259045"/>
    <xdr:sp macro="" textlink="">
      <xdr:nvSpPr>
        <xdr:cNvPr id="358" name="n_1aveValue【認定こども園・幼稚園・保育所】&#10;一人当たり面積"/>
        <xdr:cNvSpPr txBox="1"/>
      </xdr:nvSpPr>
      <xdr:spPr>
        <a:xfrm>
          <a:off x="21075727" y="613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152671</xdr:rowOff>
    </xdr:from>
    <xdr:ext cx="469744" cy="259045"/>
    <xdr:sp macro="" textlink="">
      <xdr:nvSpPr>
        <xdr:cNvPr id="359" name="n_1mainValue【認定こども園・幼稚園・保育所】&#10;一人当たり面積"/>
        <xdr:cNvSpPr txBox="1"/>
      </xdr:nvSpPr>
      <xdr:spPr>
        <a:xfrm>
          <a:off x="21075727" y="563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0" name="テキスト ボックス 3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1" name="直線コネクタ 37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2" name="テキスト ボックス 37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3" name="直線コネクタ 37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4" name="テキスト ボックス 37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5" name="直線コネクタ 37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6" name="テキスト ボックス 37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7" name="直線コネクタ 37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8" name="テキスト ボックス 37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9" name="直線コネクタ 37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0" name="テキスト ボックス 37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1" name="直線コネクタ 38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2" name="テキスト ボックス 38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3" name="直線コネクタ 3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4" name="テキスト ボックス 38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58783</xdr:rowOff>
    </xdr:from>
    <xdr:to>
      <xdr:col>23</xdr:col>
      <xdr:colOff>516889</xdr:colOff>
      <xdr:row>63</xdr:row>
      <xdr:rowOff>151856</xdr:rowOff>
    </xdr:to>
    <xdr:cxnSp macro="">
      <xdr:nvCxnSpPr>
        <xdr:cNvPr id="386" name="直線コネクタ 385"/>
        <xdr:cNvCxnSpPr/>
      </xdr:nvCxnSpPr>
      <xdr:spPr>
        <a:xfrm flipV="1">
          <a:off x="16318864" y="9659983"/>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155683</xdr:rowOff>
    </xdr:from>
    <xdr:ext cx="405111" cy="259045"/>
    <xdr:sp macro="" textlink="">
      <xdr:nvSpPr>
        <xdr:cNvPr id="387" name="【学校施設】&#10;有形固定資産減価償却率最小値テキスト"/>
        <xdr:cNvSpPr txBox="1"/>
      </xdr:nvSpPr>
      <xdr:spPr>
        <a:xfrm>
          <a:off x="16408400" y="1095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428625</xdr:colOff>
      <xdr:row>63</xdr:row>
      <xdr:rowOff>151856</xdr:rowOff>
    </xdr:from>
    <xdr:to>
      <xdr:col>23</xdr:col>
      <xdr:colOff>606425</xdr:colOff>
      <xdr:row>63</xdr:row>
      <xdr:rowOff>151856</xdr:rowOff>
    </xdr:to>
    <xdr:cxnSp macro="">
      <xdr:nvCxnSpPr>
        <xdr:cNvPr id="388" name="直線コネクタ 387"/>
        <xdr:cNvCxnSpPr/>
      </xdr:nvCxnSpPr>
      <xdr:spPr>
        <a:xfrm>
          <a:off x="16230600" y="1095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5460</xdr:rowOff>
    </xdr:from>
    <xdr:ext cx="405111" cy="259045"/>
    <xdr:sp macro="" textlink="">
      <xdr:nvSpPr>
        <xdr:cNvPr id="389" name="【学校施設】&#10;有形固定資産減価償却率最大値テキスト"/>
        <xdr:cNvSpPr txBox="1"/>
      </xdr:nvSpPr>
      <xdr:spPr>
        <a:xfrm>
          <a:off x="164084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56</xdr:row>
      <xdr:rowOff>58783</xdr:rowOff>
    </xdr:from>
    <xdr:to>
      <xdr:col>23</xdr:col>
      <xdr:colOff>606425</xdr:colOff>
      <xdr:row>56</xdr:row>
      <xdr:rowOff>58783</xdr:rowOff>
    </xdr:to>
    <xdr:cxnSp macro="">
      <xdr:nvCxnSpPr>
        <xdr:cNvPr id="390" name="直線コネクタ 389"/>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71318</xdr:rowOff>
    </xdr:from>
    <xdr:ext cx="405111" cy="259045"/>
    <xdr:sp macro="" textlink="">
      <xdr:nvSpPr>
        <xdr:cNvPr id="391" name="【学校施設】&#10;有形固定資産減価償却率平均値テキスト"/>
        <xdr:cNvSpPr txBox="1"/>
      </xdr:nvSpPr>
      <xdr:spPr>
        <a:xfrm>
          <a:off x="16408400" y="10358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92891</xdr:rowOff>
    </xdr:from>
    <xdr:to>
      <xdr:col>23</xdr:col>
      <xdr:colOff>568325</xdr:colOff>
      <xdr:row>61</xdr:row>
      <xdr:rowOff>23041</xdr:rowOff>
    </xdr:to>
    <xdr:sp macro="" textlink="">
      <xdr:nvSpPr>
        <xdr:cNvPr id="392" name="フローチャート : 判断 391"/>
        <xdr:cNvSpPr/>
      </xdr:nvSpPr>
      <xdr:spPr>
        <a:xfrm>
          <a:off x="162687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63</xdr:row>
      <xdr:rowOff>107587</xdr:rowOff>
    </xdr:from>
    <xdr:to>
      <xdr:col>22</xdr:col>
      <xdr:colOff>415925</xdr:colOff>
      <xdr:row>64</xdr:row>
      <xdr:rowOff>37737</xdr:rowOff>
    </xdr:to>
    <xdr:sp macro="" textlink="">
      <xdr:nvSpPr>
        <xdr:cNvPr id="393" name="フローチャート : 判断 392"/>
        <xdr:cNvSpPr/>
      </xdr:nvSpPr>
      <xdr:spPr>
        <a:xfrm>
          <a:off x="15430500" y="1090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4" name="テキスト ボックス 3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5" name="テキスト ボックス 3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6" name="テキスト ボックス 3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7" name="テキスト ボックス 3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8" name="テキスト ボックス 3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133713</xdr:rowOff>
    </xdr:from>
    <xdr:to>
      <xdr:col>22</xdr:col>
      <xdr:colOff>415925</xdr:colOff>
      <xdr:row>60</xdr:row>
      <xdr:rowOff>63863</xdr:rowOff>
    </xdr:to>
    <xdr:sp macro="" textlink="">
      <xdr:nvSpPr>
        <xdr:cNvPr id="399" name="円/楕円 398"/>
        <xdr:cNvSpPr/>
      </xdr:nvSpPr>
      <xdr:spPr>
        <a:xfrm>
          <a:off x="15430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28864</xdr:rowOff>
    </xdr:from>
    <xdr:ext cx="405111" cy="259045"/>
    <xdr:sp macro="" textlink="">
      <xdr:nvSpPr>
        <xdr:cNvPr id="400" name="n_1aveValue【学校施設】&#10;有形固定資産減価償却率"/>
        <xdr:cNvSpPr txBox="1"/>
      </xdr:nvSpPr>
      <xdr:spPr>
        <a:xfrm>
          <a:off x="15266043" y="1100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80390</xdr:rowOff>
    </xdr:from>
    <xdr:ext cx="405111" cy="259045"/>
    <xdr:sp macro="" textlink="">
      <xdr:nvSpPr>
        <xdr:cNvPr id="401" name="n_1mainValue【学校施設】&#10;有形固定資産減価償却率"/>
        <xdr:cNvSpPr txBox="1"/>
      </xdr:nvSpPr>
      <xdr:spPr>
        <a:xfrm>
          <a:off x="15266043"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2" name="正方形/長方形 4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3" name="正方形/長方形 4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4" name="正方形/長方形 4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5" name="正方形/長方形 4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6" name="正方形/長方形 4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7" name="正方形/長方形 4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8" name="正方形/長方形 4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9" name="正方形/長方形 4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0" name="テキスト ボックス 4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1" name="直線コネクタ 4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2" name="テキスト ボックス 41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3" name="直線コネクタ 41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4" name="テキスト ボックス 41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5" name="直線コネクタ 41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6" name="テキスト ボックス 41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7" name="直線コネクタ 41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8" name="テキスト ボックス 41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9" name="直線コネクタ 41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0" name="テキスト ボックス 41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1" name="直線コネクタ 42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2" name="テキスト ボックス 42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3" name="直線コネクタ 4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4" name="テキスト ボックス 4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64770</xdr:rowOff>
    </xdr:from>
    <xdr:to>
      <xdr:col>32</xdr:col>
      <xdr:colOff>186689</xdr:colOff>
      <xdr:row>63</xdr:row>
      <xdr:rowOff>123190</xdr:rowOff>
    </xdr:to>
    <xdr:cxnSp macro="">
      <xdr:nvCxnSpPr>
        <xdr:cNvPr id="426" name="直線コネクタ 425"/>
        <xdr:cNvCxnSpPr/>
      </xdr:nvCxnSpPr>
      <xdr:spPr>
        <a:xfrm flipV="1">
          <a:off x="22160864" y="949452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127017</xdr:rowOff>
    </xdr:from>
    <xdr:ext cx="469744" cy="259045"/>
    <xdr:sp macro="" textlink="">
      <xdr:nvSpPr>
        <xdr:cNvPr id="427" name="【学校施設】&#10;一人当たり面積最小値テキスト"/>
        <xdr:cNvSpPr txBox="1"/>
      </xdr:nvSpPr>
      <xdr:spPr>
        <a:xfrm>
          <a:off x="22250400" y="1092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32</xdr:col>
      <xdr:colOff>98425</xdr:colOff>
      <xdr:row>63</xdr:row>
      <xdr:rowOff>123190</xdr:rowOff>
    </xdr:from>
    <xdr:to>
      <xdr:col>32</xdr:col>
      <xdr:colOff>276225</xdr:colOff>
      <xdr:row>63</xdr:row>
      <xdr:rowOff>123190</xdr:rowOff>
    </xdr:to>
    <xdr:cxnSp macro="">
      <xdr:nvCxnSpPr>
        <xdr:cNvPr id="428" name="直線コネクタ 427"/>
        <xdr:cNvCxnSpPr/>
      </xdr:nvCxnSpPr>
      <xdr:spPr>
        <a:xfrm>
          <a:off x="22072600" y="1092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11447</xdr:rowOff>
    </xdr:from>
    <xdr:ext cx="469744" cy="259045"/>
    <xdr:sp macro="" textlink="">
      <xdr:nvSpPr>
        <xdr:cNvPr id="429" name="【学校施設】&#10;一人当たり面積最大値テキスト"/>
        <xdr:cNvSpPr txBox="1"/>
      </xdr:nvSpPr>
      <xdr:spPr>
        <a:xfrm>
          <a:off x="22250400" y="92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3.024</a:t>
          </a:r>
          <a:endParaRPr kumimoji="1" lang="ja-JP" altLang="en-US" sz="1000" b="1">
            <a:latin typeface="ＭＳ Ｐゴシック"/>
          </a:endParaRPr>
        </a:p>
      </xdr:txBody>
    </xdr:sp>
    <xdr:clientData/>
  </xdr:oneCellAnchor>
  <xdr:twoCellAnchor>
    <xdr:from>
      <xdr:col>32</xdr:col>
      <xdr:colOff>98425</xdr:colOff>
      <xdr:row>55</xdr:row>
      <xdr:rowOff>64770</xdr:rowOff>
    </xdr:from>
    <xdr:to>
      <xdr:col>32</xdr:col>
      <xdr:colOff>276225</xdr:colOff>
      <xdr:row>55</xdr:row>
      <xdr:rowOff>64770</xdr:rowOff>
    </xdr:to>
    <xdr:cxnSp macro="">
      <xdr:nvCxnSpPr>
        <xdr:cNvPr id="430" name="直線コネクタ 429"/>
        <xdr:cNvCxnSpPr/>
      </xdr:nvCxnSpPr>
      <xdr:spPr>
        <a:xfrm>
          <a:off x="22072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160037</xdr:rowOff>
    </xdr:from>
    <xdr:ext cx="469744" cy="259045"/>
    <xdr:sp macro="" textlink="">
      <xdr:nvSpPr>
        <xdr:cNvPr id="431" name="【学校施設】&#10;一人当たり面積平均値テキスト"/>
        <xdr:cNvSpPr txBox="1"/>
      </xdr:nvSpPr>
      <xdr:spPr>
        <a:xfrm>
          <a:off x="22250400" y="1027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2.352</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10160</xdr:rowOff>
    </xdr:from>
    <xdr:to>
      <xdr:col>32</xdr:col>
      <xdr:colOff>238125</xdr:colOff>
      <xdr:row>60</xdr:row>
      <xdr:rowOff>111760</xdr:rowOff>
    </xdr:to>
    <xdr:sp macro="" textlink="">
      <xdr:nvSpPr>
        <xdr:cNvPr id="432" name="フローチャート : 判断 431"/>
        <xdr:cNvSpPr/>
      </xdr:nvSpPr>
      <xdr:spPr>
        <a:xfrm>
          <a:off x="22110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55</xdr:row>
      <xdr:rowOff>22860</xdr:rowOff>
    </xdr:from>
    <xdr:to>
      <xdr:col>31</xdr:col>
      <xdr:colOff>85725</xdr:colOff>
      <xdr:row>55</xdr:row>
      <xdr:rowOff>124460</xdr:rowOff>
    </xdr:to>
    <xdr:sp macro="" textlink="">
      <xdr:nvSpPr>
        <xdr:cNvPr id="433" name="フローチャート : 判断 432"/>
        <xdr:cNvSpPr/>
      </xdr:nvSpPr>
      <xdr:spPr>
        <a:xfrm>
          <a:off x="21272500" y="945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4" name="テキスト ボックス 4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5" name="テキスト ボックス 4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6" name="テキスト ボックス 4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7" name="テキスト ボックス 4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8" name="テキスト ボックス 4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64</xdr:row>
      <xdr:rowOff>20320</xdr:rowOff>
    </xdr:from>
    <xdr:to>
      <xdr:col>31</xdr:col>
      <xdr:colOff>85725</xdr:colOff>
      <xdr:row>64</xdr:row>
      <xdr:rowOff>121920</xdr:rowOff>
    </xdr:to>
    <xdr:sp macro="" textlink="">
      <xdr:nvSpPr>
        <xdr:cNvPr id="439" name="円/楕円 438"/>
        <xdr:cNvSpPr/>
      </xdr:nvSpPr>
      <xdr:spPr>
        <a:xfrm>
          <a:off x="21272500" y="1099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140987</xdr:rowOff>
    </xdr:from>
    <xdr:ext cx="469744" cy="259045"/>
    <xdr:sp macro="" textlink="">
      <xdr:nvSpPr>
        <xdr:cNvPr id="440" name="n_1aveValue【学校施設】&#10;一人当たり面積"/>
        <xdr:cNvSpPr txBox="1"/>
      </xdr:nvSpPr>
      <xdr:spPr>
        <a:xfrm>
          <a:off x="21075727" y="922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113047</xdr:rowOff>
    </xdr:from>
    <xdr:ext cx="469744" cy="259045"/>
    <xdr:sp macro="" textlink="">
      <xdr:nvSpPr>
        <xdr:cNvPr id="441" name="n_1mainValue【学校施設】&#10;一人当たり面積"/>
        <xdr:cNvSpPr txBox="1"/>
      </xdr:nvSpPr>
      <xdr:spPr>
        <a:xfrm>
          <a:off x="21075727" y="1108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3" name="正方形/長方形 4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4" name="正方形/長方形 4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5" name="正方形/長方形 4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6" name="正方形/長方形 4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7" name="正方形/長方形 4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8" name="正方形/長方形 4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9" name="正方形/長方形 44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0" name="正方形/長方形 4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1" name="正方形/長方形 4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2" name="正方形/長方形 4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3" name="正方形/長方形 4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4" name="正方形/長方形 4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5" name="正方形/長方形 4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6" name="正方形/長方形 4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7" name="正方形/長方形 45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8" name="正方形/長方形 4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9" name="正方形/長方形 4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0" name="正方形/長方形 4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1" name="正方形/長方形 4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2" name="正方形/長方形 4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3" name="正方形/長方形 4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4" name="正方形/長方形 4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5" name="正方形/長方形 4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6" name="テキスト ボックス 4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7" name="直線コネクタ 4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8" name="テキスト ボックス 46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69" name="直線コネクタ 4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70" name="テキスト ボックス 46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1" name="直線コネクタ 4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2" name="テキスト ボックス 4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3" name="直線コネクタ 4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4" name="テキスト ボックス 4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5" name="直線コネクタ 4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6" name="テキスト ボックス 4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7" name="直線コネクタ 4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8" name="テキスト ボックス 4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9" name="直線コネクタ 4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80" name="テキスト ボックス 47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1" name="直線コネクタ 4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2" name="テキスト ボックス 4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46808</xdr:rowOff>
    </xdr:to>
    <xdr:cxnSp macro="">
      <xdr:nvCxnSpPr>
        <xdr:cNvPr id="484" name="直線コネクタ 483"/>
        <xdr:cNvCxnSpPr/>
      </xdr:nvCxnSpPr>
      <xdr:spPr>
        <a:xfrm flipV="1">
          <a:off x="16318864" y="1709057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50635</xdr:rowOff>
    </xdr:from>
    <xdr:ext cx="405111" cy="259045"/>
    <xdr:sp macro="" textlink="">
      <xdr:nvSpPr>
        <xdr:cNvPr id="485" name="【公民館】&#10;有形固定資産減価償却率最小値テキスト"/>
        <xdr:cNvSpPr txBox="1"/>
      </xdr:nvSpPr>
      <xdr:spPr>
        <a:xfrm>
          <a:off x="16408400" y="1856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a:t>
          </a:r>
          <a:endParaRPr kumimoji="1" lang="ja-JP" altLang="en-US" sz="1000" b="1">
            <a:latin typeface="ＭＳ Ｐゴシック"/>
          </a:endParaRPr>
        </a:p>
      </xdr:txBody>
    </xdr:sp>
    <xdr:clientData/>
  </xdr:oneCellAnchor>
  <xdr:twoCellAnchor>
    <xdr:from>
      <xdr:col>23</xdr:col>
      <xdr:colOff>428625</xdr:colOff>
      <xdr:row>108</xdr:row>
      <xdr:rowOff>46808</xdr:rowOff>
    </xdr:from>
    <xdr:to>
      <xdr:col>23</xdr:col>
      <xdr:colOff>606425</xdr:colOff>
      <xdr:row>108</xdr:row>
      <xdr:rowOff>46808</xdr:rowOff>
    </xdr:to>
    <xdr:cxnSp macro="">
      <xdr:nvCxnSpPr>
        <xdr:cNvPr id="486" name="直線コネクタ 485"/>
        <xdr:cNvCxnSpPr/>
      </xdr:nvCxnSpPr>
      <xdr:spPr>
        <a:xfrm>
          <a:off x="16230600" y="1856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87"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88" name="直線コネクタ 48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47914</xdr:rowOff>
    </xdr:from>
    <xdr:ext cx="405111" cy="259045"/>
    <xdr:sp macro="" textlink="">
      <xdr:nvSpPr>
        <xdr:cNvPr id="489" name="【公民館】&#10;有形固定資産減価償却率平均値テキスト"/>
        <xdr:cNvSpPr txBox="1"/>
      </xdr:nvSpPr>
      <xdr:spPr>
        <a:xfrm>
          <a:off x="16408400" y="183930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23</xdr:col>
      <xdr:colOff>466725</xdr:colOff>
      <xdr:row>107</xdr:row>
      <xdr:rowOff>69487</xdr:rowOff>
    </xdr:from>
    <xdr:to>
      <xdr:col>23</xdr:col>
      <xdr:colOff>568325</xdr:colOff>
      <xdr:row>107</xdr:row>
      <xdr:rowOff>171087</xdr:rowOff>
    </xdr:to>
    <xdr:sp macro="" textlink="">
      <xdr:nvSpPr>
        <xdr:cNvPr id="490" name="フローチャート : 判断 489"/>
        <xdr:cNvSpPr/>
      </xdr:nvSpPr>
      <xdr:spPr>
        <a:xfrm>
          <a:off x="16268700" y="1841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129902</xdr:rowOff>
    </xdr:from>
    <xdr:to>
      <xdr:col>22</xdr:col>
      <xdr:colOff>415925</xdr:colOff>
      <xdr:row>107</xdr:row>
      <xdr:rowOff>60052</xdr:rowOff>
    </xdr:to>
    <xdr:sp macro="" textlink="">
      <xdr:nvSpPr>
        <xdr:cNvPr id="491" name="フローチャート : 判断 490"/>
        <xdr:cNvSpPr/>
      </xdr:nvSpPr>
      <xdr:spPr>
        <a:xfrm>
          <a:off x="15430500" y="1830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2" name="テキスト ボックス 4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3" name="テキスト ボックス 4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4" name="テキスト ボックス 4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5" name="テキスト ボックス 4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6" name="テキスト ボックス 4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58057</xdr:rowOff>
    </xdr:from>
    <xdr:to>
      <xdr:col>22</xdr:col>
      <xdr:colOff>415925</xdr:colOff>
      <xdr:row>104</xdr:row>
      <xdr:rowOff>159657</xdr:rowOff>
    </xdr:to>
    <xdr:sp macro="" textlink="">
      <xdr:nvSpPr>
        <xdr:cNvPr id="497" name="円/楕円 496"/>
        <xdr:cNvSpPr/>
      </xdr:nvSpPr>
      <xdr:spPr>
        <a:xfrm>
          <a:off x="15430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51179</xdr:rowOff>
    </xdr:from>
    <xdr:ext cx="405111" cy="259045"/>
    <xdr:sp macro="" textlink="">
      <xdr:nvSpPr>
        <xdr:cNvPr id="498" name="n_1aveValue【公民館】&#10;有形固定資産減価償却率"/>
        <xdr:cNvSpPr txBox="1"/>
      </xdr:nvSpPr>
      <xdr:spPr>
        <a:xfrm>
          <a:off x="15266043"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4734</xdr:rowOff>
    </xdr:from>
    <xdr:ext cx="405111" cy="259045"/>
    <xdr:sp macro="" textlink="">
      <xdr:nvSpPr>
        <xdr:cNvPr id="499" name="n_1mainValue【公民館】&#10;有形固定資産減価償却率"/>
        <xdr:cNvSpPr txBox="1"/>
      </xdr:nvSpPr>
      <xdr:spPr>
        <a:xfrm>
          <a:off x="15266043"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0" name="正方形/長方形 4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1" name="正方形/長方形 5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2" name="正方形/長方形 5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3" name="正方形/長方形 5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4" name="正方形/長方形 5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5" name="正方形/長方形 5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6" name="正方形/長方形 5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7" name="正方形/長方形 5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8" name="テキスト ボックス 5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9" name="直線コネクタ 5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0" name="直線コネクタ 5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1" name="テキスト ボックス 5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2" name="直線コネクタ 5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3" name="テキスト ボックス 5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4" name="直線コネクタ 5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5" name="テキスト ボックス 5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6" name="直線コネクタ 5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7" name="テキスト ボックス 5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8" name="直線コネクタ 5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9" name="テキスト ボックス 5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0" name="直線コネクタ 5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1" name="テキスト ボックス 5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62864</xdr:rowOff>
    </xdr:from>
    <xdr:to>
      <xdr:col>32</xdr:col>
      <xdr:colOff>186689</xdr:colOff>
      <xdr:row>108</xdr:row>
      <xdr:rowOff>76200</xdr:rowOff>
    </xdr:to>
    <xdr:cxnSp macro="">
      <xdr:nvCxnSpPr>
        <xdr:cNvPr id="523" name="直線コネクタ 522"/>
        <xdr:cNvCxnSpPr/>
      </xdr:nvCxnSpPr>
      <xdr:spPr>
        <a:xfrm flipV="1">
          <a:off x="22160864" y="17036414"/>
          <a:ext cx="0" cy="1556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80027</xdr:rowOff>
    </xdr:from>
    <xdr:ext cx="469744" cy="259045"/>
    <xdr:sp macro="" textlink="">
      <xdr:nvSpPr>
        <xdr:cNvPr id="524" name="【公民館】&#10;一人当たり面積最小値テキスト"/>
        <xdr:cNvSpPr txBox="1"/>
      </xdr:nvSpPr>
      <xdr:spPr>
        <a:xfrm>
          <a:off x="222504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108</xdr:row>
      <xdr:rowOff>76200</xdr:rowOff>
    </xdr:from>
    <xdr:to>
      <xdr:col>32</xdr:col>
      <xdr:colOff>276225</xdr:colOff>
      <xdr:row>108</xdr:row>
      <xdr:rowOff>76200</xdr:rowOff>
    </xdr:to>
    <xdr:cxnSp macro="">
      <xdr:nvCxnSpPr>
        <xdr:cNvPr id="525" name="直線コネクタ 524"/>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9541</xdr:rowOff>
    </xdr:from>
    <xdr:ext cx="469744" cy="259045"/>
    <xdr:sp macro="" textlink="">
      <xdr:nvSpPr>
        <xdr:cNvPr id="526" name="【公民館】&#10;一人当たり面積最大値テキスト"/>
        <xdr:cNvSpPr txBox="1"/>
      </xdr:nvSpPr>
      <xdr:spPr>
        <a:xfrm>
          <a:off x="22250400" y="168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0.857</a:t>
          </a:r>
          <a:endParaRPr kumimoji="1" lang="ja-JP" altLang="en-US" sz="1000" b="1">
            <a:latin typeface="ＭＳ Ｐゴシック"/>
          </a:endParaRPr>
        </a:p>
      </xdr:txBody>
    </xdr:sp>
    <xdr:clientData/>
  </xdr:oneCellAnchor>
  <xdr:twoCellAnchor>
    <xdr:from>
      <xdr:col>32</xdr:col>
      <xdr:colOff>98425</xdr:colOff>
      <xdr:row>99</xdr:row>
      <xdr:rowOff>62864</xdr:rowOff>
    </xdr:from>
    <xdr:to>
      <xdr:col>32</xdr:col>
      <xdr:colOff>276225</xdr:colOff>
      <xdr:row>99</xdr:row>
      <xdr:rowOff>62864</xdr:rowOff>
    </xdr:to>
    <xdr:cxnSp macro="">
      <xdr:nvCxnSpPr>
        <xdr:cNvPr id="527" name="直線コネクタ 526"/>
        <xdr:cNvCxnSpPr/>
      </xdr:nvCxnSpPr>
      <xdr:spPr>
        <a:xfrm>
          <a:off x="22072600" y="1703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15257</xdr:rowOff>
    </xdr:from>
    <xdr:ext cx="469744" cy="259045"/>
    <xdr:sp macro="" textlink="">
      <xdr:nvSpPr>
        <xdr:cNvPr id="528" name="【公民館】&#10;一人当たり面積平均値テキスト"/>
        <xdr:cNvSpPr txBox="1"/>
      </xdr:nvSpPr>
      <xdr:spPr>
        <a:xfrm>
          <a:off x="22250400" y="17846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36830</xdr:rowOff>
    </xdr:from>
    <xdr:to>
      <xdr:col>32</xdr:col>
      <xdr:colOff>238125</xdr:colOff>
      <xdr:row>104</xdr:row>
      <xdr:rowOff>138430</xdr:rowOff>
    </xdr:to>
    <xdr:sp macro="" textlink="">
      <xdr:nvSpPr>
        <xdr:cNvPr id="529" name="フローチャート : 判断 528"/>
        <xdr:cNvSpPr/>
      </xdr:nvSpPr>
      <xdr:spPr>
        <a:xfrm>
          <a:off x="22110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147320</xdr:rowOff>
    </xdr:from>
    <xdr:to>
      <xdr:col>31</xdr:col>
      <xdr:colOff>85725</xdr:colOff>
      <xdr:row>103</xdr:row>
      <xdr:rowOff>77470</xdr:rowOff>
    </xdr:to>
    <xdr:sp macro="" textlink="">
      <xdr:nvSpPr>
        <xdr:cNvPr id="530" name="フローチャート : 判断 529"/>
        <xdr:cNvSpPr/>
      </xdr:nvSpPr>
      <xdr:spPr>
        <a:xfrm>
          <a:off x="21272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1" name="テキスト ボックス 5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2" name="テキスト ボックス 5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3" name="テキスト ボックス 5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4" name="テキスト ボックス 5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5" name="テキスト ボックス 5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57786</xdr:rowOff>
    </xdr:from>
    <xdr:to>
      <xdr:col>31</xdr:col>
      <xdr:colOff>85725</xdr:colOff>
      <xdr:row>107</xdr:row>
      <xdr:rowOff>159386</xdr:rowOff>
    </xdr:to>
    <xdr:sp macro="" textlink="">
      <xdr:nvSpPr>
        <xdr:cNvPr id="536" name="円/楕円 535"/>
        <xdr:cNvSpPr/>
      </xdr:nvSpPr>
      <xdr:spPr>
        <a:xfrm>
          <a:off x="212725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93997</xdr:rowOff>
    </xdr:from>
    <xdr:ext cx="469744" cy="259045"/>
    <xdr:sp macro="" textlink="">
      <xdr:nvSpPr>
        <xdr:cNvPr id="537" name="n_1aveValue【公民館】&#10;一人当たり面積"/>
        <xdr:cNvSpPr txBox="1"/>
      </xdr:nvSpPr>
      <xdr:spPr>
        <a:xfrm>
          <a:off x="21075727"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0.516</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150513</xdr:rowOff>
    </xdr:from>
    <xdr:ext cx="469744" cy="259045"/>
    <xdr:sp macro="" textlink="">
      <xdr:nvSpPr>
        <xdr:cNvPr id="538" name="n_1mainValue【公民館】&#10;一人当たり面積"/>
        <xdr:cNvSpPr txBox="1"/>
      </xdr:nvSpPr>
      <xdr:spPr>
        <a:xfrm>
          <a:off x="21075727" y="1849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9" name="正方形/長方形 5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0" name="正方形/長方形 5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1" name="テキスト ボックス 5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有形固定資産減価償却率は、多くの施設で５割を超えており、また類似団体と比較した場合でも高い水準になっており、上記施設の多くは老朽化が進んでいる。</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特に、橋梁・トンネル、学校施設、公民館の率が高くなっている。</a:t>
          </a:r>
          <a:endParaRPr lang="ja-JP" altLang="ja-JP" sz="1200">
            <a:solidFill>
              <a:sysClr val="windowText" lastClr="000000"/>
            </a:solidFill>
            <a:effectLst/>
          </a:endParaRPr>
        </a:p>
        <a:p>
          <a:pPr eaLnBrk="1" fontAlgn="auto" latinLnBrk="0" hangingPunct="1"/>
          <a:r>
            <a:rPr kumimoji="1" lang="ja-JP" altLang="ja-JP" sz="1200">
              <a:solidFill>
                <a:sysClr val="windowText" lastClr="000000"/>
              </a:solidFill>
              <a:effectLst/>
              <a:latin typeface="+mn-lt"/>
              <a:ea typeface="+mn-ea"/>
              <a:cs typeface="+mn-cs"/>
            </a:rPr>
            <a:t>橋梁については、その大部分が</a:t>
          </a:r>
          <a:r>
            <a:rPr kumimoji="1" lang="en-US" altLang="ja-JP" sz="1200">
              <a:solidFill>
                <a:sysClr val="windowText" lastClr="000000"/>
              </a:solidFill>
              <a:effectLst/>
              <a:latin typeface="+mn-lt"/>
              <a:ea typeface="+mn-ea"/>
              <a:cs typeface="+mn-cs"/>
            </a:rPr>
            <a:t>70</a:t>
          </a:r>
          <a:r>
            <a:rPr kumimoji="1" lang="ja-JP" altLang="ja-JP" sz="1200">
              <a:solidFill>
                <a:sysClr val="windowText" lastClr="000000"/>
              </a:solidFill>
              <a:effectLst/>
              <a:latin typeface="+mn-lt"/>
              <a:ea typeface="+mn-ea"/>
              <a:cs typeface="+mn-cs"/>
            </a:rPr>
            <a:t>年代に建設されており、それらは建設から</a:t>
          </a:r>
          <a:r>
            <a:rPr kumimoji="1" lang="en-US" altLang="ja-JP" sz="1200">
              <a:solidFill>
                <a:sysClr val="windowText" lastClr="000000"/>
              </a:solidFill>
              <a:effectLst/>
              <a:latin typeface="+mn-lt"/>
              <a:ea typeface="+mn-ea"/>
              <a:cs typeface="+mn-cs"/>
            </a:rPr>
            <a:t>40</a:t>
          </a:r>
          <a:r>
            <a:rPr kumimoji="1" lang="ja-JP" altLang="ja-JP" sz="1200">
              <a:solidFill>
                <a:sysClr val="windowText" lastClr="000000"/>
              </a:solidFill>
              <a:effectLst/>
              <a:latin typeface="+mn-lt"/>
              <a:ea typeface="+mn-ea"/>
              <a:cs typeface="+mn-cs"/>
            </a:rPr>
            <a:t>年以上経過し、今後</a:t>
          </a:r>
          <a:r>
            <a:rPr kumimoji="1" lang="en-US" altLang="ja-JP" sz="1200">
              <a:solidFill>
                <a:sysClr val="windowText" lastClr="000000"/>
              </a:solidFill>
              <a:effectLst/>
              <a:latin typeface="+mn-lt"/>
              <a:ea typeface="+mn-ea"/>
              <a:cs typeface="+mn-cs"/>
            </a:rPr>
            <a:t>10</a:t>
          </a:r>
          <a:r>
            <a:rPr kumimoji="1" lang="ja-JP" altLang="ja-JP" sz="1200">
              <a:solidFill>
                <a:sysClr val="windowText" lastClr="000000"/>
              </a:solidFill>
              <a:effectLst/>
              <a:latin typeface="+mn-lt"/>
              <a:ea typeface="+mn-ea"/>
              <a:cs typeface="+mn-cs"/>
            </a:rPr>
            <a:t>年～</a:t>
          </a:r>
          <a:r>
            <a:rPr kumimoji="1" lang="en-US" altLang="ja-JP" sz="1200">
              <a:solidFill>
                <a:sysClr val="windowText" lastClr="000000"/>
              </a:solidFill>
              <a:effectLst/>
              <a:latin typeface="+mn-lt"/>
              <a:ea typeface="+mn-ea"/>
              <a:cs typeface="+mn-cs"/>
            </a:rPr>
            <a:t>20</a:t>
          </a:r>
          <a:r>
            <a:rPr kumimoji="1" lang="ja-JP" altLang="ja-JP" sz="1200">
              <a:solidFill>
                <a:sysClr val="windowText" lastClr="000000"/>
              </a:solidFill>
              <a:effectLst/>
              <a:latin typeface="+mn-lt"/>
              <a:ea typeface="+mn-ea"/>
              <a:cs typeface="+mn-cs"/>
            </a:rPr>
            <a:t>年のうちに耐用年数を経過することになる。町有のトンネルはない。</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学校施設については、小学校の校舎は</a:t>
          </a:r>
          <a:r>
            <a:rPr kumimoji="1" lang="en-US" altLang="ja-JP" sz="1200">
              <a:solidFill>
                <a:sysClr val="windowText" lastClr="000000"/>
              </a:solidFill>
              <a:effectLst/>
              <a:latin typeface="+mn-lt"/>
              <a:ea typeface="+mn-ea"/>
              <a:cs typeface="+mn-cs"/>
            </a:rPr>
            <a:t>70</a:t>
          </a:r>
          <a:r>
            <a:rPr kumimoji="1" lang="ja-JP" altLang="ja-JP" sz="1200">
              <a:solidFill>
                <a:sysClr val="windowText" lastClr="000000"/>
              </a:solidFill>
              <a:effectLst/>
              <a:latin typeface="+mn-lt"/>
              <a:ea typeface="+mn-ea"/>
              <a:cs typeface="+mn-cs"/>
            </a:rPr>
            <a:t>年代の建設で建設から</a:t>
          </a:r>
          <a:r>
            <a:rPr kumimoji="1" lang="en-US" altLang="ja-JP" sz="1200">
              <a:solidFill>
                <a:sysClr val="windowText" lastClr="000000"/>
              </a:solidFill>
              <a:effectLst/>
              <a:latin typeface="+mn-lt"/>
              <a:ea typeface="+mn-ea"/>
              <a:cs typeface="+mn-cs"/>
            </a:rPr>
            <a:t>40</a:t>
          </a:r>
          <a:r>
            <a:rPr kumimoji="1" lang="ja-JP" altLang="ja-JP" sz="1200">
              <a:solidFill>
                <a:sysClr val="windowText" lastClr="000000"/>
              </a:solidFill>
              <a:effectLst/>
              <a:latin typeface="+mn-lt"/>
              <a:ea typeface="+mn-ea"/>
              <a:cs typeface="+mn-cs"/>
            </a:rPr>
            <a:t>年以上を経過し、今後、数年で耐用年数を経過する。中学校は設立当初の校舎は</a:t>
          </a:r>
          <a:r>
            <a:rPr kumimoji="1" lang="en-US" altLang="ja-JP" sz="1200">
              <a:solidFill>
                <a:sysClr val="windowText" lastClr="000000"/>
              </a:solidFill>
              <a:effectLst/>
              <a:latin typeface="+mn-lt"/>
              <a:ea typeface="+mn-ea"/>
              <a:cs typeface="+mn-cs"/>
            </a:rPr>
            <a:t>70</a:t>
          </a:r>
          <a:r>
            <a:rPr kumimoji="1" lang="ja-JP" altLang="ja-JP" sz="1200">
              <a:solidFill>
                <a:sysClr val="windowText" lastClr="000000"/>
              </a:solidFill>
              <a:effectLst/>
              <a:latin typeface="+mn-lt"/>
              <a:ea typeface="+mn-ea"/>
              <a:cs typeface="+mn-cs"/>
            </a:rPr>
            <a:t>年代の建設だが、増築した部分は</a:t>
          </a:r>
          <a:r>
            <a:rPr kumimoji="1" lang="en-US" altLang="ja-JP" sz="1200">
              <a:solidFill>
                <a:sysClr val="windowText" lastClr="000000"/>
              </a:solidFill>
              <a:effectLst/>
              <a:latin typeface="+mn-lt"/>
              <a:ea typeface="+mn-ea"/>
              <a:cs typeface="+mn-cs"/>
            </a:rPr>
            <a:t>90</a:t>
          </a:r>
          <a:r>
            <a:rPr kumimoji="1" lang="ja-JP" altLang="ja-JP" sz="1200">
              <a:solidFill>
                <a:sysClr val="windowText" lastClr="000000"/>
              </a:solidFill>
              <a:effectLst/>
              <a:latin typeface="+mn-lt"/>
              <a:ea typeface="+mn-ea"/>
              <a:cs typeface="+mn-cs"/>
            </a:rPr>
            <a:t>年代の建設であり耐用年数の半分程度を経過している。</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公民館については、２施設のうち１施設が建設から</a:t>
          </a:r>
          <a:r>
            <a:rPr kumimoji="1" lang="en-US" altLang="ja-JP" sz="1200">
              <a:solidFill>
                <a:sysClr val="windowText" lastClr="000000"/>
              </a:solidFill>
              <a:effectLst/>
              <a:latin typeface="+mn-lt"/>
              <a:ea typeface="+mn-ea"/>
              <a:cs typeface="+mn-cs"/>
            </a:rPr>
            <a:t>40</a:t>
          </a:r>
          <a:r>
            <a:rPr kumimoji="1" lang="ja-JP" altLang="ja-JP" sz="1200">
              <a:solidFill>
                <a:sysClr val="windowText" lastClr="000000"/>
              </a:solidFill>
              <a:effectLst/>
              <a:latin typeface="+mn-lt"/>
              <a:ea typeface="+mn-ea"/>
              <a:cs typeface="+mn-cs"/>
            </a:rPr>
            <a:t>年以上経過しており、数年のうちに耐用年数を経過する。</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一人当たり指標を類似団体と比較した場合は、全体的な傾向として指標は小さい傾向があり、特に金額的に大きくなる道路や橋梁のインフラ資産が少ないため相対的には将来の更新負担は少ないといえる。今後も効率的な建設投資に努めていく。</a:t>
          </a:r>
          <a:endParaRPr lang="ja-JP" altLang="ja-JP" sz="1200">
            <a:solidFill>
              <a:sysClr val="windowText" lastClr="000000"/>
            </a:solidFill>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長野県小布施町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11,111
11,056
19.12
5,071,744
4,784,614
279,046
3,000,441
2,999,923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29.2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28575</xdr:rowOff>
    </xdr:from>
    <xdr:to>
      <xdr:col>6</xdr:col>
      <xdr:colOff>510540</xdr:colOff>
      <xdr:row>41</xdr:row>
      <xdr:rowOff>133350</xdr:rowOff>
    </xdr:to>
    <xdr:cxnSp macro="">
      <xdr:nvCxnSpPr>
        <xdr:cNvPr id="56" name="直線コネクタ 55"/>
        <xdr:cNvCxnSpPr/>
      </xdr:nvCxnSpPr>
      <xdr:spPr>
        <a:xfrm flipV="1">
          <a:off x="4634865" y="585787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137177</xdr:rowOff>
    </xdr:from>
    <xdr:ext cx="340478" cy="259045"/>
    <xdr:sp macro="" textlink="">
      <xdr:nvSpPr>
        <xdr:cNvPr id="57" name="【図書館】&#10;有形固定資産減価償却率最小値テキスト"/>
        <xdr:cNvSpPr txBox="1"/>
      </xdr:nvSpPr>
      <xdr:spPr>
        <a:xfrm>
          <a:off x="47244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422275</xdr:colOff>
      <xdr:row>41</xdr:row>
      <xdr:rowOff>133350</xdr:rowOff>
    </xdr:from>
    <xdr:to>
      <xdr:col>6</xdr:col>
      <xdr:colOff>600075</xdr:colOff>
      <xdr:row>41</xdr:row>
      <xdr:rowOff>133350</xdr:rowOff>
    </xdr:to>
    <xdr:cxnSp macro="">
      <xdr:nvCxnSpPr>
        <xdr:cNvPr id="58" name="直線コネクタ 57"/>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146702</xdr:rowOff>
    </xdr:from>
    <xdr:ext cx="405111" cy="259045"/>
    <xdr:sp macro="" textlink="">
      <xdr:nvSpPr>
        <xdr:cNvPr id="59" name="【図書館】&#10;有形固定資産減価償却率最大値テキスト"/>
        <xdr:cNvSpPr txBox="1"/>
      </xdr:nvSpPr>
      <xdr:spPr>
        <a:xfrm>
          <a:off x="47244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a:t>
          </a:r>
          <a:endParaRPr kumimoji="1" lang="ja-JP" altLang="en-US" sz="1000" b="1">
            <a:latin typeface="ＭＳ Ｐゴシック"/>
          </a:endParaRPr>
        </a:p>
      </xdr:txBody>
    </xdr:sp>
    <xdr:clientData/>
  </xdr:oneCellAnchor>
  <xdr:twoCellAnchor>
    <xdr:from>
      <xdr:col>6</xdr:col>
      <xdr:colOff>422275</xdr:colOff>
      <xdr:row>34</xdr:row>
      <xdr:rowOff>28575</xdr:rowOff>
    </xdr:from>
    <xdr:to>
      <xdr:col>6</xdr:col>
      <xdr:colOff>600075</xdr:colOff>
      <xdr:row>34</xdr:row>
      <xdr:rowOff>28575</xdr:rowOff>
    </xdr:to>
    <xdr:cxnSp macro="">
      <xdr:nvCxnSpPr>
        <xdr:cNvPr id="60" name="直線コネクタ 59"/>
        <xdr:cNvCxnSpPr/>
      </xdr:nvCxnSpPr>
      <xdr:spPr>
        <a:xfrm>
          <a:off x="4546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62882</xdr:rowOff>
    </xdr:from>
    <xdr:ext cx="405111" cy="259045"/>
    <xdr:sp macro="" textlink="">
      <xdr:nvSpPr>
        <xdr:cNvPr id="61" name="【図書館】&#10;有形固定資産減価償却率平均値テキスト"/>
        <xdr:cNvSpPr txBox="1"/>
      </xdr:nvSpPr>
      <xdr:spPr>
        <a:xfrm>
          <a:off x="4724400" y="6749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84455</xdr:rowOff>
    </xdr:from>
    <xdr:to>
      <xdr:col>6</xdr:col>
      <xdr:colOff>561975</xdr:colOff>
      <xdr:row>40</xdr:row>
      <xdr:rowOff>14605</xdr:rowOff>
    </xdr:to>
    <xdr:sp macro="" textlink="">
      <xdr:nvSpPr>
        <xdr:cNvPr id="62" name="フローチャート : 判断 61"/>
        <xdr:cNvSpPr/>
      </xdr:nvSpPr>
      <xdr:spPr>
        <a:xfrm>
          <a:off x="45847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4445</xdr:rowOff>
    </xdr:from>
    <xdr:to>
      <xdr:col>5</xdr:col>
      <xdr:colOff>409575</xdr:colOff>
      <xdr:row>37</xdr:row>
      <xdr:rowOff>106045</xdr:rowOff>
    </xdr:to>
    <xdr:sp macro="" textlink="">
      <xdr:nvSpPr>
        <xdr:cNvPr id="63" name="フローチャート : 判断 62"/>
        <xdr:cNvSpPr/>
      </xdr:nvSpPr>
      <xdr:spPr>
        <a:xfrm>
          <a:off x="3746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122572</xdr:rowOff>
    </xdr:from>
    <xdr:ext cx="405111" cy="259045"/>
    <xdr:sp macro="" textlink="">
      <xdr:nvSpPr>
        <xdr:cNvPr id="64" name="n_1aveValue【図書館】&#10;有形固定資産減価償却率"/>
        <xdr:cNvSpPr txBox="1"/>
      </xdr:nvSpPr>
      <xdr:spPr>
        <a:xfrm>
          <a:off x="3582043"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149225</xdr:rowOff>
    </xdr:from>
    <xdr:to>
      <xdr:col>5</xdr:col>
      <xdr:colOff>409575</xdr:colOff>
      <xdr:row>38</xdr:row>
      <xdr:rowOff>79375</xdr:rowOff>
    </xdr:to>
    <xdr:sp macro="" textlink="">
      <xdr:nvSpPr>
        <xdr:cNvPr id="70" name="円/楕円 69"/>
        <xdr:cNvSpPr/>
      </xdr:nvSpPr>
      <xdr:spPr>
        <a:xfrm>
          <a:off x="3746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70502</xdr:rowOff>
    </xdr:from>
    <xdr:ext cx="405111" cy="259045"/>
    <xdr:sp macro="" textlink="">
      <xdr:nvSpPr>
        <xdr:cNvPr id="71" name="n_1mainValue【図書館】&#10;有形固定資産減価償却率"/>
        <xdr:cNvSpPr txBox="1"/>
      </xdr:nvSpPr>
      <xdr:spPr>
        <a:xfrm>
          <a:off x="3582043"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2" name="テキスト ボックス 8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3" name="直線コネクタ 8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4" name="テキスト ボックス 8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5" name="直線コネクタ 8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6" name="テキスト ボックス 8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7" name="直線コネクタ 8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8" name="テキスト ボックス 8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0.110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9" name="直線コネクタ 8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0" name="テキスト ボックス 8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1" name="直線コネクタ 9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2" name="テキスト ボックス 9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0.130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3" name="直線コネクタ 9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4" name="テキスト ボックス 9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166007</xdr:rowOff>
    </xdr:from>
    <xdr:to>
      <xdr:col>15</xdr:col>
      <xdr:colOff>180340</xdr:colOff>
      <xdr:row>41</xdr:row>
      <xdr:rowOff>68035</xdr:rowOff>
    </xdr:to>
    <xdr:cxnSp macro="">
      <xdr:nvCxnSpPr>
        <xdr:cNvPr id="98" name="直線コネクタ 97"/>
        <xdr:cNvCxnSpPr/>
      </xdr:nvCxnSpPr>
      <xdr:spPr>
        <a:xfrm flipV="1">
          <a:off x="10476865" y="58238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71862</xdr:rowOff>
    </xdr:from>
    <xdr:ext cx="469744" cy="259045"/>
    <xdr:sp macro="" textlink="">
      <xdr:nvSpPr>
        <xdr:cNvPr id="99" name="【図書館】&#10;一人当たり面積最小値テキスト"/>
        <xdr:cNvSpPr txBox="1"/>
      </xdr:nvSpPr>
      <xdr:spPr>
        <a:xfrm>
          <a:off x="105664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0.096</a:t>
          </a:r>
          <a:endParaRPr kumimoji="1" lang="ja-JP" altLang="en-US" sz="1000" b="1">
            <a:latin typeface="ＭＳ Ｐゴシック"/>
          </a:endParaRPr>
        </a:p>
      </xdr:txBody>
    </xdr:sp>
    <xdr:clientData/>
  </xdr:oneCellAnchor>
  <xdr:twoCellAnchor>
    <xdr:from>
      <xdr:col>15</xdr:col>
      <xdr:colOff>92075</xdr:colOff>
      <xdr:row>41</xdr:row>
      <xdr:rowOff>68035</xdr:rowOff>
    </xdr:from>
    <xdr:to>
      <xdr:col>15</xdr:col>
      <xdr:colOff>269875</xdr:colOff>
      <xdr:row>41</xdr:row>
      <xdr:rowOff>68035</xdr:rowOff>
    </xdr:to>
    <xdr:cxnSp macro="">
      <xdr:nvCxnSpPr>
        <xdr:cNvPr id="100" name="直線コネクタ 99"/>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112684</xdr:rowOff>
    </xdr:from>
    <xdr:ext cx="469744" cy="259045"/>
    <xdr:sp macro="" textlink="">
      <xdr:nvSpPr>
        <xdr:cNvPr id="101" name="【図書館】&#10;一人当たり面積最大値テキスト"/>
        <xdr:cNvSpPr txBox="1"/>
      </xdr:nvSpPr>
      <xdr:spPr>
        <a:xfrm>
          <a:off x="105664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0.135</a:t>
          </a:r>
          <a:endParaRPr kumimoji="1" lang="ja-JP" altLang="en-US" sz="1000" b="1">
            <a:latin typeface="ＭＳ Ｐゴシック"/>
          </a:endParaRPr>
        </a:p>
      </xdr:txBody>
    </xdr:sp>
    <xdr:clientData/>
  </xdr:oneCellAnchor>
  <xdr:twoCellAnchor>
    <xdr:from>
      <xdr:col>15</xdr:col>
      <xdr:colOff>92075</xdr:colOff>
      <xdr:row>33</xdr:row>
      <xdr:rowOff>166007</xdr:rowOff>
    </xdr:from>
    <xdr:to>
      <xdr:col>15</xdr:col>
      <xdr:colOff>269875</xdr:colOff>
      <xdr:row>33</xdr:row>
      <xdr:rowOff>166007</xdr:rowOff>
    </xdr:to>
    <xdr:cxnSp macro="">
      <xdr:nvCxnSpPr>
        <xdr:cNvPr id="102" name="直線コネクタ 101"/>
        <xdr:cNvCxnSpPr/>
      </xdr:nvCxnSpPr>
      <xdr:spPr>
        <a:xfrm>
          <a:off x="10388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20155</xdr:rowOff>
    </xdr:from>
    <xdr:ext cx="469744" cy="259045"/>
    <xdr:sp macro="" textlink="">
      <xdr:nvSpPr>
        <xdr:cNvPr id="103" name="【図書館】&#10;一人当たり面積平均値テキスト"/>
        <xdr:cNvSpPr txBox="1"/>
      </xdr:nvSpPr>
      <xdr:spPr>
        <a:xfrm>
          <a:off x="10566400" y="653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41728</xdr:rowOff>
    </xdr:from>
    <xdr:to>
      <xdr:col>15</xdr:col>
      <xdr:colOff>231775</xdr:colOff>
      <xdr:row>38</xdr:row>
      <xdr:rowOff>143328</xdr:rowOff>
    </xdr:to>
    <xdr:sp macro="" textlink="">
      <xdr:nvSpPr>
        <xdr:cNvPr id="104" name="フローチャート : 判断 103"/>
        <xdr:cNvSpPr/>
      </xdr:nvSpPr>
      <xdr:spPr>
        <a:xfrm>
          <a:off x="10426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49893</xdr:rowOff>
    </xdr:from>
    <xdr:to>
      <xdr:col>14</xdr:col>
      <xdr:colOff>79375</xdr:colOff>
      <xdr:row>41</xdr:row>
      <xdr:rowOff>151493</xdr:rowOff>
    </xdr:to>
    <xdr:sp macro="" textlink="">
      <xdr:nvSpPr>
        <xdr:cNvPr id="105" name="フローチャート : 判断 104"/>
        <xdr:cNvSpPr/>
      </xdr:nvSpPr>
      <xdr:spPr>
        <a:xfrm>
          <a:off x="9588500" y="70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142620</xdr:rowOff>
    </xdr:from>
    <xdr:ext cx="469744" cy="259045"/>
    <xdr:sp macro="" textlink="">
      <xdr:nvSpPr>
        <xdr:cNvPr id="106" name="n_1aveValue【図書館】&#10;一人当たり面積"/>
        <xdr:cNvSpPr txBox="1"/>
      </xdr:nvSpPr>
      <xdr:spPr>
        <a:xfrm>
          <a:off x="9391727" y="717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164193</xdr:rowOff>
    </xdr:from>
    <xdr:to>
      <xdr:col>14</xdr:col>
      <xdr:colOff>79375</xdr:colOff>
      <xdr:row>36</xdr:row>
      <xdr:rowOff>94343</xdr:rowOff>
    </xdr:to>
    <xdr:sp macro="" textlink="">
      <xdr:nvSpPr>
        <xdr:cNvPr id="112" name="円/楕円 111"/>
        <xdr:cNvSpPr/>
      </xdr:nvSpPr>
      <xdr:spPr>
        <a:xfrm>
          <a:off x="9588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110870</xdr:rowOff>
    </xdr:from>
    <xdr:ext cx="469744" cy="259045"/>
    <xdr:sp macro="" textlink="">
      <xdr:nvSpPr>
        <xdr:cNvPr id="113" name="n_1mainValue【図書館】&#10;一人当たり面積"/>
        <xdr:cNvSpPr txBox="1"/>
      </xdr:nvSpPr>
      <xdr:spPr>
        <a:xfrm>
          <a:off x="9391727" y="59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5" name="直線コネクタ 12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6" name="テキスト ボックス 12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7" name="直線コネクタ 12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8" name="テキスト ボックス 12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9" name="直線コネクタ 12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0" name="テキスト ボックス 12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1" name="直線コネクタ 13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2" name="テキスト ボックス 131"/>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16002</xdr:rowOff>
    </xdr:from>
    <xdr:to>
      <xdr:col>6</xdr:col>
      <xdr:colOff>510540</xdr:colOff>
      <xdr:row>63</xdr:row>
      <xdr:rowOff>6858</xdr:rowOff>
    </xdr:to>
    <xdr:cxnSp macro="">
      <xdr:nvCxnSpPr>
        <xdr:cNvPr id="136" name="直線コネクタ 135"/>
        <xdr:cNvCxnSpPr/>
      </xdr:nvCxnSpPr>
      <xdr:spPr>
        <a:xfrm flipV="1">
          <a:off x="4634865" y="9617202"/>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10685</xdr:rowOff>
    </xdr:from>
    <xdr:ext cx="405111" cy="259045"/>
    <xdr:sp macro="" textlink="">
      <xdr:nvSpPr>
        <xdr:cNvPr id="137" name="【体育館・プール】&#10;有形固定資産減価償却率最小値テキスト"/>
        <xdr:cNvSpPr txBox="1"/>
      </xdr:nvSpPr>
      <xdr:spPr>
        <a:xfrm>
          <a:off x="47244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6</xdr:col>
      <xdr:colOff>422275</xdr:colOff>
      <xdr:row>63</xdr:row>
      <xdr:rowOff>6858</xdr:rowOff>
    </xdr:from>
    <xdr:to>
      <xdr:col>6</xdr:col>
      <xdr:colOff>600075</xdr:colOff>
      <xdr:row>63</xdr:row>
      <xdr:rowOff>6858</xdr:rowOff>
    </xdr:to>
    <xdr:cxnSp macro="">
      <xdr:nvCxnSpPr>
        <xdr:cNvPr id="138" name="直線コネクタ 137"/>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134129</xdr:rowOff>
    </xdr:from>
    <xdr:ext cx="405111" cy="259045"/>
    <xdr:sp macro="" textlink="">
      <xdr:nvSpPr>
        <xdr:cNvPr id="139" name="【体育館・プール】&#10;有形固定資産減価償却率最大値テキスト"/>
        <xdr:cNvSpPr txBox="1"/>
      </xdr:nvSpPr>
      <xdr:spPr>
        <a:xfrm>
          <a:off x="47244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56</xdr:row>
      <xdr:rowOff>16002</xdr:rowOff>
    </xdr:from>
    <xdr:to>
      <xdr:col>6</xdr:col>
      <xdr:colOff>600075</xdr:colOff>
      <xdr:row>56</xdr:row>
      <xdr:rowOff>16002</xdr:rowOff>
    </xdr:to>
    <xdr:cxnSp macro="">
      <xdr:nvCxnSpPr>
        <xdr:cNvPr id="140" name="直線コネクタ 139"/>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89933</xdr:rowOff>
    </xdr:from>
    <xdr:ext cx="405111" cy="259045"/>
    <xdr:sp macro="" textlink="">
      <xdr:nvSpPr>
        <xdr:cNvPr id="141" name="【体育館・プール】&#10;有形固定資産減価償却率平均値テキスト"/>
        <xdr:cNvSpPr txBox="1"/>
      </xdr:nvSpPr>
      <xdr:spPr>
        <a:xfrm>
          <a:off x="4724400" y="1020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111506</xdr:rowOff>
    </xdr:from>
    <xdr:to>
      <xdr:col>6</xdr:col>
      <xdr:colOff>561975</xdr:colOff>
      <xdr:row>60</xdr:row>
      <xdr:rowOff>41656</xdr:rowOff>
    </xdr:to>
    <xdr:sp macro="" textlink="">
      <xdr:nvSpPr>
        <xdr:cNvPr id="142" name="フローチャート : 判断 141"/>
        <xdr:cNvSpPr/>
      </xdr:nvSpPr>
      <xdr:spPr>
        <a:xfrm>
          <a:off x="4584700" y="102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63500</xdr:rowOff>
    </xdr:from>
    <xdr:to>
      <xdr:col>5</xdr:col>
      <xdr:colOff>409575</xdr:colOff>
      <xdr:row>60</xdr:row>
      <xdr:rowOff>165100</xdr:rowOff>
    </xdr:to>
    <xdr:sp macro="" textlink="">
      <xdr:nvSpPr>
        <xdr:cNvPr id="143" name="フローチャート : 判断 142"/>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156227</xdr:rowOff>
    </xdr:from>
    <xdr:ext cx="405111" cy="259045"/>
    <xdr:sp macro="" textlink="">
      <xdr:nvSpPr>
        <xdr:cNvPr id="144" name="n_1aveValue【体育館・プール】&#10;有形固定資産減価償却率"/>
        <xdr:cNvSpPr txBox="1"/>
      </xdr:nvSpPr>
      <xdr:spPr>
        <a:xfrm>
          <a:off x="3582043"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77216</xdr:rowOff>
    </xdr:from>
    <xdr:to>
      <xdr:col>5</xdr:col>
      <xdr:colOff>409575</xdr:colOff>
      <xdr:row>57</xdr:row>
      <xdr:rowOff>7366</xdr:rowOff>
    </xdr:to>
    <xdr:sp macro="" textlink="">
      <xdr:nvSpPr>
        <xdr:cNvPr id="150" name="円/楕円 149"/>
        <xdr:cNvSpPr/>
      </xdr:nvSpPr>
      <xdr:spPr>
        <a:xfrm>
          <a:off x="3746500" y="96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23893</xdr:rowOff>
    </xdr:from>
    <xdr:ext cx="405111" cy="259045"/>
    <xdr:sp macro="" textlink="">
      <xdr:nvSpPr>
        <xdr:cNvPr id="151" name="n_1mainValue【体育館・プール】&#10;有形固定資産減価償却率"/>
        <xdr:cNvSpPr txBox="1"/>
      </xdr:nvSpPr>
      <xdr:spPr>
        <a:xfrm>
          <a:off x="3582043" y="945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2" name="テキスト ボックス 16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63" name="直線コネクタ 16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4" name="テキスト ボックス 163"/>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5" name="直線コネクタ 16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6" name="テキスト ボックス 165"/>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7" name="直線コネクタ 16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8" name="テキスト ボックス 167"/>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9" name="直線コネクタ 16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0" name="テキスト ボックス 169"/>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89154</xdr:rowOff>
    </xdr:from>
    <xdr:to>
      <xdr:col>15</xdr:col>
      <xdr:colOff>180340</xdr:colOff>
      <xdr:row>62</xdr:row>
      <xdr:rowOff>84582</xdr:rowOff>
    </xdr:to>
    <xdr:cxnSp macro="">
      <xdr:nvCxnSpPr>
        <xdr:cNvPr id="174" name="直線コネクタ 173"/>
        <xdr:cNvCxnSpPr/>
      </xdr:nvCxnSpPr>
      <xdr:spPr>
        <a:xfrm flipV="1">
          <a:off x="10476865" y="951890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88409</xdr:rowOff>
    </xdr:from>
    <xdr:ext cx="469744" cy="259045"/>
    <xdr:sp macro="" textlink="">
      <xdr:nvSpPr>
        <xdr:cNvPr id="175" name="【体育館・プール】&#10;一人当たり面積最小値テキスト"/>
        <xdr:cNvSpPr txBox="1"/>
      </xdr:nvSpPr>
      <xdr:spPr>
        <a:xfrm>
          <a:off x="1056640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0.313</a:t>
          </a:r>
          <a:endParaRPr kumimoji="1" lang="ja-JP" altLang="en-US" sz="1000" b="1">
            <a:latin typeface="ＭＳ Ｐゴシック"/>
          </a:endParaRPr>
        </a:p>
      </xdr:txBody>
    </xdr:sp>
    <xdr:clientData/>
  </xdr:oneCellAnchor>
  <xdr:twoCellAnchor>
    <xdr:from>
      <xdr:col>15</xdr:col>
      <xdr:colOff>92075</xdr:colOff>
      <xdr:row>62</xdr:row>
      <xdr:rowOff>84582</xdr:rowOff>
    </xdr:from>
    <xdr:to>
      <xdr:col>15</xdr:col>
      <xdr:colOff>269875</xdr:colOff>
      <xdr:row>62</xdr:row>
      <xdr:rowOff>84582</xdr:rowOff>
    </xdr:to>
    <xdr:cxnSp macro="">
      <xdr:nvCxnSpPr>
        <xdr:cNvPr id="176" name="直線コネクタ 175"/>
        <xdr:cNvCxnSpPr/>
      </xdr:nvCxnSpPr>
      <xdr:spPr>
        <a:xfrm>
          <a:off x="10388600" y="1071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35831</xdr:rowOff>
    </xdr:from>
    <xdr:ext cx="469744" cy="259045"/>
    <xdr:sp macro="" textlink="">
      <xdr:nvSpPr>
        <xdr:cNvPr id="177" name="【体育館・プール】&#10;一人当たり面積最大値テキスト"/>
        <xdr:cNvSpPr txBox="1"/>
      </xdr:nvSpPr>
      <xdr:spPr>
        <a:xfrm>
          <a:off x="105664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0.836</a:t>
          </a:r>
          <a:endParaRPr kumimoji="1" lang="ja-JP" altLang="en-US" sz="1000" b="1">
            <a:latin typeface="ＭＳ Ｐゴシック"/>
          </a:endParaRPr>
        </a:p>
      </xdr:txBody>
    </xdr:sp>
    <xdr:clientData/>
  </xdr:oneCellAnchor>
  <xdr:twoCellAnchor>
    <xdr:from>
      <xdr:col>15</xdr:col>
      <xdr:colOff>92075</xdr:colOff>
      <xdr:row>55</xdr:row>
      <xdr:rowOff>89154</xdr:rowOff>
    </xdr:from>
    <xdr:to>
      <xdr:col>15</xdr:col>
      <xdr:colOff>269875</xdr:colOff>
      <xdr:row>55</xdr:row>
      <xdr:rowOff>89154</xdr:rowOff>
    </xdr:to>
    <xdr:cxnSp macro="">
      <xdr:nvCxnSpPr>
        <xdr:cNvPr id="178" name="直線コネクタ 177"/>
        <xdr:cNvCxnSpPr/>
      </xdr:nvCxnSpPr>
      <xdr:spPr>
        <a:xfrm>
          <a:off x="10388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167657</xdr:rowOff>
    </xdr:from>
    <xdr:ext cx="469744" cy="259045"/>
    <xdr:sp macro="" textlink="">
      <xdr:nvSpPr>
        <xdr:cNvPr id="179" name="【体育館・プール】&#10;一人当たり面積平均値テキスト"/>
        <xdr:cNvSpPr txBox="1"/>
      </xdr:nvSpPr>
      <xdr:spPr>
        <a:xfrm>
          <a:off x="105664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17780</xdr:rowOff>
    </xdr:from>
    <xdr:to>
      <xdr:col>15</xdr:col>
      <xdr:colOff>231775</xdr:colOff>
      <xdr:row>60</xdr:row>
      <xdr:rowOff>119380</xdr:rowOff>
    </xdr:to>
    <xdr:sp macro="" textlink="">
      <xdr:nvSpPr>
        <xdr:cNvPr id="180" name="フローチャート : 判断 179"/>
        <xdr:cNvSpPr/>
      </xdr:nvSpPr>
      <xdr:spPr>
        <a:xfrm>
          <a:off x="10426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65786</xdr:rowOff>
    </xdr:from>
    <xdr:to>
      <xdr:col>14</xdr:col>
      <xdr:colOff>79375</xdr:colOff>
      <xdr:row>60</xdr:row>
      <xdr:rowOff>167386</xdr:rowOff>
    </xdr:to>
    <xdr:sp macro="" textlink="">
      <xdr:nvSpPr>
        <xdr:cNvPr id="181" name="フローチャート : 判断 180"/>
        <xdr:cNvSpPr/>
      </xdr:nvSpPr>
      <xdr:spPr>
        <a:xfrm>
          <a:off x="9588500" y="1035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12463</xdr:rowOff>
    </xdr:from>
    <xdr:ext cx="469744" cy="259045"/>
    <xdr:sp macro="" textlink="">
      <xdr:nvSpPr>
        <xdr:cNvPr id="182" name="n_1aveValue【体育館・プール】&#10;一人当たり面積"/>
        <xdr:cNvSpPr txBox="1"/>
      </xdr:nvSpPr>
      <xdr:spPr>
        <a:xfrm>
          <a:off x="9391727" y="1012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0.449</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104648</xdr:rowOff>
    </xdr:from>
    <xdr:to>
      <xdr:col>14</xdr:col>
      <xdr:colOff>79375</xdr:colOff>
      <xdr:row>64</xdr:row>
      <xdr:rowOff>34798</xdr:rowOff>
    </xdr:to>
    <xdr:sp macro="" textlink="">
      <xdr:nvSpPr>
        <xdr:cNvPr id="188" name="円/楕円 187"/>
        <xdr:cNvSpPr/>
      </xdr:nvSpPr>
      <xdr:spPr>
        <a:xfrm>
          <a:off x="9588500" y="1090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25925</xdr:rowOff>
    </xdr:from>
    <xdr:ext cx="469744" cy="259045"/>
    <xdr:sp macro="" textlink="">
      <xdr:nvSpPr>
        <xdr:cNvPr id="189" name="n_1mainValue【体育館・プール】&#10;一人当たり面積"/>
        <xdr:cNvSpPr txBox="1"/>
      </xdr:nvSpPr>
      <xdr:spPr>
        <a:xfrm>
          <a:off x="9391727" y="1099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0" name="テキスト ボックス 19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0" name="テキスト ボックス 20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2" name="テキスト ボックス 21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87630</xdr:rowOff>
    </xdr:from>
    <xdr:to>
      <xdr:col>6</xdr:col>
      <xdr:colOff>510540</xdr:colOff>
      <xdr:row>86</xdr:row>
      <xdr:rowOff>99061</xdr:rowOff>
    </xdr:to>
    <xdr:cxnSp macro="">
      <xdr:nvCxnSpPr>
        <xdr:cNvPr id="214" name="直線コネクタ 213"/>
        <xdr:cNvCxnSpPr/>
      </xdr:nvCxnSpPr>
      <xdr:spPr>
        <a:xfrm flipV="1">
          <a:off x="4634865" y="13289280"/>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102888</xdr:rowOff>
    </xdr:from>
    <xdr:ext cx="405111" cy="259045"/>
    <xdr:sp macro="" textlink="">
      <xdr:nvSpPr>
        <xdr:cNvPr id="215" name="【福祉施設】&#10;有形固定資産減価償却率最小値テキスト"/>
        <xdr:cNvSpPr txBox="1"/>
      </xdr:nvSpPr>
      <xdr:spPr>
        <a:xfrm>
          <a:off x="4724400"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422275</xdr:colOff>
      <xdr:row>86</xdr:row>
      <xdr:rowOff>99061</xdr:rowOff>
    </xdr:from>
    <xdr:to>
      <xdr:col>6</xdr:col>
      <xdr:colOff>600075</xdr:colOff>
      <xdr:row>86</xdr:row>
      <xdr:rowOff>99061</xdr:rowOff>
    </xdr:to>
    <xdr:cxnSp macro="">
      <xdr:nvCxnSpPr>
        <xdr:cNvPr id="216" name="直線コネクタ 215"/>
        <xdr:cNvCxnSpPr/>
      </xdr:nvCxnSpPr>
      <xdr:spPr>
        <a:xfrm>
          <a:off x="4546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34307</xdr:rowOff>
    </xdr:from>
    <xdr:ext cx="405111" cy="259045"/>
    <xdr:sp macro="" textlink="">
      <xdr:nvSpPr>
        <xdr:cNvPr id="217" name="【福祉施設】&#10;有形固定資産減価償却率最大値テキスト"/>
        <xdr:cNvSpPr txBox="1"/>
      </xdr:nvSpPr>
      <xdr:spPr>
        <a:xfrm>
          <a:off x="47244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77</xdr:row>
      <xdr:rowOff>87630</xdr:rowOff>
    </xdr:from>
    <xdr:to>
      <xdr:col>6</xdr:col>
      <xdr:colOff>600075</xdr:colOff>
      <xdr:row>77</xdr:row>
      <xdr:rowOff>87630</xdr:rowOff>
    </xdr:to>
    <xdr:cxnSp macro="">
      <xdr:nvCxnSpPr>
        <xdr:cNvPr id="218" name="直線コネクタ 217"/>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83838</xdr:rowOff>
    </xdr:from>
    <xdr:ext cx="405111" cy="259045"/>
    <xdr:sp macro="" textlink="">
      <xdr:nvSpPr>
        <xdr:cNvPr id="219" name="【福祉施設】&#10;有形固定資産減価償却率平均値テキスト"/>
        <xdr:cNvSpPr txBox="1"/>
      </xdr:nvSpPr>
      <xdr:spPr>
        <a:xfrm>
          <a:off x="4724400" y="1414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105411</xdr:rowOff>
    </xdr:from>
    <xdr:to>
      <xdr:col>6</xdr:col>
      <xdr:colOff>561975</xdr:colOff>
      <xdr:row>83</xdr:row>
      <xdr:rowOff>35561</xdr:rowOff>
    </xdr:to>
    <xdr:sp macro="" textlink="">
      <xdr:nvSpPr>
        <xdr:cNvPr id="220" name="フローチャート : 判断 219"/>
        <xdr:cNvSpPr/>
      </xdr:nvSpPr>
      <xdr:spPr>
        <a:xfrm>
          <a:off x="45847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36830</xdr:rowOff>
    </xdr:from>
    <xdr:to>
      <xdr:col>5</xdr:col>
      <xdr:colOff>409575</xdr:colOff>
      <xdr:row>83</xdr:row>
      <xdr:rowOff>138430</xdr:rowOff>
    </xdr:to>
    <xdr:sp macro="" textlink="">
      <xdr:nvSpPr>
        <xdr:cNvPr id="221" name="フローチャート : 判断 220"/>
        <xdr:cNvSpPr/>
      </xdr:nvSpPr>
      <xdr:spPr>
        <a:xfrm>
          <a:off x="3746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154957</xdr:rowOff>
    </xdr:from>
    <xdr:ext cx="405111" cy="259045"/>
    <xdr:sp macro="" textlink="">
      <xdr:nvSpPr>
        <xdr:cNvPr id="222" name="n_1aveValue【福祉施設】&#10;有形固定資産減価償却率"/>
        <xdr:cNvSpPr txBox="1"/>
      </xdr:nvSpPr>
      <xdr:spPr>
        <a:xfrm>
          <a:off x="3582043"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116839</xdr:rowOff>
    </xdr:from>
    <xdr:to>
      <xdr:col>5</xdr:col>
      <xdr:colOff>409575</xdr:colOff>
      <xdr:row>86</xdr:row>
      <xdr:rowOff>46989</xdr:rowOff>
    </xdr:to>
    <xdr:sp macro="" textlink="">
      <xdr:nvSpPr>
        <xdr:cNvPr id="228" name="円/楕円 227"/>
        <xdr:cNvSpPr/>
      </xdr:nvSpPr>
      <xdr:spPr>
        <a:xfrm>
          <a:off x="3746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86</xdr:row>
      <xdr:rowOff>38116</xdr:rowOff>
    </xdr:from>
    <xdr:ext cx="405111" cy="259045"/>
    <xdr:sp macro="" textlink="">
      <xdr:nvSpPr>
        <xdr:cNvPr id="229" name="n_1mainValue【福祉施設】&#10;有形固定資産減価償却率"/>
        <xdr:cNvSpPr txBox="1"/>
      </xdr:nvSpPr>
      <xdr:spPr>
        <a:xfrm>
          <a:off x="3582043"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0" name="テキスト ボックス 239"/>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41" name="直線コネクタ 24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2" name="テキスト ボックス 24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3" name="直線コネクタ 24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4" name="テキスト ボックス 24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5" name="直線コネクタ 24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6" name="テキスト ボックス 24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7" name="直線コネクタ 24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8" name="テキスト ボックス 24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9" name="直線コネクタ 24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0" name="テキスト ボックス 24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3811</xdr:rowOff>
    </xdr:from>
    <xdr:to>
      <xdr:col>15</xdr:col>
      <xdr:colOff>180340</xdr:colOff>
      <xdr:row>85</xdr:row>
      <xdr:rowOff>163830</xdr:rowOff>
    </xdr:to>
    <xdr:cxnSp macro="">
      <xdr:nvCxnSpPr>
        <xdr:cNvPr id="254" name="直線コネクタ 253"/>
        <xdr:cNvCxnSpPr/>
      </xdr:nvCxnSpPr>
      <xdr:spPr>
        <a:xfrm flipV="1">
          <a:off x="10476865" y="13376911"/>
          <a:ext cx="0" cy="1360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167657</xdr:rowOff>
    </xdr:from>
    <xdr:ext cx="469744" cy="259045"/>
    <xdr:sp macro="" textlink="">
      <xdr:nvSpPr>
        <xdr:cNvPr id="255" name="【福祉施設】&#10;一人当たり面積最小値テキスト"/>
        <xdr:cNvSpPr txBox="1"/>
      </xdr:nvSpPr>
      <xdr:spPr>
        <a:xfrm>
          <a:off x="10566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85</xdr:row>
      <xdr:rowOff>163830</xdr:rowOff>
    </xdr:from>
    <xdr:to>
      <xdr:col>15</xdr:col>
      <xdr:colOff>269875</xdr:colOff>
      <xdr:row>85</xdr:row>
      <xdr:rowOff>163830</xdr:rowOff>
    </xdr:to>
    <xdr:cxnSp macro="">
      <xdr:nvCxnSpPr>
        <xdr:cNvPr id="256" name="直線コネクタ 255"/>
        <xdr:cNvCxnSpPr/>
      </xdr:nvCxnSpPr>
      <xdr:spPr>
        <a:xfrm>
          <a:off x="10388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121938</xdr:rowOff>
    </xdr:from>
    <xdr:ext cx="469744" cy="259045"/>
    <xdr:sp macro="" textlink="">
      <xdr:nvSpPr>
        <xdr:cNvPr id="257" name="【福祉施設】&#10;一人当たり面積最大値テキスト"/>
        <xdr:cNvSpPr txBox="1"/>
      </xdr:nvSpPr>
      <xdr:spPr>
        <a:xfrm>
          <a:off x="10566400" y="1315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0.589</a:t>
          </a:r>
          <a:endParaRPr kumimoji="1" lang="ja-JP" altLang="en-US" sz="1000" b="1">
            <a:latin typeface="ＭＳ Ｐゴシック"/>
          </a:endParaRPr>
        </a:p>
      </xdr:txBody>
    </xdr:sp>
    <xdr:clientData/>
  </xdr:oneCellAnchor>
  <xdr:twoCellAnchor>
    <xdr:from>
      <xdr:col>15</xdr:col>
      <xdr:colOff>92075</xdr:colOff>
      <xdr:row>78</xdr:row>
      <xdr:rowOff>3811</xdr:rowOff>
    </xdr:from>
    <xdr:to>
      <xdr:col>15</xdr:col>
      <xdr:colOff>269875</xdr:colOff>
      <xdr:row>78</xdr:row>
      <xdr:rowOff>3811</xdr:rowOff>
    </xdr:to>
    <xdr:cxnSp macro="">
      <xdr:nvCxnSpPr>
        <xdr:cNvPr id="258" name="直線コネクタ 257"/>
        <xdr:cNvCxnSpPr/>
      </xdr:nvCxnSpPr>
      <xdr:spPr>
        <a:xfrm>
          <a:off x="10388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76216</xdr:rowOff>
    </xdr:from>
    <xdr:ext cx="469744" cy="259045"/>
    <xdr:sp macro="" textlink="">
      <xdr:nvSpPr>
        <xdr:cNvPr id="259" name="【福祉施設】&#10;一人当たり面積平均値テキスト"/>
        <xdr:cNvSpPr txBox="1"/>
      </xdr:nvSpPr>
      <xdr:spPr>
        <a:xfrm>
          <a:off x="10566400" y="14135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97789</xdr:rowOff>
    </xdr:from>
    <xdr:to>
      <xdr:col>15</xdr:col>
      <xdr:colOff>231775</xdr:colOff>
      <xdr:row>83</xdr:row>
      <xdr:rowOff>27939</xdr:rowOff>
    </xdr:to>
    <xdr:sp macro="" textlink="">
      <xdr:nvSpPr>
        <xdr:cNvPr id="260" name="フローチャート : 判断 259"/>
        <xdr:cNvSpPr/>
      </xdr:nvSpPr>
      <xdr:spPr>
        <a:xfrm>
          <a:off x="10426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170180</xdr:rowOff>
    </xdr:from>
    <xdr:to>
      <xdr:col>14</xdr:col>
      <xdr:colOff>79375</xdr:colOff>
      <xdr:row>83</xdr:row>
      <xdr:rowOff>100330</xdr:rowOff>
    </xdr:to>
    <xdr:sp macro="" textlink="">
      <xdr:nvSpPr>
        <xdr:cNvPr id="261" name="フローチャート : 判断 260"/>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91457</xdr:rowOff>
    </xdr:from>
    <xdr:ext cx="469744" cy="259045"/>
    <xdr:sp macro="" textlink="">
      <xdr:nvSpPr>
        <xdr:cNvPr id="262" name="n_1aveValue【福祉施設】&#10;一人当たり面積"/>
        <xdr:cNvSpPr txBox="1"/>
      </xdr:nvSpPr>
      <xdr:spPr>
        <a:xfrm>
          <a:off x="9391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3" name="テキスト ボックス 26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4" name="テキスト ボックス 26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5" name="テキスト ボックス 26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6" name="テキスト ボックス 26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7" name="テキスト ボックス 26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13970</xdr:rowOff>
    </xdr:from>
    <xdr:to>
      <xdr:col>14</xdr:col>
      <xdr:colOff>79375</xdr:colOff>
      <xdr:row>81</xdr:row>
      <xdr:rowOff>115570</xdr:rowOff>
    </xdr:to>
    <xdr:sp macro="" textlink="">
      <xdr:nvSpPr>
        <xdr:cNvPr id="268" name="円/楕円 267"/>
        <xdr:cNvSpPr/>
      </xdr:nvSpPr>
      <xdr:spPr>
        <a:xfrm>
          <a:off x="9588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79</xdr:row>
      <xdr:rowOff>132097</xdr:rowOff>
    </xdr:from>
    <xdr:ext cx="469744" cy="259045"/>
    <xdr:sp macro="" textlink="">
      <xdr:nvSpPr>
        <xdr:cNvPr id="269" name="n_1mainValue【福祉施設】&#10;一人当たり面積"/>
        <xdr:cNvSpPr txBox="1"/>
      </xdr:nvSpPr>
      <xdr:spPr>
        <a:xfrm>
          <a:off x="9391727" y="1367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0.438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1" name="正方形/長方形 27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2" name="正方形/長方形 27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3" name="正方形/長方形 27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4" name="正方形/長方形 27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6" name="テキスト ボックス 27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7" name="直線コネクタ 27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8" name="テキスト ボックス 27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9" name="直線コネクタ 27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0" name="テキスト ボックス 27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1" name="直線コネクタ 28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2" name="テキスト ボックス 28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3" name="直線コネクタ 28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4" name="テキスト ボックス 28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5" name="直線コネクタ 28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6" name="テキスト ボックス 28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7" name="直線コネクタ 28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8" name="テキスト ボックス 28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9" name="直線コネクタ 28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0" name="テキスト ボックス 28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36830</xdr:rowOff>
    </xdr:from>
    <xdr:to>
      <xdr:col>5</xdr:col>
      <xdr:colOff>409575</xdr:colOff>
      <xdr:row>108</xdr:row>
      <xdr:rowOff>138430</xdr:rowOff>
    </xdr:to>
    <xdr:sp macro="" textlink="">
      <xdr:nvSpPr>
        <xdr:cNvPr id="292" name="フローチャート : 判断 291"/>
        <xdr:cNvSpPr/>
      </xdr:nvSpPr>
      <xdr:spPr>
        <a:xfrm>
          <a:off x="3746500" y="185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129557</xdr:rowOff>
    </xdr:from>
    <xdr:ext cx="405111" cy="259045"/>
    <xdr:sp macro="" textlink="">
      <xdr:nvSpPr>
        <xdr:cNvPr id="293" name="n_1aveValue【市民会館】&#10;有形固定資産減価償却率"/>
        <xdr:cNvSpPr txBox="1"/>
      </xdr:nvSpPr>
      <xdr:spPr>
        <a:xfrm>
          <a:off x="3582043"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4" name="テキスト ボックス 2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5" name="テキスト ボックス 2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6" name="テキスト ボックス 2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7" name="テキスト ボックス 2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8" name="テキスト ボックス 2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120650</xdr:rowOff>
    </xdr:from>
    <xdr:to>
      <xdr:col>5</xdr:col>
      <xdr:colOff>409575</xdr:colOff>
      <xdr:row>101</xdr:row>
      <xdr:rowOff>50800</xdr:rowOff>
    </xdr:to>
    <xdr:sp macro="" textlink="">
      <xdr:nvSpPr>
        <xdr:cNvPr id="299" name="円/楕円 298"/>
        <xdr:cNvSpPr/>
      </xdr:nvSpPr>
      <xdr:spPr>
        <a:xfrm>
          <a:off x="3746500" y="1726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67327</xdr:rowOff>
    </xdr:from>
    <xdr:ext cx="405111" cy="259045"/>
    <xdr:sp macro="" textlink="">
      <xdr:nvSpPr>
        <xdr:cNvPr id="300" name="n_1mainValue【市民会館】&#10;有形固定資産減価償却率"/>
        <xdr:cNvSpPr txBox="1"/>
      </xdr:nvSpPr>
      <xdr:spPr>
        <a:xfrm>
          <a:off x="3582043" y="1704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1" name="正方形/長方形 3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302" name="正方形/長方形 30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303" name="正方形/長方形 30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04" name="正方形/長方形 30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5" name="正方形/長方形 30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6" name="正方形/長方形 3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7" name="テキスト ボックス 3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8" name="直線コネクタ 3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09" name="直線コネクタ 30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10" name="テキスト ボックス 30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1" name="直線コネクタ 31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12" name="テキスト ボックス 31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3" name="直線コネクタ 31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14" name="テキスト ボックス 31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5" name="直線コネクタ 31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16" name="テキスト ボックス 31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7" name="直線コネクタ 3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8" name="テキスト ボックス 31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101</xdr:row>
      <xdr:rowOff>13970</xdr:rowOff>
    </xdr:from>
    <xdr:to>
      <xdr:col>14</xdr:col>
      <xdr:colOff>79375</xdr:colOff>
      <xdr:row>101</xdr:row>
      <xdr:rowOff>115570</xdr:rowOff>
    </xdr:to>
    <xdr:sp macro="" textlink="">
      <xdr:nvSpPr>
        <xdr:cNvPr id="320" name="フローチャート : 判断 319"/>
        <xdr:cNvSpPr/>
      </xdr:nvSpPr>
      <xdr:spPr>
        <a:xfrm>
          <a:off x="9588500" y="1733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99</xdr:row>
      <xdr:rowOff>132097</xdr:rowOff>
    </xdr:from>
    <xdr:ext cx="469744" cy="259045"/>
    <xdr:sp macro="" textlink="">
      <xdr:nvSpPr>
        <xdr:cNvPr id="321" name="n_1aveValue【市民会館】&#10;一人当たり面積"/>
        <xdr:cNvSpPr txBox="1"/>
      </xdr:nvSpPr>
      <xdr:spPr>
        <a:xfrm>
          <a:off x="93917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22" name="テキスト ボックス 32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3" name="テキスト ボックス 32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4" name="テキスト ボックス 32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5" name="テキスト ボックス 32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6" name="テキスト ボックス 32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82550</xdr:rowOff>
    </xdr:from>
    <xdr:to>
      <xdr:col>14</xdr:col>
      <xdr:colOff>79375</xdr:colOff>
      <xdr:row>108</xdr:row>
      <xdr:rowOff>12700</xdr:rowOff>
    </xdr:to>
    <xdr:sp macro="" textlink="">
      <xdr:nvSpPr>
        <xdr:cNvPr id="327" name="円/楕円 326"/>
        <xdr:cNvSpPr/>
      </xdr:nvSpPr>
      <xdr:spPr>
        <a:xfrm>
          <a:off x="9588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3827</xdr:rowOff>
    </xdr:from>
    <xdr:ext cx="469744" cy="259045"/>
    <xdr:sp macro="" textlink="">
      <xdr:nvSpPr>
        <xdr:cNvPr id="328" name="n_1mainValue【市民会館】&#10;一人当たり面積"/>
        <xdr:cNvSpPr txBox="1"/>
      </xdr:nvSpPr>
      <xdr:spPr>
        <a:xfrm>
          <a:off x="9391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29" name="正方形/長方形 3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330" name="正方形/長方形 329"/>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331" name="正方形/長方形 330"/>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332" name="正方形/長方形 331"/>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333" name="正方形/長方形 332"/>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34" name="正方形/長方形 33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35" name="正方形/長方形 3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336" name="正方形/長方形 335"/>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337" name="正方形/長方形 336"/>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338" name="正方形/長方形 337"/>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339" name="正方形/長方形 338"/>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0" name="正方形/長方形 33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41" name="正方形/長方形 34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2" name="正方形/長方形 34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3" name="正方形/長方形 34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4" name="正方形/長方形 34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5" name="正方形/長方形 34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46" name="正方形/長方形 34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47" name="正方形/長方形 34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48" name="正方形/長方形 34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49" name="テキスト ボックス 34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0" name="直線コネクタ 34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1" name="テキスト ボックス 35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52" name="直線コネクタ 35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53" name="テキスト ボックス 35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54" name="直線コネクタ 35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55" name="テキスト ボックス 35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56" name="直線コネクタ 35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57" name="テキスト ボックス 35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58" name="直線コネクタ 35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59" name="テキスト ボックス 35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60" name="直線コネクタ 35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61" name="テキスト ボックス 36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2" name="直線コネクタ 36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63" name="テキスト ボックス 36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6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59</xdr:row>
      <xdr:rowOff>19050</xdr:rowOff>
    </xdr:from>
    <xdr:to>
      <xdr:col>23</xdr:col>
      <xdr:colOff>516889</xdr:colOff>
      <xdr:row>63</xdr:row>
      <xdr:rowOff>87630</xdr:rowOff>
    </xdr:to>
    <xdr:cxnSp macro="">
      <xdr:nvCxnSpPr>
        <xdr:cNvPr id="365" name="直線コネクタ 364"/>
        <xdr:cNvCxnSpPr/>
      </xdr:nvCxnSpPr>
      <xdr:spPr>
        <a:xfrm flipV="1">
          <a:off x="16318864" y="10134600"/>
          <a:ext cx="0" cy="75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91457</xdr:rowOff>
    </xdr:from>
    <xdr:ext cx="405111" cy="259045"/>
    <xdr:sp macro="" textlink="">
      <xdr:nvSpPr>
        <xdr:cNvPr id="366" name="【保健センター・保健所】&#10;有形固定資産減価償却率最小値テキスト"/>
        <xdr:cNvSpPr txBox="1"/>
      </xdr:nvSpPr>
      <xdr:spPr>
        <a:xfrm>
          <a:off x="164084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23</xdr:col>
      <xdr:colOff>428625</xdr:colOff>
      <xdr:row>63</xdr:row>
      <xdr:rowOff>87630</xdr:rowOff>
    </xdr:from>
    <xdr:to>
      <xdr:col>23</xdr:col>
      <xdr:colOff>606425</xdr:colOff>
      <xdr:row>63</xdr:row>
      <xdr:rowOff>87630</xdr:rowOff>
    </xdr:to>
    <xdr:cxnSp macro="">
      <xdr:nvCxnSpPr>
        <xdr:cNvPr id="367" name="直線コネクタ 366"/>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137177</xdr:rowOff>
    </xdr:from>
    <xdr:ext cx="405111" cy="259045"/>
    <xdr:sp macro="" textlink="">
      <xdr:nvSpPr>
        <xdr:cNvPr id="368" name="【保健センター・保健所】&#10;有形固定資産減価償却率最大値テキスト"/>
        <xdr:cNvSpPr txBox="1"/>
      </xdr:nvSpPr>
      <xdr:spPr>
        <a:xfrm>
          <a:off x="16408400" y="990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428625</xdr:colOff>
      <xdr:row>59</xdr:row>
      <xdr:rowOff>19050</xdr:rowOff>
    </xdr:from>
    <xdr:to>
      <xdr:col>23</xdr:col>
      <xdr:colOff>606425</xdr:colOff>
      <xdr:row>59</xdr:row>
      <xdr:rowOff>19050</xdr:rowOff>
    </xdr:to>
    <xdr:cxnSp macro="">
      <xdr:nvCxnSpPr>
        <xdr:cNvPr id="369" name="直線コネクタ 368"/>
        <xdr:cNvCxnSpPr/>
      </xdr:nvCxnSpPr>
      <xdr:spPr>
        <a:xfrm>
          <a:off x="16230600" y="1013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87647</xdr:rowOff>
    </xdr:from>
    <xdr:ext cx="405111" cy="259045"/>
    <xdr:sp macro="" textlink="">
      <xdr:nvSpPr>
        <xdr:cNvPr id="370" name="【保健センター・保健所】&#10;有形固定資産減価償却率平均値テキスト"/>
        <xdr:cNvSpPr txBox="1"/>
      </xdr:nvSpPr>
      <xdr:spPr>
        <a:xfrm>
          <a:off x="164084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23</xdr:col>
      <xdr:colOff>466725</xdr:colOff>
      <xdr:row>62</xdr:row>
      <xdr:rowOff>109220</xdr:rowOff>
    </xdr:from>
    <xdr:to>
      <xdr:col>23</xdr:col>
      <xdr:colOff>568325</xdr:colOff>
      <xdr:row>63</xdr:row>
      <xdr:rowOff>39370</xdr:rowOff>
    </xdr:to>
    <xdr:sp macro="" textlink="">
      <xdr:nvSpPr>
        <xdr:cNvPr id="371" name="フローチャート : 判断 370"/>
        <xdr:cNvSpPr/>
      </xdr:nvSpPr>
      <xdr:spPr>
        <a:xfrm>
          <a:off x="16268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128270</xdr:rowOff>
    </xdr:from>
    <xdr:to>
      <xdr:col>22</xdr:col>
      <xdr:colOff>415925</xdr:colOff>
      <xdr:row>62</xdr:row>
      <xdr:rowOff>58420</xdr:rowOff>
    </xdr:to>
    <xdr:sp macro="" textlink="">
      <xdr:nvSpPr>
        <xdr:cNvPr id="372" name="フローチャート : 判断 371"/>
        <xdr:cNvSpPr/>
      </xdr:nvSpPr>
      <xdr:spPr>
        <a:xfrm>
          <a:off x="15430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49547</xdr:rowOff>
    </xdr:from>
    <xdr:ext cx="405111" cy="259045"/>
    <xdr:sp macro="" textlink="">
      <xdr:nvSpPr>
        <xdr:cNvPr id="373" name="n_1aveValue【保健センター・保健所】&#10;有形固定資産減価償却率"/>
        <xdr:cNvSpPr txBox="1"/>
      </xdr:nvSpPr>
      <xdr:spPr>
        <a:xfrm>
          <a:off x="15266043"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74" name="テキスト ボックス 37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5" name="テキスト ボックス 37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76" name="テキスト ボックス 37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7" name="テキスト ボックス 37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78" name="テキスト ボックス 37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54</xdr:row>
      <xdr:rowOff>139700</xdr:rowOff>
    </xdr:from>
    <xdr:to>
      <xdr:col>22</xdr:col>
      <xdr:colOff>415925</xdr:colOff>
      <xdr:row>55</xdr:row>
      <xdr:rowOff>69850</xdr:rowOff>
    </xdr:to>
    <xdr:sp macro="" textlink="">
      <xdr:nvSpPr>
        <xdr:cNvPr id="379" name="円/楕円 378"/>
        <xdr:cNvSpPr/>
      </xdr:nvSpPr>
      <xdr:spPr>
        <a:xfrm>
          <a:off x="154305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53</xdr:row>
      <xdr:rowOff>86377</xdr:rowOff>
    </xdr:from>
    <xdr:ext cx="405111" cy="259045"/>
    <xdr:sp macro="" textlink="">
      <xdr:nvSpPr>
        <xdr:cNvPr id="380" name="n_1mainValue【保健センター・保健所】&#10;有形固定資産減価償却率"/>
        <xdr:cNvSpPr txBox="1"/>
      </xdr:nvSpPr>
      <xdr:spPr>
        <a:xfrm>
          <a:off x="15266043" y="917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81" name="正方形/長方形 3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2" name="正方形/長方形 3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3" name="正方形/長方形 3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4" name="正方形/長方形 3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5" name="正方形/長方形 3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6" name="正方形/長方形 3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7" name="正方形/長方形 3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88" name="正方形/長方形 38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89" name="テキスト ボックス 3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0" name="直線コネクタ 3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1" name="テキスト ボックス 39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92" name="直線コネクタ 39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93" name="テキスト ボックス 39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94" name="直線コネクタ 39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95" name="テキスト ボックス 39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96" name="直線コネクタ 39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97" name="テキスト ボックス 39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98" name="直線コネクタ 39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99" name="テキスト ボックス 39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0" name="直線コネクタ 39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01" name="テキスト ボックス 40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2" name="直線コネクタ 40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3" name="テキスト ボックス 40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0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133350</xdr:rowOff>
    </xdr:from>
    <xdr:to>
      <xdr:col>32</xdr:col>
      <xdr:colOff>186689</xdr:colOff>
      <xdr:row>63</xdr:row>
      <xdr:rowOff>133350</xdr:rowOff>
    </xdr:to>
    <xdr:cxnSp macro="">
      <xdr:nvCxnSpPr>
        <xdr:cNvPr id="405" name="直線コネクタ 404"/>
        <xdr:cNvCxnSpPr/>
      </xdr:nvCxnSpPr>
      <xdr:spPr>
        <a:xfrm flipV="1">
          <a:off x="22160864" y="956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137177</xdr:rowOff>
    </xdr:from>
    <xdr:ext cx="469744" cy="259045"/>
    <xdr:sp macro="" textlink="">
      <xdr:nvSpPr>
        <xdr:cNvPr id="406" name="【保健センター・保健所】&#10;一人当たり面積最小値テキスト"/>
        <xdr:cNvSpPr txBox="1"/>
      </xdr:nvSpPr>
      <xdr:spPr>
        <a:xfrm>
          <a:off x="222504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63</xdr:row>
      <xdr:rowOff>133350</xdr:rowOff>
    </xdr:from>
    <xdr:to>
      <xdr:col>32</xdr:col>
      <xdr:colOff>276225</xdr:colOff>
      <xdr:row>63</xdr:row>
      <xdr:rowOff>133350</xdr:rowOff>
    </xdr:to>
    <xdr:cxnSp macro="">
      <xdr:nvCxnSpPr>
        <xdr:cNvPr id="407" name="直線コネクタ 406"/>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80027</xdr:rowOff>
    </xdr:from>
    <xdr:ext cx="469744" cy="259045"/>
    <xdr:sp macro="" textlink="">
      <xdr:nvSpPr>
        <xdr:cNvPr id="408" name="【保健センター・保健所】&#10;一人当たり面積最大値テキスト"/>
        <xdr:cNvSpPr txBox="1"/>
      </xdr:nvSpPr>
      <xdr:spPr>
        <a:xfrm>
          <a:off x="22250400"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0.118</a:t>
          </a:r>
          <a:endParaRPr kumimoji="1" lang="ja-JP" altLang="en-US" sz="1000" b="1">
            <a:latin typeface="ＭＳ Ｐゴシック"/>
          </a:endParaRPr>
        </a:p>
      </xdr:txBody>
    </xdr:sp>
    <xdr:clientData/>
  </xdr:oneCellAnchor>
  <xdr:twoCellAnchor>
    <xdr:from>
      <xdr:col>32</xdr:col>
      <xdr:colOff>98425</xdr:colOff>
      <xdr:row>55</xdr:row>
      <xdr:rowOff>133350</xdr:rowOff>
    </xdr:from>
    <xdr:to>
      <xdr:col>32</xdr:col>
      <xdr:colOff>276225</xdr:colOff>
      <xdr:row>55</xdr:row>
      <xdr:rowOff>133350</xdr:rowOff>
    </xdr:to>
    <xdr:cxnSp macro="">
      <xdr:nvCxnSpPr>
        <xdr:cNvPr id="409" name="直線コネクタ 408"/>
        <xdr:cNvCxnSpPr/>
      </xdr:nvCxnSpPr>
      <xdr:spPr>
        <a:xfrm>
          <a:off x="22072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80027</xdr:rowOff>
    </xdr:from>
    <xdr:ext cx="469744" cy="259045"/>
    <xdr:sp macro="" textlink="">
      <xdr:nvSpPr>
        <xdr:cNvPr id="410" name="【保健センター・保健所】&#10;一人当たり面積平均値テキスト"/>
        <xdr:cNvSpPr txBox="1"/>
      </xdr:nvSpPr>
      <xdr:spPr>
        <a:xfrm>
          <a:off x="22250400" y="10024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101600</xdr:rowOff>
    </xdr:from>
    <xdr:to>
      <xdr:col>32</xdr:col>
      <xdr:colOff>238125</xdr:colOff>
      <xdr:row>59</xdr:row>
      <xdr:rowOff>31750</xdr:rowOff>
    </xdr:to>
    <xdr:sp macro="" textlink="">
      <xdr:nvSpPr>
        <xdr:cNvPr id="411" name="フローチャート : 判断 410"/>
        <xdr:cNvSpPr/>
      </xdr:nvSpPr>
      <xdr:spPr>
        <a:xfrm>
          <a:off x="221107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55</xdr:row>
      <xdr:rowOff>63500</xdr:rowOff>
    </xdr:from>
    <xdr:to>
      <xdr:col>31</xdr:col>
      <xdr:colOff>85725</xdr:colOff>
      <xdr:row>55</xdr:row>
      <xdr:rowOff>165100</xdr:rowOff>
    </xdr:to>
    <xdr:sp macro="" textlink="">
      <xdr:nvSpPr>
        <xdr:cNvPr id="412" name="フローチャート : 判断 411"/>
        <xdr:cNvSpPr/>
      </xdr:nvSpPr>
      <xdr:spPr>
        <a:xfrm>
          <a:off x="21272500" y="949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10177</xdr:rowOff>
    </xdr:from>
    <xdr:ext cx="469744" cy="259045"/>
    <xdr:sp macro="" textlink="">
      <xdr:nvSpPr>
        <xdr:cNvPr id="413" name="n_1aveValue【保健センター・保健所】&#10;一人当たり面積"/>
        <xdr:cNvSpPr txBox="1"/>
      </xdr:nvSpPr>
      <xdr:spPr>
        <a:xfrm>
          <a:off x="21075727"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14" name="テキスト ボックス 41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5" name="テキスト ボックス 41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6" name="テキスト ボックス 41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7" name="テキスト ボックス 41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8" name="テキスト ボックス 41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25400</xdr:rowOff>
    </xdr:from>
    <xdr:to>
      <xdr:col>31</xdr:col>
      <xdr:colOff>85725</xdr:colOff>
      <xdr:row>63</xdr:row>
      <xdr:rowOff>127000</xdr:rowOff>
    </xdr:to>
    <xdr:sp macro="" textlink="">
      <xdr:nvSpPr>
        <xdr:cNvPr id="419" name="円/楕円 418"/>
        <xdr:cNvSpPr/>
      </xdr:nvSpPr>
      <xdr:spPr>
        <a:xfrm>
          <a:off x="21272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118127</xdr:rowOff>
    </xdr:from>
    <xdr:ext cx="469744" cy="259045"/>
    <xdr:sp macro="" textlink="">
      <xdr:nvSpPr>
        <xdr:cNvPr id="420" name="n_1mainValue【保健センター・保健所】&#10;一人当たり面積"/>
        <xdr:cNvSpPr txBox="1"/>
      </xdr:nvSpPr>
      <xdr:spPr>
        <a:xfrm>
          <a:off x="210757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21" name="正方形/長方形 4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2" name="正方形/長方形 4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3" name="正方形/長方形 4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4" name="正方形/長方形 4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5" name="正方形/長方形 4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6" name="正方形/長方形 4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7" name="正方形/長方形 4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28" name="正方形/長方形 4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29" name="正方形/長方形 4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30" name="正方形/長方形 4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31" name="正方形/長方形 4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32" name="正方形/長方形 4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33" name="正方形/長方形 4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34" name="正方形/長方形 4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5" name="正方形/長方形 4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36" name="正方形/長方形 4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37" name="正方形/長方形 4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38" name="正方形/長方形 4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39" name="正方形/長方形 4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0" name="正方形/長方形 4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1" name="正方形/長方形 4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2" name="正方形/長方形 4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3" name="正方形/長方形 4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44" name="正方形/長方形 4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45" name="テキスト ボックス 4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46" name="直線コネクタ 4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47" name="テキスト ボックス 44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448" name="直線コネクタ 447"/>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449" name="テキスト ボックス 448"/>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450" name="直線コネクタ 449"/>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451" name="テキスト ボックス 450"/>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452" name="直線コネクタ 451"/>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453" name="テキスト ボックス 452"/>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54" name="直線コネクタ 4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55" name="テキスト ボックス 4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456" name="直線コネクタ 455"/>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457" name="テキスト ボックス 456"/>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458" name="直線コネクタ 457"/>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459" name="テキスト ボックス 458"/>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460" name="直線コネクタ 459"/>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105427</xdr:rowOff>
    </xdr:from>
    <xdr:ext cx="467179" cy="259045"/>
    <xdr:sp macro="" textlink="">
      <xdr:nvSpPr>
        <xdr:cNvPr id="461" name="テキスト ボックス 460"/>
        <xdr:cNvSpPr txBox="1"/>
      </xdr:nvSpPr>
      <xdr:spPr>
        <a:xfrm>
          <a:off x="11978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2" name="直線コネクタ 4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3" name="テキスト ボックス 4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36195</xdr:rowOff>
    </xdr:from>
    <xdr:to>
      <xdr:col>23</xdr:col>
      <xdr:colOff>516889</xdr:colOff>
      <xdr:row>108</xdr:row>
      <xdr:rowOff>79057</xdr:rowOff>
    </xdr:to>
    <xdr:cxnSp macro="">
      <xdr:nvCxnSpPr>
        <xdr:cNvPr id="465" name="直線コネクタ 464"/>
        <xdr:cNvCxnSpPr/>
      </xdr:nvCxnSpPr>
      <xdr:spPr>
        <a:xfrm flipV="1">
          <a:off x="16318864" y="17181195"/>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82884</xdr:rowOff>
    </xdr:from>
    <xdr:ext cx="405111" cy="259045"/>
    <xdr:sp macro="" textlink="">
      <xdr:nvSpPr>
        <xdr:cNvPr id="466" name="【庁舎】&#10;有形固定資産減価償却率最小値テキスト"/>
        <xdr:cNvSpPr txBox="1"/>
      </xdr:nvSpPr>
      <xdr:spPr>
        <a:xfrm>
          <a:off x="16408400" y="1859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23</xdr:col>
      <xdr:colOff>428625</xdr:colOff>
      <xdr:row>108</xdr:row>
      <xdr:rowOff>79057</xdr:rowOff>
    </xdr:from>
    <xdr:to>
      <xdr:col>23</xdr:col>
      <xdr:colOff>606425</xdr:colOff>
      <xdr:row>108</xdr:row>
      <xdr:rowOff>79057</xdr:rowOff>
    </xdr:to>
    <xdr:cxnSp macro="">
      <xdr:nvCxnSpPr>
        <xdr:cNvPr id="467" name="直線コネクタ 466"/>
        <xdr:cNvCxnSpPr/>
      </xdr:nvCxnSpPr>
      <xdr:spPr>
        <a:xfrm>
          <a:off x="16230600" y="1859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154322</xdr:rowOff>
    </xdr:from>
    <xdr:ext cx="405111" cy="259045"/>
    <xdr:sp macro="" textlink="">
      <xdr:nvSpPr>
        <xdr:cNvPr id="468" name="【庁舎】&#10;有形固定資産減価償却率最大値テキスト"/>
        <xdr:cNvSpPr txBox="1"/>
      </xdr:nvSpPr>
      <xdr:spPr>
        <a:xfrm>
          <a:off x="16408400" y="1695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100</xdr:row>
      <xdr:rowOff>36195</xdr:rowOff>
    </xdr:from>
    <xdr:to>
      <xdr:col>23</xdr:col>
      <xdr:colOff>606425</xdr:colOff>
      <xdr:row>100</xdr:row>
      <xdr:rowOff>36195</xdr:rowOff>
    </xdr:to>
    <xdr:cxnSp macro="">
      <xdr:nvCxnSpPr>
        <xdr:cNvPr id="469" name="直線コネクタ 468"/>
        <xdr:cNvCxnSpPr/>
      </xdr:nvCxnSpPr>
      <xdr:spPr>
        <a:xfrm>
          <a:off x="16230600" y="1718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38116</xdr:rowOff>
    </xdr:from>
    <xdr:ext cx="405111" cy="259045"/>
    <xdr:sp macro="" textlink="">
      <xdr:nvSpPr>
        <xdr:cNvPr id="470" name="【庁舎】&#10;有形固定資産減価償却率平均値テキスト"/>
        <xdr:cNvSpPr txBox="1"/>
      </xdr:nvSpPr>
      <xdr:spPr>
        <a:xfrm>
          <a:off x="16408400" y="1786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59689</xdr:rowOff>
    </xdr:from>
    <xdr:to>
      <xdr:col>23</xdr:col>
      <xdr:colOff>568325</xdr:colOff>
      <xdr:row>104</xdr:row>
      <xdr:rowOff>161289</xdr:rowOff>
    </xdr:to>
    <xdr:sp macro="" textlink="">
      <xdr:nvSpPr>
        <xdr:cNvPr id="471" name="フローチャート : 判断 470"/>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5398</xdr:rowOff>
    </xdr:from>
    <xdr:to>
      <xdr:col>22</xdr:col>
      <xdr:colOff>415925</xdr:colOff>
      <xdr:row>106</xdr:row>
      <xdr:rowOff>106998</xdr:rowOff>
    </xdr:to>
    <xdr:sp macro="" textlink="">
      <xdr:nvSpPr>
        <xdr:cNvPr id="472" name="フローチャート : 判断 471"/>
        <xdr:cNvSpPr/>
      </xdr:nvSpPr>
      <xdr:spPr>
        <a:xfrm>
          <a:off x="15430500" y="1817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98125</xdr:rowOff>
    </xdr:from>
    <xdr:ext cx="405111" cy="259045"/>
    <xdr:sp macro="" textlink="">
      <xdr:nvSpPr>
        <xdr:cNvPr id="473" name="n_1aveValue【庁舎】&#10;有形固定資産減価償却率"/>
        <xdr:cNvSpPr txBox="1"/>
      </xdr:nvSpPr>
      <xdr:spPr>
        <a:xfrm>
          <a:off x="15266043" y="18271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74" name="テキスト ボックス 4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5" name="テキスト ボックス 4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6" name="テキスト ボックス 4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7" name="テキスト ボックス 4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8" name="テキスト ボックス 4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93980</xdr:rowOff>
    </xdr:from>
    <xdr:to>
      <xdr:col>22</xdr:col>
      <xdr:colOff>415925</xdr:colOff>
      <xdr:row>104</xdr:row>
      <xdr:rowOff>24130</xdr:rowOff>
    </xdr:to>
    <xdr:sp macro="" textlink="">
      <xdr:nvSpPr>
        <xdr:cNvPr id="479" name="円/楕円 478"/>
        <xdr:cNvSpPr/>
      </xdr:nvSpPr>
      <xdr:spPr>
        <a:xfrm>
          <a:off x="15430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40657</xdr:rowOff>
    </xdr:from>
    <xdr:ext cx="405111" cy="259045"/>
    <xdr:sp macro="" textlink="">
      <xdr:nvSpPr>
        <xdr:cNvPr id="480" name="n_1mainValue【庁舎】&#10;有形固定資産減価償却率"/>
        <xdr:cNvSpPr txBox="1"/>
      </xdr:nvSpPr>
      <xdr:spPr>
        <a:xfrm>
          <a:off x="15266043"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81" name="正方形/長方形 4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2" name="正方形/長方形 4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3" name="正方形/長方形 4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4" name="正方形/長方形 4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5" name="正方形/長方形 4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6" name="正方形/長方形 4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7" name="正方形/長方形 4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88" name="正方形/長方形 4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9" name="テキスト ボックス 4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0" name="直線コネクタ 4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91" name="テキスト ボックス 49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92" name="直線コネクタ 49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93" name="テキスト ボックス 49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94" name="直線コネクタ 49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95" name="テキスト ボックス 49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96" name="直線コネクタ 49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97" name="テキスト ボックス 49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98" name="直線コネクタ 49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99" name="テキスト ボックス 49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00" name="直線コネクタ 49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01" name="テキスト ボックス 50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02" name="直線コネクタ 50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03" name="テキスト ボックス 50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4" name="直線コネクタ 5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5" name="テキスト ボックス 5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138249</xdr:rowOff>
    </xdr:from>
    <xdr:to>
      <xdr:col>32</xdr:col>
      <xdr:colOff>186689</xdr:colOff>
      <xdr:row>106</xdr:row>
      <xdr:rowOff>85998</xdr:rowOff>
    </xdr:to>
    <xdr:cxnSp macro="">
      <xdr:nvCxnSpPr>
        <xdr:cNvPr id="507" name="直線コネクタ 506"/>
        <xdr:cNvCxnSpPr/>
      </xdr:nvCxnSpPr>
      <xdr:spPr>
        <a:xfrm flipV="1">
          <a:off x="22160864" y="17283249"/>
          <a:ext cx="0" cy="97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89825</xdr:rowOff>
    </xdr:from>
    <xdr:ext cx="469744" cy="259045"/>
    <xdr:sp macro="" textlink="">
      <xdr:nvSpPr>
        <xdr:cNvPr id="508" name="【庁舎】&#10;一人当たり面積最小値テキスト"/>
        <xdr:cNvSpPr txBox="1"/>
      </xdr:nvSpPr>
      <xdr:spPr>
        <a:xfrm>
          <a:off x="22250400" y="1826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0.342</a:t>
          </a:r>
          <a:endParaRPr kumimoji="1" lang="ja-JP" altLang="en-US" sz="1000" b="1">
            <a:latin typeface="ＭＳ Ｐゴシック"/>
          </a:endParaRPr>
        </a:p>
      </xdr:txBody>
    </xdr:sp>
    <xdr:clientData/>
  </xdr:oneCellAnchor>
  <xdr:twoCellAnchor>
    <xdr:from>
      <xdr:col>32</xdr:col>
      <xdr:colOff>98425</xdr:colOff>
      <xdr:row>106</xdr:row>
      <xdr:rowOff>85998</xdr:rowOff>
    </xdr:from>
    <xdr:to>
      <xdr:col>32</xdr:col>
      <xdr:colOff>276225</xdr:colOff>
      <xdr:row>106</xdr:row>
      <xdr:rowOff>85998</xdr:rowOff>
    </xdr:to>
    <xdr:cxnSp macro="">
      <xdr:nvCxnSpPr>
        <xdr:cNvPr id="509" name="直線コネクタ 508"/>
        <xdr:cNvCxnSpPr/>
      </xdr:nvCxnSpPr>
      <xdr:spPr>
        <a:xfrm>
          <a:off x="22072600" y="1825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84926</xdr:rowOff>
    </xdr:from>
    <xdr:ext cx="469744" cy="259045"/>
    <xdr:sp macro="" textlink="">
      <xdr:nvSpPr>
        <xdr:cNvPr id="510" name="【庁舎】&#10;一人当たり面積最大値テキスト"/>
        <xdr:cNvSpPr txBox="1"/>
      </xdr:nvSpPr>
      <xdr:spPr>
        <a:xfrm>
          <a:off x="22250400" y="170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0.641</a:t>
          </a:r>
          <a:endParaRPr kumimoji="1" lang="ja-JP" altLang="en-US" sz="1000" b="1">
            <a:latin typeface="ＭＳ Ｐゴシック"/>
          </a:endParaRPr>
        </a:p>
      </xdr:txBody>
    </xdr:sp>
    <xdr:clientData/>
  </xdr:oneCellAnchor>
  <xdr:twoCellAnchor>
    <xdr:from>
      <xdr:col>32</xdr:col>
      <xdr:colOff>98425</xdr:colOff>
      <xdr:row>100</xdr:row>
      <xdr:rowOff>138249</xdr:rowOff>
    </xdr:from>
    <xdr:to>
      <xdr:col>32</xdr:col>
      <xdr:colOff>276225</xdr:colOff>
      <xdr:row>100</xdr:row>
      <xdr:rowOff>138249</xdr:rowOff>
    </xdr:to>
    <xdr:cxnSp macro="">
      <xdr:nvCxnSpPr>
        <xdr:cNvPr id="511" name="直線コネクタ 510"/>
        <xdr:cNvCxnSpPr/>
      </xdr:nvCxnSpPr>
      <xdr:spPr>
        <a:xfrm>
          <a:off x="22072600" y="1728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96900</xdr:rowOff>
    </xdr:from>
    <xdr:ext cx="469744" cy="259045"/>
    <xdr:sp macro="" textlink="">
      <xdr:nvSpPr>
        <xdr:cNvPr id="512" name="【庁舎】&#10;一人当たり面積平均値テキスト"/>
        <xdr:cNvSpPr txBox="1"/>
      </xdr:nvSpPr>
      <xdr:spPr>
        <a:xfrm>
          <a:off x="22250400" y="17756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118473</xdr:rowOff>
    </xdr:from>
    <xdr:to>
      <xdr:col>32</xdr:col>
      <xdr:colOff>238125</xdr:colOff>
      <xdr:row>104</xdr:row>
      <xdr:rowOff>48623</xdr:rowOff>
    </xdr:to>
    <xdr:sp macro="" textlink="">
      <xdr:nvSpPr>
        <xdr:cNvPr id="513" name="フローチャート : 判断 512"/>
        <xdr:cNvSpPr/>
      </xdr:nvSpPr>
      <xdr:spPr>
        <a:xfrm>
          <a:off x="221107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118473</xdr:rowOff>
    </xdr:from>
    <xdr:to>
      <xdr:col>31</xdr:col>
      <xdr:colOff>85725</xdr:colOff>
      <xdr:row>104</xdr:row>
      <xdr:rowOff>48623</xdr:rowOff>
    </xdr:to>
    <xdr:sp macro="" textlink="">
      <xdr:nvSpPr>
        <xdr:cNvPr id="514" name="フローチャート : 判断 513"/>
        <xdr:cNvSpPr/>
      </xdr:nvSpPr>
      <xdr:spPr>
        <a:xfrm>
          <a:off x="212725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65150</xdr:rowOff>
    </xdr:from>
    <xdr:ext cx="469744" cy="259045"/>
    <xdr:sp macro="" textlink="">
      <xdr:nvSpPr>
        <xdr:cNvPr id="515" name="n_1aveValue【庁舎】&#10;一人当たり面積"/>
        <xdr:cNvSpPr txBox="1"/>
      </xdr:nvSpPr>
      <xdr:spPr>
        <a:xfrm>
          <a:off x="21075727" y="1755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16" name="テキスト ボックス 5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17" name="テキスト ボックス 5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8" name="テキスト ボックス 5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9" name="テキスト ボックス 5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0" name="テキスト ボックス 5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152763</xdr:rowOff>
    </xdr:from>
    <xdr:to>
      <xdr:col>31</xdr:col>
      <xdr:colOff>85725</xdr:colOff>
      <xdr:row>109</xdr:row>
      <xdr:rowOff>82913</xdr:rowOff>
    </xdr:to>
    <xdr:sp macro="" textlink="">
      <xdr:nvSpPr>
        <xdr:cNvPr id="521" name="円/楕円 520"/>
        <xdr:cNvSpPr/>
      </xdr:nvSpPr>
      <xdr:spPr>
        <a:xfrm>
          <a:off x="21272500" y="186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109</xdr:row>
      <xdr:rowOff>74040</xdr:rowOff>
    </xdr:from>
    <xdr:ext cx="469744" cy="259045"/>
    <xdr:sp macro="" textlink="">
      <xdr:nvSpPr>
        <xdr:cNvPr id="522" name="n_1mainValue【庁舎】&#10;一人当たり面積"/>
        <xdr:cNvSpPr txBox="1"/>
      </xdr:nvSpPr>
      <xdr:spPr>
        <a:xfrm>
          <a:off x="21075727" y="1876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3" name="正方形/長方形 5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4" name="正方形/長方形 5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25" name="テキスト ボックス 5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有形固定資産減価償却率は、多くの施設で５割を超えており、また類似団体と比較した場合でも高い水準になっており、上記施設の多くが老朽化しているといえる。</a:t>
          </a:r>
          <a:endParaRPr lang="ja-JP" altLang="ja-JP" sz="1200">
            <a:solidFill>
              <a:sysClr val="windowText" lastClr="000000"/>
            </a:solidFill>
            <a:effectLst/>
          </a:endParaRPr>
        </a:p>
        <a:p>
          <a:r>
            <a:rPr lang="ja-JP" altLang="ja-JP" sz="1200">
              <a:solidFill>
                <a:sysClr val="windowText" lastClr="000000"/>
              </a:solidFill>
              <a:effectLst/>
              <a:latin typeface="+mn-lt"/>
              <a:ea typeface="+mn-ea"/>
              <a:cs typeface="+mn-cs"/>
            </a:rPr>
            <a:t>特に、体育館・プール、市民会館、保健センター・保健所、庁舎は高い数値になっており、体育館・プールと市民会館は</a:t>
          </a:r>
          <a:r>
            <a:rPr lang="en-US" altLang="ja-JP" sz="1200">
              <a:solidFill>
                <a:sysClr val="windowText" lastClr="000000"/>
              </a:solidFill>
              <a:effectLst/>
              <a:latin typeface="+mn-lt"/>
              <a:ea typeface="+mn-ea"/>
              <a:cs typeface="+mn-cs"/>
            </a:rPr>
            <a:t>90%</a:t>
          </a:r>
          <a:r>
            <a:rPr lang="ja-JP" altLang="ja-JP" sz="1200">
              <a:solidFill>
                <a:sysClr val="windowText" lastClr="000000"/>
              </a:solidFill>
              <a:effectLst/>
              <a:latin typeface="+mn-lt"/>
              <a:ea typeface="+mn-ea"/>
              <a:cs typeface="+mn-cs"/>
            </a:rPr>
            <a:t>を超えている。</a:t>
          </a:r>
          <a:endParaRPr lang="ja-JP" altLang="ja-JP" sz="1200">
            <a:solidFill>
              <a:sysClr val="windowText" lastClr="000000"/>
            </a:solidFill>
            <a:effectLst/>
          </a:endParaRPr>
        </a:p>
        <a:p>
          <a:r>
            <a:rPr lang="ja-JP" altLang="ja-JP" sz="1200">
              <a:solidFill>
                <a:sysClr val="windowText" lastClr="000000"/>
              </a:solidFill>
              <a:effectLst/>
              <a:latin typeface="+mn-lt"/>
              <a:ea typeface="+mn-ea"/>
              <a:cs typeface="+mn-cs"/>
            </a:rPr>
            <a:t>体育館・プールは、すべての施設が</a:t>
          </a:r>
          <a:r>
            <a:rPr lang="en-US" altLang="ja-JP" sz="1200">
              <a:solidFill>
                <a:sysClr val="windowText" lastClr="000000"/>
              </a:solidFill>
              <a:effectLst/>
              <a:latin typeface="+mn-lt"/>
              <a:ea typeface="+mn-ea"/>
              <a:cs typeface="+mn-cs"/>
            </a:rPr>
            <a:t>80</a:t>
          </a:r>
          <a:r>
            <a:rPr lang="ja-JP" altLang="ja-JP" sz="1200">
              <a:solidFill>
                <a:sysClr val="windowText" lastClr="000000"/>
              </a:solidFill>
              <a:effectLst/>
              <a:latin typeface="+mn-lt"/>
              <a:ea typeface="+mn-ea"/>
              <a:cs typeface="+mn-cs"/>
            </a:rPr>
            <a:t>年代以前に建設されており、ほとんどの施設が耐用年数を経過している。保健センター・保健所は</a:t>
          </a:r>
          <a:r>
            <a:rPr lang="en-US" altLang="ja-JP" sz="1200">
              <a:solidFill>
                <a:sysClr val="windowText" lastClr="000000"/>
              </a:solidFill>
              <a:effectLst/>
              <a:latin typeface="+mn-lt"/>
              <a:ea typeface="+mn-ea"/>
              <a:cs typeface="+mn-cs"/>
            </a:rPr>
            <a:t>70</a:t>
          </a:r>
          <a:r>
            <a:rPr lang="ja-JP" altLang="ja-JP" sz="1200">
              <a:solidFill>
                <a:sysClr val="windowText" lastClr="000000"/>
              </a:solidFill>
              <a:effectLst/>
              <a:latin typeface="+mn-lt"/>
              <a:ea typeface="+mn-ea"/>
              <a:cs typeface="+mn-cs"/>
            </a:rPr>
            <a:t>年代後半の建設であり、今後</a:t>
          </a:r>
          <a:r>
            <a:rPr lang="en-US" altLang="ja-JP" sz="1200">
              <a:solidFill>
                <a:sysClr val="windowText" lastClr="000000"/>
              </a:solidFill>
              <a:effectLst/>
              <a:latin typeface="+mn-lt"/>
              <a:ea typeface="+mn-ea"/>
              <a:cs typeface="+mn-cs"/>
            </a:rPr>
            <a:t>10</a:t>
          </a:r>
          <a:r>
            <a:rPr lang="ja-JP" altLang="ja-JP" sz="1200">
              <a:solidFill>
                <a:sysClr val="windowText" lastClr="000000"/>
              </a:solidFill>
              <a:effectLst/>
              <a:latin typeface="+mn-lt"/>
              <a:ea typeface="+mn-ea"/>
              <a:cs typeface="+mn-cs"/>
            </a:rPr>
            <a:t>年程度で耐用年数を経過する。</a:t>
          </a:r>
          <a:endParaRPr lang="ja-JP" altLang="ja-JP" sz="1200">
            <a:solidFill>
              <a:sysClr val="windowText" lastClr="000000"/>
            </a:solidFill>
            <a:effectLst/>
          </a:endParaRPr>
        </a:p>
        <a:p>
          <a:r>
            <a:rPr lang="ja-JP" altLang="ja-JP" sz="1200">
              <a:solidFill>
                <a:sysClr val="windowText" lastClr="000000"/>
              </a:solidFill>
              <a:effectLst/>
              <a:latin typeface="+mn-lt"/>
              <a:ea typeface="+mn-ea"/>
              <a:cs typeface="+mn-cs"/>
            </a:rPr>
            <a:t>市民会館は</a:t>
          </a:r>
          <a:r>
            <a:rPr lang="en-US" altLang="ja-JP" sz="1200">
              <a:solidFill>
                <a:sysClr val="windowText" lastClr="000000"/>
              </a:solidFill>
              <a:effectLst/>
              <a:latin typeface="+mn-lt"/>
              <a:ea typeface="+mn-ea"/>
              <a:cs typeface="+mn-cs"/>
            </a:rPr>
            <a:t>70</a:t>
          </a:r>
          <a:r>
            <a:rPr lang="ja-JP" altLang="ja-JP" sz="1200">
              <a:solidFill>
                <a:sysClr val="windowText" lastClr="000000"/>
              </a:solidFill>
              <a:effectLst/>
              <a:latin typeface="+mn-lt"/>
              <a:ea typeface="+mn-ea"/>
              <a:cs typeface="+mn-cs"/>
            </a:rPr>
            <a:t>年代後半の建設であり、耐用年数を経過している。庁舎も</a:t>
          </a:r>
          <a:r>
            <a:rPr lang="en-US" altLang="ja-JP" sz="1200">
              <a:solidFill>
                <a:sysClr val="windowText" lastClr="000000"/>
              </a:solidFill>
              <a:effectLst/>
              <a:latin typeface="+mn-lt"/>
              <a:ea typeface="+mn-ea"/>
              <a:cs typeface="+mn-cs"/>
            </a:rPr>
            <a:t>70</a:t>
          </a:r>
          <a:r>
            <a:rPr lang="ja-JP" altLang="ja-JP" sz="1200">
              <a:solidFill>
                <a:sysClr val="windowText" lastClr="000000"/>
              </a:solidFill>
              <a:effectLst/>
              <a:latin typeface="+mn-lt"/>
              <a:ea typeface="+mn-ea"/>
              <a:cs typeface="+mn-cs"/>
            </a:rPr>
            <a:t>年代後半の建設であり、今後</a:t>
          </a:r>
          <a:r>
            <a:rPr lang="en-US" altLang="ja-JP" sz="1200">
              <a:solidFill>
                <a:sysClr val="windowText" lastClr="000000"/>
              </a:solidFill>
              <a:effectLst/>
              <a:latin typeface="+mn-lt"/>
              <a:ea typeface="+mn-ea"/>
              <a:cs typeface="+mn-cs"/>
            </a:rPr>
            <a:t>10</a:t>
          </a:r>
          <a:r>
            <a:rPr lang="ja-JP" altLang="ja-JP" sz="1200">
              <a:solidFill>
                <a:sysClr val="windowText" lastClr="000000"/>
              </a:solidFill>
              <a:effectLst/>
              <a:latin typeface="+mn-lt"/>
              <a:ea typeface="+mn-ea"/>
              <a:cs typeface="+mn-cs"/>
            </a:rPr>
            <a:t>年程度で耐用年数を経過する。</a:t>
          </a:r>
          <a:endParaRPr lang="ja-JP" altLang="ja-JP" sz="1200">
            <a:solidFill>
              <a:sysClr val="windowText" lastClr="000000"/>
            </a:solidFill>
            <a:effectLst/>
          </a:endParaRPr>
        </a:p>
        <a:p>
          <a:r>
            <a:rPr lang="ja-JP" altLang="ja-JP" sz="1200">
              <a:solidFill>
                <a:sysClr val="windowText" lastClr="000000"/>
              </a:solidFill>
              <a:effectLst/>
              <a:latin typeface="+mn-lt"/>
              <a:ea typeface="+mn-ea"/>
              <a:cs typeface="+mn-cs"/>
            </a:rPr>
            <a:t>一人当たり指標は、図書館及び福祉施設以外は類似団体を下回り、体育館、保健センター、庁舎は類似団体の５割以下、市民会館は１割以下と大きく下回っている。</a:t>
          </a:r>
          <a:endParaRPr lang="ja-JP" altLang="ja-JP" sz="1200">
            <a:solidFill>
              <a:sysClr val="windowText" lastClr="000000"/>
            </a:solidFill>
            <a:effectLst/>
          </a:endParaRPr>
        </a:p>
        <a:p>
          <a:r>
            <a:rPr lang="ja-JP" altLang="ja-JP" sz="1200">
              <a:solidFill>
                <a:sysClr val="windowText" lastClr="000000"/>
              </a:solidFill>
              <a:effectLst/>
              <a:latin typeface="+mn-lt"/>
              <a:ea typeface="+mn-ea"/>
              <a:cs typeface="+mn-cs"/>
            </a:rPr>
            <a:t>コンパクトな行政運営となっており、引き続き過大投資にならないように努める。</a:t>
          </a:r>
          <a:endParaRPr lang="ja-JP" altLang="ja-JP" sz="12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長野県小布施町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11,111
11,056
19.12
5,071,744
4,784,614
279,046
3,000,441
2,999,923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29.2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類似団体の平均は上回っているもののほぼ横ばいで推移している。</a:t>
          </a:r>
          <a:endParaRPr lang="ja-JP" altLang="ja-JP" sz="1400">
            <a:effectLst/>
          </a:endParaRPr>
        </a:p>
        <a:p>
          <a:r>
            <a:rPr kumimoji="1" lang="ja-JP" altLang="ja-JP" sz="1100">
              <a:solidFill>
                <a:schemeClr val="dk1"/>
              </a:solidFill>
              <a:effectLst/>
              <a:latin typeface="+mn-lt"/>
              <a:ea typeface="+mn-ea"/>
              <a:cs typeface="+mn-cs"/>
            </a:rPr>
            <a:t>　基幹産業である農業をはじめとした地域産業の活性化を図るとともに、子育て支援の充実、障害をお持ちの方や一人暮らし高齢者の方々など誰もが住みやすい安心・安全な生活基盤の整備を進め、社会増による若者の定住人口の獲得を目指し、安定的な税収を確保し、財政力の向上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44</xdr:row>
      <xdr:rowOff>61685</xdr:rowOff>
    </xdr:to>
    <xdr:cxnSp macro="">
      <xdr:nvCxnSpPr>
        <xdr:cNvPr id="65" name="直線コネクタ 64"/>
        <xdr:cNvCxnSpPr/>
      </xdr:nvCxnSpPr>
      <xdr:spPr>
        <a:xfrm flipV="1">
          <a:off x="4953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0.55</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126093</xdr:rowOff>
    </xdr:from>
    <xdr:to>
      <xdr:col>7</xdr:col>
      <xdr:colOff>152400</xdr:colOff>
      <xdr:row>39</xdr:row>
      <xdr:rowOff>160565</xdr:rowOff>
    </xdr:to>
    <xdr:cxnSp macro="">
      <xdr:nvCxnSpPr>
        <xdr:cNvPr id="70" name="直線コネクタ 69"/>
        <xdr:cNvCxnSpPr/>
      </xdr:nvCxnSpPr>
      <xdr:spPr>
        <a:xfrm flipV="1">
          <a:off x="4114800" y="681264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118127</xdr:rowOff>
    </xdr:from>
    <xdr:ext cx="762000" cy="259045"/>
    <xdr:sp macro="" textlink="">
      <xdr:nvSpPr>
        <xdr:cNvPr id="71"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160565</xdr:rowOff>
    </xdr:from>
    <xdr:to>
      <xdr:col>6</xdr:col>
      <xdr:colOff>0</xdr:colOff>
      <xdr:row>40</xdr:row>
      <xdr:rowOff>23585</xdr:rowOff>
    </xdr:to>
    <xdr:cxnSp macro="">
      <xdr:nvCxnSpPr>
        <xdr:cNvPr id="73" name="直線コネクタ 72"/>
        <xdr:cNvCxnSpPr/>
      </xdr:nvCxnSpPr>
      <xdr:spPr>
        <a:xfrm flipV="1">
          <a:off x="3225800" y="68471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4" name="フローチャート :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75" name="テキスト ボックス 74"/>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23585</xdr:rowOff>
    </xdr:from>
    <xdr:to>
      <xdr:col>4</xdr:col>
      <xdr:colOff>482600</xdr:colOff>
      <xdr:row>40</xdr:row>
      <xdr:rowOff>23585</xdr:rowOff>
    </xdr:to>
    <xdr:cxnSp macro="">
      <xdr:nvCxnSpPr>
        <xdr:cNvPr id="76" name="直線コネクタ 75"/>
        <xdr:cNvCxnSpPr/>
      </xdr:nvCxnSpPr>
      <xdr:spPr>
        <a:xfrm>
          <a:off x="2336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8" name="テキスト ボックス 77"/>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23585</xdr:rowOff>
    </xdr:from>
    <xdr:to>
      <xdr:col>3</xdr:col>
      <xdr:colOff>279400</xdr:colOff>
      <xdr:row>40</xdr:row>
      <xdr:rowOff>23585</xdr:rowOff>
    </xdr:to>
    <xdr:cxnSp macro="">
      <xdr:nvCxnSpPr>
        <xdr:cNvPr id="79" name="直線コネクタ 78"/>
        <xdr:cNvCxnSpPr/>
      </xdr:nvCxnSpPr>
      <xdr:spPr>
        <a:xfrm>
          <a:off x="1447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75293</xdr:rowOff>
    </xdr:from>
    <xdr:to>
      <xdr:col>7</xdr:col>
      <xdr:colOff>203200</xdr:colOff>
      <xdr:row>40</xdr:row>
      <xdr:rowOff>5443</xdr:rowOff>
    </xdr:to>
    <xdr:sp macro="" textlink="">
      <xdr:nvSpPr>
        <xdr:cNvPr id="89" name="円/楕円 88"/>
        <xdr:cNvSpPr/>
      </xdr:nvSpPr>
      <xdr:spPr>
        <a:xfrm>
          <a:off x="4902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91820</xdr:rowOff>
    </xdr:from>
    <xdr:ext cx="762000" cy="259045"/>
    <xdr:sp macro="" textlink="">
      <xdr:nvSpPr>
        <xdr:cNvPr id="90" name="財政力該当値テキスト"/>
        <xdr:cNvSpPr txBox="1"/>
      </xdr:nvSpPr>
      <xdr:spPr>
        <a:xfrm>
          <a:off x="5041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109765</xdr:rowOff>
    </xdr:from>
    <xdr:to>
      <xdr:col>6</xdr:col>
      <xdr:colOff>50800</xdr:colOff>
      <xdr:row>40</xdr:row>
      <xdr:rowOff>39915</xdr:rowOff>
    </xdr:to>
    <xdr:sp macro="" textlink="">
      <xdr:nvSpPr>
        <xdr:cNvPr id="91" name="円/楕円 90"/>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50092</xdr:rowOff>
    </xdr:from>
    <xdr:ext cx="736600" cy="259045"/>
    <xdr:sp macro="" textlink="">
      <xdr:nvSpPr>
        <xdr:cNvPr id="92" name="テキスト ボックス 91"/>
        <xdr:cNvSpPr txBox="1"/>
      </xdr:nvSpPr>
      <xdr:spPr>
        <a:xfrm>
          <a:off x="3733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144235</xdr:rowOff>
    </xdr:from>
    <xdr:to>
      <xdr:col>4</xdr:col>
      <xdr:colOff>533400</xdr:colOff>
      <xdr:row>40</xdr:row>
      <xdr:rowOff>74385</xdr:rowOff>
    </xdr:to>
    <xdr:sp macro="" textlink="">
      <xdr:nvSpPr>
        <xdr:cNvPr id="93" name="円/楕円 92"/>
        <xdr:cNvSpPr/>
      </xdr:nvSpPr>
      <xdr:spPr>
        <a:xfrm>
          <a:off x="3175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84562</xdr:rowOff>
    </xdr:from>
    <xdr:ext cx="762000" cy="259045"/>
    <xdr:sp macro="" textlink="">
      <xdr:nvSpPr>
        <xdr:cNvPr id="94" name="テキスト ボックス 93"/>
        <xdr:cNvSpPr txBox="1"/>
      </xdr:nvSpPr>
      <xdr:spPr>
        <a:xfrm>
          <a:off x="2844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144235</xdr:rowOff>
    </xdr:from>
    <xdr:to>
      <xdr:col>3</xdr:col>
      <xdr:colOff>330200</xdr:colOff>
      <xdr:row>40</xdr:row>
      <xdr:rowOff>74385</xdr:rowOff>
    </xdr:to>
    <xdr:sp macro="" textlink="">
      <xdr:nvSpPr>
        <xdr:cNvPr id="95" name="円/楕円 94"/>
        <xdr:cNvSpPr/>
      </xdr:nvSpPr>
      <xdr:spPr>
        <a:xfrm>
          <a:off x="2286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84562</xdr:rowOff>
    </xdr:from>
    <xdr:ext cx="762000" cy="259045"/>
    <xdr:sp macro="" textlink="">
      <xdr:nvSpPr>
        <xdr:cNvPr id="96" name="テキスト ボックス 95"/>
        <xdr:cNvSpPr txBox="1"/>
      </xdr:nvSpPr>
      <xdr:spPr>
        <a:xfrm>
          <a:off x="1955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144235</xdr:rowOff>
    </xdr:from>
    <xdr:to>
      <xdr:col>2</xdr:col>
      <xdr:colOff>127000</xdr:colOff>
      <xdr:row>40</xdr:row>
      <xdr:rowOff>74385</xdr:rowOff>
    </xdr:to>
    <xdr:sp macro="" textlink="">
      <xdr:nvSpPr>
        <xdr:cNvPr id="97" name="円/楕円 96"/>
        <xdr:cNvSpPr/>
      </xdr:nvSpPr>
      <xdr:spPr>
        <a:xfrm>
          <a:off x="1397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84562</xdr:rowOff>
    </xdr:from>
    <xdr:ext cx="762000" cy="259045"/>
    <xdr:sp macro="" textlink="">
      <xdr:nvSpPr>
        <xdr:cNvPr id="98" name="テキスト ボックス 97"/>
        <xdr:cNvSpPr txBox="1"/>
      </xdr:nvSpPr>
      <xdr:spPr>
        <a:xfrm>
          <a:off x="1066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類似団体の比率の動向に注意しているが、大きく上回る結果が続いている。</a:t>
          </a:r>
          <a:endParaRPr lang="ja-JP" altLang="ja-JP" sz="1400">
            <a:effectLst/>
          </a:endParaRPr>
        </a:p>
        <a:p>
          <a:r>
            <a:rPr kumimoji="1" lang="ja-JP" altLang="ja-JP" sz="1100">
              <a:solidFill>
                <a:schemeClr val="dk1"/>
              </a:solidFill>
              <a:effectLst/>
              <a:latin typeface="+mn-lt"/>
              <a:ea typeface="+mn-ea"/>
              <a:cs typeface="+mn-cs"/>
            </a:rPr>
            <a:t>　物件費の増加が主な要因で、特に臨時職員賃金の影響が大きいと分析している。今後、公共施設の修繕費の増加も懸念される。</a:t>
          </a:r>
          <a:endParaRPr lang="ja-JP" altLang="ja-JP" sz="1400">
            <a:effectLst/>
          </a:endParaRPr>
        </a:p>
        <a:p>
          <a:r>
            <a:rPr kumimoji="1" lang="ja-JP" altLang="ja-JP" sz="1100">
              <a:solidFill>
                <a:schemeClr val="dk1"/>
              </a:solidFill>
              <a:effectLst/>
              <a:latin typeface="+mn-lt"/>
              <a:ea typeface="+mn-ea"/>
              <a:cs typeface="+mn-cs"/>
            </a:rPr>
            <a:t>　単なる物件費の削減を目的とすることなく、各種事務事業の必要性について評価を行い、</a:t>
          </a:r>
          <a:r>
            <a:rPr kumimoji="1" lang="ja-JP" altLang="en-US" sz="1100">
              <a:solidFill>
                <a:schemeClr val="dk1"/>
              </a:solidFill>
              <a:effectLst/>
              <a:latin typeface="+mn-lt"/>
              <a:ea typeface="+mn-ea"/>
              <a:cs typeface="+mn-cs"/>
            </a:rPr>
            <a:t>町民の</a:t>
          </a:r>
          <a:r>
            <a:rPr kumimoji="1" lang="ja-JP" altLang="ja-JP" sz="1100">
              <a:solidFill>
                <a:schemeClr val="dk1"/>
              </a:solidFill>
              <a:effectLst/>
              <a:latin typeface="+mn-lt"/>
              <a:ea typeface="+mn-ea"/>
              <a:cs typeface="+mn-cs"/>
            </a:rPr>
            <a:t>みなさんにも図りながら大胆な見直しに着手する。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144356</xdr:rowOff>
    </xdr:to>
    <xdr:cxnSp macro="">
      <xdr:nvCxnSpPr>
        <xdr:cNvPr id="128" name="直線コネクタ 127"/>
        <xdr:cNvCxnSpPr/>
      </xdr:nvCxnSpPr>
      <xdr:spPr>
        <a:xfrm flipV="1">
          <a:off x="4953000" y="10046970"/>
          <a:ext cx="0" cy="1584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116433</xdr:rowOff>
    </xdr:from>
    <xdr:ext cx="762000" cy="259045"/>
    <xdr:sp macro="" textlink="">
      <xdr:nvSpPr>
        <xdr:cNvPr id="129" name="財政構造の弾力性最小値テキスト"/>
        <xdr:cNvSpPr txBox="1"/>
      </xdr:nvSpPr>
      <xdr:spPr>
        <a:xfrm>
          <a:off x="5041900" y="1160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67</xdr:row>
      <xdr:rowOff>144356</xdr:rowOff>
    </xdr:from>
    <xdr:to>
      <xdr:col>7</xdr:col>
      <xdr:colOff>241300</xdr:colOff>
      <xdr:row>67</xdr:row>
      <xdr:rowOff>144356</xdr:rowOff>
    </xdr:to>
    <xdr:cxnSp macro="">
      <xdr:nvCxnSpPr>
        <xdr:cNvPr id="130" name="直線コネクタ 129"/>
        <xdr:cNvCxnSpPr/>
      </xdr:nvCxnSpPr>
      <xdr:spPr>
        <a:xfrm>
          <a:off x="4864100" y="1163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1"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2" name="直線コネクタ 131"/>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170604</xdr:rowOff>
    </xdr:from>
    <xdr:to>
      <xdr:col>7</xdr:col>
      <xdr:colOff>152400</xdr:colOff>
      <xdr:row>65</xdr:row>
      <xdr:rowOff>36830</xdr:rowOff>
    </xdr:to>
    <xdr:cxnSp macro="">
      <xdr:nvCxnSpPr>
        <xdr:cNvPr id="133" name="直線コネクタ 132"/>
        <xdr:cNvCxnSpPr/>
      </xdr:nvCxnSpPr>
      <xdr:spPr>
        <a:xfrm>
          <a:off x="4114800" y="10971954"/>
          <a:ext cx="8382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53357</xdr:rowOff>
    </xdr:from>
    <xdr:ext cx="762000" cy="259045"/>
    <xdr:sp macro="" textlink="">
      <xdr:nvSpPr>
        <xdr:cNvPr id="134" name="財政構造の弾力性平均値テキスト"/>
        <xdr:cNvSpPr txBox="1"/>
      </xdr:nvSpPr>
      <xdr:spPr>
        <a:xfrm>
          <a:off x="5041900" y="1085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35" name="フローチャート : 判断 134"/>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170604</xdr:rowOff>
    </xdr:from>
    <xdr:to>
      <xdr:col>6</xdr:col>
      <xdr:colOff>0</xdr:colOff>
      <xdr:row>65</xdr:row>
      <xdr:rowOff>28787</xdr:rowOff>
    </xdr:to>
    <xdr:cxnSp macro="">
      <xdr:nvCxnSpPr>
        <xdr:cNvPr id="136" name="直線コネクタ 135"/>
        <xdr:cNvCxnSpPr/>
      </xdr:nvCxnSpPr>
      <xdr:spPr>
        <a:xfrm flipV="1">
          <a:off x="3225800" y="10971954"/>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31327</xdr:rowOff>
    </xdr:from>
    <xdr:to>
      <xdr:col>6</xdr:col>
      <xdr:colOff>50800</xdr:colOff>
      <xdr:row>63</xdr:row>
      <xdr:rowOff>132927</xdr:rowOff>
    </xdr:to>
    <xdr:sp macro="" textlink="">
      <xdr:nvSpPr>
        <xdr:cNvPr id="137" name="フローチャート : 判断 136"/>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143104</xdr:rowOff>
    </xdr:from>
    <xdr:ext cx="736600" cy="259045"/>
    <xdr:sp macro="" textlink="">
      <xdr:nvSpPr>
        <xdr:cNvPr id="138" name="テキスト ボックス 137"/>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20744</xdr:rowOff>
    </xdr:from>
    <xdr:to>
      <xdr:col>4</xdr:col>
      <xdr:colOff>482600</xdr:colOff>
      <xdr:row>65</xdr:row>
      <xdr:rowOff>28787</xdr:rowOff>
    </xdr:to>
    <xdr:cxnSp macro="">
      <xdr:nvCxnSpPr>
        <xdr:cNvPr id="139" name="直線コネクタ 138"/>
        <xdr:cNvCxnSpPr/>
      </xdr:nvCxnSpPr>
      <xdr:spPr>
        <a:xfrm>
          <a:off x="2336800" y="111649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63500</xdr:rowOff>
    </xdr:from>
    <xdr:to>
      <xdr:col>4</xdr:col>
      <xdr:colOff>533400</xdr:colOff>
      <xdr:row>63</xdr:row>
      <xdr:rowOff>165100</xdr:rowOff>
    </xdr:to>
    <xdr:sp macro="" textlink="">
      <xdr:nvSpPr>
        <xdr:cNvPr id="140" name="フローチャート : 判断 139"/>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3827</xdr:rowOff>
    </xdr:from>
    <xdr:ext cx="762000" cy="259045"/>
    <xdr:sp macro="" textlink="">
      <xdr:nvSpPr>
        <xdr:cNvPr id="141" name="テキスト ボックス 140"/>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20744</xdr:rowOff>
    </xdr:from>
    <xdr:to>
      <xdr:col>3</xdr:col>
      <xdr:colOff>279400</xdr:colOff>
      <xdr:row>65</xdr:row>
      <xdr:rowOff>52917</xdr:rowOff>
    </xdr:to>
    <xdr:cxnSp macro="">
      <xdr:nvCxnSpPr>
        <xdr:cNvPr id="142" name="直線コネクタ 141"/>
        <xdr:cNvCxnSpPr/>
      </xdr:nvCxnSpPr>
      <xdr:spPr>
        <a:xfrm flipV="1">
          <a:off x="1447800" y="111649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3" name="フローチャート : 判断 142"/>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4" name="テキスト ボックス 143"/>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45" name="フローチャート : 判断 144"/>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46583</xdr:rowOff>
    </xdr:from>
    <xdr:ext cx="762000" cy="259045"/>
    <xdr:sp macro="" textlink="">
      <xdr:nvSpPr>
        <xdr:cNvPr id="146" name="テキスト ボックス 145"/>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157480</xdr:rowOff>
    </xdr:from>
    <xdr:to>
      <xdr:col>7</xdr:col>
      <xdr:colOff>203200</xdr:colOff>
      <xdr:row>65</xdr:row>
      <xdr:rowOff>87630</xdr:rowOff>
    </xdr:to>
    <xdr:sp macro="" textlink="">
      <xdr:nvSpPr>
        <xdr:cNvPr id="152" name="円/楕円 151"/>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129557</xdr:rowOff>
    </xdr:from>
    <xdr:ext cx="762000" cy="259045"/>
    <xdr:sp macro="" textlink="">
      <xdr:nvSpPr>
        <xdr:cNvPr id="153" name="財政構造の弾力性該当値テキスト"/>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119804</xdr:rowOff>
    </xdr:from>
    <xdr:to>
      <xdr:col>6</xdr:col>
      <xdr:colOff>50800</xdr:colOff>
      <xdr:row>64</xdr:row>
      <xdr:rowOff>49954</xdr:rowOff>
    </xdr:to>
    <xdr:sp macro="" textlink="">
      <xdr:nvSpPr>
        <xdr:cNvPr id="154" name="円/楕円 153"/>
        <xdr:cNvSpPr/>
      </xdr:nvSpPr>
      <xdr:spPr>
        <a:xfrm>
          <a:off x="4064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34731</xdr:rowOff>
    </xdr:from>
    <xdr:ext cx="736600" cy="259045"/>
    <xdr:sp macro="" textlink="">
      <xdr:nvSpPr>
        <xdr:cNvPr id="155" name="テキスト ボックス 154"/>
        <xdr:cNvSpPr txBox="1"/>
      </xdr:nvSpPr>
      <xdr:spPr>
        <a:xfrm>
          <a:off x="3733800" y="1100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149437</xdr:rowOff>
    </xdr:from>
    <xdr:to>
      <xdr:col>4</xdr:col>
      <xdr:colOff>533400</xdr:colOff>
      <xdr:row>65</xdr:row>
      <xdr:rowOff>79587</xdr:rowOff>
    </xdr:to>
    <xdr:sp macro="" textlink="">
      <xdr:nvSpPr>
        <xdr:cNvPr id="156" name="円/楕円 155"/>
        <xdr:cNvSpPr/>
      </xdr:nvSpPr>
      <xdr:spPr>
        <a:xfrm>
          <a:off x="3175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64364</xdr:rowOff>
    </xdr:from>
    <xdr:ext cx="762000" cy="259045"/>
    <xdr:sp macro="" textlink="">
      <xdr:nvSpPr>
        <xdr:cNvPr id="157" name="テキスト ボックス 156"/>
        <xdr:cNvSpPr txBox="1"/>
      </xdr:nvSpPr>
      <xdr:spPr>
        <a:xfrm>
          <a:off x="2844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141394</xdr:rowOff>
    </xdr:from>
    <xdr:to>
      <xdr:col>3</xdr:col>
      <xdr:colOff>330200</xdr:colOff>
      <xdr:row>65</xdr:row>
      <xdr:rowOff>71544</xdr:rowOff>
    </xdr:to>
    <xdr:sp macro="" textlink="">
      <xdr:nvSpPr>
        <xdr:cNvPr id="158" name="円/楕円 157"/>
        <xdr:cNvSpPr/>
      </xdr:nvSpPr>
      <xdr:spPr>
        <a:xfrm>
          <a:off x="2286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56321</xdr:rowOff>
    </xdr:from>
    <xdr:ext cx="762000" cy="259045"/>
    <xdr:sp macro="" textlink="">
      <xdr:nvSpPr>
        <xdr:cNvPr id="159" name="テキスト ボックス 158"/>
        <xdr:cNvSpPr txBox="1"/>
      </xdr:nvSpPr>
      <xdr:spPr>
        <a:xfrm>
          <a:off x="1955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2117</xdr:rowOff>
    </xdr:from>
    <xdr:to>
      <xdr:col>2</xdr:col>
      <xdr:colOff>127000</xdr:colOff>
      <xdr:row>65</xdr:row>
      <xdr:rowOff>103717</xdr:rowOff>
    </xdr:to>
    <xdr:sp macro="" textlink="">
      <xdr:nvSpPr>
        <xdr:cNvPr id="160" name="円/楕円 159"/>
        <xdr:cNvSpPr/>
      </xdr:nvSpPr>
      <xdr:spPr>
        <a:xfrm>
          <a:off x="1397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88494</xdr:rowOff>
    </xdr:from>
    <xdr:ext cx="762000" cy="259045"/>
    <xdr:sp macro="" textlink="">
      <xdr:nvSpPr>
        <xdr:cNvPr id="161" name="テキスト ボックス 160"/>
        <xdr:cNvSpPr txBox="1"/>
      </xdr:nvSpPr>
      <xdr:spPr>
        <a:xfrm>
          <a:off x="1066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[164,094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創生に向けた住民サービスの向上と定住人口の獲得に向けた事業展開により、人件費・物件費共に高止まりの状況にある。一方、現実には人口減少の傾向であり一人当たり決算額は増加傾向を示している。</a:t>
          </a:r>
          <a:endParaRPr lang="ja-JP" altLang="ja-JP" sz="1400">
            <a:effectLst/>
          </a:endParaRPr>
        </a:p>
        <a:p>
          <a:r>
            <a:rPr kumimoji="1" lang="ja-JP" altLang="ja-JP" sz="1100">
              <a:solidFill>
                <a:schemeClr val="dk1"/>
              </a:solidFill>
              <a:effectLst/>
              <a:latin typeface="+mn-lt"/>
              <a:ea typeface="+mn-ea"/>
              <a:cs typeface="+mn-cs"/>
            </a:rPr>
            <a:t>　人件費は、適正な人事管理に努め計画的な新規採用により、物件費は、増大する事務事業の見直しに向け、各種事務事業の必要性について評価を行い見直しに着手する。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54082</xdr:rowOff>
    </xdr:from>
    <xdr:to>
      <xdr:col>7</xdr:col>
      <xdr:colOff>152400</xdr:colOff>
      <xdr:row>88</xdr:row>
      <xdr:rowOff>163157</xdr:rowOff>
    </xdr:to>
    <xdr:cxnSp macro="">
      <xdr:nvCxnSpPr>
        <xdr:cNvPr id="193" name="直線コネクタ 192"/>
        <xdr:cNvCxnSpPr/>
      </xdr:nvCxnSpPr>
      <xdr:spPr>
        <a:xfrm flipV="1">
          <a:off x="4953000" y="13770082"/>
          <a:ext cx="0" cy="1480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135234</xdr:rowOff>
    </xdr:from>
    <xdr:ext cx="762000" cy="259045"/>
    <xdr:sp macro="" textlink="">
      <xdr:nvSpPr>
        <xdr:cNvPr id="194" name="人件費・物件費等の状況最小値テキスト"/>
        <xdr:cNvSpPr txBox="1"/>
      </xdr:nvSpPr>
      <xdr:spPr>
        <a:xfrm>
          <a:off x="5041900" y="1522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537,331</a:t>
          </a:r>
          <a:endParaRPr kumimoji="1" lang="ja-JP" altLang="en-US" sz="1000" b="1">
            <a:latin typeface="ＭＳ Ｐゴシック"/>
          </a:endParaRPr>
        </a:p>
      </xdr:txBody>
    </xdr:sp>
    <xdr:clientData/>
  </xdr:oneCellAnchor>
  <xdr:twoCellAnchor>
    <xdr:from>
      <xdr:col>7</xdr:col>
      <xdr:colOff>63500</xdr:colOff>
      <xdr:row>88</xdr:row>
      <xdr:rowOff>163157</xdr:rowOff>
    </xdr:from>
    <xdr:to>
      <xdr:col>7</xdr:col>
      <xdr:colOff>241300</xdr:colOff>
      <xdr:row>88</xdr:row>
      <xdr:rowOff>163157</xdr:rowOff>
    </xdr:to>
    <xdr:cxnSp macro="">
      <xdr:nvCxnSpPr>
        <xdr:cNvPr id="195" name="直線コネクタ 194"/>
        <xdr:cNvCxnSpPr/>
      </xdr:nvCxnSpPr>
      <xdr:spPr>
        <a:xfrm>
          <a:off x="4864100" y="1525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140459</xdr:rowOff>
    </xdr:from>
    <xdr:ext cx="762000" cy="259045"/>
    <xdr:sp macro="" textlink="">
      <xdr:nvSpPr>
        <xdr:cNvPr id="196" name="人件費・物件費等の状況最大値テキスト"/>
        <xdr:cNvSpPr txBox="1"/>
      </xdr:nvSpPr>
      <xdr:spPr>
        <a:xfrm>
          <a:off x="5041900" y="1351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107,794</a:t>
          </a:r>
          <a:endParaRPr kumimoji="1" lang="ja-JP" altLang="en-US" sz="1000" b="1">
            <a:latin typeface="ＭＳ Ｐゴシック"/>
          </a:endParaRPr>
        </a:p>
      </xdr:txBody>
    </xdr:sp>
    <xdr:clientData/>
  </xdr:oneCellAnchor>
  <xdr:twoCellAnchor>
    <xdr:from>
      <xdr:col>7</xdr:col>
      <xdr:colOff>63500</xdr:colOff>
      <xdr:row>80</xdr:row>
      <xdr:rowOff>54082</xdr:rowOff>
    </xdr:from>
    <xdr:to>
      <xdr:col>7</xdr:col>
      <xdr:colOff>241300</xdr:colOff>
      <xdr:row>80</xdr:row>
      <xdr:rowOff>54082</xdr:rowOff>
    </xdr:to>
    <xdr:cxnSp macro="">
      <xdr:nvCxnSpPr>
        <xdr:cNvPr id="197" name="直線コネクタ 196"/>
        <xdr:cNvCxnSpPr/>
      </xdr:nvCxnSpPr>
      <xdr:spPr>
        <a:xfrm>
          <a:off x="4864100" y="1377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13912</xdr:rowOff>
    </xdr:from>
    <xdr:to>
      <xdr:col>7</xdr:col>
      <xdr:colOff>152400</xdr:colOff>
      <xdr:row>81</xdr:row>
      <xdr:rowOff>76705</xdr:rowOff>
    </xdr:to>
    <xdr:cxnSp macro="">
      <xdr:nvCxnSpPr>
        <xdr:cNvPr id="198" name="直線コネクタ 197"/>
        <xdr:cNvCxnSpPr/>
      </xdr:nvCxnSpPr>
      <xdr:spPr>
        <a:xfrm>
          <a:off x="4114800" y="13901362"/>
          <a:ext cx="838200" cy="6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117823</xdr:rowOff>
    </xdr:from>
    <xdr:ext cx="762000" cy="259045"/>
    <xdr:sp macro="" textlink="">
      <xdr:nvSpPr>
        <xdr:cNvPr id="199" name="人件費・物件費等の状況平均値テキスト"/>
        <xdr:cNvSpPr txBox="1"/>
      </xdr:nvSpPr>
      <xdr:spPr>
        <a:xfrm>
          <a:off x="5041900" y="14005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198,859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145746</xdr:rowOff>
    </xdr:from>
    <xdr:to>
      <xdr:col>7</xdr:col>
      <xdr:colOff>203200</xdr:colOff>
      <xdr:row>82</xdr:row>
      <xdr:rowOff>75896</xdr:rowOff>
    </xdr:to>
    <xdr:sp macro="" textlink="">
      <xdr:nvSpPr>
        <xdr:cNvPr id="200" name="フローチャート : 判断 199"/>
        <xdr:cNvSpPr/>
      </xdr:nvSpPr>
      <xdr:spPr>
        <a:xfrm>
          <a:off x="4902200" y="1403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154538</xdr:rowOff>
    </xdr:from>
    <xdr:to>
      <xdr:col>6</xdr:col>
      <xdr:colOff>0</xdr:colOff>
      <xdr:row>81</xdr:row>
      <xdr:rowOff>13912</xdr:rowOff>
    </xdr:to>
    <xdr:cxnSp macro="">
      <xdr:nvCxnSpPr>
        <xdr:cNvPr id="201" name="直線コネクタ 200"/>
        <xdr:cNvCxnSpPr/>
      </xdr:nvCxnSpPr>
      <xdr:spPr>
        <a:xfrm>
          <a:off x="3225800" y="13870538"/>
          <a:ext cx="889000" cy="3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93680</xdr:rowOff>
    </xdr:from>
    <xdr:to>
      <xdr:col>6</xdr:col>
      <xdr:colOff>50800</xdr:colOff>
      <xdr:row>82</xdr:row>
      <xdr:rowOff>23830</xdr:rowOff>
    </xdr:to>
    <xdr:sp macro="" textlink="">
      <xdr:nvSpPr>
        <xdr:cNvPr id="202" name="フローチャート : 判断 201"/>
        <xdr:cNvSpPr/>
      </xdr:nvSpPr>
      <xdr:spPr>
        <a:xfrm>
          <a:off x="4064000" y="139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8607</xdr:rowOff>
    </xdr:from>
    <xdr:ext cx="736600" cy="259045"/>
    <xdr:sp macro="" textlink="">
      <xdr:nvSpPr>
        <xdr:cNvPr id="203" name="テキスト ボックス 202"/>
        <xdr:cNvSpPr txBox="1"/>
      </xdr:nvSpPr>
      <xdr:spPr>
        <a:xfrm>
          <a:off x="3733800" y="14067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154538</xdr:rowOff>
    </xdr:from>
    <xdr:to>
      <xdr:col>4</xdr:col>
      <xdr:colOff>482600</xdr:colOff>
      <xdr:row>80</xdr:row>
      <xdr:rowOff>154558</xdr:rowOff>
    </xdr:to>
    <xdr:cxnSp macro="">
      <xdr:nvCxnSpPr>
        <xdr:cNvPr id="204" name="直線コネクタ 203"/>
        <xdr:cNvCxnSpPr/>
      </xdr:nvCxnSpPr>
      <xdr:spPr>
        <a:xfrm flipV="1">
          <a:off x="2336800" y="13870538"/>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127062</xdr:rowOff>
    </xdr:from>
    <xdr:to>
      <xdr:col>4</xdr:col>
      <xdr:colOff>533400</xdr:colOff>
      <xdr:row>82</xdr:row>
      <xdr:rowOff>57212</xdr:rowOff>
    </xdr:to>
    <xdr:sp macro="" textlink="">
      <xdr:nvSpPr>
        <xdr:cNvPr id="205" name="フローチャート : 判断 204"/>
        <xdr:cNvSpPr/>
      </xdr:nvSpPr>
      <xdr:spPr>
        <a:xfrm>
          <a:off x="3175000" y="1401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41989</xdr:rowOff>
    </xdr:from>
    <xdr:ext cx="762000" cy="259045"/>
    <xdr:sp macro="" textlink="">
      <xdr:nvSpPr>
        <xdr:cNvPr id="206" name="テキスト ボックス 205"/>
        <xdr:cNvSpPr txBox="1"/>
      </xdr:nvSpPr>
      <xdr:spPr>
        <a:xfrm>
          <a:off x="2844800" y="1410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154558</xdr:rowOff>
    </xdr:from>
    <xdr:to>
      <xdr:col>3</xdr:col>
      <xdr:colOff>279400</xdr:colOff>
      <xdr:row>80</xdr:row>
      <xdr:rowOff>170599</xdr:rowOff>
    </xdr:to>
    <xdr:cxnSp macro="">
      <xdr:nvCxnSpPr>
        <xdr:cNvPr id="207" name="直線コネクタ 206"/>
        <xdr:cNvCxnSpPr/>
      </xdr:nvCxnSpPr>
      <xdr:spPr>
        <a:xfrm flipV="1">
          <a:off x="1447800" y="13870558"/>
          <a:ext cx="889000" cy="1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100726</xdr:rowOff>
    </xdr:from>
    <xdr:to>
      <xdr:col>3</xdr:col>
      <xdr:colOff>330200</xdr:colOff>
      <xdr:row>82</xdr:row>
      <xdr:rowOff>30876</xdr:rowOff>
    </xdr:to>
    <xdr:sp macro="" textlink="">
      <xdr:nvSpPr>
        <xdr:cNvPr id="208" name="フローチャート : 判断 207"/>
        <xdr:cNvSpPr/>
      </xdr:nvSpPr>
      <xdr:spPr>
        <a:xfrm>
          <a:off x="2286000" y="139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15653</xdr:rowOff>
    </xdr:from>
    <xdr:ext cx="762000" cy="259045"/>
    <xdr:sp macro="" textlink="">
      <xdr:nvSpPr>
        <xdr:cNvPr id="209" name="テキスト ボックス 208"/>
        <xdr:cNvSpPr txBox="1"/>
      </xdr:nvSpPr>
      <xdr:spPr>
        <a:xfrm>
          <a:off x="1955800" y="1407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91929</xdr:rowOff>
    </xdr:from>
    <xdr:to>
      <xdr:col>2</xdr:col>
      <xdr:colOff>127000</xdr:colOff>
      <xdr:row>82</xdr:row>
      <xdr:rowOff>22079</xdr:rowOff>
    </xdr:to>
    <xdr:sp macro="" textlink="">
      <xdr:nvSpPr>
        <xdr:cNvPr id="210" name="フローチャート : 判断 209"/>
        <xdr:cNvSpPr/>
      </xdr:nvSpPr>
      <xdr:spPr>
        <a:xfrm>
          <a:off x="1397000" y="139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6856</xdr:rowOff>
    </xdr:from>
    <xdr:ext cx="762000" cy="259045"/>
    <xdr:sp macro="" textlink="">
      <xdr:nvSpPr>
        <xdr:cNvPr id="211" name="テキスト ボックス 210"/>
        <xdr:cNvSpPr txBox="1"/>
      </xdr:nvSpPr>
      <xdr:spPr>
        <a:xfrm>
          <a:off x="1066800" y="1406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25905</xdr:rowOff>
    </xdr:from>
    <xdr:to>
      <xdr:col>7</xdr:col>
      <xdr:colOff>203200</xdr:colOff>
      <xdr:row>81</xdr:row>
      <xdr:rowOff>127505</xdr:rowOff>
    </xdr:to>
    <xdr:sp macro="" textlink="">
      <xdr:nvSpPr>
        <xdr:cNvPr id="217" name="円/楕円 216"/>
        <xdr:cNvSpPr/>
      </xdr:nvSpPr>
      <xdr:spPr>
        <a:xfrm>
          <a:off x="4902200" y="1391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42432</xdr:rowOff>
    </xdr:from>
    <xdr:ext cx="762000" cy="259045"/>
    <xdr:sp macro="" textlink="">
      <xdr:nvSpPr>
        <xdr:cNvPr id="218" name="人件費・物件費等の状況該当値テキスト"/>
        <xdr:cNvSpPr txBox="1"/>
      </xdr:nvSpPr>
      <xdr:spPr>
        <a:xfrm>
          <a:off x="5041900" y="1375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164,094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134562</xdr:rowOff>
    </xdr:from>
    <xdr:to>
      <xdr:col>6</xdr:col>
      <xdr:colOff>50800</xdr:colOff>
      <xdr:row>81</xdr:row>
      <xdr:rowOff>64712</xdr:rowOff>
    </xdr:to>
    <xdr:sp macro="" textlink="">
      <xdr:nvSpPr>
        <xdr:cNvPr id="219" name="円/楕円 218"/>
        <xdr:cNvSpPr/>
      </xdr:nvSpPr>
      <xdr:spPr>
        <a:xfrm>
          <a:off x="4064000" y="1385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74889</xdr:rowOff>
    </xdr:from>
    <xdr:ext cx="736600" cy="259045"/>
    <xdr:sp macro="" textlink="">
      <xdr:nvSpPr>
        <xdr:cNvPr id="220" name="テキスト ボックス 219"/>
        <xdr:cNvSpPr txBox="1"/>
      </xdr:nvSpPr>
      <xdr:spPr>
        <a:xfrm>
          <a:off x="3733800" y="13619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145,878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103738</xdr:rowOff>
    </xdr:from>
    <xdr:to>
      <xdr:col>4</xdr:col>
      <xdr:colOff>533400</xdr:colOff>
      <xdr:row>81</xdr:row>
      <xdr:rowOff>33888</xdr:rowOff>
    </xdr:to>
    <xdr:sp macro="" textlink="">
      <xdr:nvSpPr>
        <xdr:cNvPr id="221" name="円/楕円 220"/>
        <xdr:cNvSpPr/>
      </xdr:nvSpPr>
      <xdr:spPr>
        <a:xfrm>
          <a:off x="3175000" y="1381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44065</xdr:rowOff>
    </xdr:from>
    <xdr:ext cx="762000" cy="259045"/>
    <xdr:sp macro="" textlink="">
      <xdr:nvSpPr>
        <xdr:cNvPr id="222" name="テキスト ボックス 221"/>
        <xdr:cNvSpPr txBox="1"/>
      </xdr:nvSpPr>
      <xdr:spPr>
        <a:xfrm>
          <a:off x="2844800" y="1358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136,936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103758</xdr:rowOff>
    </xdr:from>
    <xdr:to>
      <xdr:col>3</xdr:col>
      <xdr:colOff>330200</xdr:colOff>
      <xdr:row>81</xdr:row>
      <xdr:rowOff>33908</xdr:rowOff>
    </xdr:to>
    <xdr:sp macro="" textlink="">
      <xdr:nvSpPr>
        <xdr:cNvPr id="223" name="円/楕円 222"/>
        <xdr:cNvSpPr/>
      </xdr:nvSpPr>
      <xdr:spPr>
        <a:xfrm>
          <a:off x="2286000" y="1381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44085</xdr:rowOff>
    </xdr:from>
    <xdr:ext cx="762000" cy="259045"/>
    <xdr:sp macro="" textlink="">
      <xdr:nvSpPr>
        <xdr:cNvPr id="224" name="テキスト ボックス 223"/>
        <xdr:cNvSpPr txBox="1"/>
      </xdr:nvSpPr>
      <xdr:spPr>
        <a:xfrm>
          <a:off x="1955800" y="135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136,942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119799</xdr:rowOff>
    </xdr:from>
    <xdr:to>
      <xdr:col>2</xdr:col>
      <xdr:colOff>127000</xdr:colOff>
      <xdr:row>81</xdr:row>
      <xdr:rowOff>49949</xdr:rowOff>
    </xdr:to>
    <xdr:sp macro="" textlink="">
      <xdr:nvSpPr>
        <xdr:cNvPr id="225" name="円/楕円 224"/>
        <xdr:cNvSpPr/>
      </xdr:nvSpPr>
      <xdr:spPr>
        <a:xfrm>
          <a:off x="1397000" y="1383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60126</xdr:rowOff>
    </xdr:from>
    <xdr:ext cx="762000" cy="259045"/>
    <xdr:sp macro="" textlink="">
      <xdr:nvSpPr>
        <xdr:cNvPr id="226" name="テキスト ボックス 225"/>
        <xdr:cNvSpPr txBox="1"/>
      </xdr:nvSpPr>
      <xdr:spPr>
        <a:xfrm>
          <a:off x="1066800" y="1360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141,595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類似団体の平均を大きく下回っている。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職員一人ひとりの意欲を向上するため職員研修と人材育成の機会の充実を図り、職員能力の向上に努めるとともに、職員給与の適正化に留意していく。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36689</xdr:rowOff>
    </xdr:from>
    <xdr:to>
      <xdr:col>24</xdr:col>
      <xdr:colOff>558800</xdr:colOff>
      <xdr:row>89</xdr:row>
      <xdr:rowOff>2822</xdr:rowOff>
    </xdr:to>
    <xdr:cxnSp macro="">
      <xdr:nvCxnSpPr>
        <xdr:cNvPr id="255" name="直線コネクタ 254"/>
        <xdr:cNvCxnSpPr/>
      </xdr:nvCxnSpPr>
      <xdr:spPr>
        <a:xfrm flipV="1">
          <a:off x="17018000" y="14095589"/>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146349</xdr:rowOff>
    </xdr:from>
    <xdr:ext cx="762000" cy="259045"/>
    <xdr:sp macro="" textlink="">
      <xdr:nvSpPr>
        <xdr:cNvPr id="256"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89</xdr:row>
      <xdr:rowOff>2822</xdr:rowOff>
    </xdr:from>
    <xdr:to>
      <xdr:col>24</xdr:col>
      <xdr:colOff>647700</xdr:colOff>
      <xdr:row>89</xdr:row>
      <xdr:rowOff>2822</xdr:rowOff>
    </xdr:to>
    <xdr:cxnSp macro="">
      <xdr:nvCxnSpPr>
        <xdr:cNvPr id="257" name="直線コネクタ 256"/>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123066</xdr:rowOff>
    </xdr:from>
    <xdr:ext cx="762000" cy="259045"/>
    <xdr:sp macro="" textlink="">
      <xdr:nvSpPr>
        <xdr:cNvPr id="258" name="給与水準   （国との比較）最大値テキスト"/>
        <xdr:cNvSpPr txBox="1"/>
      </xdr:nvSpPr>
      <xdr:spPr>
        <a:xfrm>
          <a:off x="17106900" y="1383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24</xdr:col>
      <xdr:colOff>469900</xdr:colOff>
      <xdr:row>82</xdr:row>
      <xdr:rowOff>36689</xdr:rowOff>
    </xdr:from>
    <xdr:to>
      <xdr:col>24</xdr:col>
      <xdr:colOff>647700</xdr:colOff>
      <xdr:row>82</xdr:row>
      <xdr:rowOff>36689</xdr:rowOff>
    </xdr:to>
    <xdr:cxnSp macro="">
      <xdr:nvCxnSpPr>
        <xdr:cNvPr id="259" name="直線コネクタ 258"/>
        <xdr:cNvCxnSpPr/>
      </xdr:nvCxnSpPr>
      <xdr:spPr>
        <a:xfrm>
          <a:off x="16929100" y="14095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23284</xdr:rowOff>
    </xdr:from>
    <xdr:to>
      <xdr:col>24</xdr:col>
      <xdr:colOff>558800</xdr:colOff>
      <xdr:row>82</xdr:row>
      <xdr:rowOff>130528</xdr:rowOff>
    </xdr:to>
    <xdr:cxnSp macro="">
      <xdr:nvCxnSpPr>
        <xdr:cNvPr id="260" name="直線コネクタ 259"/>
        <xdr:cNvCxnSpPr/>
      </xdr:nvCxnSpPr>
      <xdr:spPr>
        <a:xfrm>
          <a:off x="16179800" y="14082184"/>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97666</xdr:rowOff>
    </xdr:from>
    <xdr:ext cx="762000" cy="259045"/>
    <xdr:sp macro="" textlink="">
      <xdr:nvSpPr>
        <xdr:cNvPr id="261" name="給与水準   （国との比較）平均値テキスト"/>
        <xdr:cNvSpPr txBox="1"/>
      </xdr:nvSpPr>
      <xdr:spPr>
        <a:xfrm>
          <a:off x="17106900" y="1449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125589</xdr:rowOff>
    </xdr:from>
    <xdr:to>
      <xdr:col>24</xdr:col>
      <xdr:colOff>609600</xdr:colOff>
      <xdr:row>85</xdr:row>
      <xdr:rowOff>55739</xdr:rowOff>
    </xdr:to>
    <xdr:sp macro="" textlink="">
      <xdr:nvSpPr>
        <xdr:cNvPr id="262" name="フローチャート : 判断 261"/>
        <xdr:cNvSpPr/>
      </xdr:nvSpPr>
      <xdr:spPr>
        <a:xfrm>
          <a:off x="169672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9878</xdr:rowOff>
    </xdr:from>
    <xdr:to>
      <xdr:col>23</xdr:col>
      <xdr:colOff>406400</xdr:colOff>
      <xdr:row>82</xdr:row>
      <xdr:rowOff>23284</xdr:rowOff>
    </xdr:to>
    <xdr:cxnSp macro="">
      <xdr:nvCxnSpPr>
        <xdr:cNvPr id="263" name="直線コネクタ 262"/>
        <xdr:cNvCxnSpPr/>
      </xdr:nvCxnSpPr>
      <xdr:spPr>
        <a:xfrm>
          <a:off x="15290800" y="1406877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98778</xdr:rowOff>
    </xdr:from>
    <xdr:to>
      <xdr:col>23</xdr:col>
      <xdr:colOff>457200</xdr:colOff>
      <xdr:row>85</xdr:row>
      <xdr:rowOff>28928</xdr:rowOff>
    </xdr:to>
    <xdr:sp macro="" textlink="">
      <xdr:nvSpPr>
        <xdr:cNvPr id="264" name="フローチャート : 判断 263"/>
        <xdr:cNvSpPr/>
      </xdr:nvSpPr>
      <xdr:spPr>
        <a:xfrm>
          <a:off x="16129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13705</xdr:rowOff>
    </xdr:from>
    <xdr:ext cx="736600" cy="259045"/>
    <xdr:sp macro="" textlink="">
      <xdr:nvSpPr>
        <xdr:cNvPr id="265" name="テキスト ボックス 264"/>
        <xdr:cNvSpPr txBox="1"/>
      </xdr:nvSpPr>
      <xdr:spPr>
        <a:xfrm>
          <a:off x="15798800" y="14586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87489</xdr:rowOff>
    </xdr:from>
    <xdr:to>
      <xdr:col>22</xdr:col>
      <xdr:colOff>203200</xdr:colOff>
      <xdr:row>82</xdr:row>
      <xdr:rowOff>9878</xdr:rowOff>
    </xdr:to>
    <xdr:cxnSp macro="">
      <xdr:nvCxnSpPr>
        <xdr:cNvPr id="266" name="直線コネクタ 265"/>
        <xdr:cNvCxnSpPr/>
      </xdr:nvCxnSpPr>
      <xdr:spPr>
        <a:xfrm>
          <a:off x="14401800" y="139749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4939</xdr:rowOff>
    </xdr:from>
    <xdr:to>
      <xdr:col>22</xdr:col>
      <xdr:colOff>254000</xdr:colOff>
      <xdr:row>84</xdr:row>
      <xdr:rowOff>106539</xdr:rowOff>
    </xdr:to>
    <xdr:sp macro="" textlink="">
      <xdr:nvSpPr>
        <xdr:cNvPr id="267" name="フローチャート : 判断 266"/>
        <xdr:cNvSpPr/>
      </xdr:nvSpPr>
      <xdr:spPr>
        <a:xfrm>
          <a:off x="15240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91316</xdr:rowOff>
    </xdr:from>
    <xdr:ext cx="762000" cy="259045"/>
    <xdr:sp macro="" textlink="">
      <xdr:nvSpPr>
        <xdr:cNvPr id="268" name="テキスト ボックス 267"/>
        <xdr:cNvSpPr txBox="1"/>
      </xdr:nvSpPr>
      <xdr:spPr>
        <a:xfrm>
          <a:off x="14909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87489</xdr:rowOff>
    </xdr:from>
    <xdr:to>
      <xdr:col>21</xdr:col>
      <xdr:colOff>0</xdr:colOff>
      <xdr:row>87</xdr:row>
      <xdr:rowOff>131234</xdr:rowOff>
    </xdr:to>
    <xdr:cxnSp macro="">
      <xdr:nvCxnSpPr>
        <xdr:cNvPr id="269" name="直線コネクタ 268"/>
        <xdr:cNvCxnSpPr/>
      </xdr:nvCxnSpPr>
      <xdr:spPr>
        <a:xfrm flipV="1">
          <a:off x="13512800" y="13974939"/>
          <a:ext cx="889000" cy="107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70" name="フローチャート : 判断 269"/>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71" name="テキスト ボックス 270"/>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72" name="フローチャート : 判断 271"/>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73" name="テキスト ボックス 272"/>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79728</xdr:rowOff>
    </xdr:from>
    <xdr:to>
      <xdr:col>24</xdr:col>
      <xdr:colOff>609600</xdr:colOff>
      <xdr:row>83</xdr:row>
      <xdr:rowOff>9878</xdr:rowOff>
    </xdr:to>
    <xdr:sp macro="" textlink="">
      <xdr:nvSpPr>
        <xdr:cNvPr id="279" name="円/楕円 278"/>
        <xdr:cNvSpPr/>
      </xdr:nvSpPr>
      <xdr:spPr>
        <a:xfrm>
          <a:off x="169672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1005</xdr:rowOff>
    </xdr:from>
    <xdr:ext cx="762000" cy="259045"/>
    <xdr:sp macro="" textlink="">
      <xdr:nvSpPr>
        <xdr:cNvPr id="280" name="給与水準   （国との比較）該当値テキスト"/>
        <xdr:cNvSpPr txBox="1"/>
      </xdr:nvSpPr>
      <xdr:spPr>
        <a:xfrm>
          <a:off x="17106900" y="1405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143934</xdr:rowOff>
    </xdr:from>
    <xdr:to>
      <xdr:col>23</xdr:col>
      <xdr:colOff>457200</xdr:colOff>
      <xdr:row>82</xdr:row>
      <xdr:rowOff>74084</xdr:rowOff>
    </xdr:to>
    <xdr:sp macro="" textlink="">
      <xdr:nvSpPr>
        <xdr:cNvPr id="281" name="円/楕円 280"/>
        <xdr:cNvSpPr/>
      </xdr:nvSpPr>
      <xdr:spPr>
        <a:xfrm>
          <a:off x="16129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84261</xdr:rowOff>
    </xdr:from>
    <xdr:ext cx="736600" cy="259045"/>
    <xdr:sp macro="" textlink="">
      <xdr:nvSpPr>
        <xdr:cNvPr id="282" name="テキスト ボックス 281"/>
        <xdr:cNvSpPr txBox="1"/>
      </xdr:nvSpPr>
      <xdr:spPr>
        <a:xfrm>
          <a:off x="15798800" y="1380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130528</xdr:rowOff>
    </xdr:from>
    <xdr:to>
      <xdr:col>22</xdr:col>
      <xdr:colOff>254000</xdr:colOff>
      <xdr:row>82</xdr:row>
      <xdr:rowOff>60678</xdr:rowOff>
    </xdr:to>
    <xdr:sp macro="" textlink="">
      <xdr:nvSpPr>
        <xdr:cNvPr id="283" name="円/楕円 282"/>
        <xdr:cNvSpPr/>
      </xdr:nvSpPr>
      <xdr:spPr>
        <a:xfrm>
          <a:off x="15240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70855</xdr:rowOff>
    </xdr:from>
    <xdr:ext cx="762000" cy="259045"/>
    <xdr:sp macro="" textlink="">
      <xdr:nvSpPr>
        <xdr:cNvPr id="284" name="テキスト ボックス 283"/>
        <xdr:cNvSpPr txBox="1"/>
      </xdr:nvSpPr>
      <xdr:spPr>
        <a:xfrm>
          <a:off x="14909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36689</xdr:rowOff>
    </xdr:from>
    <xdr:to>
      <xdr:col>21</xdr:col>
      <xdr:colOff>50800</xdr:colOff>
      <xdr:row>81</xdr:row>
      <xdr:rowOff>138289</xdr:rowOff>
    </xdr:to>
    <xdr:sp macro="" textlink="">
      <xdr:nvSpPr>
        <xdr:cNvPr id="285" name="円/楕円 284"/>
        <xdr:cNvSpPr/>
      </xdr:nvSpPr>
      <xdr:spPr>
        <a:xfrm>
          <a:off x="14351000" y="139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148466</xdr:rowOff>
    </xdr:from>
    <xdr:ext cx="762000" cy="259045"/>
    <xdr:sp macro="" textlink="">
      <xdr:nvSpPr>
        <xdr:cNvPr id="286" name="テキスト ボックス 285"/>
        <xdr:cNvSpPr txBox="1"/>
      </xdr:nvSpPr>
      <xdr:spPr>
        <a:xfrm>
          <a:off x="14020800" y="1369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80434</xdr:rowOff>
    </xdr:from>
    <xdr:to>
      <xdr:col>19</xdr:col>
      <xdr:colOff>533400</xdr:colOff>
      <xdr:row>88</xdr:row>
      <xdr:rowOff>10584</xdr:rowOff>
    </xdr:to>
    <xdr:sp macro="" textlink="">
      <xdr:nvSpPr>
        <xdr:cNvPr id="287" name="円/楕円 286"/>
        <xdr:cNvSpPr/>
      </xdr:nvSpPr>
      <xdr:spPr>
        <a:xfrm>
          <a:off x="13462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20761</xdr:rowOff>
    </xdr:from>
    <xdr:ext cx="762000" cy="259045"/>
    <xdr:sp macro="" textlink="">
      <xdr:nvSpPr>
        <xdr:cNvPr id="288" name="テキスト ボックス 287"/>
        <xdr:cNvSpPr txBox="1"/>
      </xdr:nvSpPr>
      <xdr:spPr>
        <a:xfrm>
          <a:off x="13131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今後も役場組織のスリム化を進めていく。</a:t>
          </a:r>
          <a:endParaRPr lang="ja-JP" altLang="ja-JP" sz="1400">
            <a:effectLst/>
          </a:endParaRPr>
        </a:p>
        <a:p>
          <a:r>
            <a:rPr kumimoji="1" lang="ja-JP" altLang="ja-JP" sz="1100">
              <a:solidFill>
                <a:schemeClr val="dk1"/>
              </a:solidFill>
              <a:effectLst/>
              <a:latin typeface="+mn-lt"/>
              <a:ea typeface="+mn-ea"/>
              <a:cs typeface="+mn-cs"/>
            </a:rPr>
            <a:t>　町民から住民サービス向上の要望が強く、行政運営の効率化のみでの対応は限界と感じている。</a:t>
          </a:r>
          <a:endParaRPr lang="ja-JP" altLang="ja-JP" sz="1400">
            <a:effectLst/>
          </a:endParaRPr>
        </a:p>
        <a:p>
          <a:r>
            <a:rPr kumimoji="1" lang="ja-JP" altLang="ja-JP" sz="1100">
              <a:solidFill>
                <a:schemeClr val="dk1"/>
              </a:solidFill>
              <a:effectLst/>
              <a:latin typeface="+mn-lt"/>
              <a:ea typeface="+mn-ea"/>
              <a:cs typeface="+mn-cs"/>
            </a:rPr>
            <a:t>　他団体の行政サービスの水準も踏まえ、適正な住民サービス量を見極め、各種事務事業の必要性について評価を行い、町民のみなさんにも図りながら見直しに着手する。適切な定員管理に努める</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5" name="直線コネクタ 304"/>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6" name="テキスト ボックス 305"/>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9" name="直線コネクタ 308"/>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10" name="テキスト ボックス 309"/>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3" name="直線コネクタ 312"/>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4" name="テキスト ボックス 313"/>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5" name="直線コネクタ 31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6" name="テキスト ボックス 31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7" name="直線コネクタ 316"/>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8" name="テキスト ボックス 317"/>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9" name="直線コネクタ 31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0" name="テキスト ボックス 31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86281</xdr:rowOff>
    </xdr:from>
    <xdr:to>
      <xdr:col>24</xdr:col>
      <xdr:colOff>558800</xdr:colOff>
      <xdr:row>67</xdr:row>
      <xdr:rowOff>13653</xdr:rowOff>
    </xdr:to>
    <xdr:cxnSp macro="">
      <xdr:nvCxnSpPr>
        <xdr:cNvPr id="322" name="直線コネクタ 321"/>
        <xdr:cNvCxnSpPr/>
      </xdr:nvCxnSpPr>
      <xdr:spPr>
        <a:xfrm flipV="1">
          <a:off x="17018000" y="10030381"/>
          <a:ext cx="0" cy="147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157180</xdr:rowOff>
    </xdr:from>
    <xdr:ext cx="762000" cy="259045"/>
    <xdr:sp macro="" textlink="">
      <xdr:nvSpPr>
        <xdr:cNvPr id="323" name="定員管理の状況最小値テキスト"/>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24</xdr:col>
      <xdr:colOff>469900</xdr:colOff>
      <xdr:row>67</xdr:row>
      <xdr:rowOff>13653</xdr:rowOff>
    </xdr:from>
    <xdr:to>
      <xdr:col>24</xdr:col>
      <xdr:colOff>647700</xdr:colOff>
      <xdr:row>67</xdr:row>
      <xdr:rowOff>13653</xdr:rowOff>
    </xdr:to>
    <xdr:cxnSp macro="">
      <xdr:nvCxnSpPr>
        <xdr:cNvPr id="324" name="直線コネクタ 323"/>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1208</xdr:rowOff>
    </xdr:from>
    <xdr:ext cx="762000" cy="259045"/>
    <xdr:sp macro="" textlink="">
      <xdr:nvSpPr>
        <xdr:cNvPr id="325" name="定員管理の状況最大値テキスト"/>
        <xdr:cNvSpPr txBox="1"/>
      </xdr:nvSpPr>
      <xdr:spPr>
        <a:xfrm>
          <a:off x="17106900" y="977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24</xdr:col>
      <xdr:colOff>469900</xdr:colOff>
      <xdr:row>58</xdr:row>
      <xdr:rowOff>86281</xdr:rowOff>
    </xdr:from>
    <xdr:to>
      <xdr:col>24</xdr:col>
      <xdr:colOff>647700</xdr:colOff>
      <xdr:row>58</xdr:row>
      <xdr:rowOff>86281</xdr:rowOff>
    </xdr:to>
    <xdr:cxnSp macro="">
      <xdr:nvCxnSpPr>
        <xdr:cNvPr id="326" name="直線コネクタ 325"/>
        <xdr:cNvCxnSpPr/>
      </xdr:nvCxnSpPr>
      <xdr:spPr>
        <a:xfrm>
          <a:off x="16929100" y="10030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12859</xdr:rowOff>
    </xdr:from>
    <xdr:to>
      <xdr:col>24</xdr:col>
      <xdr:colOff>558800</xdr:colOff>
      <xdr:row>59</xdr:row>
      <xdr:rowOff>77708</xdr:rowOff>
    </xdr:to>
    <xdr:cxnSp macro="">
      <xdr:nvCxnSpPr>
        <xdr:cNvPr id="327" name="直線コネクタ 326"/>
        <xdr:cNvCxnSpPr/>
      </xdr:nvCxnSpPr>
      <xdr:spPr>
        <a:xfrm>
          <a:off x="16179800" y="10128409"/>
          <a:ext cx="838200" cy="6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94949</xdr:rowOff>
    </xdr:from>
    <xdr:ext cx="762000" cy="259045"/>
    <xdr:sp macro="" textlink="">
      <xdr:nvSpPr>
        <xdr:cNvPr id="328" name="定員管理の状況平均値テキスト"/>
        <xdr:cNvSpPr txBox="1"/>
      </xdr:nvSpPr>
      <xdr:spPr>
        <a:xfrm>
          <a:off x="17106900" y="10553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122872</xdr:rowOff>
    </xdr:from>
    <xdr:to>
      <xdr:col>24</xdr:col>
      <xdr:colOff>609600</xdr:colOff>
      <xdr:row>62</xdr:row>
      <xdr:rowOff>53022</xdr:rowOff>
    </xdr:to>
    <xdr:sp macro="" textlink="">
      <xdr:nvSpPr>
        <xdr:cNvPr id="329" name="フローチャート : 判断 328"/>
        <xdr:cNvSpPr/>
      </xdr:nvSpPr>
      <xdr:spPr>
        <a:xfrm>
          <a:off x="169672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120968</xdr:rowOff>
    </xdr:from>
    <xdr:to>
      <xdr:col>23</xdr:col>
      <xdr:colOff>406400</xdr:colOff>
      <xdr:row>59</xdr:row>
      <xdr:rowOff>12859</xdr:rowOff>
    </xdr:to>
    <xdr:cxnSp macro="">
      <xdr:nvCxnSpPr>
        <xdr:cNvPr id="330" name="直線コネクタ 329"/>
        <xdr:cNvCxnSpPr/>
      </xdr:nvCxnSpPr>
      <xdr:spPr>
        <a:xfrm>
          <a:off x="15290800" y="10065068"/>
          <a:ext cx="8890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83662</xdr:rowOff>
    </xdr:from>
    <xdr:to>
      <xdr:col>23</xdr:col>
      <xdr:colOff>457200</xdr:colOff>
      <xdr:row>62</xdr:row>
      <xdr:rowOff>13812</xdr:rowOff>
    </xdr:to>
    <xdr:sp macro="" textlink="">
      <xdr:nvSpPr>
        <xdr:cNvPr id="331" name="フローチャート : 判断 330"/>
        <xdr:cNvSpPr/>
      </xdr:nvSpPr>
      <xdr:spPr>
        <a:xfrm>
          <a:off x="16129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170039</xdr:rowOff>
    </xdr:from>
    <xdr:ext cx="736600" cy="259045"/>
    <xdr:sp macro="" textlink="">
      <xdr:nvSpPr>
        <xdr:cNvPr id="332" name="テキスト ボックス 331"/>
        <xdr:cNvSpPr txBox="1"/>
      </xdr:nvSpPr>
      <xdr:spPr>
        <a:xfrm>
          <a:off x="15798800" y="1062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114935</xdr:rowOff>
    </xdr:from>
    <xdr:to>
      <xdr:col>22</xdr:col>
      <xdr:colOff>203200</xdr:colOff>
      <xdr:row>58</xdr:row>
      <xdr:rowOff>120968</xdr:rowOff>
    </xdr:to>
    <xdr:cxnSp macro="">
      <xdr:nvCxnSpPr>
        <xdr:cNvPr id="333" name="直線コネクタ 332"/>
        <xdr:cNvCxnSpPr/>
      </xdr:nvCxnSpPr>
      <xdr:spPr>
        <a:xfrm>
          <a:off x="14401800" y="1005903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10240</xdr:rowOff>
    </xdr:from>
    <xdr:to>
      <xdr:col>22</xdr:col>
      <xdr:colOff>254000</xdr:colOff>
      <xdr:row>62</xdr:row>
      <xdr:rowOff>111840</xdr:rowOff>
    </xdr:to>
    <xdr:sp macro="" textlink="">
      <xdr:nvSpPr>
        <xdr:cNvPr id="334" name="フローチャート : 判断 333"/>
        <xdr:cNvSpPr/>
      </xdr:nvSpPr>
      <xdr:spPr>
        <a:xfrm>
          <a:off x="15240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96617</xdr:rowOff>
    </xdr:from>
    <xdr:ext cx="762000" cy="259045"/>
    <xdr:sp macro="" textlink="">
      <xdr:nvSpPr>
        <xdr:cNvPr id="335" name="テキスト ボックス 334"/>
        <xdr:cNvSpPr txBox="1"/>
      </xdr:nvSpPr>
      <xdr:spPr>
        <a:xfrm>
          <a:off x="14909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114935</xdr:rowOff>
    </xdr:from>
    <xdr:to>
      <xdr:col>21</xdr:col>
      <xdr:colOff>0</xdr:colOff>
      <xdr:row>58</xdr:row>
      <xdr:rowOff>142081</xdr:rowOff>
    </xdr:to>
    <xdr:cxnSp macro="">
      <xdr:nvCxnSpPr>
        <xdr:cNvPr id="336" name="直線コネクタ 335"/>
        <xdr:cNvCxnSpPr/>
      </xdr:nvCxnSpPr>
      <xdr:spPr>
        <a:xfrm flipV="1">
          <a:off x="13512800" y="10059035"/>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7" name="フローチャート : 判断 336"/>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90584</xdr:rowOff>
    </xdr:from>
    <xdr:ext cx="762000" cy="259045"/>
    <xdr:sp macro="" textlink="">
      <xdr:nvSpPr>
        <xdr:cNvPr id="338" name="テキスト ボックス 337"/>
        <xdr:cNvSpPr txBox="1"/>
      </xdr:nvSpPr>
      <xdr:spPr>
        <a:xfrm>
          <a:off x="14020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9" name="フローチャート : 判断 338"/>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80027</xdr:rowOff>
    </xdr:from>
    <xdr:ext cx="762000" cy="259045"/>
    <xdr:sp macro="" textlink="">
      <xdr:nvSpPr>
        <xdr:cNvPr id="340" name="テキスト ボックス 339"/>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1" name="テキスト ボックス 34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2" name="テキスト ボックス 34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3" name="テキスト ボックス 34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4" name="テキスト ボックス 34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5" name="テキスト ボックス 34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26908</xdr:rowOff>
    </xdr:from>
    <xdr:to>
      <xdr:col>24</xdr:col>
      <xdr:colOff>609600</xdr:colOff>
      <xdr:row>59</xdr:row>
      <xdr:rowOff>128508</xdr:rowOff>
    </xdr:to>
    <xdr:sp macro="" textlink="">
      <xdr:nvSpPr>
        <xdr:cNvPr id="346" name="円/楕円 345"/>
        <xdr:cNvSpPr/>
      </xdr:nvSpPr>
      <xdr:spPr>
        <a:xfrm>
          <a:off x="16967200" y="1014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43435</xdr:rowOff>
    </xdr:from>
    <xdr:ext cx="762000" cy="259045"/>
    <xdr:sp macro="" textlink="">
      <xdr:nvSpPr>
        <xdr:cNvPr id="347" name="定員管理の状況該当値テキスト"/>
        <xdr:cNvSpPr txBox="1"/>
      </xdr:nvSpPr>
      <xdr:spPr>
        <a:xfrm>
          <a:off x="17106900" y="9987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133509</xdr:rowOff>
    </xdr:from>
    <xdr:to>
      <xdr:col>23</xdr:col>
      <xdr:colOff>457200</xdr:colOff>
      <xdr:row>59</xdr:row>
      <xdr:rowOff>63659</xdr:rowOff>
    </xdr:to>
    <xdr:sp macro="" textlink="">
      <xdr:nvSpPr>
        <xdr:cNvPr id="348" name="円/楕円 347"/>
        <xdr:cNvSpPr/>
      </xdr:nvSpPr>
      <xdr:spPr>
        <a:xfrm>
          <a:off x="16129000" y="1007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73836</xdr:rowOff>
    </xdr:from>
    <xdr:ext cx="736600" cy="259045"/>
    <xdr:sp macro="" textlink="">
      <xdr:nvSpPr>
        <xdr:cNvPr id="349" name="テキスト ボックス 348"/>
        <xdr:cNvSpPr txBox="1"/>
      </xdr:nvSpPr>
      <xdr:spPr>
        <a:xfrm>
          <a:off x="15798800" y="9846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70168</xdr:rowOff>
    </xdr:from>
    <xdr:to>
      <xdr:col>22</xdr:col>
      <xdr:colOff>254000</xdr:colOff>
      <xdr:row>59</xdr:row>
      <xdr:rowOff>318</xdr:rowOff>
    </xdr:to>
    <xdr:sp macro="" textlink="">
      <xdr:nvSpPr>
        <xdr:cNvPr id="350" name="円/楕円 349"/>
        <xdr:cNvSpPr/>
      </xdr:nvSpPr>
      <xdr:spPr>
        <a:xfrm>
          <a:off x="15240000" y="1001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10495</xdr:rowOff>
    </xdr:from>
    <xdr:ext cx="762000" cy="259045"/>
    <xdr:sp macro="" textlink="">
      <xdr:nvSpPr>
        <xdr:cNvPr id="351" name="テキスト ボックス 350"/>
        <xdr:cNvSpPr txBox="1"/>
      </xdr:nvSpPr>
      <xdr:spPr>
        <a:xfrm>
          <a:off x="14909800" y="978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64135</xdr:rowOff>
    </xdr:from>
    <xdr:to>
      <xdr:col>21</xdr:col>
      <xdr:colOff>50800</xdr:colOff>
      <xdr:row>58</xdr:row>
      <xdr:rowOff>165735</xdr:rowOff>
    </xdr:to>
    <xdr:sp macro="" textlink="">
      <xdr:nvSpPr>
        <xdr:cNvPr id="352" name="円/楕円 351"/>
        <xdr:cNvSpPr/>
      </xdr:nvSpPr>
      <xdr:spPr>
        <a:xfrm>
          <a:off x="14351000" y="100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4462</xdr:rowOff>
    </xdr:from>
    <xdr:ext cx="762000" cy="259045"/>
    <xdr:sp macro="" textlink="">
      <xdr:nvSpPr>
        <xdr:cNvPr id="353" name="テキスト ボックス 352"/>
        <xdr:cNvSpPr txBox="1"/>
      </xdr:nvSpPr>
      <xdr:spPr>
        <a:xfrm>
          <a:off x="14020800" y="97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91281</xdr:rowOff>
    </xdr:from>
    <xdr:to>
      <xdr:col>19</xdr:col>
      <xdr:colOff>533400</xdr:colOff>
      <xdr:row>59</xdr:row>
      <xdr:rowOff>21431</xdr:rowOff>
    </xdr:to>
    <xdr:sp macro="" textlink="">
      <xdr:nvSpPr>
        <xdr:cNvPr id="354" name="円/楕円 353"/>
        <xdr:cNvSpPr/>
      </xdr:nvSpPr>
      <xdr:spPr>
        <a:xfrm>
          <a:off x="13462000" y="1003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31608</xdr:rowOff>
    </xdr:from>
    <xdr:ext cx="762000" cy="259045"/>
    <xdr:sp macro="" textlink="">
      <xdr:nvSpPr>
        <xdr:cNvPr id="355" name="テキスト ボックス 354"/>
        <xdr:cNvSpPr txBox="1"/>
      </xdr:nvSpPr>
      <xdr:spPr>
        <a:xfrm>
          <a:off x="13131800" y="980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6" name="正方形/長方形 35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7" name="テキスト ボックス 35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8" name="テキスト ボックス 35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9" name="正方形/長方形 35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0" name="正方形/長方形 35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1" name="正方形/長方形 36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2" name="正方形/長方形 36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3" name="正方形/長方形 36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4" name="正方形/長方形 36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正方形/長方形 36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6" name="正方形/長方形 36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7" name="正方形/長方形 36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8" name="テキスト ボックス 36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新たな借り入れは最小限に止め、町債の発行を抑制し、将来負担の軽減に努めている。</a:t>
          </a:r>
          <a:endParaRPr lang="ja-JP" altLang="ja-JP" sz="1400">
            <a:effectLst/>
          </a:endParaRPr>
        </a:p>
        <a:p>
          <a:r>
            <a:rPr kumimoji="1" lang="ja-JP" altLang="ja-JP" sz="1100">
              <a:solidFill>
                <a:schemeClr val="dk1"/>
              </a:solidFill>
              <a:effectLst/>
              <a:latin typeface="+mn-lt"/>
              <a:ea typeface="+mn-ea"/>
              <a:cs typeface="+mn-cs"/>
            </a:rPr>
            <a:t>　償還額のピークは越え、平成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年度からは類似団体の平均値を下回る値となっている。大規模な建設工事は、予め基金を積み立てたうえ実施している。</a:t>
          </a:r>
          <a:endParaRPr lang="ja-JP" altLang="ja-JP" sz="1400">
            <a:effectLst/>
          </a:endParaRPr>
        </a:p>
        <a:p>
          <a:r>
            <a:rPr kumimoji="1" lang="ja-JP" altLang="ja-JP" sz="1100">
              <a:solidFill>
                <a:schemeClr val="dk1"/>
              </a:solidFill>
              <a:effectLst/>
              <a:latin typeface="+mn-lt"/>
              <a:ea typeface="+mn-ea"/>
              <a:cs typeface="+mn-cs"/>
            </a:rPr>
            <a:t>　なお、公共施設等総合管理計画を踏まえ、</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個別の長寿命化計画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策定</a:t>
          </a:r>
          <a:r>
            <a:rPr kumimoji="1" lang="ja-JP" altLang="en-US" sz="1100">
              <a:solidFill>
                <a:schemeClr val="dk1"/>
              </a:solidFill>
              <a:effectLst/>
              <a:latin typeface="+mn-lt"/>
              <a:ea typeface="+mn-ea"/>
              <a:cs typeface="+mn-cs"/>
            </a:rPr>
            <a:t>を進め、</a:t>
          </a:r>
          <a:r>
            <a:rPr kumimoji="1" lang="ja-JP" altLang="ja-JP" sz="1100">
              <a:solidFill>
                <a:schemeClr val="dk1"/>
              </a:solidFill>
              <a:effectLst/>
              <a:latin typeface="+mn-lt"/>
              <a:ea typeface="+mn-ea"/>
              <a:cs typeface="+mn-cs"/>
            </a:rPr>
            <a:t>真に必要な施設規模を見極め、公債費比率・実質公債費比率の上昇を抑制していく</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9" name="テキスト ボックス 36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0" name="直線コネクタ 36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1" name="テキスト ボックス 37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2" name="直線コネクタ 37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3" name="テキスト ボックス 37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4" name="直線コネクタ 37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5" name="テキスト ボックス 37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6" name="直線コネクタ 37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7" name="テキスト ボックス 37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8" name="直線コネクタ 37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9" name="テキスト ボックス 37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80" name="直線コネクタ 37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81" name="テキスト ボックス 38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3" name="テキスト ボックス 38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155928</xdr:rowOff>
    </xdr:from>
    <xdr:to>
      <xdr:col>24</xdr:col>
      <xdr:colOff>558800</xdr:colOff>
      <xdr:row>45</xdr:row>
      <xdr:rowOff>154517</xdr:rowOff>
    </xdr:to>
    <xdr:cxnSp macro="">
      <xdr:nvCxnSpPr>
        <xdr:cNvPr id="385" name="直線コネクタ 384"/>
        <xdr:cNvCxnSpPr/>
      </xdr:nvCxnSpPr>
      <xdr:spPr>
        <a:xfrm flipV="1">
          <a:off x="17018000" y="6328128"/>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86"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87" name="直線コネクタ 386"/>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70855</xdr:rowOff>
    </xdr:from>
    <xdr:ext cx="762000" cy="259045"/>
    <xdr:sp macro="" textlink="">
      <xdr:nvSpPr>
        <xdr:cNvPr id="388" name="公債費負担の状況最大値テキスト"/>
        <xdr:cNvSpPr txBox="1"/>
      </xdr:nvSpPr>
      <xdr:spPr>
        <a:xfrm>
          <a:off x="17106900" y="60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155928</xdr:rowOff>
    </xdr:from>
    <xdr:to>
      <xdr:col>24</xdr:col>
      <xdr:colOff>647700</xdr:colOff>
      <xdr:row>36</xdr:row>
      <xdr:rowOff>155928</xdr:rowOff>
    </xdr:to>
    <xdr:cxnSp macro="">
      <xdr:nvCxnSpPr>
        <xdr:cNvPr id="389" name="直線コネクタ 388"/>
        <xdr:cNvCxnSpPr/>
      </xdr:nvCxnSpPr>
      <xdr:spPr>
        <a:xfrm>
          <a:off x="16929100" y="632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124178</xdr:rowOff>
    </xdr:from>
    <xdr:to>
      <xdr:col>24</xdr:col>
      <xdr:colOff>558800</xdr:colOff>
      <xdr:row>39</xdr:row>
      <xdr:rowOff>150989</xdr:rowOff>
    </xdr:to>
    <xdr:cxnSp macro="">
      <xdr:nvCxnSpPr>
        <xdr:cNvPr id="390" name="直線コネクタ 389"/>
        <xdr:cNvCxnSpPr/>
      </xdr:nvCxnSpPr>
      <xdr:spPr>
        <a:xfrm flipV="1">
          <a:off x="16179800" y="681072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37694</xdr:rowOff>
    </xdr:from>
    <xdr:ext cx="762000" cy="259045"/>
    <xdr:sp macro="" textlink="">
      <xdr:nvSpPr>
        <xdr:cNvPr id="391" name="公債費負担の状況平均値テキスト"/>
        <xdr:cNvSpPr txBox="1"/>
      </xdr:nvSpPr>
      <xdr:spPr>
        <a:xfrm>
          <a:off x="17106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92" name="フローチャート : 判断 391"/>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150989</xdr:rowOff>
    </xdr:from>
    <xdr:to>
      <xdr:col>23</xdr:col>
      <xdr:colOff>406400</xdr:colOff>
      <xdr:row>40</xdr:row>
      <xdr:rowOff>33161</xdr:rowOff>
    </xdr:to>
    <xdr:cxnSp macro="">
      <xdr:nvCxnSpPr>
        <xdr:cNvPr id="393" name="直線コネクタ 392"/>
        <xdr:cNvCxnSpPr/>
      </xdr:nvCxnSpPr>
      <xdr:spPr>
        <a:xfrm flipV="1">
          <a:off x="15290800" y="683753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94" name="フローチャート : 判断 393"/>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395" name="テキスト ボックス 394"/>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33161</xdr:rowOff>
    </xdr:from>
    <xdr:to>
      <xdr:col>22</xdr:col>
      <xdr:colOff>203200</xdr:colOff>
      <xdr:row>40</xdr:row>
      <xdr:rowOff>46567</xdr:rowOff>
    </xdr:to>
    <xdr:cxnSp macro="">
      <xdr:nvCxnSpPr>
        <xdr:cNvPr id="396" name="直線コネクタ 395"/>
        <xdr:cNvCxnSpPr/>
      </xdr:nvCxnSpPr>
      <xdr:spPr>
        <a:xfrm flipV="1">
          <a:off x="14401800" y="68911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68439</xdr:rowOff>
    </xdr:from>
    <xdr:to>
      <xdr:col>22</xdr:col>
      <xdr:colOff>254000</xdr:colOff>
      <xdr:row>42</xdr:row>
      <xdr:rowOff>170039</xdr:rowOff>
    </xdr:to>
    <xdr:sp macro="" textlink="">
      <xdr:nvSpPr>
        <xdr:cNvPr id="397" name="フローチャート : 判断 396"/>
        <xdr:cNvSpPr/>
      </xdr:nvSpPr>
      <xdr:spPr>
        <a:xfrm>
          <a:off x="15240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154816</xdr:rowOff>
    </xdr:from>
    <xdr:ext cx="762000" cy="259045"/>
    <xdr:sp macro="" textlink="">
      <xdr:nvSpPr>
        <xdr:cNvPr id="398" name="テキスト ボックス 397"/>
        <xdr:cNvSpPr txBox="1"/>
      </xdr:nvSpPr>
      <xdr:spPr>
        <a:xfrm>
          <a:off x="14909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46567</xdr:rowOff>
    </xdr:from>
    <xdr:to>
      <xdr:col>21</xdr:col>
      <xdr:colOff>0</xdr:colOff>
      <xdr:row>40</xdr:row>
      <xdr:rowOff>113595</xdr:rowOff>
    </xdr:to>
    <xdr:cxnSp macro="">
      <xdr:nvCxnSpPr>
        <xdr:cNvPr id="399" name="直線コネクタ 398"/>
        <xdr:cNvCxnSpPr/>
      </xdr:nvCxnSpPr>
      <xdr:spPr>
        <a:xfrm flipV="1">
          <a:off x="13512800" y="6904567"/>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31045</xdr:rowOff>
    </xdr:from>
    <xdr:to>
      <xdr:col>21</xdr:col>
      <xdr:colOff>50800</xdr:colOff>
      <xdr:row>43</xdr:row>
      <xdr:rowOff>132645</xdr:rowOff>
    </xdr:to>
    <xdr:sp macro="" textlink="">
      <xdr:nvSpPr>
        <xdr:cNvPr id="400" name="フローチャート : 判断 399"/>
        <xdr:cNvSpPr/>
      </xdr:nvSpPr>
      <xdr:spPr>
        <a:xfrm>
          <a:off x="14351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117422</xdr:rowOff>
    </xdr:from>
    <xdr:ext cx="762000" cy="259045"/>
    <xdr:sp macro="" textlink="">
      <xdr:nvSpPr>
        <xdr:cNvPr id="401" name="テキスト ボックス 400"/>
        <xdr:cNvSpPr txBox="1"/>
      </xdr:nvSpPr>
      <xdr:spPr>
        <a:xfrm>
          <a:off x="14020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138289</xdr:rowOff>
    </xdr:from>
    <xdr:to>
      <xdr:col>19</xdr:col>
      <xdr:colOff>533400</xdr:colOff>
      <xdr:row>44</xdr:row>
      <xdr:rowOff>68439</xdr:rowOff>
    </xdr:to>
    <xdr:sp macro="" textlink="">
      <xdr:nvSpPr>
        <xdr:cNvPr id="402" name="フローチャート : 判断 401"/>
        <xdr:cNvSpPr/>
      </xdr:nvSpPr>
      <xdr:spPr>
        <a:xfrm>
          <a:off x="13462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53216</xdr:rowOff>
    </xdr:from>
    <xdr:ext cx="762000" cy="259045"/>
    <xdr:sp macro="" textlink="">
      <xdr:nvSpPr>
        <xdr:cNvPr id="403" name="テキスト ボックス 402"/>
        <xdr:cNvSpPr txBox="1"/>
      </xdr:nvSpPr>
      <xdr:spPr>
        <a:xfrm>
          <a:off x="13131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73378</xdr:rowOff>
    </xdr:from>
    <xdr:to>
      <xdr:col>24</xdr:col>
      <xdr:colOff>609600</xdr:colOff>
      <xdr:row>40</xdr:row>
      <xdr:rowOff>3528</xdr:rowOff>
    </xdr:to>
    <xdr:sp macro="" textlink="">
      <xdr:nvSpPr>
        <xdr:cNvPr id="409" name="円/楕円 408"/>
        <xdr:cNvSpPr/>
      </xdr:nvSpPr>
      <xdr:spPr>
        <a:xfrm>
          <a:off x="169672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89905</xdr:rowOff>
    </xdr:from>
    <xdr:ext cx="762000" cy="259045"/>
    <xdr:sp macro="" textlink="">
      <xdr:nvSpPr>
        <xdr:cNvPr id="410" name="公債費負担の状況該当値テキスト"/>
        <xdr:cNvSpPr txBox="1"/>
      </xdr:nvSpPr>
      <xdr:spPr>
        <a:xfrm>
          <a:off x="17106900" y="66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100189</xdr:rowOff>
    </xdr:from>
    <xdr:to>
      <xdr:col>23</xdr:col>
      <xdr:colOff>457200</xdr:colOff>
      <xdr:row>40</xdr:row>
      <xdr:rowOff>30339</xdr:rowOff>
    </xdr:to>
    <xdr:sp macro="" textlink="">
      <xdr:nvSpPr>
        <xdr:cNvPr id="411" name="円/楕円 410"/>
        <xdr:cNvSpPr/>
      </xdr:nvSpPr>
      <xdr:spPr>
        <a:xfrm>
          <a:off x="16129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40516</xdr:rowOff>
    </xdr:from>
    <xdr:ext cx="736600" cy="259045"/>
    <xdr:sp macro="" textlink="">
      <xdr:nvSpPr>
        <xdr:cNvPr id="412" name="テキスト ボックス 411"/>
        <xdr:cNvSpPr txBox="1"/>
      </xdr:nvSpPr>
      <xdr:spPr>
        <a:xfrm>
          <a:off x="15798800" y="655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153811</xdr:rowOff>
    </xdr:from>
    <xdr:to>
      <xdr:col>22</xdr:col>
      <xdr:colOff>254000</xdr:colOff>
      <xdr:row>40</xdr:row>
      <xdr:rowOff>83961</xdr:rowOff>
    </xdr:to>
    <xdr:sp macro="" textlink="">
      <xdr:nvSpPr>
        <xdr:cNvPr id="413" name="円/楕円 412"/>
        <xdr:cNvSpPr/>
      </xdr:nvSpPr>
      <xdr:spPr>
        <a:xfrm>
          <a:off x="15240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94138</xdr:rowOff>
    </xdr:from>
    <xdr:ext cx="762000" cy="259045"/>
    <xdr:sp macro="" textlink="">
      <xdr:nvSpPr>
        <xdr:cNvPr id="414" name="テキスト ボックス 413"/>
        <xdr:cNvSpPr txBox="1"/>
      </xdr:nvSpPr>
      <xdr:spPr>
        <a:xfrm>
          <a:off x="14909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167217</xdr:rowOff>
    </xdr:from>
    <xdr:to>
      <xdr:col>21</xdr:col>
      <xdr:colOff>50800</xdr:colOff>
      <xdr:row>40</xdr:row>
      <xdr:rowOff>97367</xdr:rowOff>
    </xdr:to>
    <xdr:sp macro="" textlink="">
      <xdr:nvSpPr>
        <xdr:cNvPr id="415" name="円/楕円 414"/>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107544</xdr:rowOff>
    </xdr:from>
    <xdr:ext cx="762000" cy="259045"/>
    <xdr:sp macro="" textlink="">
      <xdr:nvSpPr>
        <xdr:cNvPr id="416" name="テキスト ボックス 415"/>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62795</xdr:rowOff>
    </xdr:from>
    <xdr:to>
      <xdr:col>19</xdr:col>
      <xdr:colOff>533400</xdr:colOff>
      <xdr:row>40</xdr:row>
      <xdr:rowOff>164395</xdr:rowOff>
    </xdr:to>
    <xdr:sp macro="" textlink="">
      <xdr:nvSpPr>
        <xdr:cNvPr id="417" name="円/楕円 416"/>
        <xdr:cNvSpPr/>
      </xdr:nvSpPr>
      <xdr:spPr>
        <a:xfrm>
          <a:off x="13462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3122</xdr:rowOff>
    </xdr:from>
    <xdr:ext cx="762000" cy="259045"/>
    <xdr:sp macro="" textlink="">
      <xdr:nvSpPr>
        <xdr:cNvPr id="418" name="テキスト ボックス 417"/>
        <xdr:cNvSpPr txBox="1"/>
      </xdr:nvSpPr>
      <xdr:spPr>
        <a:xfrm>
          <a:off x="13131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新たな借り入れは極力抑制して町債残高の圧縮に努めている。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引き続き町債の発行は抑制し将来負担の軽減に努めていくが、公共施設の修繕等にあたり財政調整基金をはじめとする基金取崩しが続いており、将来負担比率は上がっていく傾向にある。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財政調整基金の確保に向け町債の活用と基金残高のバランスのとれた財政運営に十分留意していく。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5" name="直線コネクタ 43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6" name="テキスト ボックス 43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7" name="直線コネクタ 43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8" name="テキスト ボックス 43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9" name="直線コネクタ 43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40" name="テキスト ボックス 43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39529</xdr:rowOff>
    </xdr:to>
    <xdr:cxnSp macro="">
      <xdr:nvCxnSpPr>
        <xdr:cNvPr id="443" name="直線コネクタ 442"/>
        <xdr:cNvCxnSpPr/>
      </xdr:nvCxnSpPr>
      <xdr:spPr>
        <a:xfrm flipV="1">
          <a:off x="17018000" y="2571750"/>
          <a:ext cx="0" cy="1239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11606</xdr:rowOff>
    </xdr:from>
    <xdr:ext cx="762000" cy="259045"/>
    <xdr:sp macro="" textlink="">
      <xdr:nvSpPr>
        <xdr:cNvPr id="444" name="将来負担の状況最小値テキスト"/>
        <xdr:cNvSpPr txBox="1"/>
      </xdr:nvSpPr>
      <xdr:spPr>
        <a:xfrm>
          <a:off x="17106900" y="378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205.5</a:t>
          </a:r>
          <a:endParaRPr kumimoji="1" lang="ja-JP" altLang="en-US" sz="1000" b="1">
            <a:latin typeface="ＭＳ Ｐゴシック"/>
          </a:endParaRPr>
        </a:p>
      </xdr:txBody>
    </xdr:sp>
    <xdr:clientData/>
  </xdr:oneCellAnchor>
  <xdr:twoCellAnchor>
    <xdr:from>
      <xdr:col>24</xdr:col>
      <xdr:colOff>469900</xdr:colOff>
      <xdr:row>22</xdr:row>
      <xdr:rowOff>39529</xdr:rowOff>
    </xdr:from>
    <xdr:to>
      <xdr:col>24</xdr:col>
      <xdr:colOff>647700</xdr:colOff>
      <xdr:row>22</xdr:row>
      <xdr:rowOff>39529</xdr:rowOff>
    </xdr:to>
    <xdr:cxnSp macro="">
      <xdr:nvCxnSpPr>
        <xdr:cNvPr id="445" name="直線コネクタ 444"/>
        <xdr:cNvCxnSpPr/>
      </xdr:nvCxnSpPr>
      <xdr:spPr>
        <a:xfrm>
          <a:off x="16929100" y="381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6"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7" name="直線コネクタ 446"/>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4699</xdr:rowOff>
    </xdr:from>
    <xdr:to>
      <xdr:col>24</xdr:col>
      <xdr:colOff>558800</xdr:colOff>
      <xdr:row>16</xdr:row>
      <xdr:rowOff>10732</xdr:rowOff>
    </xdr:to>
    <xdr:cxnSp macro="">
      <xdr:nvCxnSpPr>
        <xdr:cNvPr id="448" name="直線コネクタ 447"/>
        <xdr:cNvCxnSpPr/>
      </xdr:nvCxnSpPr>
      <xdr:spPr>
        <a:xfrm flipV="1">
          <a:off x="16179800" y="2747899"/>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59897</xdr:rowOff>
    </xdr:from>
    <xdr:ext cx="762000" cy="259045"/>
    <xdr:sp macro="" textlink="">
      <xdr:nvSpPr>
        <xdr:cNvPr id="449" name="将来負担の状況平均値テキスト"/>
        <xdr:cNvSpPr txBox="1"/>
      </xdr:nvSpPr>
      <xdr:spPr>
        <a:xfrm>
          <a:off x="17106900" y="2803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87820</xdr:rowOff>
    </xdr:from>
    <xdr:to>
      <xdr:col>24</xdr:col>
      <xdr:colOff>609600</xdr:colOff>
      <xdr:row>17</xdr:row>
      <xdr:rowOff>17970</xdr:rowOff>
    </xdr:to>
    <xdr:sp macro="" textlink="">
      <xdr:nvSpPr>
        <xdr:cNvPr id="450" name="フローチャート : 判断 449"/>
        <xdr:cNvSpPr/>
      </xdr:nvSpPr>
      <xdr:spPr>
        <a:xfrm>
          <a:off x="16967200" y="28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10732</xdr:rowOff>
    </xdr:from>
    <xdr:to>
      <xdr:col>23</xdr:col>
      <xdr:colOff>406400</xdr:colOff>
      <xdr:row>16</xdr:row>
      <xdr:rowOff>44514</xdr:rowOff>
    </xdr:to>
    <xdr:cxnSp macro="">
      <xdr:nvCxnSpPr>
        <xdr:cNvPr id="451" name="直線コネクタ 450"/>
        <xdr:cNvCxnSpPr/>
      </xdr:nvCxnSpPr>
      <xdr:spPr>
        <a:xfrm flipV="1">
          <a:off x="15290800" y="275393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133064</xdr:rowOff>
    </xdr:from>
    <xdr:to>
      <xdr:col>23</xdr:col>
      <xdr:colOff>457200</xdr:colOff>
      <xdr:row>17</xdr:row>
      <xdr:rowOff>63214</xdr:rowOff>
    </xdr:to>
    <xdr:sp macro="" textlink="">
      <xdr:nvSpPr>
        <xdr:cNvPr id="452" name="フローチャート : 判断 451"/>
        <xdr:cNvSpPr/>
      </xdr:nvSpPr>
      <xdr:spPr>
        <a:xfrm>
          <a:off x="16129000" y="28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47991</xdr:rowOff>
    </xdr:from>
    <xdr:ext cx="736600" cy="259045"/>
    <xdr:sp macro="" textlink="">
      <xdr:nvSpPr>
        <xdr:cNvPr id="453" name="テキスト ボックス 452"/>
        <xdr:cNvSpPr txBox="1"/>
      </xdr:nvSpPr>
      <xdr:spPr>
        <a:xfrm>
          <a:off x="15798800" y="2962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117634</xdr:rowOff>
    </xdr:from>
    <xdr:to>
      <xdr:col>22</xdr:col>
      <xdr:colOff>203200</xdr:colOff>
      <xdr:row>16</xdr:row>
      <xdr:rowOff>44514</xdr:rowOff>
    </xdr:to>
    <xdr:cxnSp macro="">
      <xdr:nvCxnSpPr>
        <xdr:cNvPr id="454" name="直線コネクタ 453"/>
        <xdr:cNvCxnSpPr/>
      </xdr:nvCxnSpPr>
      <xdr:spPr>
        <a:xfrm>
          <a:off x="14401800" y="2689384"/>
          <a:ext cx="889000" cy="9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103505</xdr:rowOff>
    </xdr:from>
    <xdr:to>
      <xdr:col>22</xdr:col>
      <xdr:colOff>254000</xdr:colOff>
      <xdr:row>17</xdr:row>
      <xdr:rowOff>33655</xdr:rowOff>
    </xdr:to>
    <xdr:sp macro="" textlink="">
      <xdr:nvSpPr>
        <xdr:cNvPr id="455" name="フローチャート : 判断 454"/>
        <xdr:cNvSpPr/>
      </xdr:nvSpPr>
      <xdr:spPr>
        <a:xfrm>
          <a:off x="15240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18432</xdr:rowOff>
    </xdr:from>
    <xdr:ext cx="762000" cy="259045"/>
    <xdr:sp macro="" textlink="">
      <xdr:nvSpPr>
        <xdr:cNvPr id="456" name="テキスト ボックス 455"/>
        <xdr:cNvSpPr txBox="1"/>
      </xdr:nvSpPr>
      <xdr:spPr>
        <a:xfrm>
          <a:off x="14909800" y="293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117634</xdr:rowOff>
    </xdr:from>
    <xdr:to>
      <xdr:col>21</xdr:col>
      <xdr:colOff>0</xdr:colOff>
      <xdr:row>15</xdr:row>
      <xdr:rowOff>147796</xdr:rowOff>
    </xdr:to>
    <xdr:cxnSp macro="">
      <xdr:nvCxnSpPr>
        <xdr:cNvPr id="457" name="直線コネクタ 456"/>
        <xdr:cNvCxnSpPr/>
      </xdr:nvCxnSpPr>
      <xdr:spPr>
        <a:xfrm flipV="1">
          <a:off x="13512800" y="268938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110744</xdr:rowOff>
    </xdr:from>
    <xdr:to>
      <xdr:col>21</xdr:col>
      <xdr:colOff>50800</xdr:colOff>
      <xdr:row>17</xdr:row>
      <xdr:rowOff>40894</xdr:rowOff>
    </xdr:to>
    <xdr:sp macro="" textlink="">
      <xdr:nvSpPr>
        <xdr:cNvPr id="458" name="フローチャート : 判断 457"/>
        <xdr:cNvSpPr/>
      </xdr:nvSpPr>
      <xdr:spPr>
        <a:xfrm>
          <a:off x="14351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25671</xdr:rowOff>
    </xdr:from>
    <xdr:ext cx="762000" cy="259045"/>
    <xdr:sp macro="" textlink="">
      <xdr:nvSpPr>
        <xdr:cNvPr id="459" name="テキスト ボックス 458"/>
        <xdr:cNvSpPr txBox="1"/>
      </xdr:nvSpPr>
      <xdr:spPr>
        <a:xfrm>
          <a:off x="14020800" y="294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168053</xdr:rowOff>
    </xdr:from>
    <xdr:to>
      <xdr:col>19</xdr:col>
      <xdr:colOff>533400</xdr:colOff>
      <xdr:row>17</xdr:row>
      <xdr:rowOff>98203</xdr:rowOff>
    </xdr:to>
    <xdr:sp macro="" textlink="">
      <xdr:nvSpPr>
        <xdr:cNvPr id="460" name="フローチャート : 判断 459"/>
        <xdr:cNvSpPr/>
      </xdr:nvSpPr>
      <xdr:spPr>
        <a:xfrm>
          <a:off x="13462000" y="291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82980</xdr:rowOff>
    </xdr:from>
    <xdr:ext cx="762000" cy="259045"/>
    <xdr:sp macro="" textlink="">
      <xdr:nvSpPr>
        <xdr:cNvPr id="461" name="テキスト ボックス 460"/>
        <xdr:cNvSpPr txBox="1"/>
      </xdr:nvSpPr>
      <xdr:spPr>
        <a:xfrm>
          <a:off x="13131800" y="2997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125349</xdr:rowOff>
    </xdr:from>
    <xdr:to>
      <xdr:col>24</xdr:col>
      <xdr:colOff>609600</xdr:colOff>
      <xdr:row>16</xdr:row>
      <xdr:rowOff>55499</xdr:rowOff>
    </xdr:to>
    <xdr:sp macro="" textlink="">
      <xdr:nvSpPr>
        <xdr:cNvPr id="467" name="円/楕円 466"/>
        <xdr:cNvSpPr/>
      </xdr:nvSpPr>
      <xdr:spPr>
        <a:xfrm>
          <a:off x="16967200" y="269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141876</xdr:rowOff>
    </xdr:from>
    <xdr:ext cx="762000" cy="259045"/>
    <xdr:sp macro="" textlink="">
      <xdr:nvSpPr>
        <xdr:cNvPr id="468" name="将来負担の状況該当値テキスト"/>
        <xdr:cNvSpPr txBox="1"/>
      </xdr:nvSpPr>
      <xdr:spPr>
        <a:xfrm>
          <a:off x="17106900" y="254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131382</xdr:rowOff>
    </xdr:from>
    <xdr:to>
      <xdr:col>23</xdr:col>
      <xdr:colOff>457200</xdr:colOff>
      <xdr:row>16</xdr:row>
      <xdr:rowOff>61532</xdr:rowOff>
    </xdr:to>
    <xdr:sp macro="" textlink="">
      <xdr:nvSpPr>
        <xdr:cNvPr id="469" name="円/楕円 468"/>
        <xdr:cNvSpPr/>
      </xdr:nvSpPr>
      <xdr:spPr>
        <a:xfrm>
          <a:off x="16129000" y="270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71709</xdr:rowOff>
    </xdr:from>
    <xdr:ext cx="736600" cy="259045"/>
    <xdr:sp macro="" textlink="">
      <xdr:nvSpPr>
        <xdr:cNvPr id="470" name="テキスト ボックス 469"/>
        <xdr:cNvSpPr txBox="1"/>
      </xdr:nvSpPr>
      <xdr:spPr>
        <a:xfrm>
          <a:off x="15798800" y="2472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165164</xdr:rowOff>
    </xdr:from>
    <xdr:to>
      <xdr:col>22</xdr:col>
      <xdr:colOff>254000</xdr:colOff>
      <xdr:row>16</xdr:row>
      <xdr:rowOff>95314</xdr:rowOff>
    </xdr:to>
    <xdr:sp macro="" textlink="">
      <xdr:nvSpPr>
        <xdr:cNvPr id="471" name="円/楕円 470"/>
        <xdr:cNvSpPr/>
      </xdr:nvSpPr>
      <xdr:spPr>
        <a:xfrm>
          <a:off x="15240000" y="273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105491</xdr:rowOff>
    </xdr:from>
    <xdr:ext cx="762000" cy="259045"/>
    <xdr:sp macro="" textlink="">
      <xdr:nvSpPr>
        <xdr:cNvPr id="472" name="テキスト ボックス 471"/>
        <xdr:cNvSpPr txBox="1"/>
      </xdr:nvSpPr>
      <xdr:spPr>
        <a:xfrm>
          <a:off x="14909800" y="250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66834</xdr:rowOff>
    </xdr:from>
    <xdr:to>
      <xdr:col>21</xdr:col>
      <xdr:colOff>50800</xdr:colOff>
      <xdr:row>15</xdr:row>
      <xdr:rowOff>168434</xdr:rowOff>
    </xdr:to>
    <xdr:sp macro="" textlink="">
      <xdr:nvSpPr>
        <xdr:cNvPr id="473" name="円/楕円 472"/>
        <xdr:cNvSpPr/>
      </xdr:nvSpPr>
      <xdr:spPr>
        <a:xfrm>
          <a:off x="14351000" y="26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7161</xdr:rowOff>
    </xdr:from>
    <xdr:ext cx="762000" cy="259045"/>
    <xdr:sp macro="" textlink="">
      <xdr:nvSpPr>
        <xdr:cNvPr id="474" name="テキスト ボックス 473"/>
        <xdr:cNvSpPr txBox="1"/>
      </xdr:nvSpPr>
      <xdr:spPr>
        <a:xfrm>
          <a:off x="14020800" y="240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96996</xdr:rowOff>
    </xdr:from>
    <xdr:to>
      <xdr:col>19</xdr:col>
      <xdr:colOff>533400</xdr:colOff>
      <xdr:row>16</xdr:row>
      <xdr:rowOff>27146</xdr:rowOff>
    </xdr:to>
    <xdr:sp macro="" textlink="">
      <xdr:nvSpPr>
        <xdr:cNvPr id="475" name="円/楕円 474"/>
        <xdr:cNvSpPr/>
      </xdr:nvSpPr>
      <xdr:spPr>
        <a:xfrm>
          <a:off x="13462000" y="26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37323</xdr:rowOff>
    </xdr:from>
    <xdr:ext cx="762000" cy="259045"/>
    <xdr:sp macro="" textlink="">
      <xdr:nvSpPr>
        <xdr:cNvPr id="476" name="テキスト ボックス 475"/>
        <xdr:cNvSpPr txBox="1"/>
      </xdr:nvSpPr>
      <xdr:spPr>
        <a:xfrm>
          <a:off x="13131800" y="24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長野県小布施町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11,111
11,056
19.12
5,071,744
4,784,614
279,046
3,000,441
2,999,923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29.2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長野県平均・類似団体平均とも上回り、職員の年齢構成が上がっていることが要因と分析する。</a:t>
          </a:r>
          <a:endParaRPr lang="ja-JP" altLang="ja-JP" sz="1400">
            <a:effectLst/>
          </a:endParaRPr>
        </a:p>
        <a:p>
          <a:r>
            <a:rPr kumimoji="1" lang="ja-JP" altLang="ja-JP" sz="1100">
              <a:solidFill>
                <a:schemeClr val="dk1"/>
              </a:solidFill>
              <a:effectLst/>
              <a:latin typeface="+mn-lt"/>
              <a:ea typeface="+mn-ea"/>
              <a:cs typeface="+mn-cs"/>
            </a:rPr>
            <a:t>　職員定数の適正化に留意し、職員の年齢構成の見直しを進めるため、代謝を促す施策を進める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42</xdr:row>
      <xdr:rowOff>83457</xdr:rowOff>
    </xdr:to>
    <xdr:cxnSp macro="">
      <xdr:nvCxnSpPr>
        <xdr:cNvPr id="63" name="直線コネクタ 62"/>
        <xdr:cNvCxnSpPr/>
      </xdr:nvCxnSpPr>
      <xdr:spPr>
        <a:xfrm flipV="1">
          <a:off x="4826000" y="5727700"/>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55534</xdr:rowOff>
    </xdr:from>
    <xdr:ext cx="762000" cy="259045"/>
    <xdr:sp macro="" textlink="">
      <xdr:nvSpPr>
        <xdr:cNvPr id="64" name="人件費最小値テキスト"/>
        <xdr:cNvSpPr txBox="1"/>
      </xdr:nvSpPr>
      <xdr:spPr>
        <a:xfrm>
          <a:off x="4914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83457</xdr:rowOff>
    </xdr:from>
    <xdr:to>
      <xdr:col>7</xdr:col>
      <xdr:colOff>104775</xdr:colOff>
      <xdr:row>42</xdr:row>
      <xdr:rowOff>83457</xdr:rowOff>
    </xdr:to>
    <xdr:cxnSp macro="">
      <xdr:nvCxnSpPr>
        <xdr:cNvPr id="65" name="直線コネクタ 64"/>
        <xdr:cNvCxnSpPr/>
      </xdr:nvCxnSpPr>
      <xdr:spPr>
        <a:xfrm>
          <a:off x="4737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6"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7" name="直線コネクタ 66"/>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116115</xdr:rowOff>
    </xdr:from>
    <xdr:to>
      <xdr:col>7</xdr:col>
      <xdr:colOff>15875</xdr:colOff>
      <xdr:row>39</xdr:row>
      <xdr:rowOff>20865</xdr:rowOff>
    </xdr:to>
    <xdr:cxnSp macro="">
      <xdr:nvCxnSpPr>
        <xdr:cNvPr id="68" name="直線コネクタ 67"/>
        <xdr:cNvCxnSpPr/>
      </xdr:nvCxnSpPr>
      <xdr:spPr>
        <a:xfrm>
          <a:off x="3987800" y="66312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144434</xdr:rowOff>
    </xdr:from>
    <xdr:ext cx="762000" cy="259045"/>
    <xdr:sp macro="" textlink="">
      <xdr:nvSpPr>
        <xdr:cNvPr id="69" name="人件費平均値テキスト"/>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127907</xdr:rowOff>
    </xdr:from>
    <xdr:to>
      <xdr:col>7</xdr:col>
      <xdr:colOff>66675</xdr:colOff>
      <xdr:row>38</xdr:row>
      <xdr:rowOff>58057</xdr:rowOff>
    </xdr:to>
    <xdr:sp macro="" textlink="">
      <xdr:nvSpPr>
        <xdr:cNvPr id="70" name="フローチャート :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39915</xdr:rowOff>
    </xdr:from>
    <xdr:to>
      <xdr:col>5</xdr:col>
      <xdr:colOff>549275</xdr:colOff>
      <xdr:row>38</xdr:row>
      <xdr:rowOff>116115</xdr:rowOff>
    </xdr:to>
    <xdr:cxnSp macro="">
      <xdr:nvCxnSpPr>
        <xdr:cNvPr id="71" name="直線コネクタ 70"/>
        <xdr:cNvCxnSpPr/>
      </xdr:nvCxnSpPr>
      <xdr:spPr>
        <a:xfrm>
          <a:off x="3098800" y="6555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3" name="テキスト ボックス 72"/>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18143</xdr:rowOff>
    </xdr:from>
    <xdr:to>
      <xdr:col>4</xdr:col>
      <xdr:colOff>346075</xdr:colOff>
      <xdr:row>38</xdr:row>
      <xdr:rowOff>39915</xdr:rowOff>
    </xdr:to>
    <xdr:cxnSp macro="">
      <xdr:nvCxnSpPr>
        <xdr:cNvPr id="74" name="直線コネクタ 73"/>
        <xdr:cNvCxnSpPr/>
      </xdr:nvCxnSpPr>
      <xdr:spPr>
        <a:xfrm>
          <a:off x="2209800" y="65332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5" name="フローチャート : 判断 74"/>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108149</xdr:rowOff>
    </xdr:from>
    <xdr:ext cx="762000" cy="259045"/>
    <xdr:sp macro="" textlink="">
      <xdr:nvSpPr>
        <xdr:cNvPr id="76" name="テキスト ボックス 75"/>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18143</xdr:rowOff>
    </xdr:from>
    <xdr:to>
      <xdr:col>3</xdr:col>
      <xdr:colOff>142875</xdr:colOff>
      <xdr:row>38</xdr:row>
      <xdr:rowOff>50800</xdr:rowOff>
    </xdr:to>
    <xdr:cxnSp macro="">
      <xdr:nvCxnSpPr>
        <xdr:cNvPr id="77" name="直線コネクタ 76"/>
        <xdr:cNvCxnSpPr/>
      </xdr:nvCxnSpPr>
      <xdr:spPr>
        <a:xfrm flipV="1">
          <a:off x="1320800" y="6533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138793</xdr:rowOff>
    </xdr:from>
    <xdr:to>
      <xdr:col>3</xdr:col>
      <xdr:colOff>193675</xdr:colOff>
      <xdr:row>38</xdr:row>
      <xdr:rowOff>68943</xdr:rowOff>
    </xdr:to>
    <xdr:sp macro="" textlink="">
      <xdr:nvSpPr>
        <xdr:cNvPr id="78" name="フローチャート : 判断 77"/>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79120</xdr:rowOff>
    </xdr:from>
    <xdr:ext cx="762000" cy="259045"/>
    <xdr:sp macro="" textlink="">
      <xdr:nvSpPr>
        <xdr:cNvPr id="79" name="テキスト ボックス 78"/>
        <xdr:cNvSpPr txBox="1"/>
      </xdr:nvSpPr>
      <xdr:spPr>
        <a:xfrm>
          <a:off x="1828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32657</xdr:rowOff>
    </xdr:from>
    <xdr:to>
      <xdr:col>1</xdr:col>
      <xdr:colOff>676275</xdr:colOff>
      <xdr:row>38</xdr:row>
      <xdr:rowOff>134257</xdr:rowOff>
    </xdr:to>
    <xdr:sp macro="" textlink="">
      <xdr:nvSpPr>
        <xdr:cNvPr id="80" name="フローチャート : 判断 79"/>
        <xdr:cNvSpPr/>
      </xdr:nvSpPr>
      <xdr:spPr>
        <a:xfrm>
          <a:off x="1270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119034</xdr:rowOff>
    </xdr:from>
    <xdr:ext cx="762000" cy="259045"/>
    <xdr:sp macro="" textlink="">
      <xdr:nvSpPr>
        <xdr:cNvPr id="81" name="テキスト ボックス 80"/>
        <xdr:cNvSpPr txBox="1"/>
      </xdr:nvSpPr>
      <xdr:spPr>
        <a:xfrm>
          <a:off x="93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141515</xdr:rowOff>
    </xdr:from>
    <xdr:to>
      <xdr:col>7</xdr:col>
      <xdr:colOff>66675</xdr:colOff>
      <xdr:row>39</xdr:row>
      <xdr:rowOff>71665</xdr:rowOff>
    </xdr:to>
    <xdr:sp macro="" textlink="">
      <xdr:nvSpPr>
        <xdr:cNvPr id="87" name="円/楕円 86"/>
        <xdr:cNvSpPr/>
      </xdr:nvSpPr>
      <xdr:spPr>
        <a:xfrm>
          <a:off x="47752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113592</xdr:rowOff>
    </xdr:from>
    <xdr:ext cx="762000" cy="259045"/>
    <xdr:sp macro="" textlink="">
      <xdr:nvSpPr>
        <xdr:cNvPr id="88" name="人件費該当値テキスト"/>
        <xdr:cNvSpPr txBox="1"/>
      </xdr:nvSpPr>
      <xdr:spPr>
        <a:xfrm>
          <a:off x="49149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65315</xdr:rowOff>
    </xdr:from>
    <xdr:to>
      <xdr:col>5</xdr:col>
      <xdr:colOff>600075</xdr:colOff>
      <xdr:row>38</xdr:row>
      <xdr:rowOff>166915</xdr:rowOff>
    </xdr:to>
    <xdr:sp macro="" textlink="">
      <xdr:nvSpPr>
        <xdr:cNvPr id="89" name="円/楕円 88"/>
        <xdr:cNvSpPr/>
      </xdr:nvSpPr>
      <xdr:spPr>
        <a:xfrm>
          <a:off x="3937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151692</xdr:rowOff>
    </xdr:from>
    <xdr:ext cx="736600" cy="259045"/>
    <xdr:sp macro="" textlink="">
      <xdr:nvSpPr>
        <xdr:cNvPr id="90" name="テキスト ボックス 89"/>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160565</xdr:rowOff>
    </xdr:from>
    <xdr:to>
      <xdr:col>4</xdr:col>
      <xdr:colOff>396875</xdr:colOff>
      <xdr:row>38</xdr:row>
      <xdr:rowOff>90715</xdr:rowOff>
    </xdr:to>
    <xdr:sp macro="" textlink="">
      <xdr:nvSpPr>
        <xdr:cNvPr id="91" name="円/楕円 90"/>
        <xdr:cNvSpPr/>
      </xdr:nvSpPr>
      <xdr:spPr>
        <a:xfrm>
          <a:off x="3048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100891</xdr:rowOff>
    </xdr:from>
    <xdr:ext cx="762000" cy="259045"/>
    <xdr:sp macro="" textlink="">
      <xdr:nvSpPr>
        <xdr:cNvPr id="92" name="テキスト ボックス 91"/>
        <xdr:cNvSpPr txBox="1"/>
      </xdr:nvSpPr>
      <xdr:spPr>
        <a:xfrm>
          <a:off x="27178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138793</xdr:rowOff>
    </xdr:from>
    <xdr:to>
      <xdr:col>3</xdr:col>
      <xdr:colOff>193675</xdr:colOff>
      <xdr:row>38</xdr:row>
      <xdr:rowOff>68943</xdr:rowOff>
    </xdr:to>
    <xdr:sp macro="" textlink="">
      <xdr:nvSpPr>
        <xdr:cNvPr id="93" name="円/楕円 92"/>
        <xdr:cNvSpPr/>
      </xdr:nvSpPr>
      <xdr:spPr>
        <a:xfrm>
          <a:off x="2159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53720</xdr:rowOff>
    </xdr:from>
    <xdr:ext cx="762000" cy="259045"/>
    <xdr:sp macro="" textlink="">
      <xdr:nvSpPr>
        <xdr:cNvPr id="94" name="テキスト ボックス 93"/>
        <xdr:cNvSpPr txBox="1"/>
      </xdr:nvSpPr>
      <xdr:spPr>
        <a:xfrm>
          <a:off x="1828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95" name="円/楕円 94"/>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96" name="テキスト ボックス 95"/>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値を大きく上回る状態が続いている。職員数を抑制する中、教育力の向上、文化施設の運営にあたり非常勤職員が増加している。また、情報セキュリティ対策や各種計画の策定などの事務事業は専門的見地から取り組みを進めるため外部委託が必要となり、物件費が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各種事務事業の必要性や施設の統廃合・再構築など施設の在り方などについて評価を行い、町民のみなさんにも図りながら大胆な見直しに努め、経費の削減を図っていく。</a:t>
          </a:r>
          <a:endParaRPr lang="ja-JP" altLang="ja-JP" sz="1400">
            <a:effectLst/>
          </a:endParaRPr>
        </a:p>
        <a:p>
          <a:pPr eaLnBrk="1" fontAlgn="auto" latinLnBrk="0" hangingPunct="1"/>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37193</xdr:rowOff>
    </xdr:to>
    <xdr:cxnSp macro="">
      <xdr:nvCxnSpPr>
        <xdr:cNvPr id="126" name="直線コネクタ 125"/>
        <xdr:cNvCxnSpPr/>
      </xdr:nvCxnSpPr>
      <xdr:spPr>
        <a:xfrm flipV="1">
          <a:off x="16510000" y="22551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7"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8" name="直線コネクタ 127"/>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9"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30" name="直線コネクタ 129"/>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67128</xdr:rowOff>
    </xdr:from>
    <xdr:to>
      <xdr:col>24</xdr:col>
      <xdr:colOff>31750</xdr:colOff>
      <xdr:row>20</xdr:row>
      <xdr:rowOff>165100</xdr:rowOff>
    </xdr:to>
    <xdr:cxnSp macro="">
      <xdr:nvCxnSpPr>
        <xdr:cNvPr id="131" name="直線コネクタ 130"/>
        <xdr:cNvCxnSpPr/>
      </xdr:nvCxnSpPr>
      <xdr:spPr>
        <a:xfrm>
          <a:off x="15671800" y="34961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2"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3" name="フローチャート : 判断 132"/>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67128</xdr:rowOff>
    </xdr:from>
    <xdr:to>
      <xdr:col>22</xdr:col>
      <xdr:colOff>565150</xdr:colOff>
      <xdr:row>21</xdr:row>
      <xdr:rowOff>58964</xdr:rowOff>
    </xdr:to>
    <xdr:cxnSp macro="">
      <xdr:nvCxnSpPr>
        <xdr:cNvPr id="134" name="直線コネクタ 133"/>
        <xdr:cNvCxnSpPr/>
      </xdr:nvCxnSpPr>
      <xdr:spPr>
        <a:xfrm flipV="1">
          <a:off x="14782800" y="3496128"/>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81643</xdr:rowOff>
    </xdr:from>
    <xdr:to>
      <xdr:col>22</xdr:col>
      <xdr:colOff>615950</xdr:colOff>
      <xdr:row>17</xdr:row>
      <xdr:rowOff>11793</xdr:rowOff>
    </xdr:to>
    <xdr:sp macro="" textlink="">
      <xdr:nvSpPr>
        <xdr:cNvPr id="135" name="フローチャート : 判断 134"/>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21970</xdr:rowOff>
    </xdr:from>
    <xdr:ext cx="736600" cy="259045"/>
    <xdr:sp macro="" textlink="">
      <xdr:nvSpPr>
        <xdr:cNvPr id="136" name="テキスト ボックス 135"/>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21</xdr:row>
      <xdr:rowOff>26307</xdr:rowOff>
    </xdr:from>
    <xdr:to>
      <xdr:col>21</xdr:col>
      <xdr:colOff>361950</xdr:colOff>
      <xdr:row>21</xdr:row>
      <xdr:rowOff>58964</xdr:rowOff>
    </xdr:to>
    <xdr:cxnSp macro="">
      <xdr:nvCxnSpPr>
        <xdr:cNvPr id="137" name="直線コネクタ 136"/>
        <xdr:cNvCxnSpPr/>
      </xdr:nvCxnSpPr>
      <xdr:spPr>
        <a:xfrm>
          <a:off x="13893800" y="3626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92529</xdr:rowOff>
    </xdr:from>
    <xdr:to>
      <xdr:col>21</xdr:col>
      <xdr:colOff>412750</xdr:colOff>
      <xdr:row>17</xdr:row>
      <xdr:rowOff>22679</xdr:rowOff>
    </xdr:to>
    <xdr:sp macro="" textlink="">
      <xdr:nvSpPr>
        <xdr:cNvPr id="138" name="フローチャート : 判断 137"/>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32856</xdr:rowOff>
    </xdr:from>
    <xdr:ext cx="762000" cy="259045"/>
    <xdr:sp macro="" textlink="">
      <xdr:nvSpPr>
        <xdr:cNvPr id="139" name="テキスト ボックス 138"/>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143328</xdr:rowOff>
    </xdr:from>
    <xdr:to>
      <xdr:col>20</xdr:col>
      <xdr:colOff>158750</xdr:colOff>
      <xdr:row>21</xdr:row>
      <xdr:rowOff>26307</xdr:rowOff>
    </xdr:to>
    <xdr:cxnSp macro="">
      <xdr:nvCxnSpPr>
        <xdr:cNvPr id="140" name="直線コネクタ 139"/>
        <xdr:cNvCxnSpPr/>
      </xdr:nvCxnSpPr>
      <xdr:spPr>
        <a:xfrm>
          <a:off x="13004800" y="3572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166007</xdr:rowOff>
    </xdr:from>
    <xdr:to>
      <xdr:col>20</xdr:col>
      <xdr:colOff>209550</xdr:colOff>
      <xdr:row>16</xdr:row>
      <xdr:rowOff>96157</xdr:rowOff>
    </xdr:to>
    <xdr:sp macro="" textlink="">
      <xdr:nvSpPr>
        <xdr:cNvPr id="141" name="フローチャート : 判断 140"/>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106334</xdr:rowOff>
    </xdr:from>
    <xdr:ext cx="762000" cy="259045"/>
    <xdr:sp macro="" textlink="">
      <xdr:nvSpPr>
        <xdr:cNvPr id="142" name="テキスト ボックス 141"/>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111579</xdr:rowOff>
    </xdr:from>
    <xdr:to>
      <xdr:col>19</xdr:col>
      <xdr:colOff>6350</xdr:colOff>
      <xdr:row>16</xdr:row>
      <xdr:rowOff>41729</xdr:rowOff>
    </xdr:to>
    <xdr:sp macro="" textlink="">
      <xdr:nvSpPr>
        <xdr:cNvPr id="143" name="フローチャート : 判断 142"/>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51906</xdr:rowOff>
    </xdr:from>
    <xdr:ext cx="762000" cy="259045"/>
    <xdr:sp macro="" textlink="">
      <xdr:nvSpPr>
        <xdr:cNvPr id="144" name="テキスト ボックス 143"/>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114300</xdr:rowOff>
    </xdr:from>
    <xdr:to>
      <xdr:col>24</xdr:col>
      <xdr:colOff>82550</xdr:colOff>
      <xdr:row>21</xdr:row>
      <xdr:rowOff>44450</xdr:rowOff>
    </xdr:to>
    <xdr:sp macro="" textlink="">
      <xdr:nvSpPr>
        <xdr:cNvPr id="150" name="円/楕円 149"/>
        <xdr:cNvSpPr/>
      </xdr:nvSpPr>
      <xdr:spPr>
        <a:xfrm>
          <a:off x="164592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22877</xdr:rowOff>
    </xdr:from>
    <xdr:ext cx="762000" cy="259045"/>
    <xdr:sp macro="" textlink="">
      <xdr:nvSpPr>
        <xdr:cNvPr id="151" name="物件費該当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16328</xdr:rowOff>
    </xdr:from>
    <xdr:to>
      <xdr:col>22</xdr:col>
      <xdr:colOff>615950</xdr:colOff>
      <xdr:row>20</xdr:row>
      <xdr:rowOff>117928</xdr:rowOff>
    </xdr:to>
    <xdr:sp macro="" textlink="">
      <xdr:nvSpPr>
        <xdr:cNvPr id="152" name="円/楕円 151"/>
        <xdr:cNvSpPr/>
      </xdr:nvSpPr>
      <xdr:spPr>
        <a:xfrm>
          <a:off x="15621000" y="344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102705</xdr:rowOff>
    </xdr:from>
    <xdr:ext cx="736600" cy="259045"/>
    <xdr:sp macro="" textlink="">
      <xdr:nvSpPr>
        <xdr:cNvPr id="153" name="テキスト ボックス 152"/>
        <xdr:cNvSpPr txBox="1"/>
      </xdr:nvSpPr>
      <xdr:spPr>
        <a:xfrm>
          <a:off x="15290800" y="3531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21</xdr:row>
      <xdr:rowOff>8164</xdr:rowOff>
    </xdr:from>
    <xdr:to>
      <xdr:col>21</xdr:col>
      <xdr:colOff>412750</xdr:colOff>
      <xdr:row>21</xdr:row>
      <xdr:rowOff>109764</xdr:rowOff>
    </xdr:to>
    <xdr:sp macro="" textlink="">
      <xdr:nvSpPr>
        <xdr:cNvPr id="154" name="円/楕円 153"/>
        <xdr:cNvSpPr/>
      </xdr:nvSpPr>
      <xdr:spPr>
        <a:xfrm>
          <a:off x="14732000" y="360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94541</xdr:rowOff>
    </xdr:from>
    <xdr:ext cx="762000" cy="259045"/>
    <xdr:sp macro="" textlink="">
      <xdr:nvSpPr>
        <xdr:cNvPr id="155" name="テキスト ボックス 154"/>
        <xdr:cNvSpPr txBox="1"/>
      </xdr:nvSpPr>
      <xdr:spPr>
        <a:xfrm>
          <a:off x="14401800" y="369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146957</xdr:rowOff>
    </xdr:from>
    <xdr:to>
      <xdr:col>20</xdr:col>
      <xdr:colOff>209550</xdr:colOff>
      <xdr:row>21</xdr:row>
      <xdr:rowOff>77107</xdr:rowOff>
    </xdr:to>
    <xdr:sp macro="" textlink="">
      <xdr:nvSpPr>
        <xdr:cNvPr id="156" name="円/楕円 155"/>
        <xdr:cNvSpPr/>
      </xdr:nvSpPr>
      <xdr:spPr>
        <a:xfrm>
          <a:off x="13843000" y="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21</xdr:row>
      <xdr:rowOff>61884</xdr:rowOff>
    </xdr:from>
    <xdr:ext cx="762000" cy="259045"/>
    <xdr:sp macro="" textlink="">
      <xdr:nvSpPr>
        <xdr:cNvPr id="157" name="テキスト ボックス 156"/>
        <xdr:cNvSpPr txBox="1"/>
      </xdr:nvSpPr>
      <xdr:spPr>
        <a:xfrm>
          <a:off x="13512800" y="366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92528</xdr:rowOff>
    </xdr:from>
    <xdr:to>
      <xdr:col>19</xdr:col>
      <xdr:colOff>6350</xdr:colOff>
      <xdr:row>21</xdr:row>
      <xdr:rowOff>22678</xdr:rowOff>
    </xdr:to>
    <xdr:sp macro="" textlink="">
      <xdr:nvSpPr>
        <xdr:cNvPr id="158" name="円/楕円 157"/>
        <xdr:cNvSpPr/>
      </xdr:nvSpPr>
      <xdr:spPr>
        <a:xfrm>
          <a:off x="129540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21</xdr:row>
      <xdr:rowOff>7455</xdr:rowOff>
    </xdr:from>
    <xdr:ext cx="762000" cy="259045"/>
    <xdr:sp macro="" textlink="">
      <xdr:nvSpPr>
        <xdr:cNvPr id="159" name="テキスト ボックス 158"/>
        <xdr:cNvSpPr txBox="1"/>
      </xdr:nvSpPr>
      <xdr:spPr>
        <a:xfrm>
          <a:off x="12623800" y="360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高齢者支援や障害福祉・子育て支援に向けての福祉医療の充実を進めた結果、増加している。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今後、さらに若者を中心に定住促進を進める必要もあり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町単独の扶助費の増加が見込まれる状況にある。国の社会保障制度改革の方向性を踏まえ各種事務事業の必要性について評価を行い、町民のみなさんにも図りながら見直しに努める。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159657</xdr:rowOff>
    </xdr:to>
    <xdr:cxnSp macro="">
      <xdr:nvCxnSpPr>
        <xdr:cNvPr id="189" name="直線コネクタ 188"/>
        <xdr:cNvCxnSpPr/>
      </xdr:nvCxnSpPr>
      <xdr:spPr>
        <a:xfrm flipV="1">
          <a:off x="4826000" y="9042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90"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91" name="直線コネクタ 190"/>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3" name="直線コネクタ 19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102507</xdr:rowOff>
    </xdr:from>
    <xdr:to>
      <xdr:col>7</xdr:col>
      <xdr:colOff>15875</xdr:colOff>
      <xdr:row>55</xdr:row>
      <xdr:rowOff>118835</xdr:rowOff>
    </xdr:to>
    <xdr:cxnSp macro="">
      <xdr:nvCxnSpPr>
        <xdr:cNvPr id="194" name="直線コネクタ 193"/>
        <xdr:cNvCxnSpPr/>
      </xdr:nvCxnSpPr>
      <xdr:spPr>
        <a:xfrm>
          <a:off x="3987800" y="95322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95"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6" name="フローチャート : 判断 195"/>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102507</xdr:rowOff>
    </xdr:from>
    <xdr:to>
      <xdr:col>5</xdr:col>
      <xdr:colOff>549275</xdr:colOff>
      <xdr:row>55</xdr:row>
      <xdr:rowOff>151493</xdr:rowOff>
    </xdr:to>
    <xdr:cxnSp macro="">
      <xdr:nvCxnSpPr>
        <xdr:cNvPr id="197" name="直線コネクタ 196"/>
        <xdr:cNvCxnSpPr/>
      </xdr:nvCxnSpPr>
      <xdr:spPr>
        <a:xfrm flipV="1">
          <a:off x="3098800" y="95322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8" name="フローチャート : 判断 197"/>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9" name="テキスト ボックス 198"/>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56</xdr:row>
      <xdr:rowOff>110672</xdr:rowOff>
    </xdr:to>
    <xdr:cxnSp macro="">
      <xdr:nvCxnSpPr>
        <xdr:cNvPr id="200" name="直線コネクタ 199"/>
        <xdr:cNvCxnSpPr/>
      </xdr:nvCxnSpPr>
      <xdr:spPr>
        <a:xfrm flipV="1">
          <a:off x="2209800" y="95812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201" name="フローチャート : 判断 20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02" name="テキスト ボックス 20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110672</xdr:rowOff>
    </xdr:to>
    <xdr:cxnSp macro="">
      <xdr:nvCxnSpPr>
        <xdr:cNvPr id="203" name="直線コネクタ 202"/>
        <xdr:cNvCxnSpPr/>
      </xdr:nvCxnSpPr>
      <xdr:spPr>
        <a:xfrm>
          <a:off x="1320800" y="9613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4" name="フローチャート : 判断 203"/>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05" name="テキスト ボックス 204"/>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06" name="フローチャート : 判断 20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7" name="テキスト ボックス 206"/>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13" name="円/楕円 212"/>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84562</xdr:rowOff>
    </xdr:from>
    <xdr:ext cx="762000" cy="259045"/>
    <xdr:sp macro="" textlink="">
      <xdr:nvSpPr>
        <xdr:cNvPr id="214"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51707</xdr:rowOff>
    </xdr:from>
    <xdr:to>
      <xdr:col>5</xdr:col>
      <xdr:colOff>600075</xdr:colOff>
      <xdr:row>55</xdr:row>
      <xdr:rowOff>153307</xdr:rowOff>
    </xdr:to>
    <xdr:sp macro="" textlink="">
      <xdr:nvSpPr>
        <xdr:cNvPr id="215" name="円/楕円 214"/>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216" name="テキスト ボックス 215"/>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100693</xdr:rowOff>
    </xdr:from>
    <xdr:to>
      <xdr:col>4</xdr:col>
      <xdr:colOff>396875</xdr:colOff>
      <xdr:row>56</xdr:row>
      <xdr:rowOff>30843</xdr:rowOff>
    </xdr:to>
    <xdr:sp macro="" textlink="">
      <xdr:nvSpPr>
        <xdr:cNvPr id="217" name="円/楕円 216"/>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218" name="テキスト ボックス 217"/>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59872</xdr:rowOff>
    </xdr:from>
    <xdr:to>
      <xdr:col>3</xdr:col>
      <xdr:colOff>193675</xdr:colOff>
      <xdr:row>56</xdr:row>
      <xdr:rowOff>161472</xdr:rowOff>
    </xdr:to>
    <xdr:sp macro="" textlink="">
      <xdr:nvSpPr>
        <xdr:cNvPr id="219" name="円/楕円 218"/>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146249</xdr:rowOff>
    </xdr:from>
    <xdr:ext cx="762000" cy="259045"/>
    <xdr:sp macro="" textlink="">
      <xdr:nvSpPr>
        <xdr:cNvPr id="220" name="テキスト ボックス 219"/>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21" name="円/楕円 220"/>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22" name="テキスト ボックス 221"/>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類似団体の平均値を上回る状態が続いている。特別会計への繰出金に係る繰出し基準や土地開発公社などの運営になどについても留意しつつ進めるが、今後も高水準で推移していくことが予想される。</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維持補修にかかる経費についても関係団体等を含め、組織全体として経費の削減を図り、抑制に努めていく。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142240</xdr:rowOff>
    </xdr:from>
    <xdr:to>
      <xdr:col>24</xdr:col>
      <xdr:colOff>31750</xdr:colOff>
      <xdr:row>60</xdr:row>
      <xdr:rowOff>119380</xdr:rowOff>
    </xdr:to>
    <xdr:cxnSp macro="">
      <xdr:nvCxnSpPr>
        <xdr:cNvPr id="250" name="直線コネクタ 249"/>
        <xdr:cNvCxnSpPr/>
      </xdr:nvCxnSpPr>
      <xdr:spPr>
        <a:xfrm flipV="1">
          <a:off x="16510000" y="90576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5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52" name="直線コネクタ 25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57167</xdr:rowOff>
    </xdr:from>
    <xdr:ext cx="762000" cy="259045"/>
    <xdr:sp macro="" textlink="">
      <xdr:nvSpPr>
        <xdr:cNvPr id="253" name="その他最大値テキスト"/>
        <xdr:cNvSpPr txBox="1"/>
      </xdr:nvSpPr>
      <xdr:spPr>
        <a:xfrm>
          <a:off x="16598900" y="880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52</xdr:row>
      <xdr:rowOff>142240</xdr:rowOff>
    </xdr:from>
    <xdr:to>
      <xdr:col>24</xdr:col>
      <xdr:colOff>120650</xdr:colOff>
      <xdr:row>52</xdr:row>
      <xdr:rowOff>142240</xdr:rowOff>
    </xdr:to>
    <xdr:cxnSp macro="">
      <xdr:nvCxnSpPr>
        <xdr:cNvPr id="254" name="直線コネクタ 253"/>
        <xdr:cNvCxnSpPr/>
      </xdr:nvCxnSpPr>
      <xdr:spPr>
        <a:xfrm>
          <a:off x="16421100" y="905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88900</xdr:rowOff>
    </xdr:from>
    <xdr:to>
      <xdr:col>24</xdr:col>
      <xdr:colOff>31750</xdr:colOff>
      <xdr:row>58</xdr:row>
      <xdr:rowOff>134620</xdr:rowOff>
    </xdr:to>
    <xdr:cxnSp macro="">
      <xdr:nvCxnSpPr>
        <xdr:cNvPr id="255" name="直線コネクタ 254"/>
        <xdr:cNvCxnSpPr/>
      </xdr:nvCxnSpPr>
      <xdr:spPr>
        <a:xfrm>
          <a:off x="15671800" y="10033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27957</xdr:rowOff>
    </xdr:from>
    <xdr:ext cx="762000" cy="259045"/>
    <xdr:sp macro="" textlink="">
      <xdr:nvSpPr>
        <xdr:cNvPr id="256" name="その他平均値テキスト"/>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57" name="フローチャート : 判断 256"/>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xdr:rowOff>
    </xdr:from>
    <xdr:to>
      <xdr:col>22</xdr:col>
      <xdr:colOff>565150</xdr:colOff>
      <xdr:row>58</xdr:row>
      <xdr:rowOff>88900</xdr:rowOff>
    </xdr:to>
    <xdr:cxnSp macro="">
      <xdr:nvCxnSpPr>
        <xdr:cNvPr id="258" name="直線コネクタ 257"/>
        <xdr:cNvCxnSpPr/>
      </xdr:nvCxnSpPr>
      <xdr:spPr>
        <a:xfrm>
          <a:off x="14782800" y="995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59" name="フローチャート : 判断 25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60" name="テキスト ボックス 259"/>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xdr:rowOff>
    </xdr:from>
    <xdr:to>
      <xdr:col>21</xdr:col>
      <xdr:colOff>361950</xdr:colOff>
      <xdr:row>58</xdr:row>
      <xdr:rowOff>27940</xdr:rowOff>
    </xdr:to>
    <xdr:cxnSp macro="">
      <xdr:nvCxnSpPr>
        <xdr:cNvPr id="261" name="直線コネクタ 260"/>
        <xdr:cNvCxnSpPr/>
      </xdr:nvCxnSpPr>
      <xdr:spPr>
        <a:xfrm flipV="1">
          <a:off x="13893800" y="9956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62" name="フローチャート : 判断 261"/>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63" name="テキスト ボックス 262"/>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27940</xdr:rowOff>
    </xdr:from>
    <xdr:to>
      <xdr:col>20</xdr:col>
      <xdr:colOff>158750</xdr:colOff>
      <xdr:row>58</xdr:row>
      <xdr:rowOff>43180</xdr:rowOff>
    </xdr:to>
    <xdr:cxnSp macro="">
      <xdr:nvCxnSpPr>
        <xdr:cNvPr id="264" name="直線コネクタ 263"/>
        <xdr:cNvCxnSpPr/>
      </xdr:nvCxnSpPr>
      <xdr:spPr>
        <a:xfrm flipV="1">
          <a:off x="13004800" y="9972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65" name="フローチャート : 判断 26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66" name="テキスト ボックス 265"/>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67" name="フローチャート : 判断 266"/>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8" name="テキスト ボックス 267"/>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83820</xdr:rowOff>
    </xdr:from>
    <xdr:to>
      <xdr:col>24</xdr:col>
      <xdr:colOff>82550</xdr:colOff>
      <xdr:row>59</xdr:row>
      <xdr:rowOff>13970</xdr:rowOff>
    </xdr:to>
    <xdr:sp macro="" textlink="">
      <xdr:nvSpPr>
        <xdr:cNvPr id="274" name="円/楕円 273"/>
        <xdr:cNvSpPr/>
      </xdr:nvSpPr>
      <xdr:spPr>
        <a:xfrm>
          <a:off x="164592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55897</xdr:rowOff>
    </xdr:from>
    <xdr:ext cx="762000" cy="259045"/>
    <xdr:sp macro="" textlink="">
      <xdr:nvSpPr>
        <xdr:cNvPr id="275" name="その他該当値テキスト"/>
        <xdr:cNvSpPr txBox="1"/>
      </xdr:nvSpPr>
      <xdr:spPr>
        <a:xfrm>
          <a:off x="165989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38100</xdr:rowOff>
    </xdr:from>
    <xdr:to>
      <xdr:col>22</xdr:col>
      <xdr:colOff>615950</xdr:colOff>
      <xdr:row>58</xdr:row>
      <xdr:rowOff>139700</xdr:rowOff>
    </xdr:to>
    <xdr:sp macro="" textlink="">
      <xdr:nvSpPr>
        <xdr:cNvPr id="276" name="円/楕円 275"/>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124477</xdr:rowOff>
    </xdr:from>
    <xdr:ext cx="736600" cy="259045"/>
    <xdr:sp macro="" textlink="">
      <xdr:nvSpPr>
        <xdr:cNvPr id="277" name="テキスト ボックス 276"/>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78" name="円/楕円 277"/>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79" name="テキスト ボックス 278"/>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148590</xdr:rowOff>
    </xdr:from>
    <xdr:to>
      <xdr:col>20</xdr:col>
      <xdr:colOff>209550</xdr:colOff>
      <xdr:row>58</xdr:row>
      <xdr:rowOff>78740</xdr:rowOff>
    </xdr:to>
    <xdr:sp macro="" textlink="">
      <xdr:nvSpPr>
        <xdr:cNvPr id="280" name="円/楕円 279"/>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63517</xdr:rowOff>
    </xdr:from>
    <xdr:ext cx="762000" cy="259045"/>
    <xdr:sp macro="" textlink="">
      <xdr:nvSpPr>
        <xdr:cNvPr id="281" name="テキスト ボックス 280"/>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163830</xdr:rowOff>
    </xdr:from>
    <xdr:to>
      <xdr:col>19</xdr:col>
      <xdr:colOff>6350</xdr:colOff>
      <xdr:row>58</xdr:row>
      <xdr:rowOff>93980</xdr:rowOff>
    </xdr:to>
    <xdr:sp macro="" textlink="">
      <xdr:nvSpPr>
        <xdr:cNvPr id="282" name="円/楕円 281"/>
        <xdr:cNvSpPr/>
      </xdr:nvSpPr>
      <xdr:spPr>
        <a:xfrm>
          <a:off x="12954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78757</xdr:rowOff>
    </xdr:from>
    <xdr:ext cx="762000" cy="259045"/>
    <xdr:sp macro="" textlink="">
      <xdr:nvSpPr>
        <xdr:cNvPr id="283" name="テキスト ボックス 282"/>
        <xdr:cNvSpPr txBox="1"/>
      </xdr:nvSpPr>
      <xdr:spPr>
        <a:xfrm>
          <a:off x="12623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類似団体の平均値と同程度で推移している。目的の達成度を再確認するとともに住民意向の把握に努め、住民参加のまちづくりを推進し、適正化を進める。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135164</xdr:rowOff>
    </xdr:from>
    <xdr:to>
      <xdr:col>24</xdr:col>
      <xdr:colOff>31750</xdr:colOff>
      <xdr:row>40</xdr:row>
      <xdr:rowOff>156391</xdr:rowOff>
    </xdr:to>
    <xdr:cxnSp macro="">
      <xdr:nvCxnSpPr>
        <xdr:cNvPr id="313" name="直線コネクタ 312"/>
        <xdr:cNvCxnSpPr/>
      </xdr:nvCxnSpPr>
      <xdr:spPr>
        <a:xfrm flipV="1">
          <a:off x="16510000" y="5793014"/>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14"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15" name="直線コネクタ 314"/>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50091</xdr:rowOff>
    </xdr:from>
    <xdr:ext cx="762000" cy="259045"/>
    <xdr:sp macro="" textlink="">
      <xdr:nvSpPr>
        <xdr:cNvPr id="316"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33</xdr:row>
      <xdr:rowOff>135164</xdr:rowOff>
    </xdr:from>
    <xdr:to>
      <xdr:col>24</xdr:col>
      <xdr:colOff>120650</xdr:colOff>
      <xdr:row>33</xdr:row>
      <xdr:rowOff>135164</xdr:rowOff>
    </xdr:to>
    <xdr:cxnSp macro="">
      <xdr:nvCxnSpPr>
        <xdr:cNvPr id="317" name="直線コネクタ 316"/>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105773</xdr:rowOff>
    </xdr:from>
    <xdr:to>
      <xdr:col>24</xdr:col>
      <xdr:colOff>31750</xdr:colOff>
      <xdr:row>35</xdr:row>
      <xdr:rowOff>144961</xdr:rowOff>
    </xdr:to>
    <xdr:cxnSp macro="">
      <xdr:nvCxnSpPr>
        <xdr:cNvPr id="318" name="直線コネクタ 317"/>
        <xdr:cNvCxnSpPr/>
      </xdr:nvCxnSpPr>
      <xdr:spPr>
        <a:xfrm>
          <a:off x="15671800" y="610652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25417</xdr:rowOff>
    </xdr:from>
    <xdr:ext cx="762000" cy="259045"/>
    <xdr:sp macro="" textlink="">
      <xdr:nvSpPr>
        <xdr:cNvPr id="319" name="補助費等平均値テキスト"/>
        <xdr:cNvSpPr txBox="1"/>
      </xdr:nvSpPr>
      <xdr:spPr>
        <a:xfrm>
          <a:off x="16598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0" name="フローチャート : 判断 319"/>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105773</xdr:rowOff>
    </xdr:from>
    <xdr:to>
      <xdr:col>22</xdr:col>
      <xdr:colOff>565150</xdr:colOff>
      <xdr:row>35</xdr:row>
      <xdr:rowOff>158024</xdr:rowOff>
    </xdr:to>
    <xdr:cxnSp macro="">
      <xdr:nvCxnSpPr>
        <xdr:cNvPr id="321" name="直線コネクタ 320"/>
        <xdr:cNvCxnSpPr/>
      </xdr:nvCxnSpPr>
      <xdr:spPr>
        <a:xfrm flipV="1">
          <a:off x="14782800" y="610652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14151</xdr:rowOff>
    </xdr:from>
    <xdr:to>
      <xdr:col>22</xdr:col>
      <xdr:colOff>615950</xdr:colOff>
      <xdr:row>36</xdr:row>
      <xdr:rowOff>115751</xdr:rowOff>
    </xdr:to>
    <xdr:sp macro="" textlink="">
      <xdr:nvSpPr>
        <xdr:cNvPr id="322" name="フローチャート : 判断 321"/>
        <xdr:cNvSpPr/>
      </xdr:nvSpPr>
      <xdr:spPr>
        <a:xfrm>
          <a:off x="156210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100528</xdr:rowOff>
    </xdr:from>
    <xdr:ext cx="736600" cy="259045"/>
    <xdr:sp macro="" textlink="">
      <xdr:nvSpPr>
        <xdr:cNvPr id="323" name="テキスト ボックス 322"/>
        <xdr:cNvSpPr txBox="1"/>
      </xdr:nvSpPr>
      <xdr:spPr>
        <a:xfrm>
          <a:off x="15290800" y="62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73116</xdr:rowOff>
    </xdr:from>
    <xdr:to>
      <xdr:col>21</xdr:col>
      <xdr:colOff>361950</xdr:colOff>
      <xdr:row>35</xdr:row>
      <xdr:rowOff>158024</xdr:rowOff>
    </xdr:to>
    <xdr:cxnSp macro="">
      <xdr:nvCxnSpPr>
        <xdr:cNvPr id="324" name="直線コネクタ 323"/>
        <xdr:cNvCxnSpPr/>
      </xdr:nvCxnSpPr>
      <xdr:spPr>
        <a:xfrm>
          <a:off x="13893800" y="607386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133350</xdr:rowOff>
    </xdr:from>
    <xdr:to>
      <xdr:col>21</xdr:col>
      <xdr:colOff>412750</xdr:colOff>
      <xdr:row>36</xdr:row>
      <xdr:rowOff>63500</xdr:rowOff>
    </xdr:to>
    <xdr:sp macro="" textlink="">
      <xdr:nvSpPr>
        <xdr:cNvPr id="325" name="フローチャート :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48277</xdr:rowOff>
    </xdr:from>
    <xdr:ext cx="762000" cy="259045"/>
    <xdr:sp macro="" textlink="">
      <xdr:nvSpPr>
        <xdr:cNvPr id="326" name="テキスト ボックス 325"/>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73116</xdr:rowOff>
    </xdr:from>
    <xdr:to>
      <xdr:col>20</xdr:col>
      <xdr:colOff>158750</xdr:colOff>
      <xdr:row>35</xdr:row>
      <xdr:rowOff>164556</xdr:rowOff>
    </xdr:to>
    <xdr:cxnSp macro="">
      <xdr:nvCxnSpPr>
        <xdr:cNvPr id="327" name="直線コネクタ 326"/>
        <xdr:cNvCxnSpPr/>
      </xdr:nvCxnSpPr>
      <xdr:spPr>
        <a:xfrm flipV="1">
          <a:off x="13004800" y="607386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107224</xdr:rowOff>
    </xdr:from>
    <xdr:to>
      <xdr:col>20</xdr:col>
      <xdr:colOff>209550</xdr:colOff>
      <xdr:row>36</xdr:row>
      <xdr:rowOff>37374</xdr:rowOff>
    </xdr:to>
    <xdr:sp macro="" textlink="">
      <xdr:nvSpPr>
        <xdr:cNvPr id="328" name="フローチャート : 判断 327"/>
        <xdr:cNvSpPr/>
      </xdr:nvSpPr>
      <xdr:spPr>
        <a:xfrm>
          <a:off x="13843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22151</xdr:rowOff>
    </xdr:from>
    <xdr:ext cx="762000" cy="259045"/>
    <xdr:sp macro="" textlink="">
      <xdr:nvSpPr>
        <xdr:cNvPr id="329" name="テキスト ボックス 328"/>
        <xdr:cNvSpPr txBox="1"/>
      </xdr:nvSpPr>
      <xdr:spPr>
        <a:xfrm>
          <a:off x="13512800" y="619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100693</xdr:rowOff>
    </xdr:from>
    <xdr:to>
      <xdr:col>19</xdr:col>
      <xdr:colOff>6350</xdr:colOff>
      <xdr:row>36</xdr:row>
      <xdr:rowOff>30843</xdr:rowOff>
    </xdr:to>
    <xdr:sp macro="" textlink="">
      <xdr:nvSpPr>
        <xdr:cNvPr id="330" name="フローチャート : 判断 329"/>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41020</xdr:rowOff>
    </xdr:from>
    <xdr:ext cx="762000" cy="259045"/>
    <xdr:sp macro="" textlink="">
      <xdr:nvSpPr>
        <xdr:cNvPr id="331" name="テキスト ボックス 330"/>
        <xdr:cNvSpPr txBox="1"/>
      </xdr:nvSpPr>
      <xdr:spPr>
        <a:xfrm>
          <a:off x="12623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94161</xdr:rowOff>
    </xdr:from>
    <xdr:to>
      <xdr:col>24</xdr:col>
      <xdr:colOff>82550</xdr:colOff>
      <xdr:row>36</xdr:row>
      <xdr:rowOff>24311</xdr:rowOff>
    </xdr:to>
    <xdr:sp macro="" textlink="">
      <xdr:nvSpPr>
        <xdr:cNvPr id="337" name="円/楕円 336"/>
        <xdr:cNvSpPr/>
      </xdr:nvSpPr>
      <xdr:spPr>
        <a:xfrm>
          <a:off x="16459200" y="60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110688</xdr:rowOff>
    </xdr:from>
    <xdr:ext cx="762000" cy="259045"/>
    <xdr:sp macro="" textlink="">
      <xdr:nvSpPr>
        <xdr:cNvPr id="338" name="補助費等該当値テキスト"/>
        <xdr:cNvSpPr txBox="1"/>
      </xdr:nvSpPr>
      <xdr:spPr>
        <a:xfrm>
          <a:off x="16598900" y="593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54973</xdr:rowOff>
    </xdr:from>
    <xdr:to>
      <xdr:col>22</xdr:col>
      <xdr:colOff>615950</xdr:colOff>
      <xdr:row>35</xdr:row>
      <xdr:rowOff>156573</xdr:rowOff>
    </xdr:to>
    <xdr:sp macro="" textlink="">
      <xdr:nvSpPr>
        <xdr:cNvPr id="339" name="円/楕円 338"/>
        <xdr:cNvSpPr/>
      </xdr:nvSpPr>
      <xdr:spPr>
        <a:xfrm>
          <a:off x="156210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166750</xdr:rowOff>
    </xdr:from>
    <xdr:ext cx="736600" cy="259045"/>
    <xdr:sp macro="" textlink="">
      <xdr:nvSpPr>
        <xdr:cNvPr id="340" name="テキスト ボックス 339"/>
        <xdr:cNvSpPr txBox="1"/>
      </xdr:nvSpPr>
      <xdr:spPr>
        <a:xfrm>
          <a:off x="15290800" y="58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107224</xdr:rowOff>
    </xdr:from>
    <xdr:to>
      <xdr:col>21</xdr:col>
      <xdr:colOff>412750</xdr:colOff>
      <xdr:row>36</xdr:row>
      <xdr:rowOff>37374</xdr:rowOff>
    </xdr:to>
    <xdr:sp macro="" textlink="">
      <xdr:nvSpPr>
        <xdr:cNvPr id="341" name="円/楕円 340"/>
        <xdr:cNvSpPr/>
      </xdr:nvSpPr>
      <xdr:spPr>
        <a:xfrm>
          <a:off x="147320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47551</xdr:rowOff>
    </xdr:from>
    <xdr:ext cx="762000" cy="259045"/>
    <xdr:sp macro="" textlink="">
      <xdr:nvSpPr>
        <xdr:cNvPr id="342" name="テキスト ボックス 341"/>
        <xdr:cNvSpPr txBox="1"/>
      </xdr:nvSpPr>
      <xdr:spPr>
        <a:xfrm>
          <a:off x="14401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22316</xdr:rowOff>
    </xdr:from>
    <xdr:to>
      <xdr:col>20</xdr:col>
      <xdr:colOff>209550</xdr:colOff>
      <xdr:row>35</xdr:row>
      <xdr:rowOff>123916</xdr:rowOff>
    </xdr:to>
    <xdr:sp macro="" textlink="">
      <xdr:nvSpPr>
        <xdr:cNvPr id="343" name="円/楕円 342"/>
        <xdr:cNvSpPr/>
      </xdr:nvSpPr>
      <xdr:spPr>
        <a:xfrm>
          <a:off x="13843000" y="60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134093</xdr:rowOff>
    </xdr:from>
    <xdr:ext cx="762000" cy="259045"/>
    <xdr:sp macro="" textlink="">
      <xdr:nvSpPr>
        <xdr:cNvPr id="344" name="テキスト ボックス 343"/>
        <xdr:cNvSpPr txBox="1"/>
      </xdr:nvSpPr>
      <xdr:spPr>
        <a:xfrm>
          <a:off x="13512800" y="579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113756</xdr:rowOff>
    </xdr:from>
    <xdr:to>
      <xdr:col>19</xdr:col>
      <xdr:colOff>6350</xdr:colOff>
      <xdr:row>36</xdr:row>
      <xdr:rowOff>43906</xdr:rowOff>
    </xdr:to>
    <xdr:sp macro="" textlink="">
      <xdr:nvSpPr>
        <xdr:cNvPr id="345" name="円/楕円 344"/>
        <xdr:cNvSpPr/>
      </xdr:nvSpPr>
      <xdr:spPr>
        <a:xfrm>
          <a:off x="129540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28683</xdr:rowOff>
    </xdr:from>
    <xdr:ext cx="762000" cy="259045"/>
    <xdr:sp macro="" textlink="">
      <xdr:nvSpPr>
        <xdr:cNvPr id="346" name="テキスト ボックス 345"/>
        <xdr:cNvSpPr txBox="1"/>
      </xdr:nvSpPr>
      <xdr:spPr>
        <a:xfrm>
          <a:off x="12623800" y="620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他団体に先行してインフラ整備を進めてきたことにより高水準で推移してきた公債費も、平成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年度以降は類似団体平均を下回っている。大規模な建設工事は、基金積立を行うなど予め備え</a:t>
          </a:r>
          <a:r>
            <a:rPr kumimoji="1" lang="ja-JP" altLang="en-US" sz="1100">
              <a:solidFill>
                <a:schemeClr val="dk1"/>
              </a:solidFill>
              <a:effectLst/>
              <a:latin typeface="+mn-lt"/>
              <a:ea typeface="+mn-ea"/>
              <a:cs typeface="+mn-cs"/>
            </a:rPr>
            <a:t>ていく。なお、</a:t>
          </a:r>
          <a:r>
            <a:rPr kumimoji="1" lang="ja-JP" altLang="ja-JP" sz="1100">
              <a:solidFill>
                <a:schemeClr val="dk1"/>
              </a:solidFill>
              <a:effectLst/>
              <a:latin typeface="+mn-lt"/>
              <a:ea typeface="+mn-ea"/>
              <a:cs typeface="+mn-cs"/>
            </a:rPr>
            <a:t>公共施設等総合管理計画を踏まえ、個別の長寿命化計画を策定し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真に必要な施設規模を見極め、新たな町債発行は抑制し、公債費の負担軽減を図っていく。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61" name="直線コネクタ 360"/>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62" name="テキスト ボックス 361"/>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5" name="直線コネクタ 364"/>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6" name="テキスト ボックス 365"/>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18415</xdr:rowOff>
    </xdr:from>
    <xdr:to>
      <xdr:col>7</xdr:col>
      <xdr:colOff>15875</xdr:colOff>
      <xdr:row>81</xdr:row>
      <xdr:rowOff>52705</xdr:rowOff>
    </xdr:to>
    <xdr:cxnSp macro="">
      <xdr:nvCxnSpPr>
        <xdr:cNvPr id="370" name="直線コネクタ 369"/>
        <xdr:cNvCxnSpPr/>
      </xdr:nvCxnSpPr>
      <xdr:spPr>
        <a:xfrm flipV="1">
          <a:off x="4826000" y="1253426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71"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72" name="直線コネクタ 371"/>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104792</xdr:rowOff>
    </xdr:from>
    <xdr:ext cx="762000" cy="259045"/>
    <xdr:sp macro="" textlink="">
      <xdr:nvSpPr>
        <xdr:cNvPr id="373"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6</xdr:col>
      <xdr:colOff>612775</xdr:colOff>
      <xdr:row>73</xdr:row>
      <xdr:rowOff>18415</xdr:rowOff>
    </xdr:from>
    <xdr:to>
      <xdr:col>7</xdr:col>
      <xdr:colOff>104775</xdr:colOff>
      <xdr:row>73</xdr:row>
      <xdr:rowOff>18415</xdr:rowOff>
    </xdr:to>
    <xdr:cxnSp macro="">
      <xdr:nvCxnSpPr>
        <xdr:cNvPr id="374" name="直線コネクタ 373"/>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115570</xdr:rowOff>
    </xdr:from>
    <xdr:to>
      <xdr:col>7</xdr:col>
      <xdr:colOff>15875</xdr:colOff>
      <xdr:row>74</xdr:row>
      <xdr:rowOff>132715</xdr:rowOff>
    </xdr:to>
    <xdr:cxnSp macro="">
      <xdr:nvCxnSpPr>
        <xdr:cNvPr id="375" name="直線コネクタ 374"/>
        <xdr:cNvCxnSpPr/>
      </xdr:nvCxnSpPr>
      <xdr:spPr>
        <a:xfrm flipV="1">
          <a:off x="3987800" y="1280287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93997</xdr:rowOff>
    </xdr:from>
    <xdr:ext cx="762000" cy="259045"/>
    <xdr:sp macro="" textlink="">
      <xdr:nvSpPr>
        <xdr:cNvPr id="376"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77" name="フローチャート : 判断 376"/>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132715</xdr:rowOff>
    </xdr:from>
    <xdr:to>
      <xdr:col>5</xdr:col>
      <xdr:colOff>549275</xdr:colOff>
      <xdr:row>75</xdr:row>
      <xdr:rowOff>52705</xdr:rowOff>
    </xdr:to>
    <xdr:cxnSp macro="">
      <xdr:nvCxnSpPr>
        <xdr:cNvPr id="378" name="直線コネクタ 377"/>
        <xdr:cNvCxnSpPr/>
      </xdr:nvCxnSpPr>
      <xdr:spPr>
        <a:xfrm flipV="1">
          <a:off x="3098800" y="1282001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121920</xdr:rowOff>
    </xdr:from>
    <xdr:to>
      <xdr:col>5</xdr:col>
      <xdr:colOff>600075</xdr:colOff>
      <xdr:row>77</xdr:row>
      <xdr:rowOff>52070</xdr:rowOff>
    </xdr:to>
    <xdr:sp macro="" textlink="">
      <xdr:nvSpPr>
        <xdr:cNvPr id="379" name="フローチャート : 判断 378"/>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36847</xdr:rowOff>
    </xdr:from>
    <xdr:ext cx="736600" cy="259045"/>
    <xdr:sp macro="" textlink="">
      <xdr:nvSpPr>
        <xdr:cNvPr id="380" name="テキスト ボックス 379"/>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52705</xdr:rowOff>
    </xdr:from>
    <xdr:to>
      <xdr:col>4</xdr:col>
      <xdr:colOff>346075</xdr:colOff>
      <xdr:row>75</xdr:row>
      <xdr:rowOff>92710</xdr:rowOff>
    </xdr:to>
    <xdr:cxnSp macro="">
      <xdr:nvCxnSpPr>
        <xdr:cNvPr id="381" name="直線コネクタ 380"/>
        <xdr:cNvCxnSpPr/>
      </xdr:nvCxnSpPr>
      <xdr:spPr>
        <a:xfrm flipV="1">
          <a:off x="2209800" y="129114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24764</xdr:rowOff>
    </xdr:from>
    <xdr:to>
      <xdr:col>4</xdr:col>
      <xdr:colOff>396875</xdr:colOff>
      <xdr:row>77</xdr:row>
      <xdr:rowOff>126364</xdr:rowOff>
    </xdr:to>
    <xdr:sp macro="" textlink="">
      <xdr:nvSpPr>
        <xdr:cNvPr id="382" name="フローチャート : 判断 381"/>
        <xdr:cNvSpPr/>
      </xdr:nvSpPr>
      <xdr:spPr>
        <a:xfrm>
          <a:off x="3048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111141</xdr:rowOff>
    </xdr:from>
    <xdr:ext cx="762000" cy="259045"/>
    <xdr:sp macro="" textlink="">
      <xdr:nvSpPr>
        <xdr:cNvPr id="383" name="テキスト ボックス 382"/>
        <xdr:cNvSpPr txBox="1"/>
      </xdr:nvSpPr>
      <xdr:spPr>
        <a:xfrm>
          <a:off x="2717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69850</xdr:rowOff>
    </xdr:from>
    <xdr:to>
      <xdr:col>3</xdr:col>
      <xdr:colOff>142875</xdr:colOff>
      <xdr:row>75</xdr:row>
      <xdr:rowOff>92710</xdr:rowOff>
    </xdr:to>
    <xdr:cxnSp macro="">
      <xdr:nvCxnSpPr>
        <xdr:cNvPr id="384" name="直線コネクタ 383"/>
        <xdr:cNvCxnSpPr/>
      </xdr:nvCxnSpPr>
      <xdr:spPr>
        <a:xfrm>
          <a:off x="1320800" y="12928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47625</xdr:rowOff>
    </xdr:from>
    <xdr:to>
      <xdr:col>3</xdr:col>
      <xdr:colOff>193675</xdr:colOff>
      <xdr:row>77</xdr:row>
      <xdr:rowOff>149225</xdr:rowOff>
    </xdr:to>
    <xdr:sp macro="" textlink="">
      <xdr:nvSpPr>
        <xdr:cNvPr id="385" name="フローチャート : 判断 384"/>
        <xdr:cNvSpPr/>
      </xdr:nvSpPr>
      <xdr:spPr>
        <a:xfrm>
          <a:off x="2159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134002</xdr:rowOff>
    </xdr:from>
    <xdr:ext cx="762000" cy="259045"/>
    <xdr:sp macro="" textlink="">
      <xdr:nvSpPr>
        <xdr:cNvPr id="386" name="テキスト ボックス 385"/>
        <xdr:cNvSpPr txBox="1"/>
      </xdr:nvSpPr>
      <xdr:spPr>
        <a:xfrm>
          <a:off x="18288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93345</xdr:rowOff>
    </xdr:from>
    <xdr:to>
      <xdr:col>1</xdr:col>
      <xdr:colOff>676275</xdr:colOff>
      <xdr:row>78</xdr:row>
      <xdr:rowOff>23495</xdr:rowOff>
    </xdr:to>
    <xdr:sp macro="" textlink="">
      <xdr:nvSpPr>
        <xdr:cNvPr id="387" name="フローチャート : 判断 386"/>
        <xdr:cNvSpPr/>
      </xdr:nvSpPr>
      <xdr:spPr>
        <a:xfrm>
          <a:off x="1270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8272</xdr:rowOff>
    </xdr:from>
    <xdr:ext cx="762000" cy="259045"/>
    <xdr:sp macro="" textlink="">
      <xdr:nvSpPr>
        <xdr:cNvPr id="388" name="テキスト ボックス 387"/>
        <xdr:cNvSpPr txBox="1"/>
      </xdr:nvSpPr>
      <xdr:spPr>
        <a:xfrm>
          <a:off x="939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64770</xdr:rowOff>
    </xdr:from>
    <xdr:to>
      <xdr:col>7</xdr:col>
      <xdr:colOff>66675</xdr:colOff>
      <xdr:row>74</xdr:row>
      <xdr:rowOff>166370</xdr:rowOff>
    </xdr:to>
    <xdr:sp macro="" textlink="">
      <xdr:nvSpPr>
        <xdr:cNvPr id="394" name="円/楕円 393"/>
        <xdr:cNvSpPr/>
      </xdr:nvSpPr>
      <xdr:spPr>
        <a:xfrm>
          <a:off x="47752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81297</xdr:rowOff>
    </xdr:from>
    <xdr:ext cx="762000" cy="259045"/>
    <xdr:sp macro="" textlink="">
      <xdr:nvSpPr>
        <xdr:cNvPr id="395" name="公債費該当値テキスト"/>
        <xdr:cNvSpPr txBox="1"/>
      </xdr:nvSpPr>
      <xdr:spPr>
        <a:xfrm>
          <a:off x="49149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81915</xdr:rowOff>
    </xdr:from>
    <xdr:to>
      <xdr:col>5</xdr:col>
      <xdr:colOff>600075</xdr:colOff>
      <xdr:row>75</xdr:row>
      <xdr:rowOff>12065</xdr:rowOff>
    </xdr:to>
    <xdr:sp macro="" textlink="">
      <xdr:nvSpPr>
        <xdr:cNvPr id="396" name="円/楕円 395"/>
        <xdr:cNvSpPr/>
      </xdr:nvSpPr>
      <xdr:spPr>
        <a:xfrm>
          <a:off x="3937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22242</xdr:rowOff>
    </xdr:from>
    <xdr:ext cx="736600" cy="259045"/>
    <xdr:sp macro="" textlink="">
      <xdr:nvSpPr>
        <xdr:cNvPr id="397" name="テキスト ボックス 396"/>
        <xdr:cNvSpPr txBox="1"/>
      </xdr:nvSpPr>
      <xdr:spPr>
        <a:xfrm>
          <a:off x="3606800" y="12538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1905</xdr:rowOff>
    </xdr:from>
    <xdr:to>
      <xdr:col>4</xdr:col>
      <xdr:colOff>396875</xdr:colOff>
      <xdr:row>75</xdr:row>
      <xdr:rowOff>103505</xdr:rowOff>
    </xdr:to>
    <xdr:sp macro="" textlink="">
      <xdr:nvSpPr>
        <xdr:cNvPr id="398" name="円/楕円 397"/>
        <xdr:cNvSpPr/>
      </xdr:nvSpPr>
      <xdr:spPr>
        <a:xfrm>
          <a:off x="3048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113682</xdr:rowOff>
    </xdr:from>
    <xdr:ext cx="762000" cy="259045"/>
    <xdr:sp macro="" textlink="">
      <xdr:nvSpPr>
        <xdr:cNvPr id="399" name="テキスト ボックス 398"/>
        <xdr:cNvSpPr txBox="1"/>
      </xdr:nvSpPr>
      <xdr:spPr>
        <a:xfrm>
          <a:off x="2717800" y="1262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41910</xdr:rowOff>
    </xdr:from>
    <xdr:to>
      <xdr:col>3</xdr:col>
      <xdr:colOff>193675</xdr:colOff>
      <xdr:row>75</xdr:row>
      <xdr:rowOff>143510</xdr:rowOff>
    </xdr:to>
    <xdr:sp macro="" textlink="">
      <xdr:nvSpPr>
        <xdr:cNvPr id="400" name="円/楕円 399"/>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153687</xdr:rowOff>
    </xdr:from>
    <xdr:ext cx="762000" cy="259045"/>
    <xdr:sp macro="" textlink="">
      <xdr:nvSpPr>
        <xdr:cNvPr id="401" name="テキスト ボックス 400"/>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19050</xdr:rowOff>
    </xdr:from>
    <xdr:to>
      <xdr:col>1</xdr:col>
      <xdr:colOff>676275</xdr:colOff>
      <xdr:row>75</xdr:row>
      <xdr:rowOff>120650</xdr:rowOff>
    </xdr:to>
    <xdr:sp macro="" textlink="">
      <xdr:nvSpPr>
        <xdr:cNvPr id="402" name="円/楕円 401"/>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130827</xdr:rowOff>
    </xdr:from>
    <xdr:ext cx="762000" cy="259045"/>
    <xdr:sp macro="" textlink="">
      <xdr:nvSpPr>
        <xdr:cNvPr id="403" name="テキスト ボックス 402"/>
        <xdr:cNvSpPr txBox="1"/>
      </xdr:nvSpPr>
      <xdr:spPr>
        <a:xfrm>
          <a:off x="939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類似団体の平均を大きく上回る状態が続いている。非常勤職員賃金や業務委託料の増加が主な要因である。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事業や施設運営の合理化に向け、職員の意欲向上を図るため、職員研修と人材育成を充実させるとともに、各種事務事業の必要性や施設の統廃合・再構築など施設の在り方などについて評価を実施する。町民のみなさんにも図りながら見直しに努め、物件費を中心とする経常経費の削減を図ってい</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100330</xdr:rowOff>
    </xdr:to>
    <xdr:cxnSp macro="">
      <xdr:nvCxnSpPr>
        <xdr:cNvPr id="431" name="直線コネクタ 430"/>
        <xdr:cNvCxnSpPr/>
      </xdr:nvCxnSpPr>
      <xdr:spPr>
        <a:xfrm flipV="1">
          <a:off x="16510000" y="1276858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32"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33" name="直線コネクタ 432"/>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4"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5" name="直線コネクタ 434"/>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92711</xdr:rowOff>
    </xdr:from>
    <xdr:to>
      <xdr:col>24</xdr:col>
      <xdr:colOff>31750</xdr:colOff>
      <xdr:row>79</xdr:row>
      <xdr:rowOff>31750</xdr:rowOff>
    </xdr:to>
    <xdr:cxnSp macro="">
      <xdr:nvCxnSpPr>
        <xdr:cNvPr id="436" name="直線コネクタ 435"/>
        <xdr:cNvCxnSpPr/>
      </xdr:nvCxnSpPr>
      <xdr:spPr>
        <a:xfrm>
          <a:off x="15671800" y="13465811"/>
          <a:ext cx="8382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16527</xdr:rowOff>
    </xdr:from>
    <xdr:ext cx="762000" cy="259045"/>
    <xdr:sp macro="" textlink="">
      <xdr:nvSpPr>
        <xdr:cNvPr id="437" name="公債費以外平均値テキスト"/>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38" name="フローチャート : 判断 437"/>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92711</xdr:rowOff>
    </xdr:from>
    <xdr:to>
      <xdr:col>22</xdr:col>
      <xdr:colOff>565150</xdr:colOff>
      <xdr:row>78</xdr:row>
      <xdr:rowOff>127000</xdr:rowOff>
    </xdr:to>
    <xdr:cxnSp macro="">
      <xdr:nvCxnSpPr>
        <xdr:cNvPr id="439" name="直線コネクタ 438"/>
        <xdr:cNvCxnSpPr/>
      </xdr:nvCxnSpPr>
      <xdr:spPr>
        <a:xfrm flipV="1">
          <a:off x="14782800" y="134658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87630</xdr:rowOff>
    </xdr:from>
    <xdr:to>
      <xdr:col>22</xdr:col>
      <xdr:colOff>615950</xdr:colOff>
      <xdr:row>77</xdr:row>
      <xdr:rowOff>17780</xdr:rowOff>
    </xdr:to>
    <xdr:sp macro="" textlink="">
      <xdr:nvSpPr>
        <xdr:cNvPr id="440" name="フローチャート : 判断 439"/>
        <xdr:cNvSpPr/>
      </xdr:nvSpPr>
      <xdr:spPr>
        <a:xfrm>
          <a:off x="15621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27957</xdr:rowOff>
    </xdr:from>
    <xdr:ext cx="736600" cy="259045"/>
    <xdr:sp macro="" textlink="">
      <xdr:nvSpPr>
        <xdr:cNvPr id="441" name="テキスト ボックス 440"/>
        <xdr:cNvSpPr txBox="1"/>
      </xdr:nvSpPr>
      <xdr:spPr>
        <a:xfrm>
          <a:off x="15290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96520</xdr:rowOff>
    </xdr:from>
    <xdr:to>
      <xdr:col>21</xdr:col>
      <xdr:colOff>361950</xdr:colOff>
      <xdr:row>78</xdr:row>
      <xdr:rowOff>127000</xdr:rowOff>
    </xdr:to>
    <xdr:cxnSp macro="">
      <xdr:nvCxnSpPr>
        <xdr:cNvPr id="442" name="直線コネクタ 441"/>
        <xdr:cNvCxnSpPr/>
      </xdr:nvCxnSpPr>
      <xdr:spPr>
        <a:xfrm>
          <a:off x="13893800" y="13469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43" name="フローチャート : 判断 442"/>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44" name="テキスト ボックス 443"/>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96520</xdr:rowOff>
    </xdr:from>
    <xdr:to>
      <xdr:col>20</xdr:col>
      <xdr:colOff>158750</xdr:colOff>
      <xdr:row>78</xdr:row>
      <xdr:rowOff>127000</xdr:rowOff>
    </xdr:to>
    <xdr:cxnSp macro="">
      <xdr:nvCxnSpPr>
        <xdr:cNvPr id="445" name="直線コネクタ 444"/>
        <xdr:cNvCxnSpPr/>
      </xdr:nvCxnSpPr>
      <xdr:spPr>
        <a:xfrm flipV="1">
          <a:off x="13004800" y="13469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137160</xdr:rowOff>
    </xdr:from>
    <xdr:to>
      <xdr:col>20</xdr:col>
      <xdr:colOff>209550</xdr:colOff>
      <xdr:row>76</xdr:row>
      <xdr:rowOff>67311</xdr:rowOff>
    </xdr:to>
    <xdr:sp macro="" textlink="">
      <xdr:nvSpPr>
        <xdr:cNvPr id="446" name="フローチャート : 判断 445"/>
        <xdr:cNvSpPr/>
      </xdr:nvSpPr>
      <xdr:spPr>
        <a:xfrm>
          <a:off x="13843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77487</xdr:rowOff>
    </xdr:from>
    <xdr:ext cx="762000" cy="259045"/>
    <xdr:sp macro="" textlink="">
      <xdr:nvSpPr>
        <xdr:cNvPr id="447" name="テキスト ボックス 446"/>
        <xdr:cNvSpPr txBox="1"/>
      </xdr:nvSpPr>
      <xdr:spPr>
        <a:xfrm>
          <a:off x="13512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48" name="フローチャート : 判断 447"/>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58437</xdr:rowOff>
    </xdr:from>
    <xdr:ext cx="762000" cy="259045"/>
    <xdr:sp macro="" textlink="">
      <xdr:nvSpPr>
        <xdr:cNvPr id="449" name="テキスト ボックス 448"/>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152400</xdr:rowOff>
    </xdr:from>
    <xdr:to>
      <xdr:col>24</xdr:col>
      <xdr:colOff>82550</xdr:colOff>
      <xdr:row>79</xdr:row>
      <xdr:rowOff>82550</xdr:rowOff>
    </xdr:to>
    <xdr:sp macro="" textlink="">
      <xdr:nvSpPr>
        <xdr:cNvPr id="455" name="円/楕円 454"/>
        <xdr:cNvSpPr/>
      </xdr:nvSpPr>
      <xdr:spPr>
        <a:xfrm>
          <a:off x="16459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124477</xdr:rowOff>
    </xdr:from>
    <xdr:ext cx="762000" cy="259045"/>
    <xdr:sp macro="" textlink="">
      <xdr:nvSpPr>
        <xdr:cNvPr id="456" name="公債費以外該当値テキスト"/>
        <xdr:cNvSpPr txBox="1"/>
      </xdr:nvSpPr>
      <xdr:spPr>
        <a:xfrm>
          <a:off x="16598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41911</xdr:rowOff>
    </xdr:from>
    <xdr:to>
      <xdr:col>22</xdr:col>
      <xdr:colOff>615950</xdr:colOff>
      <xdr:row>78</xdr:row>
      <xdr:rowOff>143511</xdr:rowOff>
    </xdr:to>
    <xdr:sp macro="" textlink="">
      <xdr:nvSpPr>
        <xdr:cNvPr id="457" name="円/楕円 456"/>
        <xdr:cNvSpPr/>
      </xdr:nvSpPr>
      <xdr:spPr>
        <a:xfrm>
          <a:off x="15621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58" name="テキスト ボックス 457"/>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76200</xdr:rowOff>
    </xdr:from>
    <xdr:to>
      <xdr:col>21</xdr:col>
      <xdr:colOff>412750</xdr:colOff>
      <xdr:row>79</xdr:row>
      <xdr:rowOff>6350</xdr:rowOff>
    </xdr:to>
    <xdr:sp macro="" textlink="">
      <xdr:nvSpPr>
        <xdr:cNvPr id="459" name="円/楕円 458"/>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162577</xdr:rowOff>
    </xdr:from>
    <xdr:ext cx="762000" cy="259045"/>
    <xdr:sp macro="" textlink="">
      <xdr:nvSpPr>
        <xdr:cNvPr id="460" name="テキスト ボックス 459"/>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45720</xdr:rowOff>
    </xdr:from>
    <xdr:to>
      <xdr:col>20</xdr:col>
      <xdr:colOff>209550</xdr:colOff>
      <xdr:row>78</xdr:row>
      <xdr:rowOff>147320</xdr:rowOff>
    </xdr:to>
    <xdr:sp macro="" textlink="">
      <xdr:nvSpPr>
        <xdr:cNvPr id="461" name="円/楕円 460"/>
        <xdr:cNvSpPr/>
      </xdr:nvSpPr>
      <xdr:spPr>
        <a:xfrm>
          <a:off x="13843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132097</xdr:rowOff>
    </xdr:from>
    <xdr:ext cx="762000" cy="259045"/>
    <xdr:sp macro="" textlink="">
      <xdr:nvSpPr>
        <xdr:cNvPr id="462" name="テキスト ボックス 461"/>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76200</xdr:rowOff>
    </xdr:from>
    <xdr:to>
      <xdr:col>19</xdr:col>
      <xdr:colOff>6350</xdr:colOff>
      <xdr:row>79</xdr:row>
      <xdr:rowOff>6350</xdr:rowOff>
    </xdr:to>
    <xdr:sp macro="" textlink="">
      <xdr:nvSpPr>
        <xdr:cNvPr id="463" name="円/楕円 462"/>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162577</xdr:rowOff>
    </xdr:from>
    <xdr:ext cx="762000" cy="259045"/>
    <xdr:sp macro="" textlink="">
      <xdr:nvSpPr>
        <xdr:cNvPr id="464" name="テキスト ボックス 463"/>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長野県小布施町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14300</xdr:rowOff>
    </xdr:from>
    <xdr:to>
      <xdr:col>4</xdr:col>
      <xdr:colOff>1117600</xdr:colOff>
      <xdr:row>19</xdr:row>
      <xdr:rowOff>107057</xdr:rowOff>
    </xdr:to>
    <xdr:cxnSp macro="">
      <xdr:nvCxnSpPr>
        <xdr:cNvPr id="47" name="直線コネクタ 46"/>
        <xdr:cNvCxnSpPr/>
      </xdr:nvCxnSpPr>
      <xdr:spPr bwMode="auto">
        <a:xfrm flipV="1">
          <a:off x="5651500" y="2119325"/>
          <a:ext cx="0" cy="12929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79134</xdr:rowOff>
    </xdr:from>
    <xdr:ext cx="762000" cy="259045"/>
    <xdr:sp macro="" textlink="">
      <xdr:nvSpPr>
        <xdr:cNvPr id="48" name="人口1人当たり決算額の推移最小値テキスト130"/>
        <xdr:cNvSpPr txBox="1"/>
      </xdr:nvSpPr>
      <xdr:spPr>
        <a:xfrm>
          <a:off x="5740400" y="338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78,207</a:t>
          </a:r>
          <a:endParaRPr kumimoji="1" lang="ja-JP" altLang="en-US" sz="1000" b="1">
            <a:latin typeface="ＭＳ Ｐゴシック"/>
          </a:endParaRPr>
        </a:p>
      </xdr:txBody>
    </xdr:sp>
    <xdr:clientData/>
  </xdr:oneCellAnchor>
  <xdr:twoCellAnchor>
    <xdr:from>
      <xdr:col>4</xdr:col>
      <xdr:colOff>1028700</xdr:colOff>
      <xdr:row>19</xdr:row>
      <xdr:rowOff>107057</xdr:rowOff>
    </xdr:from>
    <xdr:to>
      <xdr:col>5</xdr:col>
      <xdr:colOff>73025</xdr:colOff>
      <xdr:row>19</xdr:row>
      <xdr:rowOff>107057</xdr:rowOff>
    </xdr:to>
    <xdr:cxnSp macro="">
      <xdr:nvCxnSpPr>
        <xdr:cNvPr id="49" name="直線コネクタ 48"/>
        <xdr:cNvCxnSpPr/>
      </xdr:nvCxnSpPr>
      <xdr:spPr bwMode="auto">
        <a:xfrm>
          <a:off x="5562600" y="3412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100677</xdr:rowOff>
    </xdr:from>
    <xdr:ext cx="762000" cy="259045"/>
    <xdr:sp macro="" textlink="">
      <xdr:nvSpPr>
        <xdr:cNvPr id="50" name="人口1人当たり決算額の推移最大値テキスト130"/>
        <xdr:cNvSpPr txBox="1"/>
      </xdr:nvSpPr>
      <xdr:spPr>
        <a:xfrm>
          <a:off x="5740400" y="186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196,978</a:t>
          </a:r>
          <a:endParaRPr kumimoji="1" lang="ja-JP" altLang="en-US" sz="1000" b="1">
            <a:latin typeface="ＭＳ Ｐゴシック"/>
          </a:endParaRPr>
        </a:p>
      </xdr:txBody>
    </xdr:sp>
    <xdr:clientData/>
  </xdr:oneCellAnchor>
  <xdr:twoCellAnchor>
    <xdr:from>
      <xdr:col>4</xdr:col>
      <xdr:colOff>1028700</xdr:colOff>
      <xdr:row>12</xdr:row>
      <xdr:rowOff>14300</xdr:rowOff>
    </xdr:from>
    <xdr:to>
      <xdr:col>5</xdr:col>
      <xdr:colOff>73025</xdr:colOff>
      <xdr:row>12</xdr:row>
      <xdr:rowOff>14300</xdr:rowOff>
    </xdr:to>
    <xdr:cxnSp macro="">
      <xdr:nvCxnSpPr>
        <xdr:cNvPr id="51" name="直線コネクタ 50"/>
        <xdr:cNvCxnSpPr/>
      </xdr:nvCxnSpPr>
      <xdr:spPr bwMode="auto">
        <a:xfrm>
          <a:off x="5562600" y="2119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52204</xdr:rowOff>
    </xdr:from>
    <xdr:to>
      <xdr:col>4</xdr:col>
      <xdr:colOff>1117600</xdr:colOff>
      <xdr:row>19</xdr:row>
      <xdr:rowOff>78765</xdr:rowOff>
    </xdr:to>
    <xdr:cxnSp macro="">
      <xdr:nvCxnSpPr>
        <xdr:cNvPr id="52" name="直線コネクタ 51"/>
        <xdr:cNvCxnSpPr/>
      </xdr:nvCxnSpPr>
      <xdr:spPr bwMode="auto">
        <a:xfrm flipV="1">
          <a:off x="5003800" y="3357379"/>
          <a:ext cx="647700" cy="26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128204</xdr:rowOff>
    </xdr:from>
    <xdr:ext cx="762000" cy="259045"/>
    <xdr:sp macro="" textlink="">
      <xdr:nvSpPr>
        <xdr:cNvPr id="53" name="人口1人当たり決算額の推移平均値テキスト130"/>
        <xdr:cNvSpPr txBox="1"/>
      </xdr:nvSpPr>
      <xdr:spPr>
        <a:xfrm>
          <a:off x="5740400" y="2747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120,366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111677</xdr:rowOff>
    </xdr:from>
    <xdr:to>
      <xdr:col>5</xdr:col>
      <xdr:colOff>34925</xdr:colOff>
      <xdr:row>17</xdr:row>
      <xdr:rowOff>41827</xdr:rowOff>
    </xdr:to>
    <xdr:sp macro="" textlink="">
      <xdr:nvSpPr>
        <xdr:cNvPr id="54" name="フローチャート : 判断 53"/>
        <xdr:cNvSpPr/>
      </xdr:nvSpPr>
      <xdr:spPr bwMode="auto">
        <a:xfrm>
          <a:off x="56007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78765</xdr:rowOff>
    </xdr:from>
    <xdr:to>
      <xdr:col>4</xdr:col>
      <xdr:colOff>469900</xdr:colOff>
      <xdr:row>19</xdr:row>
      <xdr:rowOff>109910</xdr:rowOff>
    </xdr:to>
    <xdr:cxnSp macro="">
      <xdr:nvCxnSpPr>
        <xdr:cNvPr id="55" name="直線コネクタ 54"/>
        <xdr:cNvCxnSpPr/>
      </xdr:nvCxnSpPr>
      <xdr:spPr bwMode="auto">
        <a:xfrm flipV="1">
          <a:off x="4305300" y="3383940"/>
          <a:ext cx="698500" cy="31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127156</xdr:rowOff>
    </xdr:from>
    <xdr:to>
      <xdr:col>4</xdr:col>
      <xdr:colOff>520700</xdr:colOff>
      <xdr:row>17</xdr:row>
      <xdr:rowOff>57306</xdr:rowOff>
    </xdr:to>
    <xdr:sp macro="" textlink="">
      <xdr:nvSpPr>
        <xdr:cNvPr id="56" name="フローチャート : 判断 55"/>
        <xdr:cNvSpPr/>
      </xdr:nvSpPr>
      <xdr:spPr bwMode="auto">
        <a:xfrm>
          <a:off x="4953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67483</xdr:rowOff>
    </xdr:from>
    <xdr:ext cx="736600" cy="259045"/>
    <xdr:sp macro="" textlink="">
      <xdr:nvSpPr>
        <xdr:cNvPr id="57" name="テキスト ボックス 56"/>
        <xdr:cNvSpPr txBox="1"/>
      </xdr:nvSpPr>
      <xdr:spPr>
        <a:xfrm>
          <a:off x="4622800" y="2686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109910</xdr:rowOff>
    </xdr:from>
    <xdr:to>
      <xdr:col>3</xdr:col>
      <xdr:colOff>904875</xdr:colOff>
      <xdr:row>19</xdr:row>
      <xdr:rowOff>154595</xdr:rowOff>
    </xdr:to>
    <xdr:cxnSp macro="">
      <xdr:nvCxnSpPr>
        <xdr:cNvPr id="58" name="直線コネクタ 57"/>
        <xdr:cNvCxnSpPr/>
      </xdr:nvCxnSpPr>
      <xdr:spPr bwMode="auto">
        <a:xfrm flipV="1">
          <a:off x="3606800" y="3415085"/>
          <a:ext cx="698500" cy="44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56247</xdr:rowOff>
    </xdr:from>
    <xdr:to>
      <xdr:col>3</xdr:col>
      <xdr:colOff>955675</xdr:colOff>
      <xdr:row>16</xdr:row>
      <xdr:rowOff>157847</xdr:rowOff>
    </xdr:to>
    <xdr:sp macro="" textlink="">
      <xdr:nvSpPr>
        <xdr:cNvPr id="59" name="フローチャート : 判断 58"/>
        <xdr:cNvSpPr/>
      </xdr:nvSpPr>
      <xdr:spPr bwMode="auto">
        <a:xfrm>
          <a:off x="4254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168024</xdr:rowOff>
    </xdr:from>
    <xdr:ext cx="762000" cy="259045"/>
    <xdr:sp macro="" textlink="">
      <xdr:nvSpPr>
        <xdr:cNvPr id="60" name="テキスト ボックス 59"/>
        <xdr:cNvSpPr txBox="1"/>
      </xdr:nvSpPr>
      <xdr:spPr>
        <a:xfrm>
          <a:off x="3924300" y="261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134098</xdr:rowOff>
    </xdr:from>
    <xdr:to>
      <xdr:col>3</xdr:col>
      <xdr:colOff>206375</xdr:colOff>
      <xdr:row>19</xdr:row>
      <xdr:rowOff>154595</xdr:rowOff>
    </xdr:to>
    <xdr:cxnSp macro="">
      <xdr:nvCxnSpPr>
        <xdr:cNvPr id="61" name="直線コネクタ 60"/>
        <xdr:cNvCxnSpPr/>
      </xdr:nvCxnSpPr>
      <xdr:spPr bwMode="auto">
        <a:xfrm>
          <a:off x="2908300" y="3439273"/>
          <a:ext cx="698500" cy="20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83167</xdr:rowOff>
    </xdr:from>
    <xdr:to>
      <xdr:col>3</xdr:col>
      <xdr:colOff>257175</xdr:colOff>
      <xdr:row>17</xdr:row>
      <xdr:rowOff>13317</xdr:rowOff>
    </xdr:to>
    <xdr:sp macro="" textlink="">
      <xdr:nvSpPr>
        <xdr:cNvPr id="62" name="フローチャート : 判断 61"/>
        <xdr:cNvSpPr/>
      </xdr:nvSpPr>
      <xdr:spPr bwMode="auto">
        <a:xfrm>
          <a:off x="3556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23494</xdr:rowOff>
    </xdr:from>
    <xdr:ext cx="762000" cy="259045"/>
    <xdr:sp macro="" textlink="">
      <xdr:nvSpPr>
        <xdr:cNvPr id="63" name="テキスト ボックス 62"/>
        <xdr:cNvSpPr txBox="1"/>
      </xdr:nvSpPr>
      <xdr:spPr>
        <a:xfrm>
          <a:off x="32258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73566</xdr:rowOff>
    </xdr:from>
    <xdr:to>
      <xdr:col>2</xdr:col>
      <xdr:colOff>692150</xdr:colOff>
      <xdr:row>17</xdr:row>
      <xdr:rowOff>3716</xdr:rowOff>
    </xdr:to>
    <xdr:sp macro="" textlink="">
      <xdr:nvSpPr>
        <xdr:cNvPr id="64" name="フローチャート : 判断 63"/>
        <xdr:cNvSpPr/>
      </xdr:nvSpPr>
      <xdr:spPr bwMode="auto">
        <a:xfrm>
          <a:off x="2857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13893</xdr:rowOff>
    </xdr:from>
    <xdr:ext cx="762000" cy="259045"/>
    <xdr:sp macro="" textlink="">
      <xdr:nvSpPr>
        <xdr:cNvPr id="65" name="テキスト ボックス 64"/>
        <xdr:cNvSpPr txBox="1"/>
      </xdr:nvSpPr>
      <xdr:spPr>
        <a:xfrm>
          <a:off x="25273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1404</xdr:rowOff>
    </xdr:from>
    <xdr:to>
      <xdr:col>5</xdr:col>
      <xdr:colOff>34925</xdr:colOff>
      <xdr:row>19</xdr:row>
      <xdr:rowOff>103004</xdr:rowOff>
    </xdr:to>
    <xdr:sp macro="" textlink="">
      <xdr:nvSpPr>
        <xdr:cNvPr id="71" name="円/楕円 70"/>
        <xdr:cNvSpPr/>
      </xdr:nvSpPr>
      <xdr:spPr bwMode="auto">
        <a:xfrm>
          <a:off x="5600700" y="3306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81431</xdr:rowOff>
    </xdr:from>
    <xdr:ext cx="762000" cy="259045"/>
    <xdr:sp macro="" textlink="">
      <xdr:nvSpPr>
        <xdr:cNvPr id="72" name="人口1人当たり決算額の推移該当値テキスト130"/>
        <xdr:cNvSpPr txBox="1"/>
      </xdr:nvSpPr>
      <xdr:spPr>
        <a:xfrm>
          <a:off x="5740400" y="3215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83,246</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27965</xdr:rowOff>
    </xdr:from>
    <xdr:to>
      <xdr:col>4</xdr:col>
      <xdr:colOff>520700</xdr:colOff>
      <xdr:row>19</xdr:row>
      <xdr:rowOff>129565</xdr:rowOff>
    </xdr:to>
    <xdr:sp macro="" textlink="">
      <xdr:nvSpPr>
        <xdr:cNvPr id="73" name="円/楕円 72"/>
        <xdr:cNvSpPr/>
      </xdr:nvSpPr>
      <xdr:spPr bwMode="auto">
        <a:xfrm>
          <a:off x="4953000" y="3333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114342</xdr:rowOff>
    </xdr:from>
    <xdr:ext cx="736600" cy="259045"/>
    <xdr:sp macro="" textlink="">
      <xdr:nvSpPr>
        <xdr:cNvPr id="74" name="テキスト ボックス 73"/>
        <xdr:cNvSpPr txBox="1"/>
      </xdr:nvSpPr>
      <xdr:spPr>
        <a:xfrm>
          <a:off x="4622800" y="341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80,806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59110</xdr:rowOff>
    </xdr:from>
    <xdr:to>
      <xdr:col>3</xdr:col>
      <xdr:colOff>955675</xdr:colOff>
      <xdr:row>19</xdr:row>
      <xdr:rowOff>160710</xdr:rowOff>
    </xdr:to>
    <xdr:sp macro="" textlink="">
      <xdr:nvSpPr>
        <xdr:cNvPr id="75" name="円/楕円 74"/>
        <xdr:cNvSpPr/>
      </xdr:nvSpPr>
      <xdr:spPr bwMode="auto">
        <a:xfrm>
          <a:off x="4254500" y="3364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145487</xdr:rowOff>
    </xdr:from>
    <xdr:ext cx="762000" cy="259045"/>
    <xdr:sp macro="" textlink="">
      <xdr:nvSpPr>
        <xdr:cNvPr id="76" name="テキスト ボックス 75"/>
        <xdr:cNvSpPr txBox="1"/>
      </xdr:nvSpPr>
      <xdr:spPr>
        <a:xfrm>
          <a:off x="3924300" y="345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77,945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103795</xdr:rowOff>
    </xdr:from>
    <xdr:to>
      <xdr:col>3</xdr:col>
      <xdr:colOff>257175</xdr:colOff>
      <xdr:row>20</xdr:row>
      <xdr:rowOff>33945</xdr:rowOff>
    </xdr:to>
    <xdr:sp macro="" textlink="">
      <xdr:nvSpPr>
        <xdr:cNvPr id="77" name="円/楕円 76"/>
        <xdr:cNvSpPr/>
      </xdr:nvSpPr>
      <xdr:spPr bwMode="auto">
        <a:xfrm>
          <a:off x="3556000" y="3408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18722</xdr:rowOff>
    </xdr:from>
    <xdr:ext cx="762000" cy="259045"/>
    <xdr:sp macro="" textlink="">
      <xdr:nvSpPr>
        <xdr:cNvPr id="78" name="テキスト ボックス 77"/>
        <xdr:cNvSpPr txBox="1"/>
      </xdr:nvSpPr>
      <xdr:spPr>
        <a:xfrm>
          <a:off x="3225800" y="349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73,840</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83298</xdr:rowOff>
    </xdr:from>
    <xdr:to>
      <xdr:col>2</xdr:col>
      <xdr:colOff>692150</xdr:colOff>
      <xdr:row>20</xdr:row>
      <xdr:rowOff>13448</xdr:rowOff>
    </xdr:to>
    <xdr:sp macro="" textlink="">
      <xdr:nvSpPr>
        <xdr:cNvPr id="79" name="円/楕円 78"/>
        <xdr:cNvSpPr/>
      </xdr:nvSpPr>
      <xdr:spPr bwMode="auto">
        <a:xfrm>
          <a:off x="2857500" y="3388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169675</xdr:rowOff>
    </xdr:from>
    <xdr:ext cx="762000" cy="259045"/>
    <xdr:sp macro="" textlink="">
      <xdr:nvSpPr>
        <xdr:cNvPr id="80" name="テキスト ボックス 79"/>
        <xdr:cNvSpPr txBox="1"/>
      </xdr:nvSpPr>
      <xdr:spPr>
        <a:xfrm>
          <a:off x="2527300" y="347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311061</xdr:rowOff>
    </xdr:from>
    <xdr:to>
      <xdr:col>4</xdr:col>
      <xdr:colOff>1117600</xdr:colOff>
      <xdr:row>37</xdr:row>
      <xdr:rowOff>293554</xdr:rowOff>
    </xdr:to>
    <xdr:cxnSp macro="">
      <xdr:nvCxnSpPr>
        <xdr:cNvPr id="109" name="直線コネクタ 108"/>
        <xdr:cNvCxnSpPr/>
      </xdr:nvCxnSpPr>
      <xdr:spPr bwMode="auto">
        <a:xfrm flipV="1">
          <a:off x="5651500" y="6235611"/>
          <a:ext cx="0" cy="1182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265631</xdr:rowOff>
    </xdr:from>
    <xdr:ext cx="762000" cy="259045"/>
    <xdr:sp macro="" textlink="">
      <xdr:nvSpPr>
        <xdr:cNvPr id="110" name="人口1人当たり決算額の推移最小値テキスト445"/>
        <xdr:cNvSpPr txBox="1"/>
      </xdr:nvSpPr>
      <xdr:spPr>
        <a:xfrm>
          <a:off x="5740400" y="739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7,257</a:t>
          </a:r>
          <a:endParaRPr kumimoji="1" lang="ja-JP" altLang="en-US" sz="1000" b="1">
            <a:latin typeface="ＭＳ Ｐゴシック"/>
          </a:endParaRPr>
        </a:p>
      </xdr:txBody>
    </xdr:sp>
    <xdr:clientData/>
  </xdr:oneCellAnchor>
  <xdr:twoCellAnchor>
    <xdr:from>
      <xdr:col>4</xdr:col>
      <xdr:colOff>1028700</xdr:colOff>
      <xdr:row>37</xdr:row>
      <xdr:rowOff>293554</xdr:rowOff>
    </xdr:from>
    <xdr:to>
      <xdr:col>5</xdr:col>
      <xdr:colOff>73025</xdr:colOff>
      <xdr:row>37</xdr:row>
      <xdr:rowOff>293554</xdr:rowOff>
    </xdr:to>
    <xdr:cxnSp macro="">
      <xdr:nvCxnSpPr>
        <xdr:cNvPr id="111" name="直線コネクタ 110"/>
        <xdr:cNvCxnSpPr/>
      </xdr:nvCxnSpPr>
      <xdr:spPr bwMode="auto">
        <a:xfrm>
          <a:off x="5562600" y="7418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54538</xdr:rowOff>
    </xdr:from>
    <xdr:ext cx="762000" cy="259045"/>
    <xdr:sp macro="" textlink="">
      <xdr:nvSpPr>
        <xdr:cNvPr id="112" name="人口1人当たり決算額の推移最大値テキスト445"/>
        <xdr:cNvSpPr txBox="1"/>
      </xdr:nvSpPr>
      <xdr:spPr>
        <a:xfrm>
          <a:off x="5740400" y="597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69,338</a:t>
          </a:r>
          <a:endParaRPr kumimoji="1" lang="ja-JP" altLang="en-US" sz="1000" b="1">
            <a:latin typeface="ＭＳ Ｐゴシック"/>
          </a:endParaRPr>
        </a:p>
      </xdr:txBody>
    </xdr:sp>
    <xdr:clientData/>
  </xdr:oneCellAnchor>
  <xdr:twoCellAnchor>
    <xdr:from>
      <xdr:col>4</xdr:col>
      <xdr:colOff>1028700</xdr:colOff>
      <xdr:row>33</xdr:row>
      <xdr:rowOff>311061</xdr:rowOff>
    </xdr:from>
    <xdr:to>
      <xdr:col>5</xdr:col>
      <xdr:colOff>73025</xdr:colOff>
      <xdr:row>33</xdr:row>
      <xdr:rowOff>311061</xdr:rowOff>
    </xdr:to>
    <xdr:cxnSp macro="">
      <xdr:nvCxnSpPr>
        <xdr:cNvPr id="113" name="直線コネクタ 112"/>
        <xdr:cNvCxnSpPr/>
      </xdr:nvCxnSpPr>
      <xdr:spPr bwMode="auto">
        <a:xfrm>
          <a:off x="5562600" y="6235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83871</xdr:rowOff>
    </xdr:from>
    <xdr:to>
      <xdr:col>4</xdr:col>
      <xdr:colOff>1117600</xdr:colOff>
      <xdr:row>37</xdr:row>
      <xdr:rowOff>98292</xdr:rowOff>
    </xdr:to>
    <xdr:cxnSp macro="">
      <xdr:nvCxnSpPr>
        <xdr:cNvPr id="114" name="直線コネクタ 113"/>
        <xdr:cNvCxnSpPr/>
      </xdr:nvCxnSpPr>
      <xdr:spPr bwMode="auto">
        <a:xfrm flipV="1">
          <a:off x="5003800" y="7208571"/>
          <a:ext cx="647700" cy="14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124788</xdr:rowOff>
    </xdr:from>
    <xdr:ext cx="762000" cy="259045"/>
    <xdr:sp macro="" textlink="">
      <xdr:nvSpPr>
        <xdr:cNvPr id="115" name="人口1人当たり決算額の推移平均値テキスト445"/>
        <xdr:cNvSpPr txBox="1"/>
      </xdr:nvSpPr>
      <xdr:spPr>
        <a:xfrm>
          <a:off x="5740400" y="6735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32,317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279711</xdr:rowOff>
    </xdr:from>
    <xdr:to>
      <xdr:col>5</xdr:col>
      <xdr:colOff>34925</xdr:colOff>
      <xdr:row>36</xdr:row>
      <xdr:rowOff>38411</xdr:rowOff>
    </xdr:to>
    <xdr:sp macro="" textlink="">
      <xdr:nvSpPr>
        <xdr:cNvPr id="116" name="フローチャート : 判断 115"/>
        <xdr:cNvSpPr/>
      </xdr:nvSpPr>
      <xdr:spPr bwMode="auto">
        <a:xfrm>
          <a:off x="56007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95377</xdr:rowOff>
    </xdr:from>
    <xdr:to>
      <xdr:col>4</xdr:col>
      <xdr:colOff>469900</xdr:colOff>
      <xdr:row>37</xdr:row>
      <xdr:rowOff>98292</xdr:rowOff>
    </xdr:to>
    <xdr:cxnSp macro="">
      <xdr:nvCxnSpPr>
        <xdr:cNvPr id="117" name="直線コネクタ 116"/>
        <xdr:cNvCxnSpPr/>
      </xdr:nvCxnSpPr>
      <xdr:spPr bwMode="auto">
        <a:xfrm>
          <a:off x="4305300" y="7220077"/>
          <a:ext cx="698500" cy="2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260680</xdr:rowOff>
    </xdr:from>
    <xdr:to>
      <xdr:col>4</xdr:col>
      <xdr:colOff>520700</xdr:colOff>
      <xdr:row>36</xdr:row>
      <xdr:rowOff>19380</xdr:rowOff>
    </xdr:to>
    <xdr:sp macro="" textlink="">
      <xdr:nvSpPr>
        <xdr:cNvPr id="118" name="フローチャート : 判断 117"/>
        <xdr:cNvSpPr/>
      </xdr:nvSpPr>
      <xdr:spPr bwMode="auto">
        <a:xfrm>
          <a:off x="4953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29557</xdr:rowOff>
    </xdr:from>
    <xdr:ext cx="736600" cy="259045"/>
    <xdr:sp macro="" textlink="">
      <xdr:nvSpPr>
        <xdr:cNvPr id="119" name="テキスト ボックス 118"/>
        <xdr:cNvSpPr txBox="1"/>
      </xdr:nvSpPr>
      <xdr:spPr>
        <a:xfrm>
          <a:off x="4622800" y="663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70783</xdr:rowOff>
    </xdr:from>
    <xdr:to>
      <xdr:col>3</xdr:col>
      <xdr:colOff>904875</xdr:colOff>
      <xdr:row>37</xdr:row>
      <xdr:rowOff>95377</xdr:rowOff>
    </xdr:to>
    <xdr:cxnSp macro="">
      <xdr:nvCxnSpPr>
        <xdr:cNvPr id="120" name="直線コネクタ 119"/>
        <xdr:cNvCxnSpPr/>
      </xdr:nvCxnSpPr>
      <xdr:spPr bwMode="auto">
        <a:xfrm>
          <a:off x="3606800" y="7195483"/>
          <a:ext cx="698500" cy="24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202025</xdr:rowOff>
    </xdr:from>
    <xdr:to>
      <xdr:col>3</xdr:col>
      <xdr:colOff>955675</xdr:colOff>
      <xdr:row>35</xdr:row>
      <xdr:rowOff>303625</xdr:rowOff>
    </xdr:to>
    <xdr:sp macro="" textlink="">
      <xdr:nvSpPr>
        <xdr:cNvPr id="121" name="フローチャート : 判断 120"/>
        <xdr:cNvSpPr/>
      </xdr:nvSpPr>
      <xdr:spPr bwMode="auto">
        <a:xfrm>
          <a:off x="4254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313802</xdr:rowOff>
    </xdr:from>
    <xdr:ext cx="762000" cy="259045"/>
    <xdr:sp macro="" textlink="">
      <xdr:nvSpPr>
        <xdr:cNvPr id="122" name="テキスト ボックス 121"/>
        <xdr:cNvSpPr txBox="1"/>
      </xdr:nvSpPr>
      <xdr:spPr>
        <a:xfrm>
          <a:off x="39243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70783</xdr:rowOff>
    </xdr:from>
    <xdr:to>
      <xdr:col>3</xdr:col>
      <xdr:colOff>206375</xdr:colOff>
      <xdr:row>37</xdr:row>
      <xdr:rowOff>75222</xdr:rowOff>
    </xdr:to>
    <xdr:cxnSp macro="">
      <xdr:nvCxnSpPr>
        <xdr:cNvPr id="123" name="直線コネクタ 122"/>
        <xdr:cNvCxnSpPr/>
      </xdr:nvCxnSpPr>
      <xdr:spPr bwMode="auto">
        <a:xfrm flipV="1">
          <a:off x="2908300" y="7195483"/>
          <a:ext cx="698500" cy="4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125349</xdr:rowOff>
    </xdr:from>
    <xdr:to>
      <xdr:col>3</xdr:col>
      <xdr:colOff>257175</xdr:colOff>
      <xdr:row>35</xdr:row>
      <xdr:rowOff>226949</xdr:rowOff>
    </xdr:to>
    <xdr:sp macro="" textlink="">
      <xdr:nvSpPr>
        <xdr:cNvPr id="124" name="フローチャート : 判断 123"/>
        <xdr:cNvSpPr/>
      </xdr:nvSpPr>
      <xdr:spPr bwMode="auto">
        <a:xfrm>
          <a:off x="3556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237126</xdr:rowOff>
    </xdr:from>
    <xdr:ext cx="762000" cy="259045"/>
    <xdr:sp macro="" textlink="">
      <xdr:nvSpPr>
        <xdr:cNvPr id="125" name="テキスト ボックス 124"/>
        <xdr:cNvSpPr txBox="1"/>
      </xdr:nvSpPr>
      <xdr:spPr>
        <a:xfrm>
          <a:off x="32258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77153</xdr:rowOff>
    </xdr:from>
    <xdr:to>
      <xdr:col>2</xdr:col>
      <xdr:colOff>692150</xdr:colOff>
      <xdr:row>35</xdr:row>
      <xdr:rowOff>178753</xdr:rowOff>
    </xdr:to>
    <xdr:sp macro="" textlink="">
      <xdr:nvSpPr>
        <xdr:cNvPr id="126" name="フローチャート : 判断 125"/>
        <xdr:cNvSpPr/>
      </xdr:nvSpPr>
      <xdr:spPr bwMode="auto">
        <a:xfrm>
          <a:off x="2857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188930</xdr:rowOff>
    </xdr:from>
    <xdr:ext cx="762000" cy="259045"/>
    <xdr:sp macro="" textlink="">
      <xdr:nvSpPr>
        <xdr:cNvPr id="127" name="テキスト ボックス 126"/>
        <xdr:cNvSpPr txBox="1"/>
      </xdr:nvSpPr>
      <xdr:spPr>
        <a:xfrm>
          <a:off x="25273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33071</xdr:rowOff>
    </xdr:from>
    <xdr:to>
      <xdr:col>5</xdr:col>
      <xdr:colOff>34925</xdr:colOff>
      <xdr:row>37</xdr:row>
      <xdr:rowOff>134671</xdr:rowOff>
    </xdr:to>
    <xdr:sp macro="" textlink="">
      <xdr:nvSpPr>
        <xdr:cNvPr id="133" name="円/楕円 132"/>
        <xdr:cNvSpPr/>
      </xdr:nvSpPr>
      <xdr:spPr bwMode="auto">
        <a:xfrm>
          <a:off x="5600700" y="7157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5148</xdr:rowOff>
    </xdr:from>
    <xdr:ext cx="762000" cy="259045"/>
    <xdr:sp macro="" textlink="">
      <xdr:nvSpPr>
        <xdr:cNvPr id="134" name="人口1人当たり決算額の推移該当値テキスト445"/>
        <xdr:cNvSpPr txBox="1"/>
      </xdr:nvSpPr>
      <xdr:spPr>
        <a:xfrm>
          <a:off x="5740400" y="712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18,264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47492</xdr:rowOff>
    </xdr:from>
    <xdr:to>
      <xdr:col>4</xdr:col>
      <xdr:colOff>520700</xdr:colOff>
      <xdr:row>37</xdr:row>
      <xdr:rowOff>149092</xdr:rowOff>
    </xdr:to>
    <xdr:sp macro="" textlink="">
      <xdr:nvSpPr>
        <xdr:cNvPr id="135" name="円/楕円 134"/>
        <xdr:cNvSpPr/>
      </xdr:nvSpPr>
      <xdr:spPr bwMode="auto">
        <a:xfrm>
          <a:off x="4953000" y="7172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133869</xdr:rowOff>
    </xdr:from>
    <xdr:ext cx="736600" cy="259045"/>
    <xdr:sp macro="" textlink="">
      <xdr:nvSpPr>
        <xdr:cNvPr id="136" name="テキスト ボックス 135"/>
        <xdr:cNvSpPr txBox="1"/>
      </xdr:nvSpPr>
      <xdr:spPr>
        <a:xfrm>
          <a:off x="4622800" y="725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17,507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44577</xdr:rowOff>
    </xdr:from>
    <xdr:to>
      <xdr:col>3</xdr:col>
      <xdr:colOff>955675</xdr:colOff>
      <xdr:row>37</xdr:row>
      <xdr:rowOff>146177</xdr:rowOff>
    </xdr:to>
    <xdr:sp macro="" textlink="">
      <xdr:nvSpPr>
        <xdr:cNvPr id="137" name="円/楕円 136"/>
        <xdr:cNvSpPr/>
      </xdr:nvSpPr>
      <xdr:spPr bwMode="auto">
        <a:xfrm>
          <a:off x="4254500" y="7169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130954</xdr:rowOff>
    </xdr:from>
    <xdr:ext cx="762000" cy="259045"/>
    <xdr:sp macro="" textlink="">
      <xdr:nvSpPr>
        <xdr:cNvPr id="138" name="テキスト ボックス 137"/>
        <xdr:cNvSpPr txBox="1"/>
      </xdr:nvSpPr>
      <xdr:spPr>
        <a:xfrm>
          <a:off x="3924300" y="7255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17,660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19983</xdr:rowOff>
    </xdr:from>
    <xdr:to>
      <xdr:col>3</xdr:col>
      <xdr:colOff>257175</xdr:colOff>
      <xdr:row>37</xdr:row>
      <xdr:rowOff>121583</xdr:rowOff>
    </xdr:to>
    <xdr:sp macro="" textlink="">
      <xdr:nvSpPr>
        <xdr:cNvPr id="139" name="円/楕円 138"/>
        <xdr:cNvSpPr/>
      </xdr:nvSpPr>
      <xdr:spPr bwMode="auto">
        <a:xfrm>
          <a:off x="3556000" y="7144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106360</xdr:rowOff>
    </xdr:from>
    <xdr:ext cx="762000" cy="259045"/>
    <xdr:sp macro="" textlink="">
      <xdr:nvSpPr>
        <xdr:cNvPr id="140" name="テキスト ボックス 139"/>
        <xdr:cNvSpPr txBox="1"/>
      </xdr:nvSpPr>
      <xdr:spPr>
        <a:xfrm>
          <a:off x="3225800" y="7231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18,951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24422</xdr:rowOff>
    </xdr:from>
    <xdr:to>
      <xdr:col>2</xdr:col>
      <xdr:colOff>692150</xdr:colOff>
      <xdr:row>37</xdr:row>
      <xdr:rowOff>126022</xdr:rowOff>
    </xdr:to>
    <xdr:sp macro="" textlink="">
      <xdr:nvSpPr>
        <xdr:cNvPr id="141" name="円/楕円 140"/>
        <xdr:cNvSpPr/>
      </xdr:nvSpPr>
      <xdr:spPr bwMode="auto">
        <a:xfrm>
          <a:off x="2857500" y="7149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110799</xdr:rowOff>
    </xdr:from>
    <xdr:ext cx="762000" cy="259045"/>
    <xdr:sp macro="" textlink="">
      <xdr:nvSpPr>
        <xdr:cNvPr id="142" name="テキスト ボックス 141"/>
        <xdr:cNvSpPr txBox="1"/>
      </xdr:nvSpPr>
      <xdr:spPr>
        <a:xfrm>
          <a:off x="2527300" y="72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長野県小布施町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11,111
11,056
19.12
5,071,744
4,784,614
279,046
3,000,441
2,999,923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29.2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89914</xdr:rowOff>
    </xdr:from>
    <xdr:to>
      <xdr:col>6</xdr:col>
      <xdr:colOff>510540</xdr:colOff>
      <xdr:row>38</xdr:row>
      <xdr:rowOff>88967</xdr:rowOff>
    </xdr:to>
    <xdr:cxnSp macro="">
      <xdr:nvCxnSpPr>
        <xdr:cNvPr id="58" name="直線コネクタ 57"/>
        <xdr:cNvCxnSpPr/>
      </xdr:nvCxnSpPr>
      <xdr:spPr>
        <a:xfrm flipV="1">
          <a:off x="4633595" y="5233414"/>
          <a:ext cx="1270" cy="137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92794</xdr:rowOff>
    </xdr:from>
    <xdr:ext cx="534377" cy="259045"/>
    <xdr:sp macro="" textlink="">
      <xdr:nvSpPr>
        <xdr:cNvPr id="59" name="人件費最小値テキスト"/>
        <xdr:cNvSpPr txBox="1"/>
      </xdr:nvSpPr>
      <xdr:spPr>
        <a:xfrm>
          <a:off x="4686300" y="660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51,107</a:t>
          </a:r>
          <a:endParaRPr kumimoji="1" lang="ja-JP" altLang="en-US" sz="1000" b="1">
            <a:latin typeface="ＭＳ Ｐゴシック"/>
          </a:endParaRPr>
        </a:p>
      </xdr:txBody>
    </xdr:sp>
    <xdr:clientData/>
  </xdr:oneCellAnchor>
  <xdr:twoCellAnchor>
    <xdr:from>
      <xdr:col>6</xdr:col>
      <xdr:colOff>422275</xdr:colOff>
      <xdr:row>38</xdr:row>
      <xdr:rowOff>88967</xdr:rowOff>
    </xdr:from>
    <xdr:to>
      <xdr:col>6</xdr:col>
      <xdr:colOff>600075</xdr:colOff>
      <xdr:row>38</xdr:row>
      <xdr:rowOff>88967</xdr:rowOff>
    </xdr:to>
    <xdr:cxnSp macro="">
      <xdr:nvCxnSpPr>
        <xdr:cNvPr id="60" name="直線コネクタ 59"/>
        <xdr:cNvCxnSpPr/>
      </xdr:nvCxnSpPr>
      <xdr:spPr>
        <a:xfrm>
          <a:off x="4546600" y="6604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36591</xdr:rowOff>
    </xdr:from>
    <xdr:ext cx="599010" cy="259045"/>
    <xdr:sp macro="" textlink="">
      <xdr:nvSpPr>
        <xdr:cNvPr id="61" name="人件費最大値テキスト"/>
        <xdr:cNvSpPr txBox="1"/>
      </xdr:nvSpPr>
      <xdr:spPr>
        <a:xfrm>
          <a:off x="4686300" y="500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135,049</a:t>
          </a:r>
          <a:endParaRPr kumimoji="1" lang="ja-JP" altLang="en-US" sz="1000" b="1">
            <a:latin typeface="ＭＳ Ｐゴシック"/>
          </a:endParaRPr>
        </a:p>
      </xdr:txBody>
    </xdr:sp>
    <xdr:clientData/>
  </xdr:oneCellAnchor>
  <xdr:twoCellAnchor>
    <xdr:from>
      <xdr:col>6</xdr:col>
      <xdr:colOff>422275</xdr:colOff>
      <xdr:row>30</xdr:row>
      <xdr:rowOff>89914</xdr:rowOff>
    </xdr:from>
    <xdr:to>
      <xdr:col>6</xdr:col>
      <xdr:colOff>600075</xdr:colOff>
      <xdr:row>30</xdr:row>
      <xdr:rowOff>89914</xdr:rowOff>
    </xdr:to>
    <xdr:cxnSp macro="">
      <xdr:nvCxnSpPr>
        <xdr:cNvPr id="62" name="直線コネクタ 61"/>
        <xdr:cNvCxnSpPr/>
      </xdr:nvCxnSpPr>
      <xdr:spPr>
        <a:xfrm>
          <a:off x="4546600" y="5233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165254</xdr:rowOff>
    </xdr:from>
    <xdr:to>
      <xdr:col>6</xdr:col>
      <xdr:colOff>511175</xdr:colOff>
      <xdr:row>37</xdr:row>
      <xdr:rowOff>9627</xdr:rowOff>
    </xdr:to>
    <xdr:cxnSp macro="">
      <xdr:nvCxnSpPr>
        <xdr:cNvPr id="63" name="直線コネクタ 62"/>
        <xdr:cNvCxnSpPr/>
      </xdr:nvCxnSpPr>
      <xdr:spPr>
        <a:xfrm flipV="1">
          <a:off x="3797300" y="6337454"/>
          <a:ext cx="838200" cy="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78858</xdr:rowOff>
    </xdr:from>
    <xdr:ext cx="534377" cy="259045"/>
    <xdr:sp macro="" textlink="">
      <xdr:nvSpPr>
        <xdr:cNvPr id="64" name="人件費平均値テキスト"/>
        <xdr:cNvSpPr txBox="1"/>
      </xdr:nvSpPr>
      <xdr:spPr>
        <a:xfrm>
          <a:off x="4686300" y="5736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92,016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55981</xdr:rowOff>
    </xdr:from>
    <xdr:to>
      <xdr:col>6</xdr:col>
      <xdr:colOff>561975</xdr:colOff>
      <xdr:row>34</xdr:row>
      <xdr:rowOff>157581</xdr:rowOff>
    </xdr:to>
    <xdr:sp macro="" textlink="">
      <xdr:nvSpPr>
        <xdr:cNvPr id="65" name="フローチャート : 判断 64"/>
        <xdr:cNvSpPr/>
      </xdr:nvSpPr>
      <xdr:spPr>
        <a:xfrm>
          <a:off x="45847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9627</xdr:rowOff>
    </xdr:from>
    <xdr:to>
      <xdr:col>5</xdr:col>
      <xdr:colOff>358775</xdr:colOff>
      <xdr:row>37</xdr:row>
      <xdr:rowOff>81521</xdr:rowOff>
    </xdr:to>
    <xdr:cxnSp macro="">
      <xdr:nvCxnSpPr>
        <xdr:cNvPr id="66" name="直線コネクタ 65"/>
        <xdr:cNvCxnSpPr/>
      </xdr:nvCxnSpPr>
      <xdr:spPr>
        <a:xfrm flipV="1">
          <a:off x="2908300" y="6353277"/>
          <a:ext cx="889000" cy="7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53973</xdr:rowOff>
    </xdr:from>
    <xdr:to>
      <xdr:col>5</xdr:col>
      <xdr:colOff>409575</xdr:colOff>
      <xdr:row>34</xdr:row>
      <xdr:rowOff>155573</xdr:rowOff>
    </xdr:to>
    <xdr:sp macro="" textlink="">
      <xdr:nvSpPr>
        <xdr:cNvPr id="67" name="フローチャート : 判断 66"/>
        <xdr:cNvSpPr/>
      </xdr:nvSpPr>
      <xdr:spPr>
        <a:xfrm>
          <a:off x="3746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650</xdr:rowOff>
    </xdr:from>
    <xdr:ext cx="534377" cy="259045"/>
    <xdr:sp macro="" textlink="">
      <xdr:nvSpPr>
        <xdr:cNvPr id="68" name="テキスト ボックス 67"/>
        <xdr:cNvSpPr txBox="1"/>
      </xdr:nvSpPr>
      <xdr:spPr>
        <a:xfrm>
          <a:off x="3530111" y="565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81521</xdr:rowOff>
    </xdr:from>
    <xdr:to>
      <xdr:col>4</xdr:col>
      <xdr:colOff>155575</xdr:colOff>
      <xdr:row>37</xdr:row>
      <xdr:rowOff>107908</xdr:rowOff>
    </xdr:to>
    <xdr:cxnSp macro="">
      <xdr:nvCxnSpPr>
        <xdr:cNvPr id="69" name="直線コネクタ 68"/>
        <xdr:cNvCxnSpPr/>
      </xdr:nvCxnSpPr>
      <xdr:spPr>
        <a:xfrm flipV="1">
          <a:off x="2019300" y="6425171"/>
          <a:ext cx="889000" cy="2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116626</xdr:rowOff>
    </xdr:from>
    <xdr:to>
      <xdr:col>4</xdr:col>
      <xdr:colOff>206375</xdr:colOff>
      <xdr:row>34</xdr:row>
      <xdr:rowOff>46776</xdr:rowOff>
    </xdr:to>
    <xdr:sp macro="" textlink="">
      <xdr:nvSpPr>
        <xdr:cNvPr id="70" name="フローチャート : 判断 69"/>
        <xdr:cNvSpPr/>
      </xdr:nvSpPr>
      <xdr:spPr>
        <a:xfrm>
          <a:off x="2857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63303</xdr:rowOff>
    </xdr:from>
    <xdr:ext cx="534377" cy="259045"/>
    <xdr:sp macro="" textlink="">
      <xdr:nvSpPr>
        <xdr:cNvPr id="71" name="テキスト ボックス 70"/>
        <xdr:cNvSpPr txBox="1"/>
      </xdr:nvSpPr>
      <xdr:spPr>
        <a:xfrm>
          <a:off x="2641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77243</xdr:rowOff>
    </xdr:from>
    <xdr:to>
      <xdr:col>2</xdr:col>
      <xdr:colOff>638175</xdr:colOff>
      <xdr:row>37</xdr:row>
      <xdr:rowOff>107908</xdr:rowOff>
    </xdr:to>
    <xdr:cxnSp macro="">
      <xdr:nvCxnSpPr>
        <xdr:cNvPr id="72" name="直線コネクタ 71"/>
        <xdr:cNvCxnSpPr/>
      </xdr:nvCxnSpPr>
      <xdr:spPr>
        <a:xfrm>
          <a:off x="1130300" y="6420893"/>
          <a:ext cx="889000" cy="3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144140</xdr:rowOff>
    </xdr:from>
    <xdr:to>
      <xdr:col>3</xdr:col>
      <xdr:colOff>3175</xdr:colOff>
      <xdr:row>34</xdr:row>
      <xdr:rowOff>74290</xdr:rowOff>
    </xdr:to>
    <xdr:sp macro="" textlink="">
      <xdr:nvSpPr>
        <xdr:cNvPr id="73" name="フローチャート : 判断 72"/>
        <xdr:cNvSpPr/>
      </xdr:nvSpPr>
      <xdr:spPr>
        <a:xfrm>
          <a:off x="1968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90817</xdr:rowOff>
    </xdr:from>
    <xdr:ext cx="534377" cy="259045"/>
    <xdr:sp macro="" textlink="">
      <xdr:nvSpPr>
        <xdr:cNvPr id="74" name="テキスト ボックス 73"/>
        <xdr:cNvSpPr txBox="1"/>
      </xdr:nvSpPr>
      <xdr:spPr>
        <a:xfrm>
          <a:off x="1752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111727</xdr:rowOff>
    </xdr:from>
    <xdr:to>
      <xdr:col>1</xdr:col>
      <xdr:colOff>485775</xdr:colOff>
      <xdr:row>34</xdr:row>
      <xdr:rowOff>41877</xdr:rowOff>
    </xdr:to>
    <xdr:sp macro="" textlink="">
      <xdr:nvSpPr>
        <xdr:cNvPr id="75" name="フローチャート : 判断 74"/>
        <xdr:cNvSpPr/>
      </xdr:nvSpPr>
      <xdr:spPr>
        <a:xfrm>
          <a:off x="1079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58404</xdr:rowOff>
    </xdr:from>
    <xdr:ext cx="534377" cy="259045"/>
    <xdr:sp macro="" textlink="">
      <xdr:nvSpPr>
        <xdr:cNvPr id="76" name="テキスト ボックス 75"/>
        <xdr:cNvSpPr txBox="1"/>
      </xdr:nvSpPr>
      <xdr:spPr>
        <a:xfrm>
          <a:off x="863111" y="5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114454</xdr:rowOff>
    </xdr:from>
    <xdr:to>
      <xdr:col>6</xdr:col>
      <xdr:colOff>561975</xdr:colOff>
      <xdr:row>37</xdr:row>
      <xdr:rowOff>44604</xdr:rowOff>
    </xdr:to>
    <xdr:sp macro="" textlink="">
      <xdr:nvSpPr>
        <xdr:cNvPr id="82" name="円/楕円 81"/>
        <xdr:cNvSpPr/>
      </xdr:nvSpPr>
      <xdr:spPr>
        <a:xfrm>
          <a:off x="4584700" y="628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92881</xdr:rowOff>
    </xdr:from>
    <xdr:ext cx="534377" cy="259045"/>
    <xdr:sp macro="" textlink="">
      <xdr:nvSpPr>
        <xdr:cNvPr id="83" name="人件費該当値テキスト"/>
        <xdr:cNvSpPr txBox="1"/>
      </xdr:nvSpPr>
      <xdr:spPr>
        <a:xfrm>
          <a:off x="4686300" y="626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67,435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130277</xdr:rowOff>
    </xdr:from>
    <xdr:to>
      <xdr:col>5</xdr:col>
      <xdr:colOff>409575</xdr:colOff>
      <xdr:row>37</xdr:row>
      <xdr:rowOff>60427</xdr:rowOff>
    </xdr:to>
    <xdr:sp macro="" textlink="">
      <xdr:nvSpPr>
        <xdr:cNvPr id="84" name="円/楕円 83"/>
        <xdr:cNvSpPr/>
      </xdr:nvSpPr>
      <xdr:spPr>
        <a:xfrm>
          <a:off x="3746500" y="630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51554</xdr:rowOff>
    </xdr:from>
    <xdr:ext cx="534377" cy="259045"/>
    <xdr:sp macro="" textlink="">
      <xdr:nvSpPr>
        <xdr:cNvPr id="85" name="テキスト ボックス 84"/>
        <xdr:cNvSpPr txBox="1"/>
      </xdr:nvSpPr>
      <xdr:spPr>
        <a:xfrm>
          <a:off x="3530111" y="63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66,466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30721</xdr:rowOff>
    </xdr:from>
    <xdr:to>
      <xdr:col>4</xdr:col>
      <xdr:colOff>206375</xdr:colOff>
      <xdr:row>37</xdr:row>
      <xdr:rowOff>132321</xdr:rowOff>
    </xdr:to>
    <xdr:sp macro="" textlink="">
      <xdr:nvSpPr>
        <xdr:cNvPr id="86" name="円/楕円 85"/>
        <xdr:cNvSpPr/>
      </xdr:nvSpPr>
      <xdr:spPr>
        <a:xfrm>
          <a:off x="2857500" y="637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123448</xdr:rowOff>
    </xdr:from>
    <xdr:ext cx="534377" cy="259045"/>
    <xdr:sp macro="" textlink="">
      <xdr:nvSpPr>
        <xdr:cNvPr id="87" name="テキスト ボックス 86"/>
        <xdr:cNvSpPr txBox="1"/>
      </xdr:nvSpPr>
      <xdr:spPr>
        <a:xfrm>
          <a:off x="2641111" y="64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62,063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57108</xdr:rowOff>
    </xdr:from>
    <xdr:to>
      <xdr:col>3</xdr:col>
      <xdr:colOff>3175</xdr:colOff>
      <xdr:row>37</xdr:row>
      <xdr:rowOff>158708</xdr:rowOff>
    </xdr:to>
    <xdr:sp macro="" textlink="">
      <xdr:nvSpPr>
        <xdr:cNvPr id="88" name="円/楕円 87"/>
        <xdr:cNvSpPr/>
      </xdr:nvSpPr>
      <xdr:spPr>
        <a:xfrm>
          <a:off x="1968500" y="640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149835</xdr:rowOff>
    </xdr:from>
    <xdr:ext cx="534377" cy="259045"/>
    <xdr:sp macro="" textlink="">
      <xdr:nvSpPr>
        <xdr:cNvPr id="89" name="テキスト ボックス 88"/>
        <xdr:cNvSpPr txBox="1"/>
      </xdr:nvSpPr>
      <xdr:spPr>
        <a:xfrm>
          <a:off x="1752111" y="64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60,447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26443</xdr:rowOff>
    </xdr:from>
    <xdr:to>
      <xdr:col>1</xdr:col>
      <xdr:colOff>485775</xdr:colOff>
      <xdr:row>37</xdr:row>
      <xdr:rowOff>128043</xdr:rowOff>
    </xdr:to>
    <xdr:sp macro="" textlink="">
      <xdr:nvSpPr>
        <xdr:cNvPr id="90" name="円/楕円 89"/>
        <xdr:cNvSpPr/>
      </xdr:nvSpPr>
      <xdr:spPr>
        <a:xfrm>
          <a:off x="1079500" y="637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119170</xdr:rowOff>
    </xdr:from>
    <xdr:ext cx="534377" cy="259045"/>
    <xdr:sp macro="" textlink="">
      <xdr:nvSpPr>
        <xdr:cNvPr id="91" name="テキスト ボックス 90"/>
        <xdr:cNvSpPr txBox="1"/>
      </xdr:nvSpPr>
      <xdr:spPr>
        <a:xfrm>
          <a:off x="863111" y="646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2182</xdr:rowOff>
    </xdr:from>
    <xdr:to>
      <xdr:col>6</xdr:col>
      <xdr:colOff>510540</xdr:colOff>
      <xdr:row>58</xdr:row>
      <xdr:rowOff>32472</xdr:rowOff>
    </xdr:to>
    <xdr:cxnSp macro="">
      <xdr:nvCxnSpPr>
        <xdr:cNvPr id="115" name="直線コネクタ 114"/>
        <xdr:cNvCxnSpPr/>
      </xdr:nvCxnSpPr>
      <xdr:spPr>
        <a:xfrm flipV="1">
          <a:off x="4633595" y="8574682"/>
          <a:ext cx="1270" cy="140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36299</xdr:rowOff>
    </xdr:from>
    <xdr:ext cx="534377" cy="259045"/>
    <xdr:sp macro="" textlink="">
      <xdr:nvSpPr>
        <xdr:cNvPr id="116" name="物件費最小値テキスト"/>
        <xdr:cNvSpPr txBox="1"/>
      </xdr:nvSpPr>
      <xdr:spPr>
        <a:xfrm>
          <a:off x="4686300" y="99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48,144</a:t>
          </a:r>
          <a:endParaRPr kumimoji="1" lang="ja-JP" altLang="en-US" sz="1000" b="1">
            <a:latin typeface="ＭＳ Ｐゴシック"/>
          </a:endParaRPr>
        </a:p>
      </xdr:txBody>
    </xdr:sp>
    <xdr:clientData/>
  </xdr:oneCellAnchor>
  <xdr:twoCellAnchor>
    <xdr:from>
      <xdr:col>6</xdr:col>
      <xdr:colOff>422275</xdr:colOff>
      <xdr:row>58</xdr:row>
      <xdr:rowOff>32472</xdr:rowOff>
    </xdr:from>
    <xdr:to>
      <xdr:col>6</xdr:col>
      <xdr:colOff>600075</xdr:colOff>
      <xdr:row>58</xdr:row>
      <xdr:rowOff>32472</xdr:rowOff>
    </xdr:to>
    <xdr:cxnSp macro="">
      <xdr:nvCxnSpPr>
        <xdr:cNvPr id="117" name="直線コネクタ 116"/>
        <xdr:cNvCxnSpPr/>
      </xdr:nvCxnSpPr>
      <xdr:spPr>
        <a:xfrm>
          <a:off x="4546600" y="997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120309</xdr:rowOff>
    </xdr:from>
    <xdr:ext cx="599010" cy="259045"/>
    <xdr:sp macro="" textlink="">
      <xdr:nvSpPr>
        <xdr:cNvPr id="118" name="物件費最大値テキスト"/>
        <xdr:cNvSpPr txBox="1"/>
      </xdr:nvSpPr>
      <xdr:spPr>
        <a:xfrm>
          <a:off x="4686300" y="834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416,094</a:t>
          </a:r>
          <a:endParaRPr kumimoji="1" lang="ja-JP" altLang="en-US" sz="1000" b="1">
            <a:latin typeface="ＭＳ Ｐゴシック"/>
          </a:endParaRPr>
        </a:p>
      </xdr:txBody>
    </xdr:sp>
    <xdr:clientData/>
  </xdr:oneCellAnchor>
  <xdr:twoCellAnchor>
    <xdr:from>
      <xdr:col>6</xdr:col>
      <xdr:colOff>422275</xdr:colOff>
      <xdr:row>50</xdr:row>
      <xdr:rowOff>2182</xdr:rowOff>
    </xdr:from>
    <xdr:to>
      <xdr:col>6</xdr:col>
      <xdr:colOff>600075</xdr:colOff>
      <xdr:row>50</xdr:row>
      <xdr:rowOff>2182</xdr:rowOff>
    </xdr:to>
    <xdr:cxnSp macro="">
      <xdr:nvCxnSpPr>
        <xdr:cNvPr id="119" name="直線コネクタ 118"/>
        <xdr:cNvCxnSpPr/>
      </xdr:nvCxnSpPr>
      <xdr:spPr>
        <a:xfrm>
          <a:off x="4546600" y="857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63024</xdr:rowOff>
    </xdr:from>
    <xdr:to>
      <xdr:col>6</xdr:col>
      <xdr:colOff>511175</xdr:colOff>
      <xdr:row>57</xdr:row>
      <xdr:rowOff>83628</xdr:rowOff>
    </xdr:to>
    <xdr:cxnSp macro="">
      <xdr:nvCxnSpPr>
        <xdr:cNvPr id="120" name="直線コネクタ 119"/>
        <xdr:cNvCxnSpPr/>
      </xdr:nvCxnSpPr>
      <xdr:spPr>
        <a:xfrm flipV="1">
          <a:off x="3797300" y="9835674"/>
          <a:ext cx="838200" cy="2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136912</xdr:rowOff>
    </xdr:from>
    <xdr:ext cx="599010" cy="259045"/>
    <xdr:sp macro="" textlink="">
      <xdr:nvSpPr>
        <xdr:cNvPr id="121" name="物件費平均値テキスト"/>
        <xdr:cNvSpPr txBox="1"/>
      </xdr:nvSpPr>
      <xdr:spPr>
        <a:xfrm>
          <a:off x="4686300" y="9566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103,403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114035</xdr:rowOff>
    </xdr:from>
    <xdr:to>
      <xdr:col>6</xdr:col>
      <xdr:colOff>561975</xdr:colOff>
      <xdr:row>57</xdr:row>
      <xdr:rowOff>44185</xdr:rowOff>
    </xdr:to>
    <xdr:sp macro="" textlink="">
      <xdr:nvSpPr>
        <xdr:cNvPr id="122" name="フローチャート : 判断 121"/>
        <xdr:cNvSpPr/>
      </xdr:nvSpPr>
      <xdr:spPr>
        <a:xfrm>
          <a:off x="45847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83628</xdr:rowOff>
    </xdr:from>
    <xdr:to>
      <xdr:col>5</xdr:col>
      <xdr:colOff>358775</xdr:colOff>
      <xdr:row>57</xdr:row>
      <xdr:rowOff>104572</xdr:rowOff>
    </xdr:to>
    <xdr:cxnSp macro="">
      <xdr:nvCxnSpPr>
        <xdr:cNvPr id="123" name="直線コネクタ 122"/>
        <xdr:cNvCxnSpPr/>
      </xdr:nvCxnSpPr>
      <xdr:spPr>
        <a:xfrm flipV="1">
          <a:off x="2908300" y="9856278"/>
          <a:ext cx="889000" cy="2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166075</xdr:rowOff>
    </xdr:from>
    <xdr:to>
      <xdr:col>5</xdr:col>
      <xdr:colOff>409575</xdr:colOff>
      <xdr:row>57</xdr:row>
      <xdr:rowOff>96225</xdr:rowOff>
    </xdr:to>
    <xdr:sp macro="" textlink="">
      <xdr:nvSpPr>
        <xdr:cNvPr id="124" name="フローチャート : 判断 123"/>
        <xdr:cNvSpPr/>
      </xdr:nvSpPr>
      <xdr:spPr>
        <a:xfrm>
          <a:off x="3746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112752</xdr:rowOff>
    </xdr:from>
    <xdr:ext cx="534377" cy="259045"/>
    <xdr:sp macro="" textlink="">
      <xdr:nvSpPr>
        <xdr:cNvPr id="125" name="テキスト ボックス 124"/>
        <xdr:cNvSpPr txBox="1"/>
      </xdr:nvSpPr>
      <xdr:spPr>
        <a:xfrm>
          <a:off x="3530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97713</xdr:rowOff>
    </xdr:from>
    <xdr:to>
      <xdr:col>4</xdr:col>
      <xdr:colOff>155575</xdr:colOff>
      <xdr:row>57</xdr:row>
      <xdr:rowOff>104572</xdr:rowOff>
    </xdr:to>
    <xdr:cxnSp macro="">
      <xdr:nvCxnSpPr>
        <xdr:cNvPr id="126" name="直線コネクタ 125"/>
        <xdr:cNvCxnSpPr/>
      </xdr:nvCxnSpPr>
      <xdr:spPr>
        <a:xfrm>
          <a:off x="2019300" y="9870363"/>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156653</xdr:rowOff>
    </xdr:from>
    <xdr:to>
      <xdr:col>4</xdr:col>
      <xdr:colOff>206375</xdr:colOff>
      <xdr:row>57</xdr:row>
      <xdr:rowOff>86803</xdr:rowOff>
    </xdr:to>
    <xdr:sp macro="" textlink="">
      <xdr:nvSpPr>
        <xdr:cNvPr id="127" name="フローチャート : 判断 126"/>
        <xdr:cNvSpPr/>
      </xdr:nvSpPr>
      <xdr:spPr>
        <a:xfrm>
          <a:off x="2857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103330</xdr:rowOff>
    </xdr:from>
    <xdr:ext cx="534377" cy="259045"/>
    <xdr:sp macro="" textlink="">
      <xdr:nvSpPr>
        <xdr:cNvPr id="128" name="テキスト ボックス 127"/>
        <xdr:cNvSpPr txBox="1"/>
      </xdr:nvSpPr>
      <xdr:spPr>
        <a:xfrm>
          <a:off x="2641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86475</xdr:rowOff>
    </xdr:from>
    <xdr:to>
      <xdr:col>2</xdr:col>
      <xdr:colOff>638175</xdr:colOff>
      <xdr:row>57</xdr:row>
      <xdr:rowOff>97713</xdr:rowOff>
    </xdr:to>
    <xdr:cxnSp macro="">
      <xdr:nvCxnSpPr>
        <xdr:cNvPr id="129" name="直線コネクタ 128"/>
        <xdr:cNvCxnSpPr/>
      </xdr:nvCxnSpPr>
      <xdr:spPr>
        <a:xfrm>
          <a:off x="1130300" y="9859125"/>
          <a:ext cx="889000" cy="1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3529</xdr:rowOff>
    </xdr:from>
    <xdr:to>
      <xdr:col>3</xdr:col>
      <xdr:colOff>3175</xdr:colOff>
      <xdr:row>57</xdr:row>
      <xdr:rowOff>105129</xdr:rowOff>
    </xdr:to>
    <xdr:sp macro="" textlink="">
      <xdr:nvSpPr>
        <xdr:cNvPr id="130" name="フローチャート : 判断 129"/>
        <xdr:cNvSpPr/>
      </xdr:nvSpPr>
      <xdr:spPr>
        <a:xfrm>
          <a:off x="1968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121656</xdr:rowOff>
    </xdr:from>
    <xdr:ext cx="534377" cy="259045"/>
    <xdr:sp macro="" textlink="">
      <xdr:nvSpPr>
        <xdr:cNvPr id="131" name="テキスト ボックス 130"/>
        <xdr:cNvSpPr txBox="1"/>
      </xdr:nvSpPr>
      <xdr:spPr>
        <a:xfrm>
          <a:off x="1752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15222</xdr:rowOff>
    </xdr:from>
    <xdr:to>
      <xdr:col>1</xdr:col>
      <xdr:colOff>485775</xdr:colOff>
      <xdr:row>57</xdr:row>
      <xdr:rowOff>116822</xdr:rowOff>
    </xdr:to>
    <xdr:sp macro="" textlink="">
      <xdr:nvSpPr>
        <xdr:cNvPr id="132" name="フローチャート : 判断 131"/>
        <xdr:cNvSpPr/>
      </xdr:nvSpPr>
      <xdr:spPr>
        <a:xfrm>
          <a:off x="1079500" y="97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133349</xdr:rowOff>
    </xdr:from>
    <xdr:ext cx="534377" cy="259045"/>
    <xdr:sp macro="" textlink="">
      <xdr:nvSpPr>
        <xdr:cNvPr id="133" name="テキスト ボックス 132"/>
        <xdr:cNvSpPr txBox="1"/>
      </xdr:nvSpPr>
      <xdr:spPr>
        <a:xfrm>
          <a:off x="863111" y="956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12224</xdr:rowOff>
    </xdr:from>
    <xdr:to>
      <xdr:col>6</xdr:col>
      <xdr:colOff>561975</xdr:colOff>
      <xdr:row>57</xdr:row>
      <xdr:rowOff>113824</xdr:rowOff>
    </xdr:to>
    <xdr:sp macro="" textlink="">
      <xdr:nvSpPr>
        <xdr:cNvPr id="139" name="円/楕円 138"/>
        <xdr:cNvSpPr/>
      </xdr:nvSpPr>
      <xdr:spPr>
        <a:xfrm>
          <a:off x="4584700" y="978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162101</xdr:rowOff>
    </xdr:from>
    <xdr:ext cx="534377" cy="259045"/>
    <xdr:sp macro="" textlink="">
      <xdr:nvSpPr>
        <xdr:cNvPr id="140" name="物件費該当値テキスト"/>
        <xdr:cNvSpPr txBox="1"/>
      </xdr:nvSpPr>
      <xdr:spPr>
        <a:xfrm>
          <a:off x="4686300" y="976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85,125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32828</xdr:rowOff>
    </xdr:from>
    <xdr:to>
      <xdr:col>5</xdr:col>
      <xdr:colOff>409575</xdr:colOff>
      <xdr:row>57</xdr:row>
      <xdr:rowOff>134428</xdr:rowOff>
    </xdr:to>
    <xdr:sp macro="" textlink="">
      <xdr:nvSpPr>
        <xdr:cNvPr id="141" name="円/楕円 140"/>
        <xdr:cNvSpPr/>
      </xdr:nvSpPr>
      <xdr:spPr>
        <a:xfrm>
          <a:off x="3746500" y="980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125555</xdr:rowOff>
    </xdr:from>
    <xdr:ext cx="534377" cy="259045"/>
    <xdr:sp macro="" textlink="">
      <xdr:nvSpPr>
        <xdr:cNvPr id="142" name="テキスト ボックス 141"/>
        <xdr:cNvSpPr txBox="1"/>
      </xdr:nvSpPr>
      <xdr:spPr>
        <a:xfrm>
          <a:off x="3530111" y="989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79,717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53772</xdr:rowOff>
    </xdr:from>
    <xdr:to>
      <xdr:col>4</xdr:col>
      <xdr:colOff>206375</xdr:colOff>
      <xdr:row>57</xdr:row>
      <xdr:rowOff>155372</xdr:rowOff>
    </xdr:to>
    <xdr:sp macro="" textlink="">
      <xdr:nvSpPr>
        <xdr:cNvPr id="143" name="円/楕円 142"/>
        <xdr:cNvSpPr/>
      </xdr:nvSpPr>
      <xdr:spPr>
        <a:xfrm>
          <a:off x="2857500" y="982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146499</xdr:rowOff>
    </xdr:from>
    <xdr:ext cx="534377" cy="259045"/>
    <xdr:sp macro="" textlink="">
      <xdr:nvSpPr>
        <xdr:cNvPr id="144" name="テキスト ボックス 143"/>
        <xdr:cNvSpPr txBox="1"/>
      </xdr:nvSpPr>
      <xdr:spPr>
        <a:xfrm>
          <a:off x="2641111" y="991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74,220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46913</xdr:rowOff>
    </xdr:from>
    <xdr:to>
      <xdr:col>3</xdr:col>
      <xdr:colOff>3175</xdr:colOff>
      <xdr:row>57</xdr:row>
      <xdr:rowOff>148513</xdr:rowOff>
    </xdr:to>
    <xdr:sp macro="" textlink="">
      <xdr:nvSpPr>
        <xdr:cNvPr id="145" name="円/楕円 144"/>
        <xdr:cNvSpPr/>
      </xdr:nvSpPr>
      <xdr:spPr>
        <a:xfrm>
          <a:off x="1968500" y="981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139640</xdr:rowOff>
    </xdr:from>
    <xdr:ext cx="534377" cy="259045"/>
    <xdr:sp macro="" textlink="">
      <xdr:nvSpPr>
        <xdr:cNvPr id="146" name="テキスト ボックス 145"/>
        <xdr:cNvSpPr txBox="1"/>
      </xdr:nvSpPr>
      <xdr:spPr>
        <a:xfrm>
          <a:off x="1752111" y="991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76,020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35675</xdr:rowOff>
    </xdr:from>
    <xdr:to>
      <xdr:col>1</xdr:col>
      <xdr:colOff>485775</xdr:colOff>
      <xdr:row>57</xdr:row>
      <xdr:rowOff>137275</xdr:rowOff>
    </xdr:to>
    <xdr:sp macro="" textlink="">
      <xdr:nvSpPr>
        <xdr:cNvPr id="147" name="円/楕円 146"/>
        <xdr:cNvSpPr/>
      </xdr:nvSpPr>
      <xdr:spPr>
        <a:xfrm>
          <a:off x="1079500" y="980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128402</xdr:rowOff>
    </xdr:from>
    <xdr:ext cx="534377" cy="259045"/>
    <xdr:sp macro="" textlink="">
      <xdr:nvSpPr>
        <xdr:cNvPr id="148" name="テキスト ボックス 147"/>
        <xdr:cNvSpPr txBox="1"/>
      </xdr:nvSpPr>
      <xdr:spPr>
        <a:xfrm>
          <a:off x="863111" y="990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158255</xdr:rowOff>
    </xdr:from>
    <xdr:to>
      <xdr:col>6</xdr:col>
      <xdr:colOff>510540</xdr:colOff>
      <xdr:row>79</xdr:row>
      <xdr:rowOff>36410</xdr:rowOff>
    </xdr:to>
    <xdr:cxnSp macro="">
      <xdr:nvCxnSpPr>
        <xdr:cNvPr id="172" name="直線コネクタ 171"/>
        <xdr:cNvCxnSpPr/>
      </xdr:nvCxnSpPr>
      <xdr:spPr>
        <a:xfrm flipV="1">
          <a:off x="4633595" y="11988305"/>
          <a:ext cx="1270" cy="1592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40237</xdr:rowOff>
    </xdr:from>
    <xdr:ext cx="378565" cy="259045"/>
    <xdr:sp macro="" textlink="">
      <xdr:nvSpPr>
        <xdr:cNvPr id="173" name="維持補修費最小値テキスト"/>
        <xdr:cNvSpPr txBox="1"/>
      </xdr:nvSpPr>
      <xdr:spPr>
        <a:xfrm>
          <a:off x="4686300" y="13584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422275</xdr:colOff>
      <xdr:row>79</xdr:row>
      <xdr:rowOff>36410</xdr:rowOff>
    </xdr:from>
    <xdr:to>
      <xdr:col>6</xdr:col>
      <xdr:colOff>600075</xdr:colOff>
      <xdr:row>79</xdr:row>
      <xdr:rowOff>36410</xdr:rowOff>
    </xdr:to>
    <xdr:cxnSp macro="">
      <xdr:nvCxnSpPr>
        <xdr:cNvPr id="174" name="直線コネクタ 173"/>
        <xdr:cNvCxnSpPr/>
      </xdr:nvCxnSpPr>
      <xdr:spPr>
        <a:xfrm>
          <a:off x="4546600" y="1358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104932</xdr:rowOff>
    </xdr:from>
    <xdr:ext cx="534377" cy="259045"/>
    <xdr:sp macro="" textlink="">
      <xdr:nvSpPr>
        <xdr:cNvPr id="175" name="維持補修費最大値テキスト"/>
        <xdr:cNvSpPr txBox="1"/>
      </xdr:nvSpPr>
      <xdr:spPr>
        <a:xfrm>
          <a:off x="4686300" y="1176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42,013</a:t>
          </a:r>
          <a:endParaRPr kumimoji="1" lang="ja-JP" altLang="en-US" sz="1000" b="1">
            <a:latin typeface="ＭＳ Ｐゴシック"/>
          </a:endParaRPr>
        </a:p>
      </xdr:txBody>
    </xdr:sp>
    <xdr:clientData/>
  </xdr:oneCellAnchor>
  <xdr:twoCellAnchor>
    <xdr:from>
      <xdr:col>6</xdr:col>
      <xdr:colOff>422275</xdr:colOff>
      <xdr:row>69</xdr:row>
      <xdr:rowOff>158255</xdr:rowOff>
    </xdr:from>
    <xdr:to>
      <xdr:col>6</xdr:col>
      <xdr:colOff>600075</xdr:colOff>
      <xdr:row>69</xdr:row>
      <xdr:rowOff>158255</xdr:rowOff>
    </xdr:to>
    <xdr:cxnSp macro="">
      <xdr:nvCxnSpPr>
        <xdr:cNvPr id="176" name="直線コネクタ 175"/>
        <xdr:cNvCxnSpPr/>
      </xdr:nvCxnSpPr>
      <xdr:spPr>
        <a:xfrm>
          <a:off x="4546600" y="1198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90056</xdr:rowOff>
    </xdr:from>
    <xdr:to>
      <xdr:col>6</xdr:col>
      <xdr:colOff>511175</xdr:colOff>
      <xdr:row>78</xdr:row>
      <xdr:rowOff>34125</xdr:rowOff>
    </xdr:to>
    <xdr:cxnSp macro="">
      <xdr:nvCxnSpPr>
        <xdr:cNvPr id="177" name="直線コネクタ 176"/>
        <xdr:cNvCxnSpPr/>
      </xdr:nvCxnSpPr>
      <xdr:spPr>
        <a:xfrm flipV="1">
          <a:off x="3797300" y="12948806"/>
          <a:ext cx="838200" cy="45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62298</xdr:rowOff>
    </xdr:from>
    <xdr:ext cx="534377" cy="259045"/>
    <xdr:sp macro="" textlink="">
      <xdr:nvSpPr>
        <xdr:cNvPr id="178" name="維持補修費平均値テキスト"/>
        <xdr:cNvSpPr txBox="1"/>
      </xdr:nvSpPr>
      <xdr:spPr>
        <a:xfrm>
          <a:off x="4686300" y="13092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83871</xdr:rowOff>
    </xdr:from>
    <xdr:to>
      <xdr:col>6</xdr:col>
      <xdr:colOff>561975</xdr:colOff>
      <xdr:row>77</xdr:row>
      <xdr:rowOff>14021</xdr:rowOff>
    </xdr:to>
    <xdr:sp macro="" textlink="">
      <xdr:nvSpPr>
        <xdr:cNvPr id="179" name="フローチャート : 判断 178"/>
        <xdr:cNvSpPr/>
      </xdr:nvSpPr>
      <xdr:spPr>
        <a:xfrm>
          <a:off x="45847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5207</xdr:rowOff>
    </xdr:from>
    <xdr:to>
      <xdr:col>5</xdr:col>
      <xdr:colOff>358775</xdr:colOff>
      <xdr:row>78</xdr:row>
      <xdr:rowOff>34125</xdr:rowOff>
    </xdr:to>
    <xdr:cxnSp macro="">
      <xdr:nvCxnSpPr>
        <xdr:cNvPr id="180" name="直線コネクタ 179"/>
        <xdr:cNvCxnSpPr/>
      </xdr:nvCxnSpPr>
      <xdr:spPr>
        <a:xfrm>
          <a:off x="2908300" y="13378307"/>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137592</xdr:rowOff>
    </xdr:from>
    <xdr:to>
      <xdr:col>5</xdr:col>
      <xdr:colOff>409575</xdr:colOff>
      <xdr:row>77</xdr:row>
      <xdr:rowOff>67742</xdr:rowOff>
    </xdr:to>
    <xdr:sp macro="" textlink="">
      <xdr:nvSpPr>
        <xdr:cNvPr id="181" name="フローチャート : 判断 180"/>
        <xdr:cNvSpPr/>
      </xdr:nvSpPr>
      <xdr:spPr>
        <a:xfrm>
          <a:off x="3746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84269</xdr:rowOff>
    </xdr:from>
    <xdr:ext cx="469744" cy="259045"/>
    <xdr:sp macro="" textlink="">
      <xdr:nvSpPr>
        <xdr:cNvPr id="182" name="テキスト ボックス 181"/>
        <xdr:cNvSpPr txBox="1"/>
      </xdr:nvSpPr>
      <xdr:spPr>
        <a:xfrm>
          <a:off x="3562427"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5207</xdr:rowOff>
    </xdr:from>
    <xdr:to>
      <xdr:col>4</xdr:col>
      <xdr:colOff>155575</xdr:colOff>
      <xdr:row>78</xdr:row>
      <xdr:rowOff>13284</xdr:rowOff>
    </xdr:to>
    <xdr:cxnSp macro="">
      <xdr:nvCxnSpPr>
        <xdr:cNvPr id="183" name="直線コネクタ 182"/>
        <xdr:cNvCxnSpPr/>
      </xdr:nvCxnSpPr>
      <xdr:spPr>
        <a:xfrm flipV="1">
          <a:off x="2019300" y="13378307"/>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85471</xdr:rowOff>
    </xdr:from>
    <xdr:to>
      <xdr:col>4</xdr:col>
      <xdr:colOff>206375</xdr:colOff>
      <xdr:row>77</xdr:row>
      <xdr:rowOff>15621</xdr:rowOff>
    </xdr:to>
    <xdr:sp macro="" textlink="">
      <xdr:nvSpPr>
        <xdr:cNvPr id="184" name="フローチャート : 判断 183"/>
        <xdr:cNvSpPr/>
      </xdr:nvSpPr>
      <xdr:spPr>
        <a:xfrm>
          <a:off x="2857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32148</xdr:rowOff>
    </xdr:from>
    <xdr:ext cx="534377" cy="259045"/>
    <xdr:sp macro="" textlink="">
      <xdr:nvSpPr>
        <xdr:cNvPr id="185" name="テキスト ボックス 184"/>
        <xdr:cNvSpPr txBox="1"/>
      </xdr:nvSpPr>
      <xdr:spPr>
        <a:xfrm>
          <a:off x="2641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13284</xdr:rowOff>
    </xdr:from>
    <xdr:to>
      <xdr:col>2</xdr:col>
      <xdr:colOff>638175</xdr:colOff>
      <xdr:row>78</xdr:row>
      <xdr:rowOff>16599</xdr:rowOff>
    </xdr:to>
    <xdr:cxnSp macro="">
      <xdr:nvCxnSpPr>
        <xdr:cNvPr id="186" name="直線コネクタ 185"/>
        <xdr:cNvCxnSpPr/>
      </xdr:nvCxnSpPr>
      <xdr:spPr>
        <a:xfrm flipV="1">
          <a:off x="1130300" y="13386384"/>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106998</xdr:rowOff>
    </xdr:from>
    <xdr:to>
      <xdr:col>3</xdr:col>
      <xdr:colOff>3175</xdr:colOff>
      <xdr:row>77</xdr:row>
      <xdr:rowOff>37148</xdr:rowOff>
    </xdr:to>
    <xdr:sp macro="" textlink="">
      <xdr:nvSpPr>
        <xdr:cNvPr id="187" name="フローチャート : 判断 186"/>
        <xdr:cNvSpPr/>
      </xdr:nvSpPr>
      <xdr:spPr>
        <a:xfrm>
          <a:off x="1968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53674</xdr:rowOff>
    </xdr:from>
    <xdr:ext cx="534377" cy="259045"/>
    <xdr:sp macro="" textlink="">
      <xdr:nvSpPr>
        <xdr:cNvPr id="188" name="テキスト ボックス 187"/>
        <xdr:cNvSpPr txBox="1"/>
      </xdr:nvSpPr>
      <xdr:spPr>
        <a:xfrm>
          <a:off x="1752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136564</xdr:rowOff>
    </xdr:from>
    <xdr:to>
      <xdr:col>1</xdr:col>
      <xdr:colOff>485775</xdr:colOff>
      <xdr:row>77</xdr:row>
      <xdr:rowOff>66714</xdr:rowOff>
    </xdr:to>
    <xdr:sp macro="" textlink="">
      <xdr:nvSpPr>
        <xdr:cNvPr id="189" name="フローチャート : 判断 188"/>
        <xdr:cNvSpPr/>
      </xdr:nvSpPr>
      <xdr:spPr>
        <a:xfrm>
          <a:off x="1079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83240</xdr:rowOff>
    </xdr:from>
    <xdr:ext cx="469744" cy="259045"/>
    <xdr:sp macro="" textlink="">
      <xdr:nvSpPr>
        <xdr:cNvPr id="190" name="テキスト ボックス 189"/>
        <xdr:cNvSpPr txBox="1"/>
      </xdr:nvSpPr>
      <xdr:spPr>
        <a:xfrm>
          <a:off x="895427" y="129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39256</xdr:rowOff>
    </xdr:from>
    <xdr:to>
      <xdr:col>6</xdr:col>
      <xdr:colOff>561975</xdr:colOff>
      <xdr:row>75</xdr:row>
      <xdr:rowOff>140856</xdr:rowOff>
    </xdr:to>
    <xdr:sp macro="" textlink="">
      <xdr:nvSpPr>
        <xdr:cNvPr id="196" name="円/楕円 195"/>
        <xdr:cNvSpPr/>
      </xdr:nvSpPr>
      <xdr:spPr>
        <a:xfrm>
          <a:off x="4584700" y="128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62133</xdr:rowOff>
    </xdr:from>
    <xdr:ext cx="534377" cy="259045"/>
    <xdr:sp macro="" textlink="">
      <xdr:nvSpPr>
        <xdr:cNvPr id="197" name="維持補修費該当値テキスト"/>
        <xdr:cNvSpPr txBox="1"/>
      </xdr:nvSpPr>
      <xdr:spPr>
        <a:xfrm>
          <a:off x="4686300" y="1274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16,803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154775</xdr:rowOff>
    </xdr:from>
    <xdr:to>
      <xdr:col>5</xdr:col>
      <xdr:colOff>409575</xdr:colOff>
      <xdr:row>78</xdr:row>
      <xdr:rowOff>84925</xdr:rowOff>
    </xdr:to>
    <xdr:sp macro="" textlink="">
      <xdr:nvSpPr>
        <xdr:cNvPr id="198" name="円/楕円 197"/>
        <xdr:cNvSpPr/>
      </xdr:nvSpPr>
      <xdr:spPr>
        <a:xfrm>
          <a:off x="3746500" y="133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76052</xdr:rowOff>
    </xdr:from>
    <xdr:ext cx="469744" cy="259045"/>
    <xdr:sp macro="" textlink="">
      <xdr:nvSpPr>
        <xdr:cNvPr id="199" name="テキスト ボックス 198"/>
        <xdr:cNvSpPr txBox="1"/>
      </xdr:nvSpPr>
      <xdr:spPr>
        <a:xfrm>
          <a:off x="3562427" y="1344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125857</xdr:rowOff>
    </xdr:from>
    <xdr:to>
      <xdr:col>4</xdr:col>
      <xdr:colOff>206375</xdr:colOff>
      <xdr:row>78</xdr:row>
      <xdr:rowOff>56007</xdr:rowOff>
    </xdr:to>
    <xdr:sp macro="" textlink="">
      <xdr:nvSpPr>
        <xdr:cNvPr id="200" name="円/楕円 199"/>
        <xdr:cNvSpPr/>
      </xdr:nvSpPr>
      <xdr:spPr>
        <a:xfrm>
          <a:off x="2857500" y="1332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47134</xdr:rowOff>
    </xdr:from>
    <xdr:ext cx="469744" cy="259045"/>
    <xdr:sp macro="" textlink="">
      <xdr:nvSpPr>
        <xdr:cNvPr id="201" name="テキスト ボックス 200"/>
        <xdr:cNvSpPr txBox="1"/>
      </xdr:nvSpPr>
      <xdr:spPr>
        <a:xfrm>
          <a:off x="2673427" y="1342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133934</xdr:rowOff>
    </xdr:from>
    <xdr:to>
      <xdr:col>3</xdr:col>
      <xdr:colOff>3175</xdr:colOff>
      <xdr:row>78</xdr:row>
      <xdr:rowOff>64084</xdr:rowOff>
    </xdr:to>
    <xdr:sp macro="" textlink="">
      <xdr:nvSpPr>
        <xdr:cNvPr id="202" name="円/楕円 201"/>
        <xdr:cNvSpPr/>
      </xdr:nvSpPr>
      <xdr:spPr>
        <a:xfrm>
          <a:off x="1968500" y="1333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55211</xdr:rowOff>
    </xdr:from>
    <xdr:ext cx="469744" cy="259045"/>
    <xdr:sp macro="" textlink="">
      <xdr:nvSpPr>
        <xdr:cNvPr id="203" name="テキスト ボックス 202"/>
        <xdr:cNvSpPr txBox="1"/>
      </xdr:nvSpPr>
      <xdr:spPr>
        <a:xfrm>
          <a:off x="1784427" y="1342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137249</xdr:rowOff>
    </xdr:from>
    <xdr:to>
      <xdr:col>1</xdr:col>
      <xdr:colOff>485775</xdr:colOff>
      <xdr:row>78</xdr:row>
      <xdr:rowOff>67399</xdr:rowOff>
    </xdr:to>
    <xdr:sp macro="" textlink="">
      <xdr:nvSpPr>
        <xdr:cNvPr id="204" name="円/楕円 203"/>
        <xdr:cNvSpPr/>
      </xdr:nvSpPr>
      <xdr:spPr>
        <a:xfrm>
          <a:off x="1079500" y="1333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58526</xdr:rowOff>
    </xdr:from>
    <xdr:ext cx="469744" cy="259045"/>
    <xdr:sp macro="" textlink="">
      <xdr:nvSpPr>
        <xdr:cNvPr id="205" name="テキスト ボックス 204"/>
        <xdr:cNvSpPr txBox="1"/>
      </xdr:nvSpPr>
      <xdr:spPr>
        <a:xfrm>
          <a:off x="895427" y="1343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91960</xdr:rowOff>
    </xdr:from>
    <xdr:to>
      <xdr:col>6</xdr:col>
      <xdr:colOff>510540</xdr:colOff>
      <xdr:row>98</xdr:row>
      <xdr:rowOff>59220</xdr:rowOff>
    </xdr:to>
    <xdr:cxnSp macro="">
      <xdr:nvCxnSpPr>
        <xdr:cNvPr id="230" name="直線コネクタ 229"/>
        <xdr:cNvCxnSpPr/>
      </xdr:nvCxnSpPr>
      <xdr:spPr>
        <a:xfrm flipV="1">
          <a:off x="4633595" y="15522460"/>
          <a:ext cx="1270" cy="133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63047</xdr:rowOff>
    </xdr:from>
    <xdr:ext cx="534377" cy="259045"/>
    <xdr:sp macro="" textlink="">
      <xdr:nvSpPr>
        <xdr:cNvPr id="231" name="扶助費最小値テキスト"/>
        <xdr:cNvSpPr txBox="1"/>
      </xdr:nvSpPr>
      <xdr:spPr>
        <a:xfrm>
          <a:off x="4686300" y="1686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42,337</a:t>
          </a:r>
          <a:endParaRPr kumimoji="1" lang="ja-JP" altLang="en-US" sz="1000" b="1">
            <a:latin typeface="ＭＳ Ｐゴシック"/>
          </a:endParaRPr>
        </a:p>
      </xdr:txBody>
    </xdr:sp>
    <xdr:clientData/>
  </xdr:oneCellAnchor>
  <xdr:twoCellAnchor>
    <xdr:from>
      <xdr:col>6</xdr:col>
      <xdr:colOff>422275</xdr:colOff>
      <xdr:row>98</xdr:row>
      <xdr:rowOff>59220</xdr:rowOff>
    </xdr:from>
    <xdr:to>
      <xdr:col>6</xdr:col>
      <xdr:colOff>600075</xdr:colOff>
      <xdr:row>98</xdr:row>
      <xdr:rowOff>59220</xdr:rowOff>
    </xdr:to>
    <xdr:cxnSp macro="">
      <xdr:nvCxnSpPr>
        <xdr:cNvPr id="232" name="直線コネクタ 231"/>
        <xdr:cNvCxnSpPr/>
      </xdr:nvCxnSpPr>
      <xdr:spPr>
        <a:xfrm>
          <a:off x="4546600" y="1686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38637</xdr:rowOff>
    </xdr:from>
    <xdr:ext cx="599010" cy="259045"/>
    <xdr:sp macro="" textlink="">
      <xdr:nvSpPr>
        <xdr:cNvPr id="233" name="扶助費最大値テキスト"/>
        <xdr:cNvSpPr txBox="1"/>
      </xdr:nvSpPr>
      <xdr:spPr>
        <a:xfrm>
          <a:off x="4686300" y="1529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147,759</a:t>
          </a:r>
          <a:endParaRPr kumimoji="1" lang="ja-JP" altLang="en-US" sz="1000" b="1">
            <a:latin typeface="ＭＳ Ｐゴシック"/>
          </a:endParaRPr>
        </a:p>
      </xdr:txBody>
    </xdr:sp>
    <xdr:clientData/>
  </xdr:oneCellAnchor>
  <xdr:twoCellAnchor>
    <xdr:from>
      <xdr:col>6</xdr:col>
      <xdr:colOff>422275</xdr:colOff>
      <xdr:row>90</xdr:row>
      <xdr:rowOff>91960</xdr:rowOff>
    </xdr:from>
    <xdr:to>
      <xdr:col>6</xdr:col>
      <xdr:colOff>600075</xdr:colOff>
      <xdr:row>90</xdr:row>
      <xdr:rowOff>91960</xdr:rowOff>
    </xdr:to>
    <xdr:cxnSp macro="">
      <xdr:nvCxnSpPr>
        <xdr:cNvPr id="234" name="直線コネクタ 233"/>
        <xdr:cNvCxnSpPr/>
      </xdr:nvCxnSpPr>
      <xdr:spPr>
        <a:xfrm>
          <a:off x="4546600" y="1552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9589</xdr:rowOff>
    </xdr:from>
    <xdr:to>
      <xdr:col>6</xdr:col>
      <xdr:colOff>511175</xdr:colOff>
      <xdr:row>98</xdr:row>
      <xdr:rowOff>39585</xdr:rowOff>
    </xdr:to>
    <xdr:cxnSp macro="">
      <xdr:nvCxnSpPr>
        <xdr:cNvPr id="235" name="直線コネクタ 234"/>
        <xdr:cNvCxnSpPr/>
      </xdr:nvCxnSpPr>
      <xdr:spPr>
        <a:xfrm flipV="1">
          <a:off x="3797300" y="16811689"/>
          <a:ext cx="838200" cy="2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88485</xdr:rowOff>
    </xdr:from>
    <xdr:ext cx="534377" cy="259045"/>
    <xdr:sp macro="" textlink="">
      <xdr:nvSpPr>
        <xdr:cNvPr id="236" name="扶助費平均値テキスト"/>
        <xdr:cNvSpPr txBox="1"/>
      </xdr:nvSpPr>
      <xdr:spPr>
        <a:xfrm>
          <a:off x="4686300" y="16204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78,334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65608</xdr:rowOff>
    </xdr:from>
    <xdr:to>
      <xdr:col>6</xdr:col>
      <xdr:colOff>561975</xdr:colOff>
      <xdr:row>95</xdr:row>
      <xdr:rowOff>167208</xdr:rowOff>
    </xdr:to>
    <xdr:sp macro="" textlink="">
      <xdr:nvSpPr>
        <xdr:cNvPr id="237" name="フローチャート : 判断 236"/>
        <xdr:cNvSpPr/>
      </xdr:nvSpPr>
      <xdr:spPr>
        <a:xfrm>
          <a:off x="45847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12864</xdr:rowOff>
    </xdr:from>
    <xdr:to>
      <xdr:col>5</xdr:col>
      <xdr:colOff>358775</xdr:colOff>
      <xdr:row>98</xdr:row>
      <xdr:rowOff>39585</xdr:rowOff>
    </xdr:to>
    <xdr:cxnSp macro="">
      <xdr:nvCxnSpPr>
        <xdr:cNvPr id="238" name="直線コネクタ 237"/>
        <xdr:cNvCxnSpPr/>
      </xdr:nvCxnSpPr>
      <xdr:spPr>
        <a:xfrm>
          <a:off x="2908300" y="16814964"/>
          <a:ext cx="889000" cy="2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154851</xdr:rowOff>
    </xdr:from>
    <xdr:to>
      <xdr:col>5</xdr:col>
      <xdr:colOff>409575</xdr:colOff>
      <xdr:row>96</xdr:row>
      <xdr:rowOff>85001</xdr:rowOff>
    </xdr:to>
    <xdr:sp macro="" textlink="">
      <xdr:nvSpPr>
        <xdr:cNvPr id="239" name="フローチャート : 判断 238"/>
        <xdr:cNvSpPr/>
      </xdr:nvSpPr>
      <xdr:spPr>
        <a:xfrm>
          <a:off x="3746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101528</xdr:rowOff>
    </xdr:from>
    <xdr:ext cx="534377" cy="259045"/>
    <xdr:sp macro="" textlink="">
      <xdr:nvSpPr>
        <xdr:cNvPr id="240" name="テキスト ボックス 239"/>
        <xdr:cNvSpPr txBox="1"/>
      </xdr:nvSpPr>
      <xdr:spPr>
        <a:xfrm>
          <a:off x="3530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12864</xdr:rowOff>
    </xdr:from>
    <xdr:to>
      <xdr:col>4</xdr:col>
      <xdr:colOff>155575</xdr:colOff>
      <xdr:row>98</xdr:row>
      <xdr:rowOff>31166</xdr:rowOff>
    </xdr:to>
    <xdr:cxnSp macro="">
      <xdr:nvCxnSpPr>
        <xdr:cNvPr id="241" name="直線コネクタ 240"/>
        <xdr:cNvCxnSpPr/>
      </xdr:nvCxnSpPr>
      <xdr:spPr>
        <a:xfrm flipV="1">
          <a:off x="2019300" y="16814964"/>
          <a:ext cx="889000" cy="1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35294</xdr:rowOff>
    </xdr:from>
    <xdr:to>
      <xdr:col>4</xdr:col>
      <xdr:colOff>206375</xdr:colOff>
      <xdr:row>96</xdr:row>
      <xdr:rowOff>136894</xdr:rowOff>
    </xdr:to>
    <xdr:sp macro="" textlink="">
      <xdr:nvSpPr>
        <xdr:cNvPr id="242" name="フローチャート : 判断 241"/>
        <xdr:cNvSpPr/>
      </xdr:nvSpPr>
      <xdr:spPr>
        <a:xfrm>
          <a:off x="2857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153421</xdr:rowOff>
    </xdr:from>
    <xdr:ext cx="534377" cy="259045"/>
    <xdr:sp macro="" textlink="">
      <xdr:nvSpPr>
        <xdr:cNvPr id="243" name="テキスト ボックス 242"/>
        <xdr:cNvSpPr txBox="1"/>
      </xdr:nvSpPr>
      <xdr:spPr>
        <a:xfrm>
          <a:off x="2641111" y="1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31166</xdr:rowOff>
    </xdr:from>
    <xdr:to>
      <xdr:col>2</xdr:col>
      <xdr:colOff>638175</xdr:colOff>
      <xdr:row>98</xdr:row>
      <xdr:rowOff>48591</xdr:rowOff>
    </xdr:to>
    <xdr:cxnSp macro="">
      <xdr:nvCxnSpPr>
        <xdr:cNvPr id="244" name="直線コネクタ 243"/>
        <xdr:cNvCxnSpPr/>
      </xdr:nvCxnSpPr>
      <xdr:spPr>
        <a:xfrm flipV="1">
          <a:off x="1130300" y="16833266"/>
          <a:ext cx="889000" cy="1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115088</xdr:rowOff>
    </xdr:from>
    <xdr:to>
      <xdr:col>3</xdr:col>
      <xdr:colOff>3175</xdr:colOff>
      <xdr:row>97</xdr:row>
      <xdr:rowOff>45238</xdr:rowOff>
    </xdr:to>
    <xdr:sp macro="" textlink="">
      <xdr:nvSpPr>
        <xdr:cNvPr id="245" name="フローチャート : 判断 244"/>
        <xdr:cNvSpPr/>
      </xdr:nvSpPr>
      <xdr:spPr>
        <a:xfrm>
          <a:off x="1968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61765</xdr:rowOff>
    </xdr:from>
    <xdr:ext cx="534377" cy="259045"/>
    <xdr:sp macro="" textlink="">
      <xdr:nvSpPr>
        <xdr:cNvPr id="246" name="テキスト ボックス 245"/>
        <xdr:cNvSpPr txBox="1"/>
      </xdr:nvSpPr>
      <xdr:spPr>
        <a:xfrm>
          <a:off x="1752111" y="163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136080</xdr:rowOff>
    </xdr:from>
    <xdr:to>
      <xdr:col>1</xdr:col>
      <xdr:colOff>485775</xdr:colOff>
      <xdr:row>97</xdr:row>
      <xdr:rowOff>66230</xdr:rowOff>
    </xdr:to>
    <xdr:sp macro="" textlink="">
      <xdr:nvSpPr>
        <xdr:cNvPr id="247" name="フローチャート : 判断 246"/>
        <xdr:cNvSpPr/>
      </xdr:nvSpPr>
      <xdr:spPr>
        <a:xfrm>
          <a:off x="1079500" y="165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82757</xdr:rowOff>
    </xdr:from>
    <xdr:ext cx="534377" cy="259045"/>
    <xdr:sp macro="" textlink="">
      <xdr:nvSpPr>
        <xdr:cNvPr id="248" name="テキスト ボックス 247"/>
        <xdr:cNvSpPr txBox="1"/>
      </xdr:nvSpPr>
      <xdr:spPr>
        <a:xfrm>
          <a:off x="863111" y="1637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130239</xdr:rowOff>
    </xdr:from>
    <xdr:to>
      <xdr:col>6</xdr:col>
      <xdr:colOff>561975</xdr:colOff>
      <xdr:row>98</xdr:row>
      <xdr:rowOff>60389</xdr:rowOff>
    </xdr:to>
    <xdr:sp macro="" textlink="">
      <xdr:nvSpPr>
        <xdr:cNvPr id="254" name="円/楕円 253"/>
        <xdr:cNvSpPr/>
      </xdr:nvSpPr>
      <xdr:spPr>
        <a:xfrm>
          <a:off x="4584700" y="1676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45166</xdr:rowOff>
    </xdr:from>
    <xdr:ext cx="534377" cy="259045"/>
    <xdr:sp macro="" textlink="">
      <xdr:nvSpPr>
        <xdr:cNvPr id="255" name="扶助費該当値テキスト"/>
        <xdr:cNvSpPr txBox="1"/>
      </xdr:nvSpPr>
      <xdr:spPr>
        <a:xfrm>
          <a:off x="4686300" y="1667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46,245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160235</xdr:rowOff>
    </xdr:from>
    <xdr:to>
      <xdr:col>5</xdr:col>
      <xdr:colOff>409575</xdr:colOff>
      <xdr:row>98</xdr:row>
      <xdr:rowOff>90385</xdr:rowOff>
    </xdr:to>
    <xdr:sp macro="" textlink="">
      <xdr:nvSpPr>
        <xdr:cNvPr id="256" name="円/楕円 255"/>
        <xdr:cNvSpPr/>
      </xdr:nvSpPr>
      <xdr:spPr>
        <a:xfrm>
          <a:off x="3746500" y="1679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81512</xdr:rowOff>
    </xdr:from>
    <xdr:ext cx="534377" cy="259045"/>
    <xdr:sp macro="" textlink="">
      <xdr:nvSpPr>
        <xdr:cNvPr id="257" name="テキスト ボックス 256"/>
        <xdr:cNvSpPr txBox="1"/>
      </xdr:nvSpPr>
      <xdr:spPr>
        <a:xfrm>
          <a:off x="3530111" y="1688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133514</xdr:rowOff>
    </xdr:from>
    <xdr:to>
      <xdr:col>4</xdr:col>
      <xdr:colOff>206375</xdr:colOff>
      <xdr:row>98</xdr:row>
      <xdr:rowOff>63664</xdr:rowOff>
    </xdr:to>
    <xdr:sp macro="" textlink="">
      <xdr:nvSpPr>
        <xdr:cNvPr id="258" name="円/楕円 257"/>
        <xdr:cNvSpPr/>
      </xdr:nvSpPr>
      <xdr:spPr>
        <a:xfrm>
          <a:off x="2857500" y="1676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54791</xdr:rowOff>
    </xdr:from>
    <xdr:ext cx="534377" cy="259045"/>
    <xdr:sp macro="" textlink="">
      <xdr:nvSpPr>
        <xdr:cNvPr id="259" name="テキスト ボックス 258"/>
        <xdr:cNvSpPr txBox="1"/>
      </xdr:nvSpPr>
      <xdr:spPr>
        <a:xfrm>
          <a:off x="2641111" y="1685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45,987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151816</xdr:rowOff>
    </xdr:from>
    <xdr:to>
      <xdr:col>3</xdr:col>
      <xdr:colOff>3175</xdr:colOff>
      <xdr:row>98</xdr:row>
      <xdr:rowOff>81966</xdr:rowOff>
    </xdr:to>
    <xdr:sp macro="" textlink="">
      <xdr:nvSpPr>
        <xdr:cNvPr id="260" name="円/楕円 259"/>
        <xdr:cNvSpPr/>
      </xdr:nvSpPr>
      <xdr:spPr>
        <a:xfrm>
          <a:off x="1968500" y="1678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73093</xdr:rowOff>
    </xdr:from>
    <xdr:ext cx="534377" cy="259045"/>
    <xdr:sp macro="" textlink="">
      <xdr:nvSpPr>
        <xdr:cNvPr id="261" name="テキスト ボックス 260"/>
        <xdr:cNvSpPr txBox="1"/>
      </xdr:nvSpPr>
      <xdr:spPr>
        <a:xfrm>
          <a:off x="1752111" y="1687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44,546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169241</xdr:rowOff>
    </xdr:from>
    <xdr:to>
      <xdr:col>1</xdr:col>
      <xdr:colOff>485775</xdr:colOff>
      <xdr:row>98</xdr:row>
      <xdr:rowOff>99391</xdr:rowOff>
    </xdr:to>
    <xdr:sp macro="" textlink="">
      <xdr:nvSpPr>
        <xdr:cNvPr id="262" name="円/楕円 261"/>
        <xdr:cNvSpPr/>
      </xdr:nvSpPr>
      <xdr:spPr>
        <a:xfrm>
          <a:off x="1079500" y="1679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90518</xdr:rowOff>
    </xdr:from>
    <xdr:ext cx="534377" cy="259045"/>
    <xdr:sp macro="" textlink="">
      <xdr:nvSpPr>
        <xdr:cNvPr id="263" name="テキスト ボックス 262"/>
        <xdr:cNvSpPr txBox="1"/>
      </xdr:nvSpPr>
      <xdr:spPr>
        <a:xfrm>
          <a:off x="863111" y="1689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30166</xdr:rowOff>
    </xdr:from>
    <xdr:to>
      <xdr:col>15</xdr:col>
      <xdr:colOff>180340</xdr:colOff>
      <xdr:row>38</xdr:row>
      <xdr:rowOff>39939</xdr:rowOff>
    </xdr:to>
    <xdr:cxnSp macro="">
      <xdr:nvCxnSpPr>
        <xdr:cNvPr id="287" name="直線コネクタ 286"/>
        <xdr:cNvCxnSpPr/>
      </xdr:nvCxnSpPr>
      <xdr:spPr>
        <a:xfrm flipV="1">
          <a:off x="10475595" y="5345116"/>
          <a:ext cx="1270" cy="120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43766</xdr:rowOff>
    </xdr:from>
    <xdr:ext cx="534377" cy="259045"/>
    <xdr:sp macro="" textlink="">
      <xdr:nvSpPr>
        <xdr:cNvPr id="288" name="補助費等最小値テキスト"/>
        <xdr:cNvSpPr txBox="1"/>
      </xdr:nvSpPr>
      <xdr:spPr>
        <a:xfrm>
          <a:off x="10528300" y="655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46,184</a:t>
          </a:r>
          <a:endParaRPr kumimoji="1" lang="ja-JP" altLang="en-US" sz="1000" b="1">
            <a:latin typeface="ＭＳ Ｐゴシック"/>
          </a:endParaRPr>
        </a:p>
      </xdr:txBody>
    </xdr:sp>
    <xdr:clientData/>
  </xdr:oneCellAnchor>
  <xdr:twoCellAnchor>
    <xdr:from>
      <xdr:col>15</xdr:col>
      <xdr:colOff>92075</xdr:colOff>
      <xdr:row>38</xdr:row>
      <xdr:rowOff>39939</xdr:rowOff>
    </xdr:from>
    <xdr:to>
      <xdr:col>15</xdr:col>
      <xdr:colOff>269875</xdr:colOff>
      <xdr:row>38</xdr:row>
      <xdr:rowOff>39939</xdr:rowOff>
    </xdr:to>
    <xdr:cxnSp macro="">
      <xdr:nvCxnSpPr>
        <xdr:cNvPr id="289" name="直線コネクタ 288"/>
        <xdr:cNvCxnSpPr/>
      </xdr:nvCxnSpPr>
      <xdr:spPr>
        <a:xfrm>
          <a:off x="10388600" y="655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148293</xdr:rowOff>
    </xdr:from>
    <xdr:ext cx="599010" cy="259045"/>
    <xdr:sp macro="" textlink="">
      <xdr:nvSpPr>
        <xdr:cNvPr id="290" name="補助費等最大値テキスト"/>
        <xdr:cNvSpPr txBox="1"/>
      </xdr:nvSpPr>
      <xdr:spPr>
        <a:xfrm>
          <a:off x="10528300" y="512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363,749</a:t>
          </a:r>
          <a:endParaRPr kumimoji="1" lang="ja-JP" altLang="en-US" sz="1000" b="1">
            <a:latin typeface="ＭＳ Ｐゴシック"/>
          </a:endParaRPr>
        </a:p>
      </xdr:txBody>
    </xdr:sp>
    <xdr:clientData/>
  </xdr:oneCellAnchor>
  <xdr:twoCellAnchor>
    <xdr:from>
      <xdr:col>15</xdr:col>
      <xdr:colOff>92075</xdr:colOff>
      <xdr:row>31</xdr:row>
      <xdr:rowOff>30166</xdr:rowOff>
    </xdr:from>
    <xdr:to>
      <xdr:col>15</xdr:col>
      <xdr:colOff>269875</xdr:colOff>
      <xdr:row>31</xdr:row>
      <xdr:rowOff>30166</xdr:rowOff>
    </xdr:to>
    <xdr:cxnSp macro="">
      <xdr:nvCxnSpPr>
        <xdr:cNvPr id="291" name="直線コネクタ 290"/>
        <xdr:cNvCxnSpPr/>
      </xdr:nvCxnSpPr>
      <xdr:spPr>
        <a:xfrm>
          <a:off x="10388600" y="53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39939</xdr:rowOff>
    </xdr:from>
    <xdr:to>
      <xdr:col>15</xdr:col>
      <xdr:colOff>180975</xdr:colOff>
      <xdr:row>38</xdr:row>
      <xdr:rowOff>45479</xdr:rowOff>
    </xdr:to>
    <xdr:cxnSp macro="">
      <xdr:nvCxnSpPr>
        <xdr:cNvPr id="292" name="直線コネクタ 291"/>
        <xdr:cNvCxnSpPr/>
      </xdr:nvCxnSpPr>
      <xdr:spPr>
        <a:xfrm flipV="1">
          <a:off x="9639300" y="6555039"/>
          <a:ext cx="838200" cy="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87610</xdr:rowOff>
    </xdr:from>
    <xdr:ext cx="599010" cy="259045"/>
    <xdr:sp macro="" textlink="">
      <xdr:nvSpPr>
        <xdr:cNvPr id="293" name="補助費等平均値テキスト"/>
        <xdr:cNvSpPr txBox="1"/>
      </xdr:nvSpPr>
      <xdr:spPr>
        <a:xfrm>
          <a:off x="10528300" y="6088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116,343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64733</xdr:rowOff>
    </xdr:from>
    <xdr:to>
      <xdr:col>15</xdr:col>
      <xdr:colOff>231775</xdr:colOff>
      <xdr:row>36</xdr:row>
      <xdr:rowOff>166333</xdr:rowOff>
    </xdr:to>
    <xdr:sp macro="" textlink="">
      <xdr:nvSpPr>
        <xdr:cNvPr id="294" name="フローチャート : 判断 293"/>
        <xdr:cNvSpPr/>
      </xdr:nvSpPr>
      <xdr:spPr>
        <a:xfrm>
          <a:off x="10426700" y="623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38297</xdr:rowOff>
    </xdr:from>
    <xdr:to>
      <xdr:col>14</xdr:col>
      <xdr:colOff>28575</xdr:colOff>
      <xdr:row>38</xdr:row>
      <xdr:rowOff>45479</xdr:rowOff>
    </xdr:to>
    <xdr:cxnSp macro="">
      <xdr:nvCxnSpPr>
        <xdr:cNvPr id="295" name="直線コネクタ 294"/>
        <xdr:cNvCxnSpPr/>
      </xdr:nvCxnSpPr>
      <xdr:spPr>
        <a:xfrm>
          <a:off x="8750300" y="6553397"/>
          <a:ext cx="889000" cy="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82248</xdr:rowOff>
    </xdr:from>
    <xdr:to>
      <xdr:col>14</xdr:col>
      <xdr:colOff>79375</xdr:colOff>
      <xdr:row>37</xdr:row>
      <xdr:rowOff>12398</xdr:rowOff>
    </xdr:to>
    <xdr:sp macro="" textlink="">
      <xdr:nvSpPr>
        <xdr:cNvPr id="296" name="フローチャート : 判断 295"/>
        <xdr:cNvSpPr/>
      </xdr:nvSpPr>
      <xdr:spPr>
        <a:xfrm>
          <a:off x="9588500" y="625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28925</xdr:rowOff>
    </xdr:from>
    <xdr:ext cx="599010" cy="259045"/>
    <xdr:sp macro="" textlink="">
      <xdr:nvSpPr>
        <xdr:cNvPr id="297" name="テキスト ボックス 296"/>
        <xdr:cNvSpPr txBox="1"/>
      </xdr:nvSpPr>
      <xdr:spPr>
        <a:xfrm>
          <a:off x="9339794" y="602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38297</xdr:rowOff>
    </xdr:from>
    <xdr:to>
      <xdr:col>12</xdr:col>
      <xdr:colOff>511175</xdr:colOff>
      <xdr:row>38</xdr:row>
      <xdr:rowOff>62547</xdr:rowOff>
    </xdr:to>
    <xdr:cxnSp macro="">
      <xdr:nvCxnSpPr>
        <xdr:cNvPr id="298" name="直線コネクタ 297"/>
        <xdr:cNvCxnSpPr/>
      </xdr:nvCxnSpPr>
      <xdr:spPr>
        <a:xfrm flipV="1">
          <a:off x="7861300" y="6553397"/>
          <a:ext cx="889000" cy="2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129530</xdr:rowOff>
    </xdr:from>
    <xdr:to>
      <xdr:col>12</xdr:col>
      <xdr:colOff>561975</xdr:colOff>
      <xdr:row>37</xdr:row>
      <xdr:rowOff>59680</xdr:rowOff>
    </xdr:to>
    <xdr:sp macro="" textlink="">
      <xdr:nvSpPr>
        <xdr:cNvPr id="299" name="フローチャート : 判断 298"/>
        <xdr:cNvSpPr/>
      </xdr:nvSpPr>
      <xdr:spPr>
        <a:xfrm>
          <a:off x="8699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76207</xdr:rowOff>
    </xdr:from>
    <xdr:ext cx="534377" cy="259045"/>
    <xdr:sp macro="" textlink="">
      <xdr:nvSpPr>
        <xdr:cNvPr id="300" name="テキスト ボックス 299"/>
        <xdr:cNvSpPr txBox="1"/>
      </xdr:nvSpPr>
      <xdr:spPr>
        <a:xfrm>
          <a:off x="8483111" y="607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36171</xdr:rowOff>
    </xdr:from>
    <xdr:to>
      <xdr:col>11</xdr:col>
      <xdr:colOff>307975</xdr:colOff>
      <xdr:row>38</xdr:row>
      <xdr:rowOff>62547</xdr:rowOff>
    </xdr:to>
    <xdr:cxnSp macro="">
      <xdr:nvCxnSpPr>
        <xdr:cNvPr id="301" name="直線コネクタ 300"/>
        <xdr:cNvCxnSpPr/>
      </xdr:nvCxnSpPr>
      <xdr:spPr>
        <a:xfrm>
          <a:off x="6972300" y="6551271"/>
          <a:ext cx="889000" cy="2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158071</xdr:rowOff>
    </xdr:from>
    <xdr:to>
      <xdr:col>11</xdr:col>
      <xdr:colOff>358775</xdr:colOff>
      <xdr:row>37</xdr:row>
      <xdr:rowOff>88221</xdr:rowOff>
    </xdr:to>
    <xdr:sp macro="" textlink="">
      <xdr:nvSpPr>
        <xdr:cNvPr id="302" name="フローチャート : 判断 301"/>
        <xdr:cNvSpPr/>
      </xdr:nvSpPr>
      <xdr:spPr>
        <a:xfrm>
          <a:off x="7810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104748</xdr:rowOff>
    </xdr:from>
    <xdr:ext cx="534377" cy="259045"/>
    <xdr:sp macro="" textlink="">
      <xdr:nvSpPr>
        <xdr:cNvPr id="303" name="テキスト ボックス 302"/>
        <xdr:cNvSpPr txBox="1"/>
      </xdr:nvSpPr>
      <xdr:spPr>
        <a:xfrm>
          <a:off x="7594111" y="610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162357</xdr:rowOff>
    </xdr:from>
    <xdr:to>
      <xdr:col>10</xdr:col>
      <xdr:colOff>155575</xdr:colOff>
      <xdr:row>37</xdr:row>
      <xdr:rowOff>92507</xdr:rowOff>
    </xdr:to>
    <xdr:sp macro="" textlink="">
      <xdr:nvSpPr>
        <xdr:cNvPr id="304" name="フローチャート : 判断 303"/>
        <xdr:cNvSpPr/>
      </xdr:nvSpPr>
      <xdr:spPr>
        <a:xfrm>
          <a:off x="692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109034</xdr:rowOff>
    </xdr:from>
    <xdr:ext cx="534377" cy="259045"/>
    <xdr:sp macro="" textlink="">
      <xdr:nvSpPr>
        <xdr:cNvPr id="305" name="テキスト ボックス 304"/>
        <xdr:cNvSpPr txBox="1"/>
      </xdr:nvSpPr>
      <xdr:spPr>
        <a:xfrm>
          <a:off x="6705111" y="610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160589</xdr:rowOff>
    </xdr:from>
    <xdr:to>
      <xdr:col>15</xdr:col>
      <xdr:colOff>231775</xdr:colOff>
      <xdr:row>38</xdr:row>
      <xdr:rowOff>90739</xdr:rowOff>
    </xdr:to>
    <xdr:sp macro="" textlink="">
      <xdr:nvSpPr>
        <xdr:cNvPr id="311" name="円/楕円 310"/>
        <xdr:cNvSpPr/>
      </xdr:nvSpPr>
      <xdr:spPr>
        <a:xfrm>
          <a:off x="10426700" y="65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75516</xdr:rowOff>
    </xdr:from>
    <xdr:ext cx="534377" cy="259045"/>
    <xdr:sp macro="" textlink="">
      <xdr:nvSpPr>
        <xdr:cNvPr id="312" name="補助費等該当値テキスト"/>
        <xdr:cNvSpPr txBox="1"/>
      </xdr:nvSpPr>
      <xdr:spPr>
        <a:xfrm>
          <a:off x="10528300" y="641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46,184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166129</xdr:rowOff>
    </xdr:from>
    <xdr:to>
      <xdr:col>14</xdr:col>
      <xdr:colOff>79375</xdr:colOff>
      <xdr:row>38</xdr:row>
      <xdr:rowOff>96279</xdr:rowOff>
    </xdr:to>
    <xdr:sp macro="" textlink="">
      <xdr:nvSpPr>
        <xdr:cNvPr id="313" name="円/楕円 312"/>
        <xdr:cNvSpPr/>
      </xdr:nvSpPr>
      <xdr:spPr>
        <a:xfrm>
          <a:off x="9588500" y="650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87406</xdr:rowOff>
    </xdr:from>
    <xdr:ext cx="534377" cy="259045"/>
    <xdr:sp macro="" textlink="">
      <xdr:nvSpPr>
        <xdr:cNvPr id="314" name="テキスト ボックス 313"/>
        <xdr:cNvSpPr txBox="1"/>
      </xdr:nvSpPr>
      <xdr:spPr>
        <a:xfrm>
          <a:off x="9372111" y="660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158947</xdr:rowOff>
    </xdr:from>
    <xdr:to>
      <xdr:col>12</xdr:col>
      <xdr:colOff>561975</xdr:colOff>
      <xdr:row>38</xdr:row>
      <xdr:rowOff>89097</xdr:rowOff>
    </xdr:to>
    <xdr:sp macro="" textlink="">
      <xdr:nvSpPr>
        <xdr:cNvPr id="315" name="円/楕円 314"/>
        <xdr:cNvSpPr/>
      </xdr:nvSpPr>
      <xdr:spPr>
        <a:xfrm>
          <a:off x="8699500" y="650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80224</xdr:rowOff>
    </xdr:from>
    <xdr:ext cx="534377" cy="259045"/>
    <xdr:sp macro="" textlink="">
      <xdr:nvSpPr>
        <xdr:cNvPr id="316" name="テキスト ボックス 315"/>
        <xdr:cNvSpPr txBox="1"/>
      </xdr:nvSpPr>
      <xdr:spPr>
        <a:xfrm>
          <a:off x="8483111" y="659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46,615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11747</xdr:rowOff>
    </xdr:from>
    <xdr:to>
      <xdr:col>11</xdr:col>
      <xdr:colOff>358775</xdr:colOff>
      <xdr:row>38</xdr:row>
      <xdr:rowOff>113347</xdr:rowOff>
    </xdr:to>
    <xdr:sp macro="" textlink="">
      <xdr:nvSpPr>
        <xdr:cNvPr id="317" name="円/楕円 316"/>
        <xdr:cNvSpPr/>
      </xdr:nvSpPr>
      <xdr:spPr>
        <a:xfrm>
          <a:off x="7810500" y="652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104474</xdr:rowOff>
    </xdr:from>
    <xdr:ext cx="534377" cy="259045"/>
    <xdr:sp macro="" textlink="">
      <xdr:nvSpPr>
        <xdr:cNvPr id="318" name="テキスト ボックス 317"/>
        <xdr:cNvSpPr txBox="1"/>
      </xdr:nvSpPr>
      <xdr:spPr>
        <a:xfrm>
          <a:off x="7594111"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40,250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156821</xdr:rowOff>
    </xdr:from>
    <xdr:to>
      <xdr:col>10</xdr:col>
      <xdr:colOff>155575</xdr:colOff>
      <xdr:row>38</xdr:row>
      <xdr:rowOff>86971</xdr:rowOff>
    </xdr:to>
    <xdr:sp macro="" textlink="">
      <xdr:nvSpPr>
        <xdr:cNvPr id="319" name="円/楕円 318"/>
        <xdr:cNvSpPr/>
      </xdr:nvSpPr>
      <xdr:spPr>
        <a:xfrm>
          <a:off x="6921500" y="650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78098</xdr:rowOff>
    </xdr:from>
    <xdr:ext cx="534377" cy="259045"/>
    <xdr:sp macro="" textlink="">
      <xdr:nvSpPr>
        <xdr:cNvPr id="320" name="テキスト ボックス 319"/>
        <xdr:cNvSpPr txBox="1"/>
      </xdr:nvSpPr>
      <xdr:spPr>
        <a:xfrm>
          <a:off x="6705111" y="65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6" name="テキスト ボックス 33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8" name="テキスト ボックス 337"/>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106549</xdr:rowOff>
    </xdr:from>
    <xdr:to>
      <xdr:col>15</xdr:col>
      <xdr:colOff>180340</xdr:colOff>
      <xdr:row>59</xdr:row>
      <xdr:rowOff>35190</xdr:rowOff>
    </xdr:to>
    <xdr:cxnSp macro="">
      <xdr:nvCxnSpPr>
        <xdr:cNvPr id="344" name="直線コネクタ 343"/>
        <xdr:cNvCxnSpPr/>
      </xdr:nvCxnSpPr>
      <xdr:spPr>
        <a:xfrm flipV="1">
          <a:off x="10475595" y="8850499"/>
          <a:ext cx="1270" cy="1300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39017</xdr:rowOff>
    </xdr:from>
    <xdr:ext cx="534377" cy="259045"/>
    <xdr:sp macro="" textlink="">
      <xdr:nvSpPr>
        <xdr:cNvPr id="345" name="普通建設事業費最小値テキスト"/>
        <xdr:cNvSpPr txBox="1"/>
      </xdr:nvSpPr>
      <xdr:spPr>
        <a:xfrm>
          <a:off x="10528300" y="1015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12,152</a:t>
          </a:r>
          <a:endParaRPr kumimoji="1" lang="ja-JP" altLang="en-US" sz="1000" b="1">
            <a:latin typeface="ＭＳ Ｐゴシック"/>
          </a:endParaRPr>
        </a:p>
      </xdr:txBody>
    </xdr:sp>
    <xdr:clientData/>
  </xdr:oneCellAnchor>
  <xdr:twoCellAnchor>
    <xdr:from>
      <xdr:col>15</xdr:col>
      <xdr:colOff>92075</xdr:colOff>
      <xdr:row>59</xdr:row>
      <xdr:rowOff>35190</xdr:rowOff>
    </xdr:from>
    <xdr:to>
      <xdr:col>15</xdr:col>
      <xdr:colOff>269875</xdr:colOff>
      <xdr:row>59</xdr:row>
      <xdr:rowOff>35190</xdr:rowOff>
    </xdr:to>
    <xdr:cxnSp macro="">
      <xdr:nvCxnSpPr>
        <xdr:cNvPr id="346" name="直線コネクタ 345"/>
        <xdr:cNvCxnSpPr/>
      </xdr:nvCxnSpPr>
      <xdr:spPr>
        <a:xfrm>
          <a:off x="10388600" y="1015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53226</xdr:rowOff>
    </xdr:from>
    <xdr:ext cx="690189" cy="259045"/>
    <xdr:sp macro="" textlink="">
      <xdr:nvSpPr>
        <xdr:cNvPr id="347" name="普通建設事業費最大値テキスト"/>
        <xdr:cNvSpPr txBox="1"/>
      </xdr:nvSpPr>
      <xdr:spPr>
        <a:xfrm>
          <a:off x="10528300" y="86257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1,718,506</a:t>
          </a:r>
          <a:endParaRPr kumimoji="1" lang="ja-JP" altLang="en-US" sz="1000" b="1">
            <a:latin typeface="ＭＳ Ｐゴシック"/>
          </a:endParaRPr>
        </a:p>
      </xdr:txBody>
    </xdr:sp>
    <xdr:clientData/>
  </xdr:oneCellAnchor>
  <xdr:twoCellAnchor>
    <xdr:from>
      <xdr:col>15</xdr:col>
      <xdr:colOff>92075</xdr:colOff>
      <xdr:row>51</xdr:row>
      <xdr:rowOff>106549</xdr:rowOff>
    </xdr:from>
    <xdr:to>
      <xdr:col>15</xdr:col>
      <xdr:colOff>269875</xdr:colOff>
      <xdr:row>51</xdr:row>
      <xdr:rowOff>106549</xdr:rowOff>
    </xdr:to>
    <xdr:cxnSp macro="">
      <xdr:nvCxnSpPr>
        <xdr:cNvPr id="348" name="直線コネクタ 347"/>
        <xdr:cNvCxnSpPr/>
      </xdr:nvCxnSpPr>
      <xdr:spPr>
        <a:xfrm>
          <a:off x="10388600" y="885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3980</xdr:rowOff>
    </xdr:from>
    <xdr:to>
      <xdr:col>15</xdr:col>
      <xdr:colOff>180975</xdr:colOff>
      <xdr:row>59</xdr:row>
      <xdr:rowOff>7038</xdr:rowOff>
    </xdr:to>
    <xdr:cxnSp macro="">
      <xdr:nvCxnSpPr>
        <xdr:cNvPr id="349" name="直線コネクタ 348"/>
        <xdr:cNvCxnSpPr/>
      </xdr:nvCxnSpPr>
      <xdr:spPr>
        <a:xfrm>
          <a:off x="9639300" y="10119530"/>
          <a:ext cx="838200" cy="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106034</xdr:rowOff>
    </xdr:from>
    <xdr:ext cx="599010" cy="259045"/>
    <xdr:sp macro="" textlink="">
      <xdr:nvSpPr>
        <xdr:cNvPr id="350" name="普通建設事業費平均値テキスト"/>
        <xdr:cNvSpPr txBox="1"/>
      </xdr:nvSpPr>
      <xdr:spPr>
        <a:xfrm>
          <a:off x="10528300" y="98786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107,537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83157</xdr:rowOff>
    </xdr:from>
    <xdr:to>
      <xdr:col>15</xdr:col>
      <xdr:colOff>231775</xdr:colOff>
      <xdr:row>59</xdr:row>
      <xdr:rowOff>13307</xdr:rowOff>
    </xdr:to>
    <xdr:sp macro="" textlink="">
      <xdr:nvSpPr>
        <xdr:cNvPr id="351" name="フローチャート : 判断 350"/>
        <xdr:cNvSpPr/>
      </xdr:nvSpPr>
      <xdr:spPr>
        <a:xfrm>
          <a:off x="10426700" y="100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3400</xdr:rowOff>
    </xdr:from>
    <xdr:to>
      <xdr:col>14</xdr:col>
      <xdr:colOff>28575</xdr:colOff>
      <xdr:row>59</xdr:row>
      <xdr:rowOff>3980</xdr:rowOff>
    </xdr:to>
    <xdr:cxnSp macro="">
      <xdr:nvCxnSpPr>
        <xdr:cNvPr id="352" name="直線コネクタ 351"/>
        <xdr:cNvCxnSpPr/>
      </xdr:nvCxnSpPr>
      <xdr:spPr>
        <a:xfrm>
          <a:off x="8750300" y="10118950"/>
          <a:ext cx="889000" cy="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93669</xdr:rowOff>
    </xdr:from>
    <xdr:to>
      <xdr:col>14</xdr:col>
      <xdr:colOff>79375</xdr:colOff>
      <xdr:row>59</xdr:row>
      <xdr:rowOff>23819</xdr:rowOff>
    </xdr:to>
    <xdr:sp macro="" textlink="">
      <xdr:nvSpPr>
        <xdr:cNvPr id="353" name="フローチャート : 判断 352"/>
        <xdr:cNvSpPr/>
      </xdr:nvSpPr>
      <xdr:spPr>
        <a:xfrm>
          <a:off x="95885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40346</xdr:rowOff>
    </xdr:from>
    <xdr:ext cx="534377" cy="259045"/>
    <xdr:sp macro="" textlink="">
      <xdr:nvSpPr>
        <xdr:cNvPr id="354" name="テキスト ボックス 353"/>
        <xdr:cNvSpPr txBox="1"/>
      </xdr:nvSpPr>
      <xdr:spPr>
        <a:xfrm>
          <a:off x="9372111" y="981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3400</xdr:rowOff>
    </xdr:from>
    <xdr:to>
      <xdr:col>12</xdr:col>
      <xdr:colOff>511175</xdr:colOff>
      <xdr:row>59</xdr:row>
      <xdr:rowOff>21248</xdr:rowOff>
    </xdr:to>
    <xdr:cxnSp macro="">
      <xdr:nvCxnSpPr>
        <xdr:cNvPr id="355" name="直線コネクタ 354"/>
        <xdr:cNvCxnSpPr/>
      </xdr:nvCxnSpPr>
      <xdr:spPr>
        <a:xfrm flipV="1">
          <a:off x="7861300" y="10118950"/>
          <a:ext cx="889000" cy="1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64354</xdr:rowOff>
    </xdr:from>
    <xdr:to>
      <xdr:col>12</xdr:col>
      <xdr:colOff>561975</xdr:colOff>
      <xdr:row>58</xdr:row>
      <xdr:rowOff>165954</xdr:rowOff>
    </xdr:to>
    <xdr:sp macro="" textlink="">
      <xdr:nvSpPr>
        <xdr:cNvPr id="356" name="フローチャート : 判断 355"/>
        <xdr:cNvSpPr/>
      </xdr:nvSpPr>
      <xdr:spPr>
        <a:xfrm>
          <a:off x="8699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11031</xdr:rowOff>
    </xdr:from>
    <xdr:ext cx="599010" cy="259045"/>
    <xdr:sp macro="" textlink="">
      <xdr:nvSpPr>
        <xdr:cNvPr id="357" name="テキスト ボックス 356"/>
        <xdr:cNvSpPr txBox="1"/>
      </xdr:nvSpPr>
      <xdr:spPr>
        <a:xfrm>
          <a:off x="8450794" y="978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21248</xdr:rowOff>
    </xdr:from>
    <xdr:to>
      <xdr:col>11</xdr:col>
      <xdr:colOff>307975</xdr:colOff>
      <xdr:row>59</xdr:row>
      <xdr:rowOff>22902</xdr:rowOff>
    </xdr:to>
    <xdr:cxnSp macro="">
      <xdr:nvCxnSpPr>
        <xdr:cNvPr id="358" name="直線コネクタ 357"/>
        <xdr:cNvCxnSpPr/>
      </xdr:nvCxnSpPr>
      <xdr:spPr>
        <a:xfrm flipV="1">
          <a:off x="6972300" y="10136798"/>
          <a:ext cx="889000" cy="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61028</xdr:rowOff>
    </xdr:from>
    <xdr:to>
      <xdr:col>11</xdr:col>
      <xdr:colOff>358775</xdr:colOff>
      <xdr:row>58</xdr:row>
      <xdr:rowOff>162628</xdr:rowOff>
    </xdr:to>
    <xdr:sp macro="" textlink="">
      <xdr:nvSpPr>
        <xdr:cNvPr id="359" name="フローチャート : 判断 358"/>
        <xdr:cNvSpPr/>
      </xdr:nvSpPr>
      <xdr:spPr>
        <a:xfrm>
          <a:off x="7810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7705</xdr:rowOff>
    </xdr:from>
    <xdr:ext cx="599010" cy="259045"/>
    <xdr:sp macro="" textlink="">
      <xdr:nvSpPr>
        <xdr:cNvPr id="360" name="テキスト ボックス 359"/>
        <xdr:cNvSpPr txBox="1"/>
      </xdr:nvSpPr>
      <xdr:spPr>
        <a:xfrm>
          <a:off x="7561794" y="978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78158</xdr:rowOff>
    </xdr:from>
    <xdr:to>
      <xdr:col>10</xdr:col>
      <xdr:colOff>155575</xdr:colOff>
      <xdr:row>59</xdr:row>
      <xdr:rowOff>8308</xdr:rowOff>
    </xdr:to>
    <xdr:sp macro="" textlink="">
      <xdr:nvSpPr>
        <xdr:cNvPr id="361" name="フローチャート : 判断 360"/>
        <xdr:cNvSpPr/>
      </xdr:nvSpPr>
      <xdr:spPr>
        <a:xfrm>
          <a:off x="6921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24835</xdr:rowOff>
    </xdr:from>
    <xdr:ext cx="599010" cy="259045"/>
    <xdr:sp macro="" textlink="">
      <xdr:nvSpPr>
        <xdr:cNvPr id="362" name="テキスト ボックス 361"/>
        <xdr:cNvSpPr txBox="1"/>
      </xdr:nvSpPr>
      <xdr:spPr>
        <a:xfrm>
          <a:off x="6672794" y="979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127688</xdr:rowOff>
    </xdr:from>
    <xdr:to>
      <xdr:col>15</xdr:col>
      <xdr:colOff>231775</xdr:colOff>
      <xdr:row>59</xdr:row>
      <xdr:rowOff>57838</xdr:rowOff>
    </xdr:to>
    <xdr:sp macro="" textlink="">
      <xdr:nvSpPr>
        <xdr:cNvPr id="368" name="円/楕円 367"/>
        <xdr:cNvSpPr/>
      </xdr:nvSpPr>
      <xdr:spPr>
        <a:xfrm>
          <a:off x="10426700" y="1007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61584</xdr:rowOff>
    </xdr:from>
    <xdr:ext cx="534377" cy="259045"/>
    <xdr:sp macro="" textlink="">
      <xdr:nvSpPr>
        <xdr:cNvPr id="369" name="普通建設事業費該当値テキスト"/>
        <xdr:cNvSpPr txBox="1"/>
      </xdr:nvSpPr>
      <xdr:spPr>
        <a:xfrm>
          <a:off x="10528300" y="1000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49,097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124630</xdr:rowOff>
    </xdr:from>
    <xdr:to>
      <xdr:col>14</xdr:col>
      <xdr:colOff>79375</xdr:colOff>
      <xdr:row>59</xdr:row>
      <xdr:rowOff>54780</xdr:rowOff>
    </xdr:to>
    <xdr:sp macro="" textlink="">
      <xdr:nvSpPr>
        <xdr:cNvPr id="370" name="円/楕円 369"/>
        <xdr:cNvSpPr/>
      </xdr:nvSpPr>
      <xdr:spPr>
        <a:xfrm>
          <a:off x="9588500" y="1006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45907</xdr:rowOff>
    </xdr:from>
    <xdr:ext cx="534377" cy="259045"/>
    <xdr:sp macro="" textlink="">
      <xdr:nvSpPr>
        <xdr:cNvPr id="371" name="テキスト ボックス 370"/>
        <xdr:cNvSpPr txBox="1"/>
      </xdr:nvSpPr>
      <xdr:spPr>
        <a:xfrm>
          <a:off x="9372111" y="1016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53,110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124050</xdr:rowOff>
    </xdr:from>
    <xdr:to>
      <xdr:col>12</xdr:col>
      <xdr:colOff>561975</xdr:colOff>
      <xdr:row>59</xdr:row>
      <xdr:rowOff>54200</xdr:rowOff>
    </xdr:to>
    <xdr:sp macro="" textlink="">
      <xdr:nvSpPr>
        <xdr:cNvPr id="372" name="円/楕円 371"/>
        <xdr:cNvSpPr/>
      </xdr:nvSpPr>
      <xdr:spPr>
        <a:xfrm>
          <a:off x="8699500" y="1006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45327</xdr:rowOff>
    </xdr:from>
    <xdr:ext cx="534377" cy="259045"/>
    <xdr:sp macro="" textlink="">
      <xdr:nvSpPr>
        <xdr:cNvPr id="373" name="テキスト ボックス 372"/>
        <xdr:cNvSpPr txBox="1"/>
      </xdr:nvSpPr>
      <xdr:spPr>
        <a:xfrm>
          <a:off x="8483111" y="1016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53,872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141898</xdr:rowOff>
    </xdr:from>
    <xdr:to>
      <xdr:col>11</xdr:col>
      <xdr:colOff>358775</xdr:colOff>
      <xdr:row>59</xdr:row>
      <xdr:rowOff>72048</xdr:rowOff>
    </xdr:to>
    <xdr:sp macro="" textlink="">
      <xdr:nvSpPr>
        <xdr:cNvPr id="374" name="円/楕円 373"/>
        <xdr:cNvSpPr/>
      </xdr:nvSpPr>
      <xdr:spPr>
        <a:xfrm>
          <a:off x="7810500" y="1008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63175</xdr:rowOff>
    </xdr:from>
    <xdr:ext cx="534377" cy="259045"/>
    <xdr:sp macro="" textlink="">
      <xdr:nvSpPr>
        <xdr:cNvPr id="375" name="テキスト ボックス 374"/>
        <xdr:cNvSpPr txBox="1"/>
      </xdr:nvSpPr>
      <xdr:spPr>
        <a:xfrm>
          <a:off x="7594111" y="1017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30,449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143552</xdr:rowOff>
    </xdr:from>
    <xdr:to>
      <xdr:col>10</xdr:col>
      <xdr:colOff>155575</xdr:colOff>
      <xdr:row>59</xdr:row>
      <xdr:rowOff>73702</xdr:rowOff>
    </xdr:to>
    <xdr:sp macro="" textlink="">
      <xdr:nvSpPr>
        <xdr:cNvPr id="376" name="円/楕円 375"/>
        <xdr:cNvSpPr/>
      </xdr:nvSpPr>
      <xdr:spPr>
        <a:xfrm>
          <a:off x="6921500" y="1008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64829</xdr:rowOff>
    </xdr:from>
    <xdr:ext cx="534377" cy="259045"/>
    <xdr:sp macro="" textlink="">
      <xdr:nvSpPr>
        <xdr:cNvPr id="377" name="テキスト ボックス 376"/>
        <xdr:cNvSpPr txBox="1"/>
      </xdr:nvSpPr>
      <xdr:spPr>
        <a:xfrm>
          <a:off x="6705111" y="1018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3" name="テキスト ボックス 392"/>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5" name="テキスト ボックス 394"/>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25874</xdr:rowOff>
    </xdr:from>
    <xdr:to>
      <xdr:col>15</xdr:col>
      <xdr:colOff>180340</xdr:colOff>
      <xdr:row>78</xdr:row>
      <xdr:rowOff>139700</xdr:rowOff>
    </xdr:to>
    <xdr:cxnSp macro="">
      <xdr:nvCxnSpPr>
        <xdr:cNvPr id="399" name="直線コネクタ 398"/>
        <xdr:cNvCxnSpPr/>
      </xdr:nvCxnSpPr>
      <xdr:spPr>
        <a:xfrm flipV="1">
          <a:off x="10475595" y="12027374"/>
          <a:ext cx="1270" cy="148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162232</xdr:rowOff>
    </xdr:from>
    <xdr:ext cx="249299" cy="259045"/>
    <xdr:sp macro="" textlink="">
      <xdr:nvSpPr>
        <xdr:cNvPr id="400" name="普通建設事業費 （ うち新規整備　）最小値テキスト"/>
        <xdr:cNvSpPr txBox="1"/>
      </xdr:nvSpPr>
      <xdr:spPr>
        <a:xfrm>
          <a:off x="10528300" y="135353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144001</xdr:rowOff>
    </xdr:from>
    <xdr:ext cx="690189" cy="259045"/>
    <xdr:sp macro="" textlink="">
      <xdr:nvSpPr>
        <xdr:cNvPr id="402" name="普通建設事業費 （ うち新規整備　）最大値テキスト"/>
        <xdr:cNvSpPr txBox="1"/>
      </xdr:nvSpPr>
      <xdr:spPr>
        <a:xfrm>
          <a:off x="10528300" y="118026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1,624,482</a:t>
          </a:r>
          <a:endParaRPr kumimoji="1" lang="ja-JP" altLang="en-US" sz="1000" b="1">
            <a:latin typeface="ＭＳ Ｐゴシック"/>
          </a:endParaRPr>
        </a:p>
      </xdr:txBody>
    </xdr:sp>
    <xdr:clientData/>
  </xdr:oneCellAnchor>
  <xdr:twoCellAnchor>
    <xdr:from>
      <xdr:col>15</xdr:col>
      <xdr:colOff>92075</xdr:colOff>
      <xdr:row>70</xdr:row>
      <xdr:rowOff>25874</xdr:rowOff>
    </xdr:from>
    <xdr:to>
      <xdr:col>15</xdr:col>
      <xdr:colOff>269875</xdr:colOff>
      <xdr:row>70</xdr:row>
      <xdr:rowOff>25874</xdr:rowOff>
    </xdr:to>
    <xdr:cxnSp macro="">
      <xdr:nvCxnSpPr>
        <xdr:cNvPr id="403" name="直線コネクタ 402"/>
        <xdr:cNvCxnSpPr/>
      </xdr:nvCxnSpPr>
      <xdr:spPr>
        <a:xfrm>
          <a:off x="10388600" y="1202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132113</xdr:rowOff>
    </xdr:from>
    <xdr:to>
      <xdr:col>15</xdr:col>
      <xdr:colOff>180975</xdr:colOff>
      <xdr:row>78</xdr:row>
      <xdr:rowOff>139450</xdr:rowOff>
    </xdr:to>
    <xdr:cxnSp macro="">
      <xdr:nvCxnSpPr>
        <xdr:cNvPr id="404" name="直線コネクタ 403"/>
        <xdr:cNvCxnSpPr/>
      </xdr:nvCxnSpPr>
      <xdr:spPr>
        <a:xfrm>
          <a:off x="9639300" y="13505213"/>
          <a:ext cx="838200" cy="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79683</xdr:rowOff>
    </xdr:from>
    <xdr:ext cx="534377" cy="259045"/>
    <xdr:sp macro="" textlink="">
      <xdr:nvSpPr>
        <xdr:cNvPr id="405" name="普通建設事業費 （ うち新規整備　）平均値テキスト"/>
        <xdr:cNvSpPr txBox="1"/>
      </xdr:nvSpPr>
      <xdr:spPr>
        <a:xfrm>
          <a:off x="10528300" y="1328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56806</xdr:rowOff>
    </xdr:from>
    <xdr:to>
      <xdr:col>15</xdr:col>
      <xdr:colOff>231775</xdr:colOff>
      <xdr:row>78</xdr:row>
      <xdr:rowOff>158406</xdr:rowOff>
    </xdr:to>
    <xdr:sp macro="" textlink="">
      <xdr:nvSpPr>
        <xdr:cNvPr id="406" name="フローチャート : 判断 405"/>
        <xdr:cNvSpPr/>
      </xdr:nvSpPr>
      <xdr:spPr>
        <a:xfrm>
          <a:off x="10426700" y="1342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132113</xdr:rowOff>
    </xdr:from>
    <xdr:to>
      <xdr:col>14</xdr:col>
      <xdr:colOff>28575</xdr:colOff>
      <xdr:row>78</xdr:row>
      <xdr:rowOff>132527</xdr:rowOff>
    </xdr:to>
    <xdr:cxnSp macro="">
      <xdr:nvCxnSpPr>
        <xdr:cNvPr id="407" name="直線コネクタ 406"/>
        <xdr:cNvCxnSpPr/>
      </xdr:nvCxnSpPr>
      <xdr:spPr>
        <a:xfrm flipV="1">
          <a:off x="8750300" y="13505213"/>
          <a:ext cx="889000" cy="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53727</xdr:rowOff>
    </xdr:from>
    <xdr:to>
      <xdr:col>14</xdr:col>
      <xdr:colOff>79375</xdr:colOff>
      <xdr:row>78</xdr:row>
      <xdr:rowOff>155327</xdr:rowOff>
    </xdr:to>
    <xdr:sp macro="" textlink="">
      <xdr:nvSpPr>
        <xdr:cNvPr id="408" name="フローチャート : 判断 407"/>
        <xdr:cNvSpPr/>
      </xdr:nvSpPr>
      <xdr:spPr>
        <a:xfrm>
          <a:off x="9588500" y="1342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404</xdr:rowOff>
    </xdr:from>
    <xdr:ext cx="534377" cy="259045"/>
    <xdr:sp macro="" textlink="">
      <xdr:nvSpPr>
        <xdr:cNvPr id="409" name="テキスト ボックス 408"/>
        <xdr:cNvSpPr txBox="1"/>
      </xdr:nvSpPr>
      <xdr:spPr>
        <a:xfrm>
          <a:off x="9372111" y="1320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30558</xdr:rowOff>
    </xdr:from>
    <xdr:to>
      <xdr:col>12</xdr:col>
      <xdr:colOff>561975</xdr:colOff>
      <xdr:row>78</xdr:row>
      <xdr:rowOff>132158</xdr:rowOff>
    </xdr:to>
    <xdr:sp macro="" textlink="">
      <xdr:nvSpPr>
        <xdr:cNvPr id="410" name="フローチャート : 判断 409"/>
        <xdr:cNvSpPr/>
      </xdr:nvSpPr>
      <xdr:spPr>
        <a:xfrm>
          <a:off x="8699500" y="1340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148685</xdr:rowOff>
    </xdr:from>
    <xdr:ext cx="534377" cy="259045"/>
    <xdr:sp macro="" textlink="">
      <xdr:nvSpPr>
        <xdr:cNvPr id="411" name="テキスト ボックス 410"/>
        <xdr:cNvSpPr txBox="1"/>
      </xdr:nvSpPr>
      <xdr:spPr>
        <a:xfrm>
          <a:off x="8483111" y="1317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88650</xdr:rowOff>
    </xdr:from>
    <xdr:to>
      <xdr:col>15</xdr:col>
      <xdr:colOff>231775</xdr:colOff>
      <xdr:row>79</xdr:row>
      <xdr:rowOff>18800</xdr:rowOff>
    </xdr:to>
    <xdr:sp macro="" textlink="">
      <xdr:nvSpPr>
        <xdr:cNvPr id="417" name="円/楕円 416"/>
        <xdr:cNvSpPr/>
      </xdr:nvSpPr>
      <xdr:spPr>
        <a:xfrm>
          <a:off x="10426700" y="1346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35232</xdr:rowOff>
    </xdr:from>
    <xdr:ext cx="378565" cy="259045"/>
    <xdr:sp macro="" textlink="">
      <xdr:nvSpPr>
        <xdr:cNvPr id="418" name="普通建設事業費 （ うち新規整備　）該当値テキスト"/>
        <xdr:cNvSpPr txBox="1"/>
      </xdr:nvSpPr>
      <xdr:spPr>
        <a:xfrm>
          <a:off x="10528300" y="13408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81313</xdr:rowOff>
    </xdr:from>
    <xdr:to>
      <xdr:col>14</xdr:col>
      <xdr:colOff>79375</xdr:colOff>
      <xdr:row>79</xdr:row>
      <xdr:rowOff>11463</xdr:rowOff>
    </xdr:to>
    <xdr:sp macro="" textlink="">
      <xdr:nvSpPr>
        <xdr:cNvPr id="419" name="円/楕円 418"/>
        <xdr:cNvSpPr/>
      </xdr:nvSpPr>
      <xdr:spPr>
        <a:xfrm>
          <a:off x="9588500" y="1345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2590</xdr:rowOff>
    </xdr:from>
    <xdr:ext cx="469744" cy="259045"/>
    <xdr:sp macro="" textlink="">
      <xdr:nvSpPr>
        <xdr:cNvPr id="420" name="テキスト ボックス 419"/>
        <xdr:cNvSpPr txBox="1"/>
      </xdr:nvSpPr>
      <xdr:spPr>
        <a:xfrm>
          <a:off x="9404427" y="1354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81727</xdr:rowOff>
    </xdr:from>
    <xdr:to>
      <xdr:col>12</xdr:col>
      <xdr:colOff>561975</xdr:colOff>
      <xdr:row>79</xdr:row>
      <xdr:rowOff>11877</xdr:rowOff>
    </xdr:to>
    <xdr:sp macro="" textlink="">
      <xdr:nvSpPr>
        <xdr:cNvPr id="421" name="円/楕円 420"/>
        <xdr:cNvSpPr/>
      </xdr:nvSpPr>
      <xdr:spPr>
        <a:xfrm>
          <a:off x="8699500" y="1345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3004</xdr:rowOff>
    </xdr:from>
    <xdr:ext cx="469744" cy="259045"/>
    <xdr:sp macro="" textlink="">
      <xdr:nvSpPr>
        <xdr:cNvPr id="422" name="テキスト ボックス 421"/>
        <xdr:cNvSpPr txBox="1"/>
      </xdr:nvSpPr>
      <xdr:spPr>
        <a:xfrm>
          <a:off x="8515427" y="1354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3" name="直線コネクタ 43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4" name="テキスト ボックス 43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7" name="直線コネクタ 43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8" name="テキスト ボックス 43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35882</xdr:rowOff>
    </xdr:from>
    <xdr:to>
      <xdr:col>15</xdr:col>
      <xdr:colOff>180340</xdr:colOff>
      <xdr:row>97</xdr:row>
      <xdr:rowOff>163297</xdr:rowOff>
    </xdr:to>
    <xdr:cxnSp macro="">
      <xdr:nvCxnSpPr>
        <xdr:cNvPr id="442" name="直線コネクタ 441"/>
        <xdr:cNvCxnSpPr/>
      </xdr:nvCxnSpPr>
      <xdr:spPr>
        <a:xfrm flipV="1">
          <a:off x="10475595" y="15637832"/>
          <a:ext cx="1270" cy="1156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167124</xdr:rowOff>
    </xdr:from>
    <xdr:ext cx="469744" cy="259045"/>
    <xdr:sp macro="" textlink="">
      <xdr:nvSpPr>
        <xdr:cNvPr id="443" name="普通建設事業費 （ うち更新整備　）最小値テキスト"/>
        <xdr:cNvSpPr txBox="1"/>
      </xdr:nvSpPr>
      <xdr:spPr>
        <a:xfrm>
          <a:off x="10528300" y="1679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5,871</a:t>
          </a:r>
          <a:endParaRPr kumimoji="1" lang="ja-JP" altLang="en-US" sz="1000" b="1">
            <a:latin typeface="ＭＳ Ｐゴシック"/>
          </a:endParaRPr>
        </a:p>
      </xdr:txBody>
    </xdr:sp>
    <xdr:clientData/>
  </xdr:oneCellAnchor>
  <xdr:twoCellAnchor>
    <xdr:from>
      <xdr:col>15</xdr:col>
      <xdr:colOff>92075</xdr:colOff>
      <xdr:row>97</xdr:row>
      <xdr:rowOff>163297</xdr:rowOff>
    </xdr:from>
    <xdr:to>
      <xdr:col>15</xdr:col>
      <xdr:colOff>269875</xdr:colOff>
      <xdr:row>97</xdr:row>
      <xdr:rowOff>163297</xdr:rowOff>
    </xdr:to>
    <xdr:cxnSp macro="">
      <xdr:nvCxnSpPr>
        <xdr:cNvPr id="444" name="直線コネクタ 443"/>
        <xdr:cNvCxnSpPr/>
      </xdr:nvCxnSpPr>
      <xdr:spPr>
        <a:xfrm>
          <a:off x="10388600" y="1679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154009</xdr:rowOff>
    </xdr:from>
    <xdr:ext cx="599010" cy="259045"/>
    <xdr:sp macro="" textlink="">
      <xdr:nvSpPr>
        <xdr:cNvPr id="445" name="普通建設事業費 （ うち更新整備　）最大値テキスト"/>
        <xdr:cNvSpPr txBox="1"/>
      </xdr:nvSpPr>
      <xdr:spPr>
        <a:xfrm>
          <a:off x="10528300" y="1541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208,166</a:t>
          </a:r>
          <a:endParaRPr kumimoji="1" lang="ja-JP" altLang="en-US" sz="1000" b="1">
            <a:latin typeface="ＭＳ Ｐゴシック"/>
          </a:endParaRPr>
        </a:p>
      </xdr:txBody>
    </xdr:sp>
    <xdr:clientData/>
  </xdr:oneCellAnchor>
  <xdr:twoCellAnchor>
    <xdr:from>
      <xdr:col>15</xdr:col>
      <xdr:colOff>92075</xdr:colOff>
      <xdr:row>91</xdr:row>
      <xdr:rowOff>35882</xdr:rowOff>
    </xdr:from>
    <xdr:to>
      <xdr:col>15</xdr:col>
      <xdr:colOff>269875</xdr:colOff>
      <xdr:row>91</xdr:row>
      <xdr:rowOff>35882</xdr:rowOff>
    </xdr:to>
    <xdr:cxnSp macro="">
      <xdr:nvCxnSpPr>
        <xdr:cNvPr id="446" name="直線コネクタ 445"/>
        <xdr:cNvCxnSpPr/>
      </xdr:nvCxnSpPr>
      <xdr:spPr>
        <a:xfrm>
          <a:off x="10388600" y="1563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144855</xdr:rowOff>
    </xdr:from>
    <xdr:to>
      <xdr:col>15</xdr:col>
      <xdr:colOff>180975</xdr:colOff>
      <xdr:row>97</xdr:row>
      <xdr:rowOff>17342</xdr:rowOff>
    </xdr:to>
    <xdr:cxnSp macro="">
      <xdr:nvCxnSpPr>
        <xdr:cNvPr id="447" name="直線コネクタ 446"/>
        <xdr:cNvCxnSpPr/>
      </xdr:nvCxnSpPr>
      <xdr:spPr>
        <a:xfrm flipV="1">
          <a:off x="9639300" y="16604055"/>
          <a:ext cx="838200" cy="4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31515</xdr:rowOff>
    </xdr:from>
    <xdr:ext cx="534377" cy="259045"/>
    <xdr:sp macro="" textlink="">
      <xdr:nvSpPr>
        <xdr:cNvPr id="448" name="普通建設事業費 （ うち更新整備　）平均値テキスト"/>
        <xdr:cNvSpPr txBox="1"/>
      </xdr:nvSpPr>
      <xdr:spPr>
        <a:xfrm>
          <a:off x="10528300" y="16319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54,044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8638</xdr:rowOff>
    </xdr:from>
    <xdr:to>
      <xdr:col>15</xdr:col>
      <xdr:colOff>231775</xdr:colOff>
      <xdr:row>96</xdr:row>
      <xdr:rowOff>110238</xdr:rowOff>
    </xdr:to>
    <xdr:sp macro="" textlink="">
      <xdr:nvSpPr>
        <xdr:cNvPr id="449" name="フローチャート : 判断 448"/>
        <xdr:cNvSpPr/>
      </xdr:nvSpPr>
      <xdr:spPr>
        <a:xfrm>
          <a:off x="10426700" y="1646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17342</xdr:rowOff>
    </xdr:from>
    <xdr:to>
      <xdr:col>14</xdr:col>
      <xdr:colOff>28575</xdr:colOff>
      <xdr:row>97</xdr:row>
      <xdr:rowOff>21765</xdr:rowOff>
    </xdr:to>
    <xdr:cxnSp macro="">
      <xdr:nvCxnSpPr>
        <xdr:cNvPr id="450" name="直線コネクタ 449"/>
        <xdr:cNvCxnSpPr/>
      </xdr:nvCxnSpPr>
      <xdr:spPr>
        <a:xfrm flipV="1">
          <a:off x="8750300" y="16647992"/>
          <a:ext cx="889000" cy="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90094</xdr:rowOff>
    </xdr:from>
    <xdr:to>
      <xdr:col>14</xdr:col>
      <xdr:colOff>79375</xdr:colOff>
      <xdr:row>97</xdr:row>
      <xdr:rowOff>20244</xdr:rowOff>
    </xdr:to>
    <xdr:sp macro="" textlink="">
      <xdr:nvSpPr>
        <xdr:cNvPr id="451" name="フローチャート : 判断 450"/>
        <xdr:cNvSpPr/>
      </xdr:nvSpPr>
      <xdr:spPr>
        <a:xfrm>
          <a:off x="9588500" y="1654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36771</xdr:rowOff>
    </xdr:from>
    <xdr:ext cx="534377" cy="259045"/>
    <xdr:sp macro="" textlink="">
      <xdr:nvSpPr>
        <xdr:cNvPr id="452" name="テキスト ボックス 451"/>
        <xdr:cNvSpPr txBox="1"/>
      </xdr:nvSpPr>
      <xdr:spPr>
        <a:xfrm>
          <a:off x="9372111" y="1632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46667</xdr:rowOff>
    </xdr:from>
    <xdr:to>
      <xdr:col>12</xdr:col>
      <xdr:colOff>561975</xdr:colOff>
      <xdr:row>96</xdr:row>
      <xdr:rowOff>148267</xdr:rowOff>
    </xdr:to>
    <xdr:sp macro="" textlink="">
      <xdr:nvSpPr>
        <xdr:cNvPr id="453" name="フローチャート : 判断 452"/>
        <xdr:cNvSpPr/>
      </xdr:nvSpPr>
      <xdr:spPr>
        <a:xfrm>
          <a:off x="8699500" y="1650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164794</xdr:rowOff>
    </xdr:from>
    <xdr:ext cx="534377" cy="259045"/>
    <xdr:sp macro="" textlink="">
      <xdr:nvSpPr>
        <xdr:cNvPr id="454" name="テキスト ボックス 453"/>
        <xdr:cNvSpPr txBox="1"/>
      </xdr:nvSpPr>
      <xdr:spPr>
        <a:xfrm>
          <a:off x="8483111" y="1628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94055</xdr:rowOff>
    </xdr:from>
    <xdr:to>
      <xdr:col>15</xdr:col>
      <xdr:colOff>231775</xdr:colOff>
      <xdr:row>97</xdr:row>
      <xdr:rowOff>24205</xdr:rowOff>
    </xdr:to>
    <xdr:sp macro="" textlink="">
      <xdr:nvSpPr>
        <xdr:cNvPr id="460" name="円/楕円 459"/>
        <xdr:cNvSpPr/>
      </xdr:nvSpPr>
      <xdr:spPr>
        <a:xfrm>
          <a:off x="10426700" y="1655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72482</xdr:rowOff>
    </xdr:from>
    <xdr:ext cx="534377" cy="259045"/>
    <xdr:sp macro="" textlink="">
      <xdr:nvSpPr>
        <xdr:cNvPr id="461" name="普通建設事業費 （ うち更新整備　）該当値テキスト"/>
        <xdr:cNvSpPr txBox="1"/>
      </xdr:nvSpPr>
      <xdr:spPr>
        <a:xfrm>
          <a:off x="10528300" y="1653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39,098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137992</xdr:rowOff>
    </xdr:from>
    <xdr:to>
      <xdr:col>14</xdr:col>
      <xdr:colOff>79375</xdr:colOff>
      <xdr:row>97</xdr:row>
      <xdr:rowOff>68142</xdr:rowOff>
    </xdr:to>
    <xdr:sp macro="" textlink="">
      <xdr:nvSpPr>
        <xdr:cNvPr id="462" name="円/楕円 461"/>
        <xdr:cNvSpPr/>
      </xdr:nvSpPr>
      <xdr:spPr>
        <a:xfrm>
          <a:off x="9588500" y="1659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59269</xdr:rowOff>
    </xdr:from>
    <xdr:ext cx="534377" cy="259045"/>
    <xdr:sp macro="" textlink="">
      <xdr:nvSpPr>
        <xdr:cNvPr id="463" name="テキスト ボックス 462"/>
        <xdr:cNvSpPr txBox="1"/>
      </xdr:nvSpPr>
      <xdr:spPr>
        <a:xfrm>
          <a:off x="9372111" y="1668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142415</xdr:rowOff>
    </xdr:from>
    <xdr:to>
      <xdr:col>12</xdr:col>
      <xdr:colOff>561975</xdr:colOff>
      <xdr:row>97</xdr:row>
      <xdr:rowOff>72565</xdr:rowOff>
    </xdr:to>
    <xdr:sp macro="" textlink="">
      <xdr:nvSpPr>
        <xdr:cNvPr id="464" name="円/楕円 463"/>
        <xdr:cNvSpPr/>
      </xdr:nvSpPr>
      <xdr:spPr>
        <a:xfrm>
          <a:off x="8699500" y="1660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63692</xdr:rowOff>
    </xdr:from>
    <xdr:ext cx="534377" cy="259045"/>
    <xdr:sp macro="" textlink="">
      <xdr:nvSpPr>
        <xdr:cNvPr id="465" name="テキスト ボックス 464"/>
        <xdr:cNvSpPr txBox="1"/>
      </xdr:nvSpPr>
      <xdr:spPr>
        <a:xfrm>
          <a:off x="8483111" y="1669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1" name="テキスト ボックス 48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3" name="テキスト ボックス 48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5" name="テキスト ボックス 48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144920</xdr:rowOff>
    </xdr:from>
    <xdr:to>
      <xdr:col>23</xdr:col>
      <xdr:colOff>516889</xdr:colOff>
      <xdr:row>39</xdr:row>
      <xdr:rowOff>44450</xdr:rowOff>
    </xdr:to>
    <xdr:cxnSp macro="">
      <xdr:nvCxnSpPr>
        <xdr:cNvPr id="489" name="直線コネクタ 488"/>
        <xdr:cNvCxnSpPr/>
      </xdr:nvCxnSpPr>
      <xdr:spPr>
        <a:xfrm flipV="1">
          <a:off x="16317595" y="5288420"/>
          <a:ext cx="1269" cy="14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91597</xdr:rowOff>
    </xdr:from>
    <xdr:ext cx="599010" cy="259045"/>
    <xdr:sp macro="" textlink="">
      <xdr:nvSpPr>
        <xdr:cNvPr id="492" name="災害復旧事業費最大値テキスト"/>
        <xdr:cNvSpPr txBox="1"/>
      </xdr:nvSpPr>
      <xdr:spPr>
        <a:xfrm>
          <a:off x="16370300" y="506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189,315</a:t>
          </a:r>
          <a:endParaRPr kumimoji="1" lang="ja-JP" altLang="en-US" sz="1000" b="1">
            <a:latin typeface="ＭＳ Ｐゴシック"/>
          </a:endParaRPr>
        </a:p>
      </xdr:txBody>
    </xdr:sp>
    <xdr:clientData/>
  </xdr:oneCellAnchor>
  <xdr:twoCellAnchor>
    <xdr:from>
      <xdr:col>23</xdr:col>
      <xdr:colOff>428625</xdr:colOff>
      <xdr:row>30</xdr:row>
      <xdr:rowOff>144920</xdr:rowOff>
    </xdr:from>
    <xdr:to>
      <xdr:col>23</xdr:col>
      <xdr:colOff>606425</xdr:colOff>
      <xdr:row>30</xdr:row>
      <xdr:rowOff>144920</xdr:rowOff>
    </xdr:to>
    <xdr:cxnSp macro="">
      <xdr:nvCxnSpPr>
        <xdr:cNvPr id="493" name="直線コネクタ 492"/>
        <xdr:cNvCxnSpPr/>
      </xdr:nvCxnSpPr>
      <xdr:spPr>
        <a:xfrm>
          <a:off x="16230600" y="528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113362</xdr:rowOff>
    </xdr:from>
    <xdr:ext cx="469744" cy="259045"/>
    <xdr:sp macro="" textlink="">
      <xdr:nvSpPr>
        <xdr:cNvPr id="495" name="災害復旧事業費平均値テキスト"/>
        <xdr:cNvSpPr txBox="1"/>
      </xdr:nvSpPr>
      <xdr:spPr>
        <a:xfrm>
          <a:off x="16370300" y="6457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90485</xdr:rowOff>
    </xdr:from>
    <xdr:to>
      <xdr:col>23</xdr:col>
      <xdr:colOff>568325</xdr:colOff>
      <xdr:row>39</xdr:row>
      <xdr:rowOff>20635</xdr:rowOff>
    </xdr:to>
    <xdr:sp macro="" textlink="">
      <xdr:nvSpPr>
        <xdr:cNvPr id="496" name="フローチャート : 判断 495"/>
        <xdr:cNvSpPr/>
      </xdr:nvSpPr>
      <xdr:spPr>
        <a:xfrm>
          <a:off x="16268700" y="660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120683</xdr:rowOff>
    </xdr:from>
    <xdr:to>
      <xdr:col>22</xdr:col>
      <xdr:colOff>415925</xdr:colOff>
      <xdr:row>39</xdr:row>
      <xdr:rowOff>50833</xdr:rowOff>
    </xdr:to>
    <xdr:sp macro="" textlink="">
      <xdr:nvSpPr>
        <xdr:cNvPr id="498" name="フローチャート : 判断 497"/>
        <xdr:cNvSpPr/>
      </xdr:nvSpPr>
      <xdr:spPr>
        <a:xfrm>
          <a:off x="15430500" y="66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67360</xdr:rowOff>
    </xdr:from>
    <xdr:ext cx="469744" cy="259045"/>
    <xdr:sp macro="" textlink="">
      <xdr:nvSpPr>
        <xdr:cNvPr id="499" name="テキスト ボックス 498"/>
        <xdr:cNvSpPr txBox="1"/>
      </xdr:nvSpPr>
      <xdr:spPr>
        <a:xfrm>
          <a:off x="15246427" y="641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48339</xdr:rowOff>
    </xdr:from>
    <xdr:to>
      <xdr:col>21</xdr:col>
      <xdr:colOff>212725</xdr:colOff>
      <xdr:row>38</xdr:row>
      <xdr:rowOff>149939</xdr:rowOff>
    </xdr:to>
    <xdr:sp macro="" textlink="">
      <xdr:nvSpPr>
        <xdr:cNvPr id="501" name="フローチャート : 判断 500"/>
        <xdr:cNvSpPr/>
      </xdr:nvSpPr>
      <xdr:spPr>
        <a:xfrm>
          <a:off x="14541500" y="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166466</xdr:rowOff>
    </xdr:from>
    <xdr:ext cx="534377" cy="259045"/>
    <xdr:sp macro="" textlink="">
      <xdr:nvSpPr>
        <xdr:cNvPr id="502" name="テキスト ボックス 501"/>
        <xdr:cNvSpPr txBox="1"/>
      </xdr:nvSpPr>
      <xdr:spPr>
        <a:xfrm>
          <a:off x="14325111" y="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3" name="直線コネクタ 50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59136</xdr:rowOff>
    </xdr:from>
    <xdr:to>
      <xdr:col>20</xdr:col>
      <xdr:colOff>9525</xdr:colOff>
      <xdr:row>38</xdr:row>
      <xdr:rowOff>160736</xdr:rowOff>
    </xdr:to>
    <xdr:sp macro="" textlink="">
      <xdr:nvSpPr>
        <xdr:cNvPr id="504" name="フローチャート : 判断 503"/>
        <xdr:cNvSpPr/>
      </xdr:nvSpPr>
      <xdr:spPr>
        <a:xfrm>
          <a:off x="13652500" y="65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5813</xdr:rowOff>
    </xdr:from>
    <xdr:ext cx="534377" cy="259045"/>
    <xdr:sp macro="" textlink="">
      <xdr:nvSpPr>
        <xdr:cNvPr id="505" name="テキスト ボックス 504"/>
        <xdr:cNvSpPr txBox="1"/>
      </xdr:nvSpPr>
      <xdr:spPr>
        <a:xfrm>
          <a:off x="13436111" y="63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37877</xdr:rowOff>
    </xdr:from>
    <xdr:to>
      <xdr:col>18</xdr:col>
      <xdr:colOff>492125</xdr:colOff>
      <xdr:row>38</xdr:row>
      <xdr:rowOff>139477</xdr:rowOff>
    </xdr:to>
    <xdr:sp macro="" textlink="">
      <xdr:nvSpPr>
        <xdr:cNvPr id="506" name="フローチャート : 判断 505"/>
        <xdr:cNvSpPr/>
      </xdr:nvSpPr>
      <xdr:spPr>
        <a:xfrm>
          <a:off x="12763500" y="655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156003</xdr:rowOff>
    </xdr:from>
    <xdr:ext cx="534377" cy="259045"/>
    <xdr:sp macro="" textlink="">
      <xdr:nvSpPr>
        <xdr:cNvPr id="507" name="テキスト ボックス 506"/>
        <xdr:cNvSpPr txBox="1"/>
      </xdr:nvSpPr>
      <xdr:spPr>
        <a:xfrm>
          <a:off x="12547111" y="632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2" name="直線コネクタ 58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3" name="テキスト ボックス 58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4" name="直線コネクタ 58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5" name="テキスト ボックス 58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6" name="直線コネクタ 58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7" name="テキスト ボックス 58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8" name="直線コネクタ 58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9" name="テキスト ボックス 58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88850</xdr:rowOff>
    </xdr:from>
    <xdr:to>
      <xdr:col>23</xdr:col>
      <xdr:colOff>516889</xdr:colOff>
      <xdr:row>78</xdr:row>
      <xdr:rowOff>51932</xdr:rowOff>
    </xdr:to>
    <xdr:cxnSp macro="">
      <xdr:nvCxnSpPr>
        <xdr:cNvPr id="593" name="直線コネクタ 592"/>
        <xdr:cNvCxnSpPr/>
      </xdr:nvCxnSpPr>
      <xdr:spPr>
        <a:xfrm flipV="1">
          <a:off x="16317595" y="12433250"/>
          <a:ext cx="1269" cy="991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55759</xdr:rowOff>
    </xdr:from>
    <xdr:ext cx="534377" cy="259045"/>
    <xdr:sp macro="" textlink="">
      <xdr:nvSpPr>
        <xdr:cNvPr id="594" name="公債費最小値テキスト"/>
        <xdr:cNvSpPr txBox="1"/>
      </xdr:nvSpPr>
      <xdr:spPr>
        <a:xfrm>
          <a:off x="16370300" y="1342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78</xdr:row>
      <xdr:rowOff>51932</xdr:rowOff>
    </xdr:from>
    <xdr:to>
      <xdr:col>23</xdr:col>
      <xdr:colOff>606425</xdr:colOff>
      <xdr:row>78</xdr:row>
      <xdr:rowOff>51932</xdr:rowOff>
    </xdr:to>
    <xdr:cxnSp macro="">
      <xdr:nvCxnSpPr>
        <xdr:cNvPr id="595" name="直線コネクタ 594"/>
        <xdr:cNvCxnSpPr/>
      </xdr:nvCxnSpPr>
      <xdr:spPr>
        <a:xfrm>
          <a:off x="16230600" y="1342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35527</xdr:rowOff>
    </xdr:from>
    <xdr:ext cx="599010" cy="259045"/>
    <xdr:sp macro="" textlink="">
      <xdr:nvSpPr>
        <xdr:cNvPr id="596" name="公債費最大値テキスト"/>
        <xdr:cNvSpPr txBox="1"/>
      </xdr:nvSpPr>
      <xdr:spPr>
        <a:xfrm>
          <a:off x="16370300" y="1220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236,122</a:t>
          </a:r>
          <a:endParaRPr kumimoji="1" lang="ja-JP" altLang="en-US" sz="1000" b="1">
            <a:latin typeface="ＭＳ Ｐゴシック"/>
          </a:endParaRPr>
        </a:p>
      </xdr:txBody>
    </xdr:sp>
    <xdr:clientData/>
  </xdr:oneCellAnchor>
  <xdr:twoCellAnchor>
    <xdr:from>
      <xdr:col>23</xdr:col>
      <xdr:colOff>428625</xdr:colOff>
      <xdr:row>72</xdr:row>
      <xdr:rowOff>88850</xdr:rowOff>
    </xdr:from>
    <xdr:to>
      <xdr:col>23</xdr:col>
      <xdr:colOff>606425</xdr:colOff>
      <xdr:row>72</xdr:row>
      <xdr:rowOff>88850</xdr:rowOff>
    </xdr:to>
    <xdr:cxnSp macro="">
      <xdr:nvCxnSpPr>
        <xdr:cNvPr id="597" name="直線コネクタ 596"/>
        <xdr:cNvCxnSpPr/>
      </xdr:nvCxnSpPr>
      <xdr:spPr>
        <a:xfrm>
          <a:off x="16230600" y="1243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136111</xdr:rowOff>
    </xdr:from>
    <xdr:to>
      <xdr:col>23</xdr:col>
      <xdr:colOff>517525</xdr:colOff>
      <xdr:row>77</xdr:row>
      <xdr:rowOff>145520</xdr:rowOff>
    </xdr:to>
    <xdr:cxnSp macro="">
      <xdr:nvCxnSpPr>
        <xdr:cNvPr id="598" name="直線コネクタ 597"/>
        <xdr:cNvCxnSpPr/>
      </xdr:nvCxnSpPr>
      <xdr:spPr>
        <a:xfrm>
          <a:off x="15481300" y="13337761"/>
          <a:ext cx="838200" cy="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81063</xdr:rowOff>
    </xdr:from>
    <xdr:ext cx="534377" cy="259045"/>
    <xdr:sp macro="" textlink="">
      <xdr:nvSpPr>
        <xdr:cNvPr id="599" name="公債費平均値テキスト"/>
        <xdr:cNvSpPr txBox="1"/>
      </xdr:nvSpPr>
      <xdr:spPr>
        <a:xfrm>
          <a:off x="16370300" y="12939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81,718</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58186</xdr:rowOff>
    </xdr:from>
    <xdr:to>
      <xdr:col>23</xdr:col>
      <xdr:colOff>568325</xdr:colOff>
      <xdr:row>76</xdr:row>
      <xdr:rowOff>159786</xdr:rowOff>
    </xdr:to>
    <xdr:sp macro="" textlink="">
      <xdr:nvSpPr>
        <xdr:cNvPr id="600" name="フローチャート : 判断 599"/>
        <xdr:cNvSpPr/>
      </xdr:nvSpPr>
      <xdr:spPr>
        <a:xfrm>
          <a:off x="16268700" y="1308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123557</xdr:rowOff>
    </xdr:from>
    <xdr:to>
      <xdr:col>22</xdr:col>
      <xdr:colOff>365125</xdr:colOff>
      <xdr:row>77</xdr:row>
      <xdr:rowOff>136111</xdr:rowOff>
    </xdr:to>
    <xdr:cxnSp macro="">
      <xdr:nvCxnSpPr>
        <xdr:cNvPr id="601" name="直線コネクタ 600"/>
        <xdr:cNvCxnSpPr/>
      </xdr:nvCxnSpPr>
      <xdr:spPr>
        <a:xfrm>
          <a:off x="14592300" y="13325207"/>
          <a:ext cx="889000" cy="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48475</xdr:rowOff>
    </xdr:from>
    <xdr:to>
      <xdr:col>22</xdr:col>
      <xdr:colOff>415925</xdr:colOff>
      <xdr:row>76</xdr:row>
      <xdr:rowOff>150075</xdr:rowOff>
    </xdr:to>
    <xdr:sp macro="" textlink="">
      <xdr:nvSpPr>
        <xdr:cNvPr id="602" name="フローチャート : 判断 601"/>
        <xdr:cNvSpPr/>
      </xdr:nvSpPr>
      <xdr:spPr>
        <a:xfrm>
          <a:off x="154305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166602</xdr:rowOff>
    </xdr:from>
    <xdr:ext cx="534377" cy="259045"/>
    <xdr:sp macro="" textlink="">
      <xdr:nvSpPr>
        <xdr:cNvPr id="603" name="テキスト ボックス 602"/>
        <xdr:cNvSpPr txBox="1"/>
      </xdr:nvSpPr>
      <xdr:spPr>
        <a:xfrm>
          <a:off x="15214111" y="1285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119084</xdr:rowOff>
    </xdr:from>
    <xdr:to>
      <xdr:col>21</xdr:col>
      <xdr:colOff>161925</xdr:colOff>
      <xdr:row>77</xdr:row>
      <xdr:rowOff>123557</xdr:rowOff>
    </xdr:to>
    <xdr:cxnSp macro="">
      <xdr:nvCxnSpPr>
        <xdr:cNvPr id="604" name="直線コネクタ 603"/>
        <xdr:cNvCxnSpPr/>
      </xdr:nvCxnSpPr>
      <xdr:spPr>
        <a:xfrm>
          <a:off x="13703300" y="13320734"/>
          <a:ext cx="889000" cy="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358</xdr:rowOff>
    </xdr:from>
    <xdr:to>
      <xdr:col>21</xdr:col>
      <xdr:colOff>212725</xdr:colOff>
      <xdr:row>76</xdr:row>
      <xdr:rowOff>101958</xdr:rowOff>
    </xdr:to>
    <xdr:sp macro="" textlink="">
      <xdr:nvSpPr>
        <xdr:cNvPr id="605" name="フローチャート : 判断 604"/>
        <xdr:cNvSpPr/>
      </xdr:nvSpPr>
      <xdr:spPr>
        <a:xfrm>
          <a:off x="14541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118486</xdr:rowOff>
    </xdr:from>
    <xdr:ext cx="534377" cy="259045"/>
    <xdr:sp macro="" textlink="">
      <xdr:nvSpPr>
        <xdr:cNvPr id="606" name="テキスト ボックス 605"/>
        <xdr:cNvSpPr txBox="1"/>
      </xdr:nvSpPr>
      <xdr:spPr>
        <a:xfrm>
          <a:off x="14325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119084</xdr:rowOff>
    </xdr:from>
    <xdr:to>
      <xdr:col>19</xdr:col>
      <xdr:colOff>644525</xdr:colOff>
      <xdr:row>77</xdr:row>
      <xdr:rowOff>121882</xdr:rowOff>
    </xdr:to>
    <xdr:cxnSp macro="">
      <xdr:nvCxnSpPr>
        <xdr:cNvPr id="607" name="直線コネクタ 606"/>
        <xdr:cNvCxnSpPr/>
      </xdr:nvCxnSpPr>
      <xdr:spPr>
        <a:xfrm flipV="1">
          <a:off x="12814300" y="13320734"/>
          <a:ext cx="889000" cy="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165334</xdr:rowOff>
    </xdr:from>
    <xdr:to>
      <xdr:col>20</xdr:col>
      <xdr:colOff>9525</xdr:colOff>
      <xdr:row>76</xdr:row>
      <xdr:rowOff>95484</xdr:rowOff>
    </xdr:to>
    <xdr:sp macro="" textlink="">
      <xdr:nvSpPr>
        <xdr:cNvPr id="608" name="フローチャート : 判断 607"/>
        <xdr:cNvSpPr/>
      </xdr:nvSpPr>
      <xdr:spPr>
        <a:xfrm>
          <a:off x="13652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112012</xdr:rowOff>
    </xdr:from>
    <xdr:ext cx="534377" cy="259045"/>
    <xdr:sp macro="" textlink="">
      <xdr:nvSpPr>
        <xdr:cNvPr id="609" name="テキスト ボックス 608"/>
        <xdr:cNvSpPr txBox="1"/>
      </xdr:nvSpPr>
      <xdr:spPr>
        <a:xfrm>
          <a:off x="13436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155684</xdr:rowOff>
    </xdr:from>
    <xdr:to>
      <xdr:col>18</xdr:col>
      <xdr:colOff>492125</xdr:colOff>
      <xdr:row>76</xdr:row>
      <xdr:rowOff>85834</xdr:rowOff>
    </xdr:to>
    <xdr:sp macro="" textlink="">
      <xdr:nvSpPr>
        <xdr:cNvPr id="610" name="フローチャート : 判断 609"/>
        <xdr:cNvSpPr/>
      </xdr:nvSpPr>
      <xdr:spPr>
        <a:xfrm>
          <a:off x="12763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102361</xdr:rowOff>
    </xdr:from>
    <xdr:ext cx="534377" cy="259045"/>
    <xdr:sp macro="" textlink="">
      <xdr:nvSpPr>
        <xdr:cNvPr id="611" name="テキスト ボックス 610"/>
        <xdr:cNvSpPr txBox="1"/>
      </xdr:nvSpPr>
      <xdr:spPr>
        <a:xfrm>
          <a:off x="12547111" y="127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94720</xdr:rowOff>
    </xdr:from>
    <xdr:to>
      <xdr:col>23</xdr:col>
      <xdr:colOff>568325</xdr:colOff>
      <xdr:row>78</xdr:row>
      <xdr:rowOff>24870</xdr:rowOff>
    </xdr:to>
    <xdr:sp macro="" textlink="">
      <xdr:nvSpPr>
        <xdr:cNvPr id="617" name="円/楕円 616"/>
        <xdr:cNvSpPr/>
      </xdr:nvSpPr>
      <xdr:spPr>
        <a:xfrm>
          <a:off x="16268700" y="1329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9647</xdr:rowOff>
    </xdr:from>
    <xdr:ext cx="534377" cy="259045"/>
    <xdr:sp macro="" textlink="">
      <xdr:nvSpPr>
        <xdr:cNvPr id="618" name="公債費該当値テキスト"/>
        <xdr:cNvSpPr txBox="1"/>
      </xdr:nvSpPr>
      <xdr:spPr>
        <a:xfrm>
          <a:off x="16370300" y="1321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36,227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85311</xdr:rowOff>
    </xdr:from>
    <xdr:to>
      <xdr:col>22</xdr:col>
      <xdr:colOff>415925</xdr:colOff>
      <xdr:row>78</xdr:row>
      <xdr:rowOff>15461</xdr:rowOff>
    </xdr:to>
    <xdr:sp macro="" textlink="">
      <xdr:nvSpPr>
        <xdr:cNvPr id="619" name="円/楕円 618"/>
        <xdr:cNvSpPr/>
      </xdr:nvSpPr>
      <xdr:spPr>
        <a:xfrm>
          <a:off x="15430500" y="132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6588</xdr:rowOff>
    </xdr:from>
    <xdr:ext cx="534377" cy="259045"/>
    <xdr:sp macro="" textlink="">
      <xdr:nvSpPr>
        <xdr:cNvPr id="620" name="テキスト ボックス 619"/>
        <xdr:cNvSpPr txBox="1"/>
      </xdr:nvSpPr>
      <xdr:spPr>
        <a:xfrm>
          <a:off x="15214111" y="1337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38,285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72757</xdr:rowOff>
    </xdr:from>
    <xdr:to>
      <xdr:col>21</xdr:col>
      <xdr:colOff>212725</xdr:colOff>
      <xdr:row>78</xdr:row>
      <xdr:rowOff>2907</xdr:rowOff>
    </xdr:to>
    <xdr:sp macro="" textlink="">
      <xdr:nvSpPr>
        <xdr:cNvPr id="621" name="円/楕円 620"/>
        <xdr:cNvSpPr/>
      </xdr:nvSpPr>
      <xdr:spPr>
        <a:xfrm>
          <a:off x="14541500" y="1327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165484</xdr:rowOff>
    </xdr:from>
    <xdr:ext cx="534377" cy="259045"/>
    <xdr:sp macro="" textlink="">
      <xdr:nvSpPr>
        <xdr:cNvPr id="622" name="テキスト ボックス 621"/>
        <xdr:cNvSpPr txBox="1"/>
      </xdr:nvSpPr>
      <xdr:spPr>
        <a:xfrm>
          <a:off x="14325111" y="1336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41,031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68284</xdr:rowOff>
    </xdr:from>
    <xdr:to>
      <xdr:col>20</xdr:col>
      <xdr:colOff>9525</xdr:colOff>
      <xdr:row>77</xdr:row>
      <xdr:rowOff>169884</xdr:rowOff>
    </xdr:to>
    <xdr:sp macro="" textlink="">
      <xdr:nvSpPr>
        <xdr:cNvPr id="623" name="円/楕円 622"/>
        <xdr:cNvSpPr/>
      </xdr:nvSpPr>
      <xdr:spPr>
        <a:xfrm>
          <a:off x="13652500" y="1326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161011</xdr:rowOff>
    </xdr:from>
    <xdr:ext cx="534377" cy="259045"/>
    <xdr:sp macro="" textlink="">
      <xdr:nvSpPr>
        <xdr:cNvPr id="624" name="テキスト ボックス 623"/>
        <xdr:cNvSpPr txBox="1"/>
      </xdr:nvSpPr>
      <xdr:spPr>
        <a:xfrm>
          <a:off x="13436111" y="1336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71082</xdr:rowOff>
    </xdr:from>
    <xdr:to>
      <xdr:col>18</xdr:col>
      <xdr:colOff>492125</xdr:colOff>
      <xdr:row>78</xdr:row>
      <xdr:rowOff>1232</xdr:rowOff>
    </xdr:to>
    <xdr:sp macro="" textlink="">
      <xdr:nvSpPr>
        <xdr:cNvPr id="625" name="円/楕円 624"/>
        <xdr:cNvSpPr/>
      </xdr:nvSpPr>
      <xdr:spPr>
        <a:xfrm>
          <a:off x="12763500" y="1327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163809</xdr:rowOff>
    </xdr:from>
    <xdr:ext cx="534377" cy="259045"/>
    <xdr:sp macro="" textlink="">
      <xdr:nvSpPr>
        <xdr:cNvPr id="626" name="テキスト ボックス 625"/>
        <xdr:cNvSpPr txBox="1"/>
      </xdr:nvSpPr>
      <xdr:spPr>
        <a:xfrm>
          <a:off x="12547111" y="1336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7" name="直線コネクタ 63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8" name="テキスト ボックス 63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9" name="直線コネクタ 63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0" name="テキスト ボックス 63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1" name="直線コネクタ 64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2" name="テキスト ボックス 64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3" name="直線コネクタ 64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4" name="テキスト ボックス 64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5" name="直線コネクタ 64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6" name="テキスト ボックス 64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7" name="直線コネクタ 64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8" name="テキスト ボックス 64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149938</xdr:rowOff>
    </xdr:from>
    <xdr:to>
      <xdr:col>23</xdr:col>
      <xdr:colOff>516889</xdr:colOff>
      <xdr:row>99</xdr:row>
      <xdr:rowOff>90117</xdr:rowOff>
    </xdr:to>
    <xdr:cxnSp macro="">
      <xdr:nvCxnSpPr>
        <xdr:cNvPr id="652" name="直線コネクタ 651"/>
        <xdr:cNvCxnSpPr/>
      </xdr:nvCxnSpPr>
      <xdr:spPr>
        <a:xfrm flipV="1">
          <a:off x="16317595" y="15580438"/>
          <a:ext cx="1269" cy="1483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93944</xdr:rowOff>
    </xdr:from>
    <xdr:ext cx="469744" cy="259045"/>
    <xdr:sp macro="" textlink="">
      <xdr:nvSpPr>
        <xdr:cNvPr id="653" name="積立金最小値テキスト"/>
        <xdr:cNvSpPr txBox="1"/>
      </xdr:nvSpPr>
      <xdr:spPr>
        <a:xfrm>
          <a:off x="16370300" y="1706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2,683</a:t>
          </a:r>
          <a:endParaRPr kumimoji="1" lang="ja-JP" altLang="en-US" sz="1000" b="1">
            <a:latin typeface="ＭＳ Ｐゴシック"/>
          </a:endParaRPr>
        </a:p>
      </xdr:txBody>
    </xdr:sp>
    <xdr:clientData/>
  </xdr:oneCellAnchor>
  <xdr:twoCellAnchor>
    <xdr:from>
      <xdr:col>23</xdr:col>
      <xdr:colOff>428625</xdr:colOff>
      <xdr:row>99</xdr:row>
      <xdr:rowOff>90117</xdr:rowOff>
    </xdr:from>
    <xdr:to>
      <xdr:col>23</xdr:col>
      <xdr:colOff>606425</xdr:colOff>
      <xdr:row>99</xdr:row>
      <xdr:rowOff>90117</xdr:rowOff>
    </xdr:to>
    <xdr:cxnSp macro="">
      <xdr:nvCxnSpPr>
        <xdr:cNvPr id="654" name="直線コネクタ 653"/>
        <xdr:cNvCxnSpPr/>
      </xdr:nvCxnSpPr>
      <xdr:spPr>
        <a:xfrm>
          <a:off x="16230600" y="1706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96615</xdr:rowOff>
    </xdr:from>
    <xdr:ext cx="599010" cy="259045"/>
    <xdr:sp macro="" textlink="">
      <xdr:nvSpPr>
        <xdr:cNvPr id="655" name="積立金最大値テキスト"/>
        <xdr:cNvSpPr txBox="1"/>
      </xdr:nvSpPr>
      <xdr:spPr>
        <a:xfrm>
          <a:off x="16370300" y="1535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456,865</a:t>
          </a:r>
          <a:endParaRPr kumimoji="1" lang="ja-JP" altLang="en-US" sz="1000" b="1">
            <a:latin typeface="ＭＳ Ｐゴシック"/>
          </a:endParaRPr>
        </a:p>
      </xdr:txBody>
    </xdr:sp>
    <xdr:clientData/>
  </xdr:oneCellAnchor>
  <xdr:twoCellAnchor>
    <xdr:from>
      <xdr:col>23</xdr:col>
      <xdr:colOff>428625</xdr:colOff>
      <xdr:row>90</xdr:row>
      <xdr:rowOff>149938</xdr:rowOff>
    </xdr:from>
    <xdr:to>
      <xdr:col>23</xdr:col>
      <xdr:colOff>606425</xdr:colOff>
      <xdr:row>90</xdr:row>
      <xdr:rowOff>149938</xdr:rowOff>
    </xdr:to>
    <xdr:cxnSp macro="">
      <xdr:nvCxnSpPr>
        <xdr:cNvPr id="656" name="直線コネクタ 655"/>
        <xdr:cNvCxnSpPr/>
      </xdr:nvCxnSpPr>
      <xdr:spPr>
        <a:xfrm>
          <a:off x="16230600" y="1558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19524</xdr:rowOff>
    </xdr:from>
    <xdr:to>
      <xdr:col>23</xdr:col>
      <xdr:colOff>517525</xdr:colOff>
      <xdr:row>99</xdr:row>
      <xdr:rowOff>33407</xdr:rowOff>
    </xdr:to>
    <xdr:cxnSp macro="">
      <xdr:nvCxnSpPr>
        <xdr:cNvPr id="657" name="直線コネクタ 656"/>
        <xdr:cNvCxnSpPr/>
      </xdr:nvCxnSpPr>
      <xdr:spPr>
        <a:xfrm>
          <a:off x="15481300" y="16993074"/>
          <a:ext cx="838200" cy="1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128774</xdr:rowOff>
    </xdr:from>
    <xdr:ext cx="534377" cy="259045"/>
    <xdr:sp macro="" textlink="">
      <xdr:nvSpPr>
        <xdr:cNvPr id="658" name="積立金平均値テキスト"/>
        <xdr:cNvSpPr txBox="1"/>
      </xdr:nvSpPr>
      <xdr:spPr>
        <a:xfrm>
          <a:off x="16370300" y="1675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34,795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105897</xdr:rowOff>
    </xdr:from>
    <xdr:to>
      <xdr:col>23</xdr:col>
      <xdr:colOff>568325</xdr:colOff>
      <xdr:row>99</xdr:row>
      <xdr:rowOff>36047</xdr:rowOff>
    </xdr:to>
    <xdr:sp macro="" textlink="">
      <xdr:nvSpPr>
        <xdr:cNvPr id="659" name="フローチャート : 判断 658"/>
        <xdr:cNvSpPr/>
      </xdr:nvSpPr>
      <xdr:spPr>
        <a:xfrm>
          <a:off x="16268700" y="169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19524</xdr:rowOff>
    </xdr:from>
    <xdr:to>
      <xdr:col>22</xdr:col>
      <xdr:colOff>365125</xdr:colOff>
      <xdr:row>99</xdr:row>
      <xdr:rowOff>53025</xdr:rowOff>
    </xdr:to>
    <xdr:cxnSp macro="">
      <xdr:nvCxnSpPr>
        <xdr:cNvPr id="660" name="直線コネクタ 659"/>
        <xdr:cNvCxnSpPr/>
      </xdr:nvCxnSpPr>
      <xdr:spPr>
        <a:xfrm flipV="1">
          <a:off x="14592300" y="16993074"/>
          <a:ext cx="889000" cy="3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132762</xdr:rowOff>
    </xdr:from>
    <xdr:to>
      <xdr:col>22</xdr:col>
      <xdr:colOff>415925</xdr:colOff>
      <xdr:row>99</xdr:row>
      <xdr:rowOff>62912</xdr:rowOff>
    </xdr:to>
    <xdr:sp macro="" textlink="">
      <xdr:nvSpPr>
        <xdr:cNvPr id="661" name="フローチャート : 判断 660"/>
        <xdr:cNvSpPr/>
      </xdr:nvSpPr>
      <xdr:spPr>
        <a:xfrm>
          <a:off x="15430500" y="1693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79439</xdr:rowOff>
    </xdr:from>
    <xdr:ext cx="534377" cy="259045"/>
    <xdr:sp macro="" textlink="">
      <xdr:nvSpPr>
        <xdr:cNvPr id="662" name="テキスト ボックス 661"/>
        <xdr:cNvSpPr txBox="1"/>
      </xdr:nvSpPr>
      <xdr:spPr>
        <a:xfrm>
          <a:off x="15214111" y="1671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41301</xdr:rowOff>
    </xdr:from>
    <xdr:to>
      <xdr:col>21</xdr:col>
      <xdr:colOff>161925</xdr:colOff>
      <xdr:row>99</xdr:row>
      <xdr:rowOff>53025</xdr:rowOff>
    </xdr:to>
    <xdr:cxnSp macro="">
      <xdr:nvCxnSpPr>
        <xdr:cNvPr id="663" name="直線コネクタ 662"/>
        <xdr:cNvCxnSpPr/>
      </xdr:nvCxnSpPr>
      <xdr:spPr>
        <a:xfrm>
          <a:off x="13703300" y="17014851"/>
          <a:ext cx="889000" cy="1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130387</xdr:rowOff>
    </xdr:from>
    <xdr:to>
      <xdr:col>21</xdr:col>
      <xdr:colOff>212725</xdr:colOff>
      <xdr:row>99</xdr:row>
      <xdr:rowOff>60537</xdr:rowOff>
    </xdr:to>
    <xdr:sp macro="" textlink="">
      <xdr:nvSpPr>
        <xdr:cNvPr id="664" name="フローチャート : 判断 663"/>
        <xdr:cNvSpPr/>
      </xdr:nvSpPr>
      <xdr:spPr>
        <a:xfrm>
          <a:off x="14541500" y="169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77064</xdr:rowOff>
    </xdr:from>
    <xdr:ext cx="534377" cy="259045"/>
    <xdr:sp macro="" textlink="">
      <xdr:nvSpPr>
        <xdr:cNvPr id="665" name="テキスト ボックス 664"/>
        <xdr:cNvSpPr txBox="1"/>
      </xdr:nvSpPr>
      <xdr:spPr>
        <a:xfrm>
          <a:off x="14325111" y="167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32223</xdr:rowOff>
    </xdr:from>
    <xdr:to>
      <xdr:col>19</xdr:col>
      <xdr:colOff>644525</xdr:colOff>
      <xdr:row>99</xdr:row>
      <xdr:rowOff>41301</xdr:rowOff>
    </xdr:to>
    <xdr:cxnSp macro="">
      <xdr:nvCxnSpPr>
        <xdr:cNvPr id="666" name="直線コネクタ 665"/>
        <xdr:cNvCxnSpPr/>
      </xdr:nvCxnSpPr>
      <xdr:spPr>
        <a:xfrm>
          <a:off x="12814300" y="17005773"/>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110934</xdr:rowOff>
    </xdr:from>
    <xdr:to>
      <xdr:col>20</xdr:col>
      <xdr:colOff>9525</xdr:colOff>
      <xdr:row>99</xdr:row>
      <xdr:rowOff>41084</xdr:rowOff>
    </xdr:to>
    <xdr:sp macro="" textlink="">
      <xdr:nvSpPr>
        <xdr:cNvPr id="667" name="フローチャート : 判断 666"/>
        <xdr:cNvSpPr/>
      </xdr:nvSpPr>
      <xdr:spPr>
        <a:xfrm>
          <a:off x="13652500" y="1691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57611</xdr:rowOff>
    </xdr:from>
    <xdr:ext cx="534377" cy="259045"/>
    <xdr:sp macro="" textlink="">
      <xdr:nvSpPr>
        <xdr:cNvPr id="668" name="テキスト ボックス 667"/>
        <xdr:cNvSpPr txBox="1"/>
      </xdr:nvSpPr>
      <xdr:spPr>
        <a:xfrm>
          <a:off x="13436111" y="166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117492</xdr:rowOff>
    </xdr:from>
    <xdr:to>
      <xdr:col>18</xdr:col>
      <xdr:colOff>492125</xdr:colOff>
      <xdr:row>99</xdr:row>
      <xdr:rowOff>47642</xdr:rowOff>
    </xdr:to>
    <xdr:sp macro="" textlink="">
      <xdr:nvSpPr>
        <xdr:cNvPr id="669" name="フローチャート : 判断 668"/>
        <xdr:cNvSpPr/>
      </xdr:nvSpPr>
      <xdr:spPr>
        <a:xfrm>
          <a:off x="12763500" y="1691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64169</xdr:rowOff>
    </xdr:from>
    <xdr:ext cx="534377" cy="259045"/>
    <xdr:sp macro="" textlink="">
      <xdr:nvSpPr>
        <xdr:cNvPr id="670" name="テキスト ボックス 669"/>
        <xdr:cNvSpPr txBox="1"/>
      </xdr:nvSpPr>
      <xdr:spPr>
        <a:xfrm>
          <a:off x="12547111" y="1669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154057</xdr:rowOff>
    </xdr:from>
    <xdr:to>
      <xdr:col>23</xdr:col>
      <xdr:colOff>568325</xdr:colOff>
      <xdr:row>99</xdr:row>
      <xdr:rowOff>84207</xdr:rowOff>
    </xdr:to>
    <xdr:sp macro="" textlink="">
      <xdr:nvSpPr>
        <xdr:cNvPr id="676" name="円/楕円 675"/>
        <xdr:cNvSpPr/>
      </xdr:nvSpPr>
      <xdr:spPr>
        <a:xfrm>
          <a:off x="16268700" y="1695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84325</xdr:rowOff>
    </xdr:from>
    <xdr:ext cx="534377" cy="259045"/>
    <xdr:sp macro="" textlink="">
      <xdr:nvSpPr>
        <xdr:cNvPr id="677" name="積立金該当値テキスト"/>
        <xdr:cNvSpPr txBox="1"/>
      </xdr:nvSpPr>
      <xdr:spPr>
        <a:xfrm>
          <a:off x="16370300" y="1688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20,048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140174</xdr:rowOff>
    </xdr:from>
    <xdr:to>
      <xdr:col>22</xdr:col>
      <xdr:colOff>415925</xdr:colOff>
      <xdr:row>99</xdr:row>
      <xdr:rowOff>70324</xdr:rowOff>
    </xdr:to>
    <xdr:sp macro="" textlink="">
      <xdr:nvSpPr>
        <xdr:cNvPr id="678" name="円/楕円 677"/>
        <xdr:cNvSpPr/>
      </xdr:nvSpPr>
      <xdr:spPr>
        <a:xfrm>
          <a:off x="15430500" y="1694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61451</xdr:rowOff>
    </xdr:from>
    <xdr:ext cx="534377" cy="259045"/>
    <xdr:sp macro="" textlink="">
      <xdr:nvSpPr>
        <xdr:cNvPr id="679" name="テキスト ボックス 678"/>
        <xdr:cNvSpPr txBox="1"/>
      </xdr:nvSpPr>
      <xdr:spPr>
        <a:xfrm>
          <a:off x="15214111" y="1703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24,299</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2225</xdr:rowOff>
    </xdr:from>
    <xdr:to>
      <xdr:col>21</xdr:col>
      <xdr:colOff>212725</xdr:colOff>
      <xdr:row>99</xdr:row>
      <xdr:rowOff>103825</xdr:rowOff>
    </xdr:to>
    <xdr:sp macro="" textlink="">
      <xdr:nvSpPr>
        <xdr:cNvPr id="680" name="円/楕円 679"/>
        <xdr:cNvSpPr/>
      </xdr:nvSpPr>
      <xdr:spPr>
        <a:xfrm>
          <a:off x="14541500" y="1697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94952</xdr:rowOff>
    </xdr:from>
    <xdr:ext cx="534377" cy="259045"/>
    <xdr:sp macro="" textlink="">
      <xdr:nvSpPr>
        <xdr:cNvPr id="681" name="テキスト ボックス 680"/>
        <xdr:cNvSpPr txBox="1"/>
      </xdr:nvSpPr>
      <xdr:spPr>
        <a:xfrm>
          <a:off x="14325111" y="1706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161951</xdr:rowOff>
    </xdr:from>
    <xdr:to>
      <xdr:col>20</xdr:col>
      <xdr:colOff>9525</xdr:colOff>
      <xdr:row>99</xdr:row>
      <xdr:rowOff>92101</xdr:rowOff>
    </xdr:to>
    <xdr:sp macro="" textlink="">
      <xdr:nvSpPr>
        <xdr:cNvPr id="682" name="円/楕円 681"/>
        <xdr:cNvSpPr/>
      </xdr:nvSpPr>
      <xdr:spPr>
        <a:xfrm>
          <a:off x="13652500" y="1696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83228</xdr:rowOff>
    </xdr:from>
    <xdr:ext cx="534377" cy="259045"/>
    <xdr:sp macro="" textlink="">
      <xdr:nvSpPr>
        <xdr:cNvPr id="683" name="テキスト ボックス 682"/>
        <xdr:cNvSpPr txBox="1"/>
      </xdr:nvSpPr>
      <xdr:spPr>
        <a:xfrm>
          <a:off x="13436111" y="1705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152873</xdr:rowOff>
    </xdr:from>
    <xdr:to>
      <xdr:col>18</xdr:col>
      <xdr:colOff>492125</xdr:colOff>
      <xdr:row>99</xdr:row>
      <xdr:rowOff>83023</xdr:rowOff>
    </xdr:to>
    <xdr:sp macro="" textlink="">
      <xdr:nvSpPr>
        <xdr:cNvPr id="684" name="円/楕円 683"/>
        <xdr:cNvSpPr/>
      </xdr:nvSpPr>
      <xdr:spPr>
        <a:xfrm>
          <a:off x="12763500" y="1695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74150</xdr:rowOff>
    </xdr:from>
    <xdr:ext cx="534377" cy="259045"/>
    <xdr:sp macro="" textlink="">
      <xdr:nvSpPr>
        <xdr:cNvPr id="685" name="テキスト ボックス 684"/>
        <xdr:cNvSpPr txBox="1"/>
      </xdr:nvSpPr>
      <xdr:spPr>
        <a:xfrm>
          <a:off x="12547111" y="1704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1" name="テキスト ボックス 70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3" name="テキスト ボックス 70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69596</xdr:rowOff>
    </xdr:from>
    <xdr:to>
      <xdr:col>32</xdr:col>
      <xdr:colOff>186689</xdr:colOff>
      <xdr:row>39</xdr:row>
      <xdr:rowOff>44450</xdr:rowOff>
    </xdr:to>
    <xdr:cxnSp macro="">
      <xdr:nvCxnSpPr>
        <xdr:cNvPr id="709" name="直線コネクタ 708"/>
        <xdr:cNvCxnSpPr/>
      </xdr:nvCxnSpPr>
      <xdr:spPr>
        <a:xfrm flipV="1">
          <a:off x="22159595" y="5384546"/>
          <a:ext cx="1269"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16273</xdr:rowOff>
    </xdr:from>
    <xdr:ext cx="534377" cy="259045"/>
    <xdr:sp macro="" textlink="">
      <xdr:nvSpPr>
        <xdr:cNvPr id="712" name="投資及び出資金最大値テキスト"/>
        <xdr:cNvSpPr txBox="1"/>
      </xdr:nvSpPr>
      <xdr:spPr>
        <a:xfrm>
          <a:off x="22212300" y="515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10,602</a:t>
          </a:r>
          <a:endParaRPr kumimoji="1" lang="ja-JP" altLang="en-US" sz="1000" b="1">
            <a:latin typeface="ＭＳ Ｐゴシック"/>
          </a:endParaRPr>
        </a:p>
      </xdr:txBody>
    </xdr:sp>
    <xdr:clientData/>
  </xdr:oneCellAnchor>
  <xdr:twoCellAnchor>
    <xdr:from>
      <xdr:col>32</xdr:col>
      <xdr:colOff>98425</xdr:colOff>
      <xdr:row>31</xdr:row>
      <xdr:rowOff>69596</xdr:rowOff>
    </xdr:from>
    <xdr:to>
      <xdr:col>32</xdr:col>
      <xdr:colOff>276225</xdr:colOff>
      <xdr:row>31</xdr:row>
      <xdr:rowOff>69596</xdr:rowOff>
    </xdr:to>
    <xdr:cxnSp macro="">
      <xdr:nvCxnSpPr>
        <xdr:cNvPr id="713" name="直線コネクタ 712"/>
        <xdr:cNvCxnSpPr/>
      </xdr:nvCxnSpPr>
      <xdr:spPr>
        <a:xfrm>
          <a:off x="22072600" y="538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51706</xdr:rowOff>
    </xdr:from>
    <xdr:ext cx="469744" cy="259045"/>
    <xdr:sp macro="" textlink="">
      <xdr:nvSpPr>
        <xdr:cNvPr id="715" name="投資及び出資金平均値テキスト"/>
        <xdr:cNvSpPr txBox="1"/>
      </xdr:nvSpPr>
      <xdr:spPr>
        <a:xfrm>
          <a:off x="22212300" y="6395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28829</xdr:rowOff>
    </xdr:from>
    <xdr:to>
      <xdr:col>32</xdr:col>
      <xdr:colOff>238125</xdr:colOff>
      <xdr:row>38</xdr:row>
      <xdr:rowOff>130429</xdr:rowOff>
    </xdr:to>
    <xdr:sp macro="" textlink="">
      <xdr:nvSpPr>
        <xdr:cNvPr id="716" name="フローチャート : 判断 715"/>
        <xdr:cNvSpPr/>
      </xdr:nvSpPr>
      <xdr:spPr>
        <a:xfrm>
          <a:off x="22110700" y="65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44958</xdr:rowOff>
    </xdr:from>
    <xdr:to>
      <xdr:col>31</xdr:col>
      <xdr:colOff>85725</xdr:colOff>
      <xdr:row>38</xdr:row>
      <xdr:rowOff>146558</xdr:rowOff>
    </xdr:to>
    <xdr:sp macro="" textlink="">
      <xdr:nvSpPr>
        <xdr:cNvPr id="718" name="フローチャート : 判断 717"/>
        <xdr:cNvSpPr/>
      </xdr:nvSpPr>
      <xdr:spPr>
        <a:xfrm>
          <a:off x="21272500" y="656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163085</xdr:rowOff>
    </xdr:from>
    <xdr:ext cx="378565" cy="259045"/>
    <xdr:sp macro="" textlink="">
      <xdr:nvSpPr>
        <xdr:cNvPr id="719" name="テキスト ボックス 718"/>
        <xdr:cNvSpPr txBox="1"/>
      </xdr:nvSpPr>
      <xdr:spPr>
        <a:xfrm>
          <a:off x="21134017" y="6335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27051</xdr:rowOff>
    </xdr:from>
    <xdr:to>
      <xdr:col>29</xdr:col>
      <xdr:colOff>568325</xdr:colOff>
      <xdr:row>38</xdr:row>
      <xdr:rowOff>128651</xdr:rowOff>
    </xdr:to>
    <xdr:sp macro="" textlink="">
      <xdr:nvSpPr>
        <xdr:cNvPr id="721" name="フローチャート : 判断 720"/>
        <xdr:cNvSpPr/>
      </xdr:nvSpPr>
      <xdr:spPr>
        <a:xfrm>
          <a:off x="20383500" y="654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145178</xdr:rowOff>
    </xdr:from>
    <xdr:ext cx="469744" cy="259045"/>
    <xdr:sp macro="" textlink="">
      <xdr:nvSpPr>
        <xdr:cNvPr id="722" name="テキスト ボックス 721"/>
        <xdr:cNvSpPr txBox="1"/>
      </xdr:nvSpPr>
      <xdr:spPr>
        <a:xfrm>
          <a:off x="20199427" y="631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29337</xdr:rowOff>
    </xdr:from>
    <xdr:to>
      <xdr:col>28</xdr:col>
      <xdr:colOff>365125</xdr:colOff>
      <xdr:row>37</xdr:row>
      <xdr:rowOff>130937</xdr:rowOff>
    </xdr:to>
    <xdr:sp macro="" textlink="">
      <xdr:nvSpPr>
        <xdr:cNvPr id="724" name="フローチャート : 判断 723"/>
        <xdr:cNvSpPr/>
      </xdr:nvSpPr>
      <xdr:spPr>
        <a:xfrm>
          <a:off x="19494500" y="63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147464</xdr:rowOff>
    </xdr:from>
    <xdr:ext cx="469744" cy="259045"/>
    <xdr:sp macro="" textlink="">
      <xdr:nvSpPr>
        <xdr:cNvPr id="725" name="テキスト ボックス 724"/>
        <xdr:cNvSpPr txBox="1"/>
      </xdr:nvSpPr>
      <xdr:spPr>
        <a:xfrm>
          <a:off x="19310427" y="61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144526</xdr:rowOff>
    </xdr:from>
    <xdr:to>
      <xdr:col>27</xdr:col>
      <xdr:colOff>161925</xdr:colOff>
      <xdr:row>38</xdr:row>
      <xdr:rowOff>74676</xdr:rowOff>
    </xdr:to>
    <xdr:sp macro="" textlink="">
      <xdr:nvSpPr>
        <xdr:cNvPr id="726" name="フローチャート : 判断 725"/>
        <xdr:cNvSpPr/>
      </xdr:nvSpPr>
      <xdr:spPr>
        <a:xfrm>
          <a:off x="18605500" y="64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91203</xdr:rowOff>
    </xdr:from>
    <xdr:ext cx="469744" cy="259045"/>
    <xdr:sp macro="" textlink="">
      <xdr:nvSpPr>
        <xdr:cNvPr id="727" name="テキスト ボックス 726"/>
        <xdr:cNvSpPr txBox="1"/>
      </xdr:nvSpPr>
      <xdr:spPr>
        <a:xfrm>
          <a:off x="18421427" y="626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132979</xdr:rowOff>
    </xdr:from>
    <xdr:to>
      <xdr:col>32</xdr:col>
      <xdr:colOff>186689</xdr:colOff>
      <xdr:row>58</xdr:row>
      <xdr:rowOff>139700</xdr:rowOff>
    </xdr:to>
    <xdr:cxnSp macro="">
      <xdr:nvCxnSpPr>
        <xdr:cNvPr id="764" name="直線コネクタ 763"/>
        <xdr:cNvCxnSpPr/>
      </xdr:nvCxnSpPr>
      <xdr:spPr>
        <a:xfrm flipV="1">
          <a:off x="22159595" y="8705479"/>
          <a:ext cx="1269" cy="1378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79656</xdr:rowOff>
    </xdr:from>
    <xdr:ext cx="534377" cy="259045"/>
    <xdr:sp macro="" textlink="">
      <xdr:nvSpPr>
        <xdr:cNvPr id="767" name="貸付金最大値テキスト"/>
        <xdr:cNvSpPr txBox="1"/>
      </xdr:nvSpPr>
      <xdr:spPr>
        <a:xfrm>
          <a:off x="22212300" y="848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60,294</a:t>
          </a:r>
          <a:endParaRPr kumimoji="1" lang="ja-JP" altLang="en-US" sz="1000" b="1">
            <a:latin typeface="ＭＳ Ｐゴシック"/>
          </a:endParaRPr>
        </a:p>
      </xdr:txBody>
    </xdr:sp>
    <xdr:clientData/>
  </xdr:oneCellAnchor>
  <xdr:twoCellAnchor>
    <xdr:from>
      <xdr:col>32</xdr:col>
      <xdr:colOff>98425</xdr:colOff>
      <xdr:row>50</xdr:row>
      <xdr:rowOff>132979</xdr:rowOff>
    </xdr:from>
    <xdr:to>
      <xdr:col>32</xdr:col>
      <xdr:colOff>276225</xdr:colOff>
      <xdr:row>50</xdr:row>
      <xdr:rowOff>132979</xdr:rowOff>
    </xdr:to>
    <xdr:cxnSp macro="">
      <xdr:nvCxnSpPr>
        <xdr:cNvPr id="768" name="直線コネクタ 767"/>
        <xdr:cNvCxnSpPr/>
      </xdr:nvCxnSpPr>
      <xdr:spPr>
        <a:xfrm>
          <a:off x="22072600" y="87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71806</xdr:rowOff>
    </xdr:from>
    <xdr:to>
      <xdr:col>32</xdr:col>
      <xdr:colOff>187325</xdr:colOff>
      <xdr:row>58</xdr:row>
      <xdr:rowOff>72446</xdr:rowOff>
    </xdr:to>
    <xdr:cxnSp macro="">
      <xdr:nvCxnSpPr>
        <xdr:cNvPr id="769" name="直線コネクタ 768"/>
        <xdr:cNvCxnSpPr/>
      </xdr:nvCxnSpPr>
      <xdr:spPr>
        <a:xfrm flipV="1">
          <a:off x="21323300" y="10015906"/>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165315</xdr:rowOff>
    </xdr:from>
    <xdr:ext cx="469744" cy="259045"/>
    <xdr:sp macro="" textlink="">
      <xdr:nvSpPr>
        <xdr:cNvPr id="770" name="貸付金平均値テキスト"/>
        <xdr:cNvSpPr txBox="1"/>
      </xdr:nvSpPr>
      <xdr:spPr>
        <a:xfrm>
          <a:off x="22212300" y="9766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142438</xdr:rowOff>
    </xdr:from>
    <xdr:to>
      <xdr:col>32</xdr:col>
      <xdr:colOff>238125</xdr:colOff>
      <xdr:row>58</xdr:row>
      <xdr:rowOff>72588</xdr:rowOff>
    </xdr:to>
    <xdr:sp macro="" textlink="">
      <xdr:nvSpPr>
        <xdr:cNvPr id="771" name="フローチャート : 判断 770"/>
        <xdr:cNvSpPr/>
      </xdr:nvSpPr>
      <xdr:spPr>
        <a:xfrm>
          <a:off x="221107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72446</xdr:rowOff>
    </xdr:from>
    <xdr:to>
      <xdr:col>31</xdr:col>
      <xdr:colOff>34925</xdr:colOff>
      <xdr:row>58</xdr:row>
      <xdr:rowOff>72995</xdr:rowOff>
    </xdr:to>
    <xdr:cxnSp macro="">
      <xdr:nvCxnSpPr>
        <xdr:cNvPr id="772" name="直線コネクタ 771"/>
        <xdr:cNvCxnSpPr/>
      </xdr:nvCxnSpPr>
      <xdr:spPr>
        <a:xfrm flipV="1">
          <a:off x="20434300" y="10016546"/>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139421</xdr:rowOff>
    </xdr:from>
    <xdr:to>
      <xdr:col>31</xdr:col>
      <xdr:colOff>85725</xdr:colOff>
      <xdr:row>58</xdr:row>
      <xdr:rowOff>69571</xdr:rowOff>
    </xdr:to>
    <xdr:sp macro="" textlink="">
      <xdr:nvSpPr>
        <xdr:cNvPr id="773" name="フローチャート : 判断 772"/>
        <xdr:cNvSpPr/>
      </xdr:nvSpPr>
      <xdr:spPr>
        <a:xfrm>
          <a:off x="21272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86098</xdr:rowOff>
    </xdr:from>
    <xdr:ext cx="469744" cy="259045"/>
    <xdr:sp macro="" textlink="">
      <xdr:nvSpPr>
        <xdr:cNvPr id="774" name="テキスト ボックス 773"/>
        <xdr:cNvSpPr txBox="1"/>
      </xdr:nvSpPr>
      <xdr:spPr>
        <a:xfrm>
          <a:off x="21088427"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72995</xdr:rowOff>
    </xdr:from>
    <xdr:to>
      <xdr:col>29</xdr:col>
      <xdr:colOff>517525</xdr:colOff>
      <xdr:row>58</xdr:row>
      <xdr:rowOff>73361</xdr:rowOff>
    </xdr:to>
    <xdr:cxnSp macro="">
      <xdr:nvCxnSpPr>
        <xdr:cNvPr id="775" name="直線コネクタ 774"/>
        <xdr:cNvCxnSpPr/>
      </xdr:nvCxnSpPr>
      <xdr:spPr>
        <a:xfrm flipV="1">
          <a:off x="19545300" y="10017095"/>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143878</xdr:rowOff>
    </xdr:from>
    <xdr:to>
      <xdr:col>29</xdr:col>
      <xdr:colOff>568325</xdr:colOff>
      <xdr:row>58</xdr:row>
      <xdr:rowOff>74028</xdr:rowOff>
    </xdr:to>
    <xdr:sp macro="" textlink="">
      <xdr:nvSpPr>
        <xdr:cNvPr id="776" name="フローチャート : 判断 775"/>
        <xdr:cNvSpPr/>
      </xdr:nvSpPr>
      <xdr:spPr>
        <a:xfrm>
          <a:off x="20383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90555</xdr:rowOff>
    </xdr:from>
    <xdr:ext cx="469744" cy="259045"/>
    <xdr:sp macro="" textlink="">
      <xdr:nvSpPr>
        <xdr:cNvPr id="777" name="テキスト ボックス 776"/>
        <xdr:cNvSpPr txBox="1"/>
      </xdr:nvSpPr>
      <xdr:spPr>
        <a:xfrm>
          <a:off x="20199427"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73361</xdr:rowOff>
    </xdr:from>
    <xdr:to>
      <xdr:col>28</xdr:col>
      <xdr:colOff>314325</xdr:colOff>
      <xdr:row>58</xdr:row>
      <xdr:rowOff>73383</xdr:rowOff>
    </xdr:to>
    <xdr:cxnSp macro="">
      <xdr:nvCxnSpPr>
        <xdr:cNvPr id="778" name="直線コネクタ 777"/>
        <xdr:cNvCxnSpPr/>
      </xdr:nvCxnSpPr>
      <xdr:spPr>
        <a:xfrm flipV="1">
          <a:off x="18656300" y="10017461"/>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137249</xdr:rowOff>
    </xdr:from>
    <xdr:to>
      <xdr:col>28</xdr:col>
      <xdr:colOff>365125</xdr:colOff>
      <xdr:row>58</xdr:row>
      <xdr:rowOff>67399</xdr:rowOff>
    </xdr:to>
    <xdr:sp macro="" textlink="">
      <xdr:nvSpPr>
        <xdr:cNvPr id="779" name="フローチャート : 判断 778"/>
        <xdr:cNvSpPr/>
      </xdr:nvSpPr>
      <xdr:spPr>
        <a:xfrm>
          <a:off x="19494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83926</xdr:rowOff>
    </xdr:from>
    <xdr:ext cx="469744" cy="259045"/>
    <xdr:sp macro="" textlink="">
      <xdr:nvSpPr>
        <xdr:cNvPr id="780" name="テキスト ボックス 779"/>
        <xdr:cNvSpPr txBox="1"/>
      </xdr:nvSpPr>
      <xdr:spPr>
        <a:xfrm>
          <a:off x="19310427"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132814</xdr:rowOff>
    </xdr:from>
    <xdr:to>
      <xdr:col>27</xdr:col>
      <xdr:colOff>161925</xdr:colOff>
      <xdr:row>58</xdr:row>
      <xdr:rowOff>62964</xdr:rowOff>
    </xdr:to>
    <xdr:sp macro="" textlink="">
      <xdr:nvSpPr>
        <xdr:cNvPr id="781" name="フローチャート : 判断 780"/>
        <xdr:cNvSpPr/>
      </xdr:nvSpPr>
      <xdr:spPr>
        <a:xfrm>
          <a:off x="18605500" y="990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79491</xdr:rowOff>
    </xdr:from>
    <xdr:ext cx="469744" cy="259045"/>
    <xdr:sp macro="" textlink="">
      <xdr:nvSpPr>
        <xdr:cNvPr id="782" name="テキスト ボックス 781"/>
        <xdr:cNvSpPr txBox="1"/>
      </xdr:nvSpPr>
      <xdr:spPr>
        <a:xfrm>
          <a:off x="18421427" y="968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21006</xdr:rowOff>
    </xdr:from>
    <xdr:to>
      <xdr:col>32</xdr:col>
      <xdr:colOff>238125</xdr:colOff>
      <xdr:row>58</xdr:row>
      <xdr:rowOff>122606</xdr:rowOff>
    </xdr:to>
    <xdr:sp macro="" textlink="">
      <xdr:nvSpPr>
        <xdr:cNvPr id="788" name="円/楕円 787"/>
        <xdr:cNvSpPr/>
      </xdr:nvSpPr>
      <xdr:spPr>
        <a:xfrm>
          <a:off x="22110700" y="99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120865</xdr:rowOff>
    </xdr:from>
    <xdr:ext cx="469744" cy="259045"/>
    <xdr:sp macro="" textlink="">
      <xdr:nvSpPr>
        <xdr:cNvPr id="789" name="貸付金該当値テキスト"/>
        <xdr:cNvSpPr txBox="1"/>
      </xdr:nvSpPr>
      <xdr:spPr>
        <a:xfrm>
          <a:off x="22212300" y="98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21646</xdr:rowOff>
    </xdr:from>
    <xdr:to>
      <xdr:col>31</xdr:col>
      <xdr:colOff>85725</xdr:colOff>
      <xdr:row>58</xdr:row>
      <xdr:rowOff>123246</xdr:rowOff>
    </xdr:to>
    <xdr:sp macro="" textlink="">
      <xdr:nvSpPr>
        <xdr:cNvPr id="790" name="円/楕円 789"/>
        <xdr:cNvSpPr/>
      </xdr:nvSpPr>
      <xdr:spPr>
        <a:xfrm>
          <a:off x="21272500" y="996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114373</xdr:rowOff>
    </xdr:from>
    <xdr:ext cx="469744" cy="259045"/>
    <xdr:sp macro="" textlink="">
      <xdr:nvSpPr>
        <xdr:cNvPr id="791" name="テキスト ボックス 790"/>
        <xdr:cNvSpPr txBox="1"/>
      </xdr:nvSpPr>
      <xdr:spPr>
        <a:xfrm>
          <a:off x="21088427" y="1005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22195</xdr:rowOff>
    </xdr:from>
    <xdr:to>
      <xdr:col>29</xdr:col>
      <xdr:colOff>568325</xdr:colOff>
      <xdr:row>58</xdr:row>
      <xdr:rowOff>123795</xdr:rowOff>
    </xdr:to>
    <xdr:sp macro="" textlink="">
      <xdr:nvSpPr>
        <xdr:cNvPr id="792" name="円/楕円 791"/>
        <xdr:cNvSpPr/>
      </xdr:nvSpPr>
      <xdr:spPr>
        <a:xfrm>
          <a:off x="20383500" y="996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114922</xdr:rowOff>
    </xdr:from>
    <xdr:ext cx="469744" cy="259045"/>
    <xdr:sp macro="" textlink="">
      <xdr:nvSpPr>
        <xdr:cNvPr id="793" name="テキスト ボックス 792"/>
        <xdr:cNvSpPr txBox="1"/>
      </xdr:nvSpPr>
      <xdr:spPr>
        <a:xfrm>
          <a:off x="20199427" y="100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22561</xdr:rowOff>
    </xdr:from>
    <xdr:to>
      <xdr:col>28</xdr:col>
      <xdr:colOff>365125</xdr:colOff>
      <xdr:row>58</xdr:row>
      <xdr:rowOff>124161</xdr:rowOff>
    </xdr:to>
    <xdr:sp macro="" textlink="">
      <xdr:nvSpPr>
        <xdr:cNvPr id="794" name="円/楕円 793"/>
        <xdr:cNvSpPr/>
      </xdr:nvSpPr>
      <xdr:spPr>
        <a:xfrm>
          <a:off x="19494500" y="996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115288</xdr:rowOff>
    </xdr:from>
    <xdr:ext cx="469744" cy="259045"/>
    <xdr:sp macro="" textlink="">
      <xdr:nvSpPr>
        <xdr:cNvPr id="795" name="テキスト ボックス 794"/>
        <xdr:cNvSpPr txBox="1"/>
      </xdr:nvSpPr>
      <xdr:spPr>
        <a:xfrm>
          <a:off x="19310427" y="1005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22583</xdr:rowOff>
    </xdr:from>
    <xdr:to>
      <xdr:col>27</xdr:col>
      <xdr:colOff>161925</xdr:colOff>
      <xdr:row>58</xdr:row>
      <xdr:rowOff>124183</xdr:rowOff>
    </xdr:to>
    <xdr:sp macro="" textlink="">
      <xdr:nvSpPr>
        <xdr:cNvPr id="796" name="円/楕円 795"/>
        <xdr:cNvSpPr/>
      </xdr:nvSpPr>
      <xdr:spPr>
        <a:xfrm>
          <a:off x="18605500" y="996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115310</xdr:rowOff>
    </xdr:from>
    <xdr:ext cx="469744" cy="259045"/>
    <xdr:sp macro="" textlink="">
      <xdr:nvSpPr>
        <xdr:cNvPr id="797" name="テキスト ボックス 796"/>
        <xdr:cNvSpPr txBox="1"/>
      </xdr:nvSpPr>
      <xdr:spPr>
        <a:xfrm>
          <a:off x="18421427" y="1005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61405</xdr:rowOff>
    </xdr:from>
    <xdr:to>
      <xdr:col>32</xdr:col>
      <xdr:colOff>186689</xdr:colOff>
      <xdr:row>79</xdr:row>
      <xdr:rowOff>129629</xdr:rowOff>
    </xdr:to>
    <xdr:cxnSp macro="">
      <xdr:nvCxnSpPr>
        <xdr:cNvPr id="822" name="直線コネクタ 821"/>
        <xdr:cNvCxnSpPr/>
      </xdr:nvCxnSpPr>
      <xdr:spPr>
        <a:xfrm flipV="1">
          <a:off x="22159595" y="12234355"/>
          <a:ext cx="1269" cy="143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133456</xdr:rowOff>
    </xdr:from>
    <xdr:ext cx="534377" cy="259045"/>
    <xdr:sp macro="" textlink="">
      <xdr:nvSpPr>
        <xdr:cNvPr id="823" name="繰出金最小値テキスト"/>
        <xdr:cNvSpPr txBox="1"/>
      </xdr:nvSpPr>
      <xdr:spPr>
        <a:xfrm>
          <a:off x="22212300" y="1367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23,293</a:t>
          </a:r>
          <a:endParaRPr kumimoji="1" lang="ja-JP" altLang="en-US" sz="1000" b="1">
            <a:latin typeface="ＭＳ Ｐゴシック"/>
          </a:endParaRPr>
        </a:p>
      </xdr:txBody>
    </xdr:sp>
    <xdr:clientData/>
  </xdr:oneCellAnchor>
  <xdr:twoCellAnchor>
    <xdr:from>
      <xdr:col>32</xdr:col>
      <xdr:colOff>98425</xdr:colOff>
      <xdr:row>79</xdr:row>
      <xdr:rowOff>129629</xdr:rowOff>
    </xdr:from>
    <xdr:to>
      <xdr:col>32</xdr:col>
      <xdr:colOff>276225</xdr:colOff>
      <xdr:row>79</xdr:row>
      <xdr:rowOff>129629</xdr:rowOff>
    </xdr:to>
    <xdr:cxnSp macro="">
      <xdr:nvCxnSpPr>
        <xdr:cNvPr id="824" name="直線コネクタ 823"/>
        <xdr:cNvCxnSpPr/>
      </xdr:nvCxnSpPr>
      <xdr:spPr>
        <a:xfrm>
          <a:off x="22072600" y="1367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8082</xdr:rowOff>
    </xdr:from>
    <xdr:ext cx="599010" cy="259045"/>
    <xdr:sp macro="" textlink="">
      <xdr:nvSpPr>
        <xdr:cNvPr id="825" name="繰出金最大値テキスト"/>
        <xdr:cNvSpPr txBox="1"/>
      </xdr:nvSpPr>
      <xdr:spPr>
        <a:xfrm>
          <a:off x="22212300" y="1200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136,665</a:t>
          </a:r>
          <a:endParaRPr kumimoji="1" lang="ja-JP" altLang="en-US" sz="1000" b="1">
            <a:latin typeface="ＭＳ Ｐゴシック"/>
          </a:endParaRPr>
        </a:p>
      </xdr:txBody>
    </xdr:sp>
    <xdr:clientData/>
  </xdr:oneCellAnchor>
  <xdr:twoCellAnchor>
    <xdr:from>
      <xdr:col>32</xdr:col>
      <xdr:colOff>98425</xdr:colOff>
      <xdr:row>71</xdr:row>
      <xdr:rowOff>61405</xdr:rowOff>
    </xdr:from>
    <xdr:to>
      <xdr:col>32</xdr:col>
      <xdr:colOff>276225</xdr:colOff>
      <xdr:row>71</xdr:row>
      <xdr:rowOff>61405</xdr:rowOff>
    </xdr:to>
    <xdr:cxnSp macro="">
      <xdr:nvCxnSpPr>
        <xdr:cNvPr id="826" name="直線コネクタ 825"/>
        <xdr:cNvCxnSpPr/>
      </xdr:nvCxnSpPr>
      <xdr:spPr>
        <a:xfrm>
          <a:off x="22072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129527</xdr:rowOff>
    </xdr:from>
    <xdr:to>
      <xdr:col>32</xdr:col>
      <xdr:colOff>187325</xdr:colOff>
      <xdr:row>77</xdr:row>
      <xdr:rowOff>178</xdr:rowOff>
    </xdr:to>
    <xdr:cxnSp macro="">
      <xdr:nvCxnSpPr>
        <xdr:cNvPr id="827" name="直線コネクタ 826"/>
        <xdr:cNvCxnSpPr/>
      </xdr:nvCxnSpPr>
      <xdr:spPr>
        <a:xfrm>
          <a:off x="21323300" y="13159727"/>
          <a:ext cx="838200" cy="4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139031</xdr:rowOff>
    </xdr:from>
    <xdr:ext cx="534377" cy="259045"/>
    <xdr:sp macro="" textlink="">
      <xdr:nvSpPr>
        <xdr:cNvPr id="828" name="繰出金平均値テキスト"/>
        <xdr:cNvSpPr txBox="1"/>
      </xdr:nvSpPr>
      <xdr:spPr>
        <a:xfrm>
          <a:off x="22212300" y="1282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116154</xdr:rowOff>
    </xdr:from>
    <xdr:to>
      <xdr:col>32</xdr:col>
      <xdr:colOff>238125</xdr:colOff>
      <xdr:row>76</xdr:row>
      <xdr:rowOff>46304</xdr:rowOff>
    </xdr:to>
    <xdr:sp macro="" textlink="">
      <xdr:nvSpPr>
        <xdr:cNvPr id="829" name="フローチャート : 判断 828"/>
        <xdr:cNvSpPr/>
      </xdr:nvSpPr>
      <xdr:spPr>
        <a:xfrm>
          <a:off x="22110700" y="129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129527</xdr:rowOff>
    </xdr:from>
    <xdr:to>
      <xdr:col>31</xdr:col>
      <xdr:colOff>34925</xdr:colOff>
      <xdr:row>76</xdr:row>
      <xdr:rowOff>165354</xdr:rowOff>
    </xdr:to>
    <xdr:cxnSp macro="">
      <xdr:nvCxnSpPr>
        <xdr:cNvPr id="830" name="直線コネクタ 829"/>
        <xdr:cNvCxnSpPr/>
      </xdr:nvCxnSpPr>
      <xdr:spPr>
        <a:xfrm flipV="1">
          <a:off x="20434300" y="13159727"/>
          <a:ext cx="889000" cy="3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129172</xdr:rowOff>
    </xdr:from>
    <xdr:to>
      <xdr:col>31</xdr:col>
      <xdr:colOff>85725</xdr:colOff>
      <xdr:row>76</xdr:row>
      <xdr:rowOff>59322</xdr:rowOff>
    </xdr:to>
    <xdr:sp macro="" textlink="">
      <xdr:nvSpPr>
        <xdr:cNvPr id="831" name="フローチャート : 判断 830"/>
        <xdr:cNvSpPr/>
      </xdr:nvSpPr>
      <xdr:spPr>
        <a:xfrm>
          <a:off x="212725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75849</xdr:rowOff>
    </xdr:from>
    <xdr:ext cx="534377" cy="259045"/>
    <xdr:sp macro="" textlink="">
      <xdr:nvSpPr>
        <xdr:cNvPr id="832" name="テキスト ボックス 831"/>
        <xdr:cNvSpPr txBox="1"/>
      </xdr:nvSpPr>
      <xdr:spPr>
        <a:xfrm>
          <a:off x="21056111" y="1276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28677</xdr:rowOff>
    </xdr:from>
    <xdr:to>
      <xdr:col>29</xdr:col>
      <xdr:colOff>517525</xdr:colOff>
      <xdr:row>76</xdr:row>
      <xdr:rowOff>165354</xdr:rowOff>
    </xdr:to>
    <xdr:cxnSp macro="">
      <xdr:nvCxnSpPr>
        <xdr:cNvPr id="833" name="直線コネクタ 832"/>
        <xdr:cNvCxnSpPr/>
      </xdr:nvCxnSpPr>
      <xdr:spPr>
        <a:xfrm>
          <a:off x="19545300" y="13058877"/>
          <a:ext cx="889000" cy="1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126212</xdr:rowOff>
    </xdr:from>
    <xdr:to>
      <xdr:col>29</xdr:col>
      <xdr:colOff>568325</xdr:colOff>
      <xdr:row>76</xdr:row>
      <xdr:rowOff>56362</xdr:rowOff>
    </xdr:to>
    <xdr:sp macro="" textlink="">
      <xdr:nvSpPr>
        <xdr:cNvPr id="834" name="フローチャート : 判断 833"/>
        <xdr:cNvSpPr/>
      </xdr:nvSpPr>
      <xdr:spPr>
        <a:xfrm>
          <a:off x="20383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72889</xdr:rowOff>
    </xdr:from>
    <xdr:ext cx="534377" cy="259045"/>
    <xdr:sp macro="" textlink="">
      <xdr:nvSpPr>
        <xdr:cNvPr id="835" name="テキスト ボックス 834"/>
        <xdr:cNvSpPr txBox="1"/>
      </xdr:nvSpPr>
      <xdr:spPr>
        <a:xfrm>
          <a:off x="20167111" y="1276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28677</xdr:rowOff>
    </xdr:from>
    <xdr:to>
      <xdr:col>28</xdr:col>
      <xdr:colOff>314325</xdr:colOff>
      <xdr:row>77</xdr:row>
      <xdr:rowOff>63081</xdr:rowOff>
    </xdr:to>
    <xdr:cxnSp macro="">
      <xdr:nvCxnSpPr>
        <xdr:cNvPr id="836" name="直線コネクタ 835"/>
        <xdr:cNvCxnSpPr/>
      </xdr:nvCxnSpPr>
      <xdr:spPr>
        <a:xfrm flipV="1">
          <a:off x="18656300" y="13058877"/>
          <a:ext cx="889000" cy="20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163767</xdr:rowOff>
    </xdr:from>
    <xdr:to>
      <xdr:col>28</xdr:col>
      <xdr:colOff>365125</xdr:colOff>
      <xdr:row>76</xdr:row>
      <xdr:rowOff>93917</xdr:rowOff>
    </xdr:to>
    <xdr:sp macro="" textlink="">
      <xdr:nvSpPr>
        <xdr:cNvPr id="837" name="フローチャート : 判断 836"/>
        <xdr:cNvSpPr/>
      </xdr:nvSpPr>
      <xdr:spPr>
        <a:xfrm>
          <a:off x="19494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85044</xdr:rowOff>
    </xdr:from>
    <xdr:ext cx="534377" cy="259045"/>
    <xdr:sp macro="" textlink="">
      <xdr:nvSpPr>
        <xdr:cNvPr id="838" name="テキスト ボックス 837"/>
        <xdr:cNvSpPr txBox="1"/>
      </xdr:nvSpPr>
      <xdr:spPr>
        <a:xfrm>
          <a:off x="19278111" y="131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11545</xdr:rowOff>
    </xdr:from>
    <xdr:to>
      <xdr:col>27</xdr:col>
      <xdr:colOff>161925</xdr:colOff>
      <xdr:row>76</xdr:row>
      <xdr:rowOff>113145</xdr:rowOff>
    </xdr:to>
    <xdr:sp macro="" textlink="">
      <xdr:nvSpPr>
        <xdr:cNvPr id="839" name="フローチャート : 判断 838"/>
        <xdr:cNvSpPr/>
      </xdr:nvSpPr>
      <xdr:spPr>
        <a:xfrm>
          <a:off x="18605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129671</xdr:rowOff>
    </xdr:from>
    <xdr:ext cx="534377" cy="259045"/>
    <xdr:sp macro="" textlink="">
      <xdr:nvSpPr>
        <xdr:cNvPr id="840" name="テキスト ボックス 839"/>
        <xdr:cNvSpPr txBox="1"/>
      </xdr:nvSpPr>
      <xdr:spPr>
        <a:xfrm>
          <a:off x="18389111" y="1281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120828</xdr:rowOff>
    </xdr:from>
    <xdr:to>
      <xdr:col>32</xdr:col>
      <xdr:colOff>238125</xdr:colOff>
      <xdr:row>77</xdr:row>
      <xdr:rowOff>50978</xdr:rowOff>
    </xdr:to>
    <xdr:sp macro="" textlink="">
      <xdr:nvSpPr>
        <xdr:cNvPr id="846" name="円/楕円 845"/>
        <xdr:cNvSpPr/>
      </xdr:nvSpPr>
      <xdr:spPr>
        <a:xfrm>
          <a:off x="22110700" y="131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99255</xdr:rowOff>
    </xdr:from>
    <xdr:ext cx="534377" cy="259045"/>
    <xdr:sp macro="" textlink="">
      <xdr:nvSpPr>
        <xdr:cNvPr id="847" name="繰出金該当値テキスト"/>
        <xdr:cNvSpPr txBox="1"/>
      </xdr:nvSpPr>
      <xdr:spPr>
        <a:xfrm>
          <a:off x="22212300" y="1312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60,486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78727</xdr:rowOff>
    </xdr:from>
    <xdr:to>
      <xdr:col>31</xdr:col>
      <xdr:colOff>85725</xdr:colOff>
      <xdr:row>77</xdr:row>
      <xdr:rowOff>8877</xdr:rowOff>
    </xdr:to>
    <xdr:sp macro="" textlink="">
      <xdr:nvSpPr>
        <xdr:cNvPr id="848" name="円/楕円 847"/>
        <xdr:cNvSpPr/>
      </xdr:nvSpPr>
      <xdr:spPr>
        <a:xfrm>
          <a:off x="21272500" y="1310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4</xdr:rowOff>
    </xdr:from>
    <xdr:ext cx="534377" cy="259045"/>
    <xdr:sp macro="" textlink="">
      <xdr:nvSpPr>
        <xdr:cNvPr id="849" name="テキスト ボックス 848"/>
        <xdr:cNvSpPr txBox="1"/>
      </xdr:nvSpPr>
      <xdr:spPr>
        <a:xfrm>
          <a:off x="21056111" y="1320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63,801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114554</xdr:rowOff>
    </xdr:from>
    <xdr:to>
      <xdr:col>29</xdr:col>
      <xdr:colOff>568325</xdr:colOff>
      <xdr:row>77</xdr:row>
      <xdr:rowOff>44704</xdr:rowOff>
    </xdr:to>
    <xdr:sp macro="" textlink="">
      <xdr:nvSpPr>
        <xdr:cNvPr id="850" name="円/楕円 849"/>
        <xdr:cNvSpPr/>
      </xdr:nvSpPr>
      <xdr:spPr>
        <a:xfrm>
          <a:off x="20383500" y="1314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35831</xdr:rowOff>
    </xdr:from>
    <xdr:ext cx="534377" cy="259045"/>
    <xdr:sp macro="" textlink="">
      <xdr:nvSpPr>
        <xdr:cNvPr id="851" name="テキスト ボックス 850"/>
        <xdr:cNvSpPr txBox="1"/>
      </xdr:nvSpPr>
      <xdr:spPr>
        <a:xfrm>
          <a:off x="20167111" y="1323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60,980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149327</xdr:rowOff>
    </xdr:from>
    <xdr:to>
      <xdr:col>28</xdr:col>
      <xdr:colOff>365125</xdr:colOff>
      <xdr:row>76</xdr:row>
      <xdr:rowOff>79477</xdr:rowOff>
    </xdr:to>
    <xdr:sp macro="" textlink="">
      <xdr:nvSpPr>
        <xdr:cNvPr id="852" name="円/楕円 851"/>
        <xdr:cNvSpPr/>
      </xdr:nvSpPr>
      <xdr:spPr>
        <a:xfrm>
          <a:off x="19494500" y="1300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96004</xdr:rowOff>
    </xdr:from>
    <xdr:ext cx="534377" cy="259045"/>
    <xdr:sp macro="" textlink="">
      <xdr:nvSpPr>
        <xdr:cNvPr id="853" name="テキスト ボックス 852"/>
        <xdr:cNvSpPr txBox="1"/>
      </xdr:nvSpPr>
      <xdr:spPr>
        <a:xfrm>
          <a:off x="19278111" y="1278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71,742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12281</xdr:rowOff>
    </xdr:from>
    <xdr:to>
      <xdr:col>27</xdr:col>
      <xdr:colOff>161925</xdr:colOff>
      <xdr:row>77</xdr:row>
      <xdr:rowOff>113881</xdr:rowOff>
    </xdr:to>
    <xdr:sp macro="" textlink="">
      <xdr:nvSpPr>
        <xdr:cNvPr id="854" name="円/楕円 853"/>
        <xdr:cNvSpPr/>
      </xdr:nvSpPr>
      <xdr:spPr>
        <a:xfrm>
          <a:off x="18605500" y="1321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105008</xdr:rowOff>
    </xdr:from>
    <xdr:ext cx="534377" cy="259045"/>
    <xdr:sp macro="" textlink="">
      <xdr:nvSpPr>
        <xdr:cNvPr id="855" name="テキスト ボックス 854"/>
        <xdr:cNvSpPr txBox="1"/>
      </xdr:nvSpPr>
      <xdr:spPr>
        <a:xfrm>
          <a:off x="18389111" y="1330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6" name="直線コネクタ 86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7" name="テキスト ボックス 86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8" name="直線コネクタ 86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69" name="テキスト ボックス 868"/>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0" name="直線コネクタ 86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1" name="テキスト ボックス 870"/>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2" name="直線コネクタ 87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3" name="テキスト ボックス 872"/>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5" name="テキスト ボックス 87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7" name="直線コネクタ 87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1" name="直線コネクタ 88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2" name="直線コネクタ 88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4" name="フローチャート : 判断 88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5" name="直線コネクタ 88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6" name="フローチャート : 判断 88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7" name="テキスト ボックス 886"/>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8" name="直線コネクタ 88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9" name="フローチャート : 判断 88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0" name="テキスト ボックス 889"/>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1" name="直線コネクタ 89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2" name="フローチャート : 判断 89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3" name="テキスト ボックス 892"/>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91</xdr:row>
      <xdr:rowOff>164337</xdr:rowOff>
    </xdr:from>
    <xdr:to>
      <xdr:col>27</xdr:col>
      <xdr:colOff>161925</xdr:colOff>
      <xdr:row>92</xdr:row>
      <xdr:rowOff>94487</xdr:rowOff>
    </xdr:to>
    <xdr:sp macro="" textlink="">
      <xdr:nvSpPr>
        <xdr:cNvPr id="894" name="フローチャート : 判断 893"/>
        <xdr:cNvSpPr/>
      </xdr:nvSpPr>
      <xdr:spPr>
        <a:xfrm>
          <a:off x="18605500" y="1576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90</xdr:row>
      <xdr:rowOff>111014</xdr:rowOff>
    </xdr:from>
    <xdr:ext cx="378565" cy="259045"/>
    <xdr:sp macro="" textlink="">
      <xdr:nvSpPr>
        <xdr:cNvPr id="895" name="テキスト ボックス 894"/>
        <xdr:cNvSpPr txBox="1"/>
      </xdr:nvSpPr>
      <xdr:spPr>
        <a:xfrm>
          <a:off x="18467017" y="15541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1" name="円/楕円 90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3" name="円/楕円 90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4" name="テキスト ボックス 903"/>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5" name="円/楕円 90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6" name="テキスト ボックス 905"/>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7" name="円/楕円 90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8" name="テキスト ボックス 907"/>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9" name="円/楕円 90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0" name="テキスト ボックス 909"/>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町として行政運営コストは全般的に良い状況にあるが、将来に向けて維持補修費や施設更新に向けた普通建設事業費の増大は課題である。</a:t>
          </a:r>
          <a:endParaRPr lang="ja-JP" altLang="ja-JP" sz="1400">
            <a:effectLst/>
          </a:endParaRPr>
        </a:p>
        <a:p>
          <a:r>
            <a:rPr kumimoji="1" lang="ja-JP" altLang="ja-JP" sz="1100">
              <a:solidFill>
                <a:schemeClr val="dk1"/>
              </a:solidFill>
              <a:effectLst/>
              <a:latin typeface="+mn-lt"/>
              <a:ea typeface="+mn-ea"/>
              <a:cs typeface="+mn-cs"/>
            </a:rPr>
            <a:t>　物件費は全国平均を大きく超え、類似団体平均とほぼ拮抗している。また、経常収支比率に占める物件費の割合は高く、行政コスト面からも裏付けられるものと判断できる。施設運営に占める賃金や土地賃借料などについて再点検し、各種事務事業の必要性や施設の統廃合・再構築など施設の在り方などについて評価を行い、町民のみなさんにも図りながら見直しに努め、経費の削減を図っていく。</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長野県小布施町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11,111
11,056
19.12
5,071,744
4,784,614
279,046
3,000,441
2,999,923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29.2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162560</xdr:rowOff>
    </xdr:from>
    <xdr:to>
      <xdr:col>6</xdr:col>
      <xdr:colOff>510540</xdr:colOff>
      <xdr:row>38</xdr:row>
      <xdr:rowOff>138938</xdr:rowOff>
    </xdr:to>
    <xdr:cxnSp macro="">
      <xdr:nvCxnSpPr>
        <xdr:cNvPr id="56" name="直線コネクタ 55"/>
        <xdr:cNvCxnSpPr/>
      </xdr:nvCxnSpPr>
      <xdr:spPr>
        <a:xfrm flipV="1">
          <a:off x="4633595" y="5134610"/>
          <a:ext cx="1270" cy="1519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142765</xdr:rowOff>
    </xdr:from>
    <xdr:ext cx="469744" cy="259045"/>
    <xdr:sp macro="" textlink="">
      <xdr:nvSpPr>
        <xdr:cNvPr id="57" name="議会費最小値テキスト"/>
        <xdr:cNvSpPr txBox="1"/>
      </xdr:nvSpPr>
      <xdr:spPr>
        <a:xfrm>
          <a:off x="4686300" y="66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5,202</a:t>
          </a:r>
          <a:endParaRPr kumimoji="1" lang="ja-JP" altLang="en-US" sz="1000" b="1">
            <a:latin typeface="ＭＳ Ｐゴシック"/>
          </a:endParaRPr>
        </a:p>
      </xdr:txBody>
    </xdr:sp>
    <xdr:clientData/>
  </xdr:oneCellAnchor>
  <xdr:twoCellAnchor>
    <xdr:from>
      <xdr:col>6</xdr:col>
      <xdr:colOff>422275</xdr:colOff>
      <xdr:row>38</xdr:row>
      <xdr:rowOff>138938</xdr:rowOff>
    </xdr:from>
    <xdr:to>
      <xdr:col>6</xdr:col>
      <xdr:colOff>600075</xdr:colOff>
      <xdr:row>38</xdr:row>
      <xdr:rowOff>138938</xdr:rowOff>
    </xdr:to>
    <xdr:cxnSp macro="">
      <xdr:nvCxnSpPr>
        <xdr:cNvPr id="58" name="直線コネクタ 57"/>
        <xdr:cNvCxnSpPr/>
      </xdr:nvCxnSpPr>
      <xdr:spPr>
        <a:xfrm>
          <a:off x="4546600" y="66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109237</xdr:rowOff>
    </xdr:from>
    <xdr:ext cx="469744" cy="259045"/>
    <xdr:sp macro="" textlink="">
      <xdr:nvSpPr>
        <xdr:cNvPr id="59" name="議会費最大値テキスト"/>
        <xdr:cNvSpPr txBox="1"/>
      </xdr:nvSpPr>
      <xdr:spPr>
        <a:xfrm>
          <a:off x="4686300" y="490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9,190</a:t>
          </a:r>
          <a:endParaRPr kumimoji="1" lang="ja-JP" altLang="en-US" sz="1000" b="1">
            <a:latin typeface="ＭＳ Ｐゴシック"/>
          </a:endParaRPr>
        </a:p>
      </xdr:txBody>
    </xdr:sp>
    <xdr:clientData/>
  </xdr:oneCellAnchor>
  <xdr:twoCellAnchor>
    <xdr:from>
      <xdr:col>6</xdr:col>
      <xdr:colOff>422275</xdr:colOff>
      <xdr:row>29</xdr:row>
      <xdr:rowOff>162560</xdr:rowOff>
    </xdr:from>
    <xdr:to>
      <xdr:col>6</xdr:col>
      <xdr:colOff>600075</xdr:colOff>
      <xdr:row>29</xdr:row>
      <xdr:rowOff>162560</xdr:rowOff>
    </xdr:to>
    <xdr:cxnSp macro="">
      <xdr:nvCxnSpPr>
        <xdr:cNvPr id="60" name="直線コネクタ 59"/>
        <xdr:cNvCxnSpPr/>
      </xdr:nvCxnSpPr>
      <xdr:spPr>
        <a:xfrm>
          <a:off x="4546600" y="513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100457</xdr:rowOff>
    </xdr:from>
    <xdr:to>
      <xdr:col>6</xdr:col>
      <xdr:colOff>511175</xdr:colOff>
      <xdr:row>35</xdr:row>
      <xdr:rowOff>111125</xdr:rowOff>
    </xdr:to>
    <xdr:cxnSp macro="">
      <xdr:nvCxnSpPr>
        <xdr:cNvPr id="61" name="直線コネクタ 60"/>
        <xdr:cNvCxnSpPr/>
      </xdr:nvCxnSpPr>
      <xdr:spPr>
        <a:xfrm>
          <a:off x="3797300" y="5929757"/>
          <a:ext cx="838200" cy="18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75201</xdr:rowOff>
    </xdr:from>
    <xdr:ext cx="469744" cy="259045"/>
    <xdr:sp macro="" textlink="">
      <xdr:nvSpPr>
        <xdr:cNvPr id="62" name="議会費平均値テキスト"/>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7,096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52324</xdr:rowOff>
    </xdr:from>
    <xdr:to>
      <xdr:col>6</xdr:col>
      <xdr:colOff>561975</xdr:colOff>
      <xdr:row>34</xdr:row>
      <xdr:rowOff>153924</xdr:rowOff>
    </xdr:to>
    <xdr:sp macro="" textlink="">
      <xdr:nvSpPr>
        <xdr:cNvPr id="63" name="フローチャート :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100457</xdr:rowOff>
    </xdr:from>
    <xdr:to>
      <xdr:col>5</xdr:col>
      <xdr:colOff>358775</xdr:colOff>
      <xdr:row>35</xdr:row>
      <xdr:rowOff>41783</xdr:rowOff>
    </xdr:to>
    <xdr:cxnSp macro="">
      <xdr:nvCxnSpPr>
        <xdr:cNvPr id="64" name="直線コネクタ 63"/>
        <xdr:cNvCxnSpPr/>
      </xdr:nvCxnSpPr>
      <xdr:spPr>
        <a:xfrm flipV="1">
          <a:off x="2908300" y="5929757"/>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25654</xdr:rowOff>
    </xdr:from>
    <xdr:to>
      <xdr:col>5</xdr:col>
      <xdr:colOff>409575</xdr:colOff>
      <xdr:row>33</xdr:row>
      <xdr:rowOff>127254</xdr:rowOff>
    </xdr:to>
    <xdr:sp macro="" textlink="">
      <xdr:nvSpPr>
        <xdr:cNvPr id="65" name="フローチャート : 判断 64"/>
        <xdr:cNvSpPr/>
      </xdr:nvSpPr>
      <xdr:spPr>
        <a:xfrm>
          <a:off x="3746500" y="568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143781</xdr:rowOff>
    </xdr:from>
    <xdr:ext cx="469744" cy="259045"/>
    <xdr:sp macro="" textlink="">
      <xdr:nvSpPr>
        <xdr:cNvPr id="66" name="テキスト ボックス 65"/>
        <xdr:cNvSpPr txBox="1"/>
      </xdr:nvSpPr>
      <xdr:spPr>
        <a:xfrm>
          <a:off x="3562427" y="545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41783</xdr:rowOff>
    </xdr:from>
    <xdr:to>
      <xdr:col>4</xdr:col>
      <xdr:colOff>155575</xdr:colOff>
      <xdr:row>35</xdr:row>
      <xdr:rowOff>166751</xdr:rowOff>
    </xdr:to>
    <xdr:cxnSp macro="">
      <xdr:nvCxnSpPr>
        <xdr:cNvPr id="67" name="直線コネクタ 66"/>
        <xdr:cNvCxnSpPr/>
      </xdr:nvCxnSpPr>
      <xdr:spPr>
        <a:xfrm flipV="1">
          <a:off x="2019300" y="6042533"/>
          <a:ext cx="889000" cy="1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27940</xdr:rowOff>
    </xdr:from>
    <xdr:to>
      <xdr:col>4</xdr:col>
      <xdr:colOff>206375</xdr:colOff>
      <xdr:row>33</xdr:row>
      <xdr:rowOff>129540</xdr:rowOff>
    </xdr:to>
    <xdr:sp macro="" textlink="">
      <xdr:nvSpPr>
        <xdr:cNvPr id="68" name="フローチャート : 判断 67"/>
        <xdr:cNvSpPr/>
      </xdr:nvSpPr>
      <xdr:spPr>
        <a:xfrm>
          <a:off x="2857500" y="568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146067</xdr:rowOff>
    </xdr:from>
    <xdr:ext cx="469744" cy="259045"/>
    <xdr:sp macro="" textlink="">
      <xdr:nvSpPr>
        <xdr:cNvPr id="69" name="テキスト ボックス 68"/>
        <xdr:cNvSpPr txBox="1"/>
      </xdr:nvSpPr>
      <xdr:spPr>
        <a:xfrm>
          <a:off x="2673427" y="546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65024</xdr:rowOff>
    </xdr:from>
    <xdr:to>
      <xdr:col>2</xdr:col>
      <xdr:colOff>638175</xdr:colOff>
      <xdr:row>35</xdr:row>
      <xdr:rowOff>166751</xdr:rowOff>
    </xdr:to>
    <xdr:cxnSp macro="">
      <xdr:nvCxnSpPr>
        <xdr:cNvPr id="70" name="直線コネクタ 69"/>
        <xdr:cNvCxnSpPr/>
      </xdr:nvCxnSpPr>
      <xdr:spPr>
        <a:xfrm>
          <a:off x="1130300" y="6065774"/>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66802</xdr:rowOff>
    </xdr:from>
    <xdr:to>
      <xdr:col>3</xdr:col>
      <xdr:colOff>3175</xdr:colOff>
      <xdr:row>33</xdr:row>
      <xdr:rowOff>168402</xdr:rowOff>
    </xdr:to>
    <xdr:sp macro="" textlink="">
      <xdr:nvSpPr>
        <xdr:cNvPr id="71" name="フローチャート : 判断 70"/>
        <xdr:cNvSpPr/>
      </xdr:nvSpPr>
      <xdr:spPr>
        <a:xfrm>
          <a:off x="1968500" y="572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13479</xdr:rowOff>
    </xdr:from>
    <xdr:ext cx="469744" cy="259045"/>
    <xdr:sp macro="" textlink="">
      <xdr:nvSpPr>
        <xdr:cNvPr id="72" name="テキスト ボックス 71"/>
        <xdr:cNvSpPr txBox="1"/>
      </xdr:nvSpPr>
      <xdr:spPr>
        <a:xfrm>
          <a:off x="1784427" y="549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2413</xdr:rowOff>
    </xdr:from>
    <xdr:to>
      <xdr:col>1</xdr:col>
      <xdr:colOff>485775</xdr:colOff>
      <xdr:row>33</xdr:row>
      <xdr:rowOff>104013</xdr:rowOff>
    </xdr:to>
    <xdr:sp macro="" textlink="">
      <xdr:nvSpPr>
        <xdr:cNvPr id="73" name="フローチャート : 判断 72"/>
        <xdr:cNvSpPr/>
      </xdr:nvSpPr>
      <xdr:spPr>
        <a:xfrm>
          <a:off x="1079500" y="566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120540</xdr:rowOff>
    </xdr:from>
    <xdr:ext cx="469744" cy="259045"/>
    <xdr:sp macro="" textlink="">
      <xdr:nvSpPr>
        <xdr:cNvPr id="74" name="テキスト ボックス 73"/>
        <xdr:cNvSpPr txBox="1"/>
      </xdr:nvSpPr>
      <xdr:spPr>
        <a:xfrm>
          <a:off x="895427" y="54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60325</xdr:rowOff>
    </xdr:from>
    <xdr:to>
      <xdr:col>6</xdr:col>
      <xdr:colOff>561975</xdr:colOff>
      <xdr:row>35</xdr:row>
      <xdr:rowOff>161925</xdr:rowOff>
    </xdr:to>
    <xdr:sp macro="" textlink="">
      <xdr:nvSpPr>
        <xdr:cNvPr id="80" name="円/楕円 79"/>
        <xdr:cNvSpPr/>
      </xdr:nvSpPr>
      <xdr:spPr>
        <a:xfrm>
          <a:off x="45847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38752</xdr:rowOff>
    </xdr:from>
    <xdr:ext cx="469744" cy="259045"/>
    <xdr:sp macro="" textlink="">
      <xdr:nvSpPr>
        <xdr:cNvPr id="81" name="議会費該当値テキスト"/>
        <xdr:cNvSpPr txBox="1"/>
      </xdr:nvSpPr>
      <xdr:spPr>
        <a:xfrm>
          <a:off x="4686300" y="60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49657</xdr:rowOff>
    </xdr:from>
    <xdr:to>
      <xdr:col>5</xdr:col>
      <xdr:colOff>409575</xdr:colOff>
      <xdr:row>34</xdr:row>
      <xdr:rowOff>151257</xdr:rowOff>
    </xdr:to>
    <xdr:sp macro="" textlink="">
      <xdr:nvSpPr>
        <xdr:cNvPr id="82" name="円/楕円 81"/>
        <xdr:cNvSpPr/>
      </xdr:nvSpPr>
      <xdr:spPr>
        <a:xfrm>
          <a:off x="3746500" y="58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142384</xdr:rowOff>
    </xdr:from>
    <xdr:ext cx="469744" cy="259045"/>
    <xdr:sp macro="" textlink="">
      <xdr:nvSpPr>
        <xdr:cNvPr id="83" name="テキスト ボックス 82"/>
        <xdr:cNvSpPr txBox="1"/>
      </xdr:nvSpPr>
      <xdr:spPr>
        <a:xfrm>
          <a:off x="3562427" y="597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162433</xdr:rowOff>
    </xdr:from>
    <xdr:to>
      <xdr:col>4</xdr:col>
      <xdr:colOff>206375</xdr:colOff>
      <xdr:row>35</xdr:row>
      <xdr:rowOff>92583</xdr:rowOff>
    </xdr:to>
    <xdr:sp macro="" textlink="">
      <xdr:nvSpPr>
        <xdr:cNvPr id="84" name="円/楕円 83"/>
        <xdr:cNvSpPr/>
      </xdr:nvSpPr>
      <xdr:spPr>
        <a:xfrm>
          <a:off x="2857500" y="599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83710</xdr:rowOff>
    </xdr:from>
    <xdr:ext cx="469744" cy="259045"/>
    <xdr:sp macro="" textlink="">
      <xdr:nvSpPr>
        <xdr:cNvPr id="85" name="テキスト ボックス 84"/>
        <xdr:cNvSpPr txBox="1"/>
      </xdr:nvSpPr>
      <xdr:spPr>
        <a:xfrm>
          <a:off x="2673427" y="60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115951</xdr:rowOff>
    </xdr:from>
    <xdr:to>
      <xdr:col>3</xdr:col>
      <xdr:colOff>3175</xdr:colOff>
      <xdr:row>36</xdr:row>
      <xdr:rowOff>46101</xdr:rowOff>
    </xdr:to>
    <xdr:sp macro="" textlink="">
      <xdr:nvSpPr>
        <xdr:cNvPr id="86" name="円/楕円 85"/>
        <xdr:cNvSpPr/>
      </xdr:nvSpPr>
      <xdr:spPr>
        <a:xfrm>
          <a:off x="1968500" y="611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37228</xdr:rowOff>
    </xdr:from>
    <xdr:ext cx="469744" cy="259045"/>
    <xdr:sp macro="" textlink="">
      <xdr:nvSpPr>
        <xdr:cNvPr id="87" name="テキスト ボックス 86"/>
        <xdr:cNvSpPr txBox="1"/>
      </xdr:nvSpPr>
      <xdr:spPr>
        <a:xfrm>
          <a:off x="1784427" y="620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14224</xdr:rowOff>
    </xdr:from>
    <xdr:to>
      <xdr:col>1</xdr:col>
      <xdr:colOff>485775</xdr:colOff>
      <xdr:row>35</xdr:row>
      <xdr:rowOff>115824</xdr:rowOff>
    </xdr:to>
    <xdr:sp macro="" textlink="">
      <xdr:nvSpPr>
        <xdr:cNvPr id="88" name="円/楕円 87"/>
        <xdr:cNvSpPr/>
      </xdr:nvSpPr>
      <xdr:spPr>
        <a:xfrm>
          <a:off x="1079500" y="601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106951</xdr:rowOff>
    </xdr:from>
    <xdr:ext cx="469744" cy="259045"/>
    <xdr:sp macro="" textlink="">
      <xdr:nvSpPr>
        <xdr:cNvPr id="89" name="テキスト ボックス 88"/>
        <xdr:cNvSpPr txBox="1"/>
      </xdr:nvSpPr>
      <xdr:spPr>
        <a:xfrm>
          <a:off x="895427" y="610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80121</xdr:rowOff>
    </xdr:from>
    <xdr:to>
      <xdr:col>6</xdr:col>
      <xdr:colOff>510540</xdr:colOff>
      <xdr:row>58</xdr:row>
      <xdr:rowOff>127556</xdr:rowOff>
    </xdr:to>
    <xdr:cxnSp macro="">
      <xdr:nvCxnSpPr>
        <xdr:cNvPr id="113" name="直線コネクタ 112"/>
        <xdr:cNvCxnSpPr/>
      </xdr:nvCxnSpPr>
      <xdr:spPr>
        <a:xfrm flipV="1">
          <a:off x="4633595" y="8652621"/>
          <a:ext cx="1270" cy="141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131383</xdr:rowOff>
    </xdr:from>
    <xdr:ext cx="534377" cy="259045"/>
    <xdr:sp macro="" textlink="">
      <xdr:nvSpPr>
        <xdr:cNvPr id="114" name="総務費最小値テキスト"/>
        <xdr:cNvSpPr txBox="1"/>
      </xdr:nvSpPr>
      <xdr:spPr>
        <a:xfrm>
          <a:off x="4686300" y="1007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46,375</a:t>
          </a:r>
          <a:endParaRPr kumimoji="1" lang="ja-JP" altLang="en-US" sz="1000" b="1">
            <a:latin typeface="ＭＳ Ｐゴシック"/>
          </a:endParaRPr>
        </a:p>
      </xdr:txBody>
    </xdr:sp>
    <xdr:clientData/>
  </xdr:oneCellAnchor>
  <xdr:twoCellAnchor>
    <xdr:from>
      <xdr:col>6</xdr:col>
      <xdr:colOff>422275</xdr:colOff>
      <xdr:row>58</xdr:row>
      <xdr:rowOff>127556</xdr:rowOff>
    </xdr:from>
    <xdr:to>
      <xdr:col>6</xdr:col>
      <xdr:colOff>600075</xdr:colOff>
      <xdr:row>58</xdr:row>
      <xdr:rowOff>127556</xdr:rowOff>
    </xdr:to>
    <xdr:cxnSp macro="">
      <xdr:nvCxnSpPr>
        <xdr:cNvPr id="115" name="直線コネクタ 114"/>
        <xdr:cNvCxnSpPr/>
      </xdr:nvCxnSpPr>
      <xdr:spPr>
        <a:xfrm>
          <a:off x="4546600" y="10071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26798</xdr:rowOff>
    </xdr:from>
    <xdr:ext cx="599010" cy="259045"/>
    <xdr:sp macro="" textlink="">
      <xdr:nvSpPr>
        <xdr:cNvPr id="116" name="総務費最大値テキスト"/>
        <xdr:cNvSpPr txBox="1"/>
      </xdr:nvSpPr>
      <xdr:spPr>
        <a:xfrm>
          <a:off x="4686300" y="842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791,275</a:t>
          </a:r>
          <a:endParaRPr kumimoji="1" lang="ja-JP" altLang="en-US" sz="1000" b="1">
            <a:latin typeface="ＭＳ Ｐゴシック"/>
          </a:endParaRPr>
        </a:p>
      </xdr:txBody>
    </xdr:sp>
    <xdr:clientData/>
  </xdr:oneCellAnchor>
  <xdr:twoCellAnchor>
    <xdr:from>
      <xdr:col>6</xdr:col>
      <xdr:colOff>422275</xdr:colOff>
      <xdr:row>50</xdr:row>
      <xdr:rowOff>80121</xdr:rowOff>
    </xdr:from>
    <xdr:to>
      <xdr:col>6</xdr:col>
      <xdr:colOff>600075</xdr:colOff>
      <xdr:row>50</xdr:row>
      <xdr:rowOff>80121</xdr:rowOff>
    </xdr:to>
    <xdr:cxnSp macro="">
      <xdr:nvCxnSpPr>
        <xdr:cNvPr id="117" name="直線コネクタ 116"/>
        <xdr:cNvCxnSpPr/>
      </xdr:nvCxnSpPr>
      <xdr:spPr>
        <a:xfrm>
          <a:off x="4546600" y="865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49899</xdr:rowOff>
    </xdr:from>
    <xdr:to>
      <xdr:col>6</xdr:col>
      <xdr:colOff>511175</xdr:colOff>
      <xdr:row>58</xdr:row>
      <xdr:rowOff>64790</xdr:rowOff>
    </xdr:to>
    <xdr:cxnSp macro="">
      <xdr:nvCxnSpPr>
        <xdr:cNvPr id="118" name="直線コネクタ 117"/>
        <xdr:cNvCxnSpPr/>
      </xdr:nvCxnSpPr>
      <xdr:spPr>
        <a:xfrm>
          <a:off x="3797300" y="9993999"/>
          <a:ext cx="838200" cy="1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111457</xdr:rowOff>
    </xdr:from>
    <xdr:ext cx="599010" cy="259045"/>
    <xdr:sp macro="" textlink="">
      <xdr:nvSpPr>
        <xdr:cNvPr id="119" name="総務費平均値テキスト"/>
        <xdr:cNvSpPr txBox="1"/>
      </xdr:nvSpPr>
      <xdr:spPr>
        <a:xfrm>
          <a:off x="4686300" y="97126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130,168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88580</xdr:rowOff>
    </xdr:from>
    <xdr:to>
      <xdr:col>6</xdr:col>
      <xdr:colOff>561975</xdr:colOff>
      <xdr:row>58</xdr:row>
      <xdr:rowOff>18730</xdr:rowOff>
    </xdr:to>
    <xdr:sp macro="" textlink="">
      <xdr:nvSpPr>
        <xdr:cNvPr id="120" name="フローチャート : 判断 119"/>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49899</xdr:rowOff>
    </xdr:from>
    <xdr:to>
      <xdr:col>5</xdr:col>
      <xdr:colOff>358775</xdr:colOff>
      <xdr:row>58</xdr:row>
      <xdr:rowOff>92031</xdr:rowOff>
    </xdr:to>
    <xdr:cxnSp macro="">
      <xdr:nvCxnSpPr>
        <xdr:cNvPr id="121" name="直線コネクタ 120"/>
        <xdr:cNvCxnSpPr/>
      </xdr:nvCxnSpPr>
      <xdr:spPr>
        <a:xfrm flipV="1">
          <a:off x="2908300" y="9993999"/>
          <a:ext cx="889000" cy="4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132959</xdr:rowOff>
    </xdr:from>
    <xdr:to>
      <xdr:col>5</xdr:col>
      <xdr:colOff>409575</xdr:colOff>
      <xdr:row>58</xdr:row>
      <xdr:rowOff>63109</xdr:rowOff>
    </xdr:to>
    <xdr:sp macro="" textlink="">
      <xdr:nvSpPr>
        <xdr:cNvPr id="122" name="フローチャート : 判断 121"/>
        <xdr:cNvSpPr/>
      </xdr:nvSpPr>
      <xdr:spPr>
        <a:xfrm>
          <a:off x="3746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79636</xdr:rowOff>
    </xdr:from>
    <xdr:ext cx="599010" cy="259045"/>
    <xdr:sp macro="" textlink="">
      <xdr:nvSpPr>
        <xdr:cNvPr id="123" name="テキスト ボックス 122"/>
        <xdr:cNvSpPr txBox="1"/>
      </xdr:nvSpPr>
      <xdr:spPr>
        <a:xfrm>
          <a:off x="3497794" y="968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47155</xdr:rowOff>
    </xdr:from>
    <xdr:to>
      <xdr:col>4</xdr:col>
      <xdr:colOff>155575</xdr:colOff>
      <xdr:row>58</xdr:row>
      <xdr:rowOff>92031</xdr:rowOff>
    </xdr:to>
    <xdr:cxnSp macro="">
      <xdr:nvCxnSpPr>
        <xdr:cNvPr id="124" name="直線コネクタ 123"/>
        <xdr:cNvCxnSpPr/>
      </xdr:nvCxnSpPr>
      <xdr:spPr>
        <a:xfrm>
          <a:off x="2019300" y="9991255"/>
          <a:ext cx="889000" cy="4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124737</xdr:rowOff>
    </xdr:from>
    <xdr:to>
      <xdr:col>4</xdr:col>
      <xdr:colOff>206375</xdr:colOff>
      <xdr:row>58</xdr:row>
      <xdr:rowOff>54887</xdr:rowOff>
    </xdr:to>
    <xdr:sp macro="" textlink="">
      <xdr:nvSpPr>
        <xdr:cNvPr id="125" name="フローチャート : 判断 124"/>
        <xdr:cNvSpPr/>
      </xdr:nvSpPr>
      <xdr:spPr>
        <a:xfrm>
          <a:off x="2857500" y="989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71414</xdr:rowOff>
    </xdr:from>
    <xdr:ext cx="599010" cy="259045"/>
    <xdr:sp macro="" textlink="">
      <xdr:nvSpPr>
        <xdr:cNvPr id="126" name="テキスト ボックス 125"/>
        <xdr:cNvSpPr txBox="1"/>
      </xdr:nvSpPr>
      <xdr:spPr>
        <a:xfrm>
          <a:off x="2608794" y="967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47155</xdr:rowOff>
    </xdr:from>
    <xdr:to>
      <xdr:col>2</xdr:col>
      <xdr:colOff>638175</xdr:colOff>
      <xdr:row>58</xdr:row>
      <xdr:rowOff>85057</xdr:rowOff>
    </xdr:to>
    <xdr:cxnSp macro="">
      <xdr:nvCxnSpPr>
        <xdr:cNvPr id="127" name="直線コネクタ 126"/>
        <xdr:cNvCxnSpPr/>
      </xdr:nvCxnSpPr>
      <xdr:spPr>
        <a:xfrm flipV="1">
          <a:off x="1130300" y="9991255"/>
          <a:ext cx="889000" cy="3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120081</xdr:rowOff>
    </xdr:from>
    <xdr:to>
      <xdr:col>3</xdr:col>
      <xdr:colOff>3175</xdr:colOff>
      <xdr:row>58</xdr:row>
      <xdr:rowOff>50231</xdr:rowOff>
    </xdr:to>
    <xdr:sp macro="" textlink="">
      <xdr:nvSpPr>
        <xdr:cNvPr id="128" name="フローチャート : 判断 127"/>
        <xdr:cNvSpPr/>
      </xdr:nvSpPr>
      <xdr:spPr>
        <a:xfrm>
          <a:off x="1968500" y="989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66758</xdr:rowOff>
    </xdr:from>
    <xdr:ext cx="599010" cy="259045"/>
    <xdr:sp macro="" textlink="">
      <xdr:nvSpPr>
        <xdr:cNvPr id="129" name="テキスト ボックス 128"/>
        <xdr:cNvSpPr txBox="1"/>
      </xdr:nvSpPr>
      <xdr:spPr>
        <a:xfrm>
          <a:off x="1719794" y="966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141339</xdr:rowOff>
    </xdr:from>
    <xdr:to>
      <xdr:col>1</xdr:col>
      <xdr:colOff>485775</xdr:colOff>
      <xdr:row>58</xdr:row>
      <xdr:rowOff>71489</xdr:rowOff>
    </xdr:to>
    <xdr:sp macro="" textlink="">
      <xdr:nvSpPr>
        <xdr:cNvPr id="130" name="フローチャート : 判断 129"/>
        <xdr:cNvSpPr/>
      </xdr:nvSpPr>
      <xdr:spPr>
        <a:xfrm>
          <a:off x="1079500" y="991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88016</xdr:rowOff>
    </xdr:from>
    <xdr:ext cx="599010" cy="259045"/>
    <xdr:sp macro="" textlink="">
      <xdr:nvSpPr>
        <xdr:cNvPr id="131" name="テキスト ボックス 130"/>
        <xdr:cNvSpPr txBox="1"/>
      </xdr:nvSpPr>
      <xdr:spPr>
        <a:xfrm>
          <a:off x="830794" y="968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13990</xdr:rowOff>
    </xdr:from>
    <xdr:to>
      <xdr:col>6</xdr:col>
      <xdr:colOff>561975</xdr:colOff>
      <xdr:row>58</xdr:row>
      <xdr:rowOff>115590</xdr:rowOff>
    </xdr:to>
    <xdr:sp macro="" textlink="">
      <xdr:nvSpPr>
        <xdr:cNvPr id="137" name="円/楕円 136"/>
        <xdr:cNvSpPr/>
      </xdr:nvSpPr>
      <xdr:spPr>
        <a:xfrm>
          <a:off x="4584700" y="995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100367</xdr:rowOff>
    </xdr:from>
    <xdr:ext cx="534377" cy="259045"/>
    <xdr:sp macro="" textlink="">
      <xdr:nvSpPr>
        <xdr:cNvPr id="138" name="総務費該当値テキスト"/>
        <xdr:cNvSpPr txBox="1"/>
      </xdr:nvSpPr>
      <xdr:spPr>
        <a:xfrm>
          <a:off x="4686300" y="987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79,323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170549</xdr:rowOff>
    </xdr:from>
    <xdr:to>
      <xdr:col>5</xdr:col>
      <xdr:colOff>409575</xdr:colOff>
      <xdr:row>58</xdr:row>
      <xdr:rowOff>100699</xdr:rowOff>
    </xdr:to>
    <xdr:sp macro="" textlink="">
      <xdr:nvSpPr>
        <xdr:cNvPr id="139" name="円/楕円 138"/>
        <xdr:cNvSpPr/>
      </xdr:nvSpPr>
      <xdr:spPr>
        <a:xfrm>
          <a:off x="3746500" y="994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91826</xdr:rowOff>
    </xdr:from>
    <xdr:ext cx="534377" cy="259045"/>
    <xdr:sp macro="" textlink="">
      <xdr:nvSpPr>
        <xdr:cNvPr id="140" name="テキスト ボックス 139"/>
        <xdr:cNvSpPr txBox="1"/>
      </xdr:nvSpPr>
      <xdr:spPr>
        <a:xfrm>
          <a:off x="3530111" y="1003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87,140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41231</xdr:rowOff>
    </xdr:from>
    <xdr:to>
      <xdr:col>4</xdr:col>
      <xdr:colOff>206375</xdr:colOff>
      <xdr:row>58</xdr:row>
      <xdr:rowOff>142831</xdr:rowOff>
    </xdr:to>
    <xdr:sp macro="" textlink="">
      <xdr:nvSpPr>
        <xdr:cNvPr id="141" name="円/楕円 140"/>
        <xdr:cNvSpPr/>
      </xdr:nvSpPr>
      <xdr:spPr>
        <a:xfrm>
          <a:off x="2857500" y="99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133958</xdr:rowOff>
    </xdr:from>
    <xdr:ext cx="534377" cy="259045"/>
    <xdr:sp macro="" textlink="">
      <xdr:nvSpPr>
        <xdr:cNvPr id="142" name="テキスト ボックス 141"/>
        <xdr:cNvSpPr txBox="1"/>
      </xdr:nvSpPr>
      <xdr:spPr>
        <a:xfrm>
          <a:off x="2641111" y="1007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65,023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167805</xdr:rowOff>
    </xdr:from>
    <xdr:to>
      <xdr:col>3</xdr:col>
      <xdr:colOff>3175</xdr:colOff>
      <xdr:row>58</xdr:row>
      <xdr:rowOff>97955</xdr:rowOff>
    </xdr:to>
    <xdr:sp macro="" textlink="">
      <xdr:nvSpPr>
        <xdr:cNvPr id="143" name="円/楕円 142"/>
        <xdr:cNvSpPr/>
      </xdr:nvSpPr>
      <xdr:spPr>
        <a:xfrm>
          <a:off x="1968500" y="994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89082</xdr:rowOff>
    </xdr:from>
    <xdr:ext cx="534377" cy="259045"/>
    <xdr:sp macro="" textlink="">
      <xdr:nvSpPr>
        <xdr:cNvPr id="144" name="テキスト ボックス 143"/>
        <xdr:cNvSpPr txBox="1"/>
      </xdr:nvSpPr>
      <xdr:spPr>
        <a:xfrm>
          <a:off x="1752111" y="1003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88,580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34257</xdr:rowOff>
    </xdr:from>
    <xdr:to>
      <xdr:col>1</xdr:col>
      <xdr:colOff>485775</xdr:colOff>
      <xdr:row>58</xdr:row>
      <xdr:rowOff>135857</xdr:rowOff>
    </xdr:to>
    <xdr:sp macro="" textlink="">
      <xdr:nvSpPr>
        <xdr:cNvPr id="145" name="円/楕円 144"/>
        <xdr:cNvSpPr/>
      </xdr:nvSpPr>
      <xdr:spPr>
        <a:xfrm>
          <a:off x="1079500" y="997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126984</xdr:rowOff>
    </xdr:from>
    <xdr:ext cx="534377" cy="259045"/>
    <xdr:sp macro="" textlink="">
      <xdr:nvSpPr>
        <xdr:cNvPr id="146" name="テキスト ボックス 145"/>
        <xdr:cNvSpPr txBox="1"/>
      </xdr:nvSpPr>
      <xdr:spPr>
        <a:xfrm>
          <a:off x="863111" y="1007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116162</xdr:rowOff>
    </xdr:from>
    <xdr:to>
      <xdr:col>6</xdr:col>
      <xdr:colOff>510540</xdr:colOff>
      <xdr:row>79</xdr:row>
      <xdr:rowOff>38438</xdr:rowOff>
    </xdr:to>
    <xdr:cxnSp macro="">
      <xdr:nvCxnSpPr>
        <xdr:cNvPr id="171" name="直線コネクタ 170"/>
        <xdr:cNvCxnSpPr/>
      </xdr:nvCxnSpPr>
      <xdr:spPr>
        <a:xfrm flipV="1">
          <a:off x="4633595" y="12289112"/>
          <a:ext cx="127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42265</xdr:rowOff>
    </xdr:from>
    <xdr:ext cx="599010" cy="259045"/>
    <xdr:sp macro="" textlink="">
      <xdr:nvSpPr>
        <xdr:cNvPr id="172" name="民生費最小値テキスト"/>
        <xdr:cNvSpPr txBox="1"/>
      </xdr:nvSpPr>
      <xdr:spPr>
        <a:xfrm>
          <a:off x="4686300" y="135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101,578</a:t>
          </a:r>
          <a:endParaRPr kumimoji="1" lang="ja-JP" altLang="en-US" sz="1000" b="1">
            <a:latin typeface="ＭＳ Ｐゴシック"/>
          </a:endParaRPr>
        </a:p>
      </xdr:txBody>
    </xdr:sp>
    <xdr:clientData/>
  </xdr:oneCellAnchor>
  <xdr:twoCellAnchor>
    <xdr:from>
      <xdr:col>6</xdr:col>
      <xdr:colOff>422275</xdr:colOff>
      <xdr:row>79</xdr:row>
      <xdr:rowOff>38438</xdr:rowOff>
    </xdr:from>
    <xdr:to>
      <xdr:col>6</xdr:col>
      <xdr:colOff>600075</xdr:colOff>
      <xdr:row>79</xdr:row>
      <xdr:rowOff>38438</xdr:rowOff>
    </xdr:to>
    <xdr:cxnSp macro="">
      <xdr:nvCxnSpPr>
        <xdr:cNvPr id="173" name="直線コネクタ 172"/>
        <xdr:cNvCxnSpPr/>
      </xdr:nvCxnSpPr>
      <xdr:spPr>
        <a:xfrm>
          <a:off x="4546600" y="1358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62839</xdr:rowOff>
    </xdr:from>
    <xdr:ext cx="599010" cy="259045"/>
    <xdr:sp macro="" textlink="">
      <xdr:nvSpPr>
        <xdr:cNvPr id="174" name="民生費最大値テキスト"/>
        <xdr:cNvSpPr txBox="1"/>
      </xdr:nvSpPr>
      <xdr:spPr>
        <a:xfrm>
          <a:off x="4686300" y="1206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441,178</a:t>
          </a:r>
          <a:endParaRPr kumimoji="1" lang="ja-JP" altLang="en-US" sz="1000" b="1">
            <a:latin typeface="ＭＳ Ｐゴシック"/>
          </a:endParaRPr>
        </a:p>
      </xdr:txBody>
    </xdr:sp>
    <xdr:clientData/>
  </xdr:oneCellAnchor>
  <xdr:twoCellAnchor>
    <xdr:from>
      <xdr:col>6</xdr:col>
      <xdr:colOff>422275</xdr:colOff>
      <xdr:row>71</xdr:row>
      <xdr:rowOff>116162</xdr:rowOff>
    </xdr:from>
    <xdr:to>
      <xdr:col>6</xdr:col>
      <xdr:colOff>600075</xdr:colOff>
      <xdr:row>71</xdr:row>
      <xdr:rowOff>116162</xdr:rowOff>
    </xdr:to>
    <xdr:cxnSp macro="">
      <xdr:nvCxnSpPr>
        <xdr:cNvPr id="175" name="直線コネクタ 174"/>
        <xdr:cNvCxnSpPr/>
      </xdr:nvCxnSpPr>
      <xdr:spPr>
        <a:xfrm>
          <a:off x="4546600" y="1228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2387</xdr:rowOff>
    </xdr:from>
    <xdr:to>
      <xdr:col>6</xdr:col>
      <xdr:colOff>511175</xdr:colOff>
      <xdr:row>79</xdr:row>
      <xdr:rowOff>11139</xdr:rowOff>
    </xdr:to>
    <xdr:cxnSp macro="">
      <xdr:nvCxnSpPr>
        <xdr:cNvPr id="176" name="直線コネクタ 175"/>
        <xdr:cNvCxnSpPr/>
      </xdr:nvCxnSpPr>
      <xdr:spPr>
        <a:xfrm flipV="1">
          <a:off x="3797300" y="13546937"/>
          <a:ext cx="8382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78009</xdr:rowOff>
    </xdr:from>
    <xdr:ext cx="599010" cy="259045"/>
    <xdr:sp macro="" textlink="">
      <xdr:nvSpPr>
        <xdr:cNvPr id="177" name="民生費平均値テキスト"/>
        <xdr:cNvSpPr txBox="1"/>
      </xdr:nvSpPr>
      <xdr:spPr>
        <a:xfrm>
          <a:off x="4686300" y="13108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173,863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55132</xdr:rowOff>
    </xdr:from>
    <xdr:to>
      <xdr:col>6</xdr:col>
      <xdr:colOff>561975</xdr:colOff>
      <xdr:row>77</xdr:row>
      <xdr:rowOff>156732</xdr:rowOff>
    </xdr:to>
    <xdr:sp macro="" textlink="">
      <xdr:nvSpPr>
        <xdr:cNvPr id="178" name="フローチャート : 判断 177"/>
        <xdr:cNvSpPr/>
      </xdr:nvSpPr>
      <xdr:spPr>
        <a:xfrm>
          <a:off x="4584700" y="1325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144368</xdr:rowOff>
    </xdr:from>
    <xdr:to>
      <xdr:col>5</xdr:col>
      <xdr:colOff>358775</xdr:colOff>
      <xdr:row>79</xdr:row>
      <xdr:rowOff>11139</xdr:rowOff>
    </xdr:to>
    <xdr:cxnSp macro="">
      <xdr:nvCxnSpPr>
        <xdr:cNvPr id="179" name="直線コネクタ 178"/>
        <xdr:cNvCxnSpPr/>
      </xdr:nvCxnSpPr>
      <xdr:spPr>
        <a:xfrm>
          <a:off x="2908300" y="13517468"/>
          <a:ext cx="889000" cy="3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129370</xdr:rowOff>
    </xdr:from>
    <xdr:to>
      <xdr:col>5</xdr:col>
      <xdr:colOff>409575</xdr:colOff>
      <xdr:row>78</xdr:row>
      <xdr:rowOff>59520</xdr:rowOff>
    </xdr:to>
    <xdr:sp macro="" textlink="">
      <xdr:nvSpPr>
        <xdr:cNvPr id="180" name="フローチャート : 判断 179"/>
        <xdr:cNvSpPr/>
      </xdr:nvSpPr>
      <xdr:spPr>
        <a:xfrm>
          <a:off x="3746500" y="133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76047</xdr:rowOff>
    </xdr:from>
    <xdr:ext cx="599010" cy="259045"/>
    <xdr:sp macro="" textlink="">
      <xdr:nvSpPr>
        <xdr:cNvPr id="181" name="テキスト ボックス 180"/>
        <xdr:cNvSpPr txBox="1"/>
      </xdr:nvSpPr>
      <xdr:spPr>
        <a:xfrm>
          <a:off x="3497794" y="1310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144368</xdr:rowOff>
    </xdr:from>
    <xdr:to>
      <xdr:col>4</xdr:col>
      <xdr:colOff>155575</xdr:colOff>
      <xdr:row>79</xdr:row>
      <xdr:rowOff>47414</xdr:rowOff>
    </xdr:to>
    <xdr:cxnSp macro="">
      <xdr:nvCxnSpPr>
        <xdr:cNvPr id="182" name="直線コネクタ 181"/>
        <xdr:cNvCxnSpPr/>
      </xdr:nvCxnSpPr>
      <xdr:spPr>
        <a:xfrm flipV="1">
          <a:off x="2019300" y="13517468"/>
          <a:ext cx="889000" cy="7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109660</xdr:rowOff>
    </xdr:from>
    <xdr:to>
      <xdr:col>4</xdr:col>
      <xdr:colOff>206375</xdr:colOff>
      <xdr:row>78</xdr:row>
      <xdr:rowOff>39810</xdr:rowOff>
    </xdr:to>
    <xdr:sp macro="" textlink="">
      <xdr:nvSpPr>
        <xdr:cNvPr id="183" name="フローチャート : 判断 182"/>
        <xdr:cNvSpPr/>
      </xdr:nvSpPr>
      <xdr:spPr>
        <a:xfrm>
          <a:off x="2857500" y="1331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56337</xdr:rowOff>
    </xdr:from>
    <xdr:ext cx="599010" cy="259045"/>
    <xdr:sp macro="" textlink="">
      <xdr:nvSpPr>
        <xdr:cNvPr id="184" name="テキスト ボックス 183"/>
        <xdr:cNvSpPr txBox="1"/>
      </xdr:nvSpPr>
      <xdr:spPr>
        <a:xfrm>
          <a:off x="2608794" y="1308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35367</xdr:rowOff>
    </xdr:from>
    <xdr:to>
      <xdr:col>2</xdr:col>
      <xdr:colOff>638175</xdr:colOff>
      <xdr:row>79</xdr:row>
      <xdr:rowOff>47414</xdr:rowOff>
    </xdr:to>
    <xdr:cxnSp macro="">
      <xdr:nvCxnSpPr>
        <xdr:cNvPr id="185" name="直線コネクタ 184"/>
        <xdr:cNvCxnSpPr/>
      </xdr:nvCxnSpPr>
      <xdr:spPr>
        <a:xfrm>
          <a:off x="1130300" y="13579917"/>
          <a:ext cx="889000" cy="1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161279</xdr:rowOff>
    </xdr:from>
    <xdr:to>
      <xdr:col>3</xdr:col>
      <xdr:colOff>3175</xdr:colOff>
      <xdr:row>78</xdr:row>
      <xdr:rowOff>91429</xdr:rowOff>
    </xdr:to>
    <xdr:sp macro="" textlink="">
      <xdr:nvSpPr>
        <xdr:cNvPr id="186" name="フローチャート : 判断 185"/>
        <xdr:cNvSpPr/>
      </xdr:nvSpPr>
      <xdr:spPr>
        <a:xfrm>
          <a:off x="1968500" y="133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107956</xdr:rowOff>
    </xdr:from>
    <xdr:ext cx="599010" cy="259045"/>
    <xdr:sp macro="" textlink="">
      <xdr:nvSpPr>
        <xdr:cNvPr id="187" name="テキスト ボックス 186"/>
        <xdr:cNvSpPr txBox="1"/>
      </xdr:nvSpPr>
      <xdr:spPr>
        <a:xfrm>
          <a:off x="1719794" y="131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170148</xdr:rowOff>
    </xdr:from>
    <xdr:to>
      <xdr:col>1</xdr:col>
      <xdr:colOff>485775</xdr:colOff>
      <xdr:row>78</xdr:row>
      <xdr:rowOff>100298</xdr:rowOff>
    </xdr:to>
    <xdr:sp macro="" textlink="">
      <xdr:nvSpPr>
        <xdr:cNvPr id="188" name="フローチャート : 判断 187"/>
        <xdr:cNvSpPr/>
      </xdr:nvSpPr>
      <xdr:spPr>
        <a:xfrm>
          <a:off x="1079500" y="1337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116825</xdr:rowOff>
    </xdr:from>
    <xdr:ext cx="599010" cy="259045"/>
    <xdr:sp macro="" textlink="">
      <xdr:nvSpPr>
        <xdr:cNvPr id="189" name="テキスト ボックス 188"/>
        <xdr:cNvSpPr txBox="1"/>
      </xdr:nvSpPr>
      <xdr:spPr>
        <a:xfrm>
          <a:off x="830794" y="1314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123037</xdr:rowOff>
    </xdr:from>
    <xdr:to>
      <xdr:col>6</xdr:col>
      <xdr:colOff>561975</xdr:colOff>
      <xdr:row>79</xdr:row>
      <xdr:rowOff>53187</xdr:rowOff>
    </xdr:to>
    <xdr:sp macro="" textlink="">
      <xdr:nvSpPr>
        <xdr:cNvPr id="195" name="円/楕円 194"/>
        <xdr:cNvSpPr/>
      </xdr:nvSpPr>
      <xdr:spPr>
        <a:xfrm>
          <a:off x="4584700" y="134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37964</xdr:rowOff>
    </xdr:from>
    <xdr:ext cx="599010" cy="259045"/>
    <xdr:sp macro="" textlink="">
      <xdr:nvSpPr>
        <xdr:cNvPr id="196" name="民生費該当値テキスト"/>
        <xdr:cNvSpPr txBox="1"/>
      </xdr:nvSpPr>
      <xdr:spPr>
        <a:xfrm>
          <a:off x="4686300" y="13411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111,040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131789</xdr:rowOff>
    </xdr:from>
    <xdr:to>
      <xdr:col>5</xdr:col>
      <xdr:colOff>409575</xdr:colOff>
      <xdr:row>79</xdr:row>
      <xdr:rowOff>61939</xdr:rowOff>
    </xdr:to>
    <xdr:sp macro="" textlink="">
      <xdr:nvSpPr>
        <xdr:cNvPr id="197" name="円/楕円 196"/>
        <xdr:cNvSpPr/>
      </xdr:nvSpPr>
      <xdr:spPr>
        <a:xfrm>
          <a:off x="3746500" y="1350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53066</xdr:rowOff>
    </xdr:from>
    <xdr:ext cx="599010" cy="259045"/>
    <xdr:sp macro="" textlink="">
      <xdr:nvSpPr>
        <xdr:cNvPr id="198" name="テキスト ボックス 197"/>
        <xdr:cNvSpPr txBox="1"/>
      </xdr:nvSpPr>
      <xdr:spPr>
        <a:xfrm>
          <a:off x="3497794" y="1359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108,743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93568</xdr:rowOff>
    </xdr:from>
    <xdr:to>
      <xdr:col>4</xdr:col>
      <xdr:colOff>206375</xdr:colOff>
      <xdr:row>79</xdr:row>
      <xdr:rowOff>23718</xdr:rowOff>
    </xdr:to>
    <xdr:sp macro="" textlink="">
      <xdr:nvSpPr>
        <xdr:cNvPr id="199" name="円/楕円 198"/>
        <xdr:cNvSpPr/>
      </xdr:nvSpPr>
      <xdr:spPr>
        <a:xfrm>
          <a:off x="2857500" y="1346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14845</xdr:rowOff>
    </xdr:from>
    <xdr:ext cx="599010" cy="259045"/>
    <xdr:sp macro="" textlink="">
      <xdr:nvSpPr>
        <xdr:cNvPr id="200" name="テキスト ボックス 199"/>
        <xdr:cNvSpPr txBox="1"/>
      </xdr:nvSpPr>
      <xdr:spPr>
        <a:xfrm>
          <a:off x="2608794" y="1355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118,775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168064</xdr:rowOff>
    </xdr:from>
    <xdr:to>
      <xdr:col>3</xdr:col>
      <xdr:colOff>3175</xdr:colOff>
      <xdr:row>79</xdr:row>
      <xdr:rowOff>98214</xdr:rowOff>
    </xdr:to>
    <xdr:sp macro="" textlink="">
      <xdr:nvSpPr>
        <xdr:cNvPr id="201" name="円/楕円 200"/>
        <xdr:cNvSpPr/>
      </xdr:nvSpPr>
      <xdr:spPr>
        <a:xfrm>
          <a:off x="1968500" y="1354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89341</xdr:rowOff>
    </xdr:from>
    <xdr:ext cx="534377" cy="259045"/>
    <xdr:sp macro="" textlink="">
      <xdr:nvSpPr>
        <xdr:cNvPr id="202" name="テキスト ボックス 201"/>
        <xdr:cNvSpPr txBox="1"/>
      </xdr:nvSpPr>
      <xdr:spPr>
        <a:xfrm>
          <a:off x="1752111" y="1363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99,222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156017</xdr:rowOff>
    </xdr:from>
    <xdr:to>
      <xdr:col>1</xdr:col>
      <xdr:colOff>485775</xdr:colOff>
      <xdr:row>79</xdr:row>
      <xdr:rowOff>86167</xdr:rowOff>
    </xdr:to>
    <xdr:sp macro="" textlink="">
      <xdr:nvSpPr>
        <xdr:cNvPr id="203" name="円/楕円 202"/>
        <xdr:cNvSpPr/>
      </xdr:nvSpPr>
      <xdr:spPr>
        <a:xfrm>
          <a:off x="1079500" y="1352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77294</xdr:rowOff>
    </xdr:from>
    <xdr:ext cx="599010" cy="259045"/>
    <xdr:sp macro="" textlink="">
      <xdr:nvSpPr>
        <xdr:cNvPr id="204" name="テキスト ボックス 203"/>
        <xdr:cNvSpPr txBox="1"/>
      </xdr:nvSpPr>
      <xdr:spPr>
        <a:xfrm>
          <a:off x="830794" y="1362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34979</xdr:rowOff>
    </xdr:from>
    <xdr:to>
      <xdr:col>6</xdr:col>
      <xdr:colOff>510540</xdr:colOff>
      <xdr:row>98</xdr:row>
      <xdr:rowOff>36579</xdr:rowOff>
    </xdr:to>
    <xdr:cxnSp macro="">
      <xdr:nvCxnSpPr>
        <xdr:cNvPr id="230" name="直線コネクタ 229"/>
        <xdr:cNvCxnSpPr/>
      </xdr:nvCxnSpPr>
      <xdr:spPr>
        <a:xfrm flipV="1">
          <a:off x="4633595" y="15636929"/>
          <a:ext cx="1270" cy="12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40406</xdr:rowOff>
    </xdr:from>
    <xdr:ext cx="534377" cy="259045"/>
    <xdr:sp macro="" textlink="">
      <xdr:nvSpPr>
        <xdr:cNvPr id="231" name="衛生費最小値テキスト"/>
        <xdr:cNvSpPr txBox="1"/>
      </xdr:nvSpPr>
      <xdr:spPr>
        <a:xfrm>
          <a:off x="4686300" y="1684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a:t>
          </a:r>
          <a:endParaRPr kumimoji="1" lang="ja-JP" altLang="en-US" sz="1000" b="1">
            <a:latin typeface="ＭＳ Ｐゴシック"/>
          </a:endParaRPr>
        </a:p>
      </xdr:txBody>
    </xdr:sp>
    <xdr:clientData/>
  </xdr:oneCellAnchor>
  <xdr:twoCellAnchor>
    <xdr:from>
      <xdr:col>6</xdr:col>
      <xdr:colOff>422275</xdr:colOff>
      <xdr:row>98</xdr:row>
      <xdr:rowOff>36579</xdr:rowOff>
    </xdr:from>
    <xdr:to>
      <xdr:col>6</xdr:col>
      <xdr:colOff>600075</xdr:colOff>
      <xdr:row>98</xdr:row>
      <xdr:rowOff>36579</xdr:rowOff>
    </xdr:to>
    <xdr:cxnSp macro="">
      <xdr:nvCxnSpPr>
        <xdr:cNvPr id="232" name="直線コネクタ 231"/>
        <xdr:cNvCxnSpPr/>
      </xdr:nvCxnSpPr>
      <xdr:spPr>
        <a:xfrm>
          <a:off x="4546600" y="1683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153106</xdr:rowOff>
    </xdr:from>
    <xdr:ext cx="599010" cy="259045"/>
    <xdr:sp macro="" textlink="">
      <xdr:nvSpPr>
        <xdr:cNvPr id="233" name="衛生費最大値テキスト"/>
        <xdr:cNvSpPr txBox="1"/>
      </xdr:nvSpPr>
      <xdr:spPr>
        <a:xfrm>
          <a:off x="4686300" y="1541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131,870</a:t>
          </a:r>
          <a:endParaRPr kumimoji="1" lang="ja-JP" altLang="en-US" sz="1000" b="1">
            <a:latin typeface="ＭＳ Ｐゴシック"/>
          </a:endParaRPr>
        </a:p>
      </xdr:txBody>
    </xdr:sp>
    <xdr:clientData/>
  </xdr:oneCellAnchor>
  <xdr:twoCellAnchor>
    <xdr:from>
      <xdr:col>6</xdr:col>
      <xdr:colOff>422275</xdr:colOff>
      <xdr:row>91</xdr:row>
      <xdr:rowOff>34979</xdr:rowOff>
    </xdr:from>
    <xdr:to>
      <xdr:col>6</xdr:col>
      <xdr:colOff>600075</xdr:colOff>
      <xdr:row>91</xdr:row>
      <xdr:rowOff>34979</xdr:rowOff>
    </xdr:to>
    <xdr:cxnSp macro="">
      <xdr:nvCxnSpPr>
        <xdr:cNvPr id="234" name="直線コネクタ 233"/>
        <xdr:cNvCxnSpPr/>
      </xdr:nvCxnSpPr>
      <xdr:spPr>
        <a:xfrm>
          <a:off x="4546600" y="1563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36579</xdr:rowOff>
    </xdr:from>
    <xdr:to>
      <xdr:col>6</xdr:col>
      <xdr:colOff>511175</xdr:colOff>
      <xdr:row>98</xdr:row>
      <xdr:rowOff>38027</xdr:rowOff>
    </xdr:to>
    <xdr:cxnSp macro="">
      <xdr:nvCxnSpPr>
        <xdr:cNvPr id="235" name="直線コネクタ 234"/>
        <xdr:cNvCxnSpPr/>
      </xdr:nvCxnSpPr>
      <xdr:spPr>
        <a:xfrm flipV="1">
          <a:off x="3797300" y="16838679"/>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100826</xdr:rowOff>
    </xdr:from>
    <xdr:ext cx="534377" cy="259045"/>
    <xdr:sp macro="" textlink="">
      <xdr:nvSpPr>
        <xdr:cNvPr id="236" name="衛生費平均値テキスト"/>
        <xdr:cNvSpPr txBox="1"/>
      </xdr:nvSpPr>
      <xdr:spPr>
        <a:xfrm>
          <a:off x="4686300" y="16217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60,256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77949</xdr:rowOff>
    </xdr:from>
    <xdr:to>
      <xdr:col>6</xdr:col>
      <xdr:colOff>561975</xdr:colOff>
      <xdr:row>96</xdr:row>
      <xdr:rowOff>8099</xdr:rowOff>
    </xdr:to>
    <xdr:sp macro="" textlink="">
      <xdr:nvSpPr>
        <xdr:cNvPr id="237" name="フローチャート : 判断 236"/>
        <xdr:cNvSpPr/>
      </xdr:nvSpPr>
      <xdr:spPr>
        <a:xfrm>
          <a:off x="45847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27893</xdr:rowOff>
    </xdr:from>
    <xdr:to>
      <xdr:col>5</xdr:col>
      <xdr:colOff>358775</xdr:colOff>
      <xdr:row>98</xdr:row>
      <xdr:rowOff>38027</xdr:rowOff>
    </xdr:to>
    <xdr:cxnSp macro="">
      <xdr:nvCxnSpPr>
        <xdr:cNvPr id="238" name="直線コネクタ 237"/>
        <xdr:cNvCxnSpPr/>
      </xdr:nvCxnSpPr>
      <xdr:spPr>
        <a:xfrm>
          <a:off x="2908300" y="16829993"/>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110432</xdr:rowOff>
    </xdr:from>
    <xdr:to>
      <xdr:col>5</xdr:col>
      <xdr:colOff>409575</xdr:colOff>
      <xdr:row>96</xdr:row>
      <xdr:rowOff>40582</xdr:rowOff>
    </xdr:to>
    <xdr:sp macro="" textlink="">
      <xdr:nvSpPr>
        <xdr:cNvPr id="239" name="フローチャート : 判断 238"/>
        <xdr:cNvSpPr/>
      </xdr:nvSpPr>
      <xdr:spPr>
        <a:xfrm>
          <a:off x="3746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57109</xdr:rowOff>
    </xdr:from>
    <xdr:ext cx="534377" cy="259045"/>
    <xdr:sp macro="" textlink="">
      <xdr:nvSpPr>
        <xdr:cNvPr id="240" name="テキスト ボックス 239"/>
        <xdr:cNvSpPr txBox="1"/>
      </xdr:nvSpPr>
      <xdr:spPr>
        <a:xfrm>
          <a:off x="3530111" y="161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27893</xdr:rowOff>
    </xdr:from>
    <xdr:to>
      <xdr:col>4</xdr:col>
      <xdr:colOff>155575</xdr:colOff>
      <xdr:row>98</xdr:row>
      <xdr:rowOff>46637</xdr:rowOff>
    </xdr:to>
    <xdr:cxnSp macro="">
      <xdr:nvCxnSpPr>
        <xdr:cNvPr id="241" name="直線コネクタ 240"/>
        <xdr:cNvCxnSpPr/>
      </xdr:nvCxnSpPr>
      <xdr:spPr>
        <a:xfrm flipV="1">
          <a:off x="2019300" y="16829993"/>
          <a:ext cx="8890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73867</xdr:rowOff>
    </xdr:from>
    <xdr:to>
      <xdr:col>4</xdr:col>
      <xdr:colOff>206375</xdr:colOff>
      <xdr:row>96</xdr:row>
      <xdr:rowOff>4017</xdr:rowOff>
    </xdr:to>
    <xdr:sp macro="" textlink="">
      <xdr:nvSpPr>
        <xdr:cNvPr id="242" name="フローチャート : 判断 241"/>
        <xdr:cNvSpPr/>
      </xdr:nvSpPr>
      <xdr:spPr>
        <a:xfrm>
          <a:off x="2857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20544</xdr:rowOff>
    </xdr:from>
    <xdr:ext cx="534377" cy="259045"/>
    <xdr:sp macro="" textlink="">
      <xdr:nvSpPr>
        <xdr:cNvPr id="243" name="テキスト ボックス 242"/>
        <xdr:cNvSpPr txBox="1"/>
      </xdr:nvSpPr>
      <xdr:spPr>
        <a:xfrm>
          <a:off x="2641111" y="1613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28285</xdr:rowOff>
    </xdr:from>
    <xdr:to>
      <xdr:col>2</xdr:col>
      <xdr:colOff>638175</xdr:colOff>
      <xdr:row>98</xdr:row>
      <xdr:rowOff>46637</xdr:rowOff>
    </xdr:to>
    <xdr:cxnSp macro="">
      <xdr:nvCxnSpPr>
        <xdr:cNvPr id="244" name="直線コネクタ 243"/>
        <xdr:cNvCxnSpPr/>
      </xdr:nvCxnSpPr>
      <xdr:spPr>
        <a:xfrm>
          <a:off x="1130300" y="16830385"/>
          <a:ext cx="889000" cy="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76784</xdr:rowOff>
    </xdr:from>
    <xdr:to>
      <xdr:col>3</xdr:col>
      <xdr:colOff>3175</xdr:colOff>
      <xdr:row>96</xdr:row>
      <xdr:rowOff>6934</xdr:rowOff>
    </xdr:to>
    <xdr:sp macro="" textlink="">
      <xdr:nvSpPr>
        <xdr:cNvPr id="245" name="フローチャート : 判断 244"/>
        <xdr:cNvSpPr/>
      </xdr:nvSpPr>
      <xdr:spPr>
        <a:xfrm>
          <a:off x="1968500" y="1636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23461</xdr:rowOff>
    </xdr:from>
    <xdr:ext cx="534377" cy="259045"/>
    <xdr:sp macro="" textlink="">
      <xdr:nvSpPr>
        <xdr:cNvPr id="246" name="テキスト ボックス 245"/>
        <xdr:cNvSpPr txBox="1"/>
      </xdr:nvSpPr>
      <xdr:spPr>
        <a:xfrm>
          <a:off x="1752111" y="1613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57342</xdr:rowOff>
    </xdr:from>
    <xdr:to>
      <xdr:col>1</xdr:col>
      <xdr:colOff>485775</xdr:colOff>
      <xdr:row>95</xdr:row>
      <xdr:rowOff>158942</xdr:rowOff>
    </xdr:to>
    <xdr:sp macro="" textlink="">
      <xdr:nvSpPr>
        <xdr:cNvPr id="247" name="フローチャート : 判断 246"/>
        <xdr:cNvSpPr/>
      </xdr:nvSpPr>
      <xdr:spPr>
        <a:xfrm>
          <a:off x="1079500" y="1634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4019</xdr:rowOff>
    </xdr:from>
    <xdr:ext cx="534377" cy="259045"/>
    <xdr:sp macro="" textlink="">
      <xdr:nvSpPr>
        <xdr:cNvPr id="248" name="テキスト ボックス 247"/>
        <xdr:cNvSpPr txBox="1"/>
      </xdr:nvSpPr>
      <xdr:spPr>
        <a:xfrm>
          <a:off x="863111" y="1612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157229</xdr:rowOff>
    </xdr:from>
    <xdr:to>
      <xdr:col>6</xdr:col>
      <xdr:colOff>561975</xdr:colOff>
      <xdr:row>98</xdr:row>
      <xdr:rowOff>87379</xdr:rowOff>
    </xdr:to>
    <xdr:sp macro="" textlink="">
      <xdr:nvSpPr>
        <xdr:cNvPr id="254" name="円/楕円 253"/>
        <xdr:cNvSpPr/>
      </xdr:nvSpPr>
      <xdr:spPr>
        <a:xfrm>
          <a:off x="4584700" y="1678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72156</xdr:rowOff>
    </xdr:from>
    <xdr:ext cx="534377" cy="259045"/>
    <xdr:sp macro="" textlink="">
      <xdr:nvSpPr>
        <xdr:cNvPr id="255" name="衛生費該当値テキスト"/>
        <xdr:cNvSpPr txBox="1"/>
      </xdr:nvSpPr>
      <xdr:spPr>
        <a:xfrm>
          <a:off x="4686300" y="1670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21,473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158677</xdr:rowOff>
    </xdr:from>
    <xdr:to>
      <xdr:col>5</xdr:col>
      <xdr:colOff>409575</xdr:colOff>
      <xdr:row>98</xdr:row>
      <xdr:rowOff>88827</xdr:rowOff>
    </xdr:to>
    <xdr:sp macro="" textlink="">
      <xdr:nvSpPr>
        <xdr:cNvPr id="256" name="円/楕円 255"/>
        <xdr:cNvSpPr/>
      </xdr:nvSpPr>
      <xdr:spPr>
        <a:xfrm>
          <a:off x="3746500" y="1678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79954</xdr:rowOff>
    </xdr:from>
    <xdr:ext cx="534377" cy="259045"/>
    <xdr:sp macro="" textlink="">
      <xdr:nvSpPr>
        <xdr:cNvPr id="257" name="テキスト ボックス 256"/>
        <xdr:cNvSpPr txBox="1"/>
      </xdr:nvSpPr>
      <xdr:spPr>
        <a:xfrm>
          <a:off x="3530111" y="1688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21,340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148543</xdr:rowOff>
    </xdr:from>
    <xdr:to>
      <xdr:col>4</xdr:col>
      <xdr:colOff>206375</xdr:colOff>
      <xdr:row>98</xdr:row>
      <xdr:rowOff>78693</xdr:rowOff>
    </xdr:to>
    <xdr:sp macro="" textlink="">
      <xdr:nvSpPr>
        <xdr:cNvPr id="258" name="円/楕円 257"/>
        <xdr:cNvSpPr/>
      </xdr:nvSpPr>
      <xdr:spPr>
        <a:xfrm>
          <a:off x="2857500" y="1677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69820</xdr:rowOff>
    </xdr:from>
    <xdr:ext cx="534377" cy="259045"/>
    <xdr:sp macro="" textlink="">
      <xdr:nvSpPr>
        <xdr:cNvPr id="259" name="テキスト ボックス 258"/>
        <xdr:cNvSpPr txBox="1"/>
      </xdr:nvSpPr>
      <xdr:spPr>
        <a:xfrm>
          <a:off x="2641111" y="1687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22,271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167287</xdr:rowOff>
    </xdr:from>
    <xdr:to>
      <xdr:col>3</xdr:col>
      <xdr:colOff>3175</xdr:colOff>
      <xdr:row>98</xdr:row>
      <xdr:rowOff>97437</xdr:rowOff>
    </xdr:to>
    <xdr:sp macro="" textlink="">
      <xdr:nvSpPr>
        <xdr:cNvPr id="260" name="円/楕円 259"/>
        <xdr:cNvSpPr/>
      </xdr:nvSpPr>
      <xdr:spPr>
        <a:xfrm>
          <a:off x="1968500" y="1679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88564</xdr:rowOff>
    </xdr:from>
    <xdr:ext cx="534377" cy="259045"/>
    <xdr:sp macro="" textlink="">
      <xdr:nvSpPr>
        <xdr:cNvPr id="261" name="テキスト ボックス 260"/>
        <xdr:cNvSpPr txBox="1"/>
      </xdr:nvSpPr>
      <xdr:spPr>
        <a:xfrm>
          <a:off x="1752111" y="1689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148935</xdr:rowOff>
    </xdr:from>
    <xdr:to>
      <xdr:col>1</xdr:col>
      <xdr:colOff>485775</xdr:colOff>
      <xdr:row>98</xdr:row>
      <xdr:rowOff>79085</xdr:rowOff>
    </xdr:to>
    <xdr:sp macro="" textlink="">
      <xdr:nvSpPr>
        <xdr:cNvPr id="262" name="円/楕円 261"/>
        <xdr:cNvSpPr/>
      </xdr:nvSpPr>
      <xdr:spPr>
        <a:xfrm>
          <a:off x="1079500" y="1677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70212</xdr:rowOff>
    </xdr:from>
    <xdr:ext cx="534377" cy="259045"/>
    <xdr:sp macro="" textlink="">
      <xdr:nvSpPr>
        <xdr:cNvPr id="263" name="テキスト ボックス 262"/>
        <xdr:cNvSpPr txBox="1"/>
      </xdr:nvSpPr>
      <xdr:spPr>
        <a:xfrm>
          <a:off x="863111" y="1687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52832</xdr:rowOff>
    </xdr:from>
    <xdr:to>
      <xdr:col>15</xdr:col>
      <xdr:colOff>180340</xdr:colOff>
      <xdr:row>39</xdr:row>
      <xdr:rowOff>98878</xdr:rowOff>
    </xdr:to>
    <xdr:cxnSp macro="">
      <xdr:nvCxnSpPr>
        <xdr:cNvPr id="289" name="直線コネクタ 288"/>
        <xdr:cNvCxnSpPr/>
      </xdr:nvCxnSpPr>
      <xdr:spPr>
        <a:xfrm flipV="1">
          <a:off x="10475595" y="5196332"/>
          <a:ext cx="1270" cy="1589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170959</xdr:rowOff>
    </xdr:from>
    <xdr:ext cx="469744" cy="259045"/>
    <xdr:sp macro="" textlink="">
      <xdr:nvSpPr>
        <xdr:cNvPr id="292" name="労働費最大値テキスト"/>
        <xdr:cNvSpPr txBox="1"/>
      </xdr:nvSpPr>
      <xdr:spPr>
        <a:xfrm>
          <a:off x="10528300" y="497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a:t>
          </a:r>
          <a:endParaRPr kumimoji="1" lang="ja-JP" altLang="en-US" sz="1000" b="1">
            <a:latin typeface="ＭＳ Ｐゴシック"/>
          </a:endParaRPr>
        </a:p>
      </xdr:txBody>
    </xdr:sp>
    <xdr:clientData/>
  </xdr:oneCellAnchor>
  <xdr:twoCellAnchor>
    <xdr:from>
      <xdr:col>15</xdr:col>
      <xdr:colOff>92075</xdr:colOff>
      <xdr:row>30</xdr:row>
      <xdr:rowOff>52832</xdr:rowOff>
    </xdr:from>
    <xdr:to>
      <xdr:col>15</xdr:col>
      <xdr:colOff>269875</xdr:colOff>
      <xdr:row>30</xdr:row>
      <xdr:rowOff>52832</xdr:rowOff>
    </xdr:to>
    <xdr:cxnSp macro="">
      <xdr:nvCxnSpPr>
        <xdr:cNvPr id="293" name="直線コネクタ 292"/>
        <xdr:cNvCxnSpPr/>
      </xdr:nvCxnSpPr>
      <xdr:spPr>
        <a:xfrm>
          <a:off x="10388600" y="5196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120432</xdr:rowOff>
    </xdr:from>
    <xdr:to>
      <xdr:col>15</xdr:col>
      <xdr:colOff>180975</xdr:colOff>
      <xdr:row>33</xdr:row>
      <xdr:rowOff>144272</xdr:rowOff>
    </xdr:to>
    <xdr:cxnSp macro="">
      <xdr:nvCxnSpPr>
        <xdr:cNvPr id="294" name="直線コネクタ 293"/>
        <xdr:cNvCxnSpPr/>
      </xdr:nvCxnSpPr>
      <xdr:spPr>
        <a:xfrm flipV="1">
          <a:off x="9639300" y="5778282"/>
          <a:ext cx="8382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115660</xdr:rowOff>
    </xdr:from>
    <xdr:ext cx="378565" cy="259045"/>
    <xdr:sp macro="" textlink="">
      <xdr:nvSpPr>
        <xdr:cNvPr id="295" name="労働費平均値テキスト"/>
        <xdr:cNvSpPr txBox="1"/>
      </xdr:nvSpPr>
      <xdr:spPr>
        <a:xfrm>
          <a:off x="10528300" y="64593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137233</xdr:rowOff>
    </xdr:from>
    <xdr:to>
      <xdr:col>15</xdr:col>
      <xdr:colOff>231775</xdr:colOff>
      <xdr:row>38</xdr:row>
      <xdr:rowOff>67383</xdr:rowOff>
    </xdr:to>
    <xdr:sp macro="" textlink="">
      <xdr:nvSpPr>
        <xdr:cNvPr id="296" name="フローチャート : 判断 295"/>
        <xdr:cNvSpPr/>
      </xdr:nvSpPr>
      <xdr:spPr>
        <a:xfrm>
          <a:off x="104267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144272</xdr:rowOff>
    </xdr:from>
    <xdr:to>
      <xdr:col>14</xdr:col>
      <xdr:colOff>28575</xdr:colOff>
      <xdr:row>33</xdr:row>
      <xdr:rowOff>144599</xdr:rowOff>
    </xdr:to>
    <xdr:cxnSp macro="">
      <xdr:nvCxnSpPr>
        <xdr:cNvPr id="297" name="直線コネクタ 296"/>
        <xdr:cNvCxnSpPr/>
      </xdr:nvCxnSpPr>
      <xdr:spPr>
        <a:xfrm flipV="1">
          <a:off x="8750300" y="5802122"/>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156827</xdr:rowOff>
    </xdr:from>
    <xdr:to>
      <xdr:col>14</xdr:col>
      <xdr:colOff>79375</xdr:colOff>
      <xdr:row>38</xdr:row>
      <xdr:rowOff>86977</xdr:rowOff>
    </xdr:to>
    <xdr:sp macro="" textlink="">
      <xdr:nvSpPr>
        <xdr:cNvPr id="298" name="フローチャート : 判断 297"/>
        <xdr:cNvSpPr/>
      </xdr:nvSpPr>
      <xdr:spPr>
        <a:xfrm>
          <a:off x="9588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78104</xdr:rowOff>
    </xdr:from>
    <xdr:ext cx="378565" cy="259045"/>
    <xdr:sp macro="" textlink="">
      <xdr:nvSpPr>
        <xdr:cNvPr id="299" name="テキスト ボックス 298"/>
        <xdr:cNvSpPr txBox="1"/>
      </xdr:nvSpPr>
      <xdr:spPr>
        <a:xfrm>
          <a:off x="9450017" y="659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144599</xdr:rowOff>
    </xdr:from>
    <xdr:to>
      <xdr:col>12</xdr:col>
      <xdr:colOff>511175</xdr:colOff>
      <xdr:row>33</xdr:row>
      <xdr:rowOff>156028</xdr:rowOff>
    </xdr:to>
    <xdr:cxnSp macro="">
      <xdr:nvCxnSpPr>
        <xdr:cNvPr id="300" name="直線コネクタ 299"/>
        <xdr:cNvCxnSpPr/>
      </xdr:nvCxnSpPr>
      <xdr:spPr>
        <a:xfrm flipV="1">
          <a:off x="7861300" y="580244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157807</xdr:rowOff>
    </xdr:from>
    <xdr:to>
      <xdr:col>12</xdr:col>
      <xdr:colOff>561975</xdr:colOff>
      <xdr:row>35</xdr:row>
      <xdr:rowOff>87957</xdr:rowOff>
    </xdr:to>
    <xdr:sp macro="" textlink="">
      <xdr:nvSpPr>
        <xdr:cNvPr id="301" name="フローチャート : 判断 300"/>
        <xdr:cNvSpPr/>
      </xdr:nvSpPr>
      <xdr:spPr>
        <a:xfrm>
          <a:off x="8699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79084</xdr:rowOff>
    </xdr:from>
    <xdr:ext cx="469744" cy="259045"/>
    <xdr:sp macro="" textlink="">
      <xdr:nvSpPr>
        <xdr:cNvPr id="302" name="テキスト ボックス 301"/>
        <xdr:cNvSpPr txBox="1"/>
      </xdr:nvSpPr>
      <xdr:spPr>
        <a:xfrm>
          <a:off x="8515427" y="607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154396</xdr:rowOff>
    </xdr:from>
    <xdr:to>
      <xdr:col>11</xdr:col>
      <xdr:colOff>307975</xdr:colOff>
      <xdr:row>33</xdr:row>
      <xdr:rowOff>156028</xdr:rowOff>
    </xdr:to>
    <xdr:cxnSp macro="">
      <xdr:nvCxnSpPr>
        <xdr:cNvPr id="303" name="直線コネクタ 302"/>
        <xdr:cNvCxnSpPr/>
      </xdr:nvCxnSpPr>
      <xdr:spPr>
        <a:xfrm>
          <a:off x="6972300" y="581224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126782</xdr:rowOff>
    </xdr:from>
    <xdr:to>
      <xdr:col>11</xdr:col>
      <xdr:colOff>358775</xdr:colOff>
      <xdr:row>34</xdr:row>
      <xdr:rowOff>56932</xdr:rowOff>
    </xdr:to>
    <xdr:sp macro="" textlink="">
      <xdr:nvSpPr>
        <xdr:cNvPr id="304" name="フローチャート : 判断 303"/>
        <xdr:cNvSpPr/>
      </xdr:nvSpPr>
      <xdr:spPr>
        <a:xfrm>
          <a:off x="7810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48059</xdr:rowOff>
    </xdr:from>
    <xdr:ext cx="469744" cy="259045"/>
    <xdr:sp macro="" textlink="">
      <xdr:nvSpPr>
        <xdr:cNvPr id="305" name="テキスト ボックス 304"/>
        <xdr:cNvSpPr txBox="1"/>
      </xdr:nvSpPr>
      <xdr:spPr>
        <a:xfrm>
          <a:off x="7626427" y="587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77796</xdr:rowOff>
    </xdr:from>
    <xdr:to>
      <xdr:col>10</xdr:col>
      <xdr:colOff>155575</xdr:colOff>
      <xdr:row>34</xdr:row>
      <xdr:rowOff>7946</xdr:rowOff>
    </xdr:to>
    <xdr:sp macro="" textlink="">
      <xdr:nvSpPr>
        <xdr:cNvPr id="306" name="フローチャート : 判断 305"/>
        <xdr:cNvSpPr/>
      </xdr:nvSpPr>
      <xdr:spPr>
        <a:xfrm>
          <a:off x="6921500" y="57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24473</xdr:rowOff>
    </xdr:from>
    <xdr:ext cx="469744" cy="259045"/>
    <xdr:sp macro="" textlink="">
      <xdr:nvSpPr>
        <xdr:cNvPr id="307" name="テキスト ボックス 306"/>
        <xdr:cNvSpPr txBox="1"/>
      </xdr:nvSpPr>
      <xdr:spPr>
        <a:xfrm>
          <a:off x="6737427" y="551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69632</xdr:rowOff>
    </xdr:from>
    <xdr:to>
      <xdr:col>15</xdr:col>
      <xdr:colOff>231775</xdr:colOff>
      <xdr:row>33</xdr:row>
      <xdr:rowOff>171232</xdr:rowOff>
    </xdr:to>
    <xdr:sp macro="" textlink="">
      <xdr:nvSpPr>
        <xdr:cNvPr id="313" name="円/楕円 312"/>
        <xdr:cNvSpPr/>
      </xdr:nvSpPr>
      <xdr:spPr>
        <a:xfrm>
          <a:off x="10426700" y="572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92509</xdr:rowOff>
    </xdr:from>
    <xdr:ext cx="469744" cy="259045"/>
    <xdr:sp macro="" textlink="">
      <xdr:nvSpPr>
        <xdr:cNvPr id="314" name="労働費該当値テキスト"/>
        <xdr:cNvSpPr txBox="1"/>
      </xdr:nvSpPr>
      <xdr:spPr>
        <a:xfrm>
          <a:off x="10528300" y="557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3,084</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93472</xdr:rowOff>
    </xdr:from>
    <xdr:to>
      <xdr:col>14</xdr:col>
      <xdr:colOff>79375</xdr:colOff>
      <xdr:row>34</xdr:row>
      <xdr:rowOff>23622</xdr:rowOff>
    </xdr:to>
    <xdr:sp macro="" textlink="">
      <xdr:nvSpPr>
        <xdr:cNvPr id="315" name="円/楕円 314"/>
        <xdr:cNvSpPr/>
      </xdr:nvSpPr>
      <xdr:spPr>
        <a:xfrm>
          <a:off x="9588500" y="575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40149</xdr:rowOff>
    </xdr:from>
    <xdr:ext cx="469744" cy="259045"/>
    <xdr:sp macro="" textlink="">
      <xdr:nvSpPr>
        <xdr:cNvPr id="316" name="テキスト ボックス 315"/>
        <xdr:cNvSpPr txBox="1"/>
      </xdr:nvSpPr>
      <xdr:spPr>
        <a:xfrm>
          <a:off x="9404427" y="55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3,011</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93799</xdr:rowOff>
    </xdr:from>
    <xdr:to>
      <xdr:col>12</xdr:col>
      <xdr:colOff>561975</xdr:colOff>
      <xdr:row>34</xdr:row>
      <xdr:rowOff>23949</xdr:rowOff>
    </xdr:to>
    <xdr:sp macro="" textlink="">
      <xdr:nvSpPr>
        <xdr:cNvPr id="317" name="円/楕円 316"/>
        <xdr:cNvSpPr/>
      </xdr:nvSpPr>
      <xdr:spPr>
        <a:xfrm>
          <a:off x="8699500" y="575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40476</xdr:rowOff>
    </xdr:from>
    <xdr:ext cx="469744" cy="259045"/>
    <xdr:sp macro="" textlink="">
      <xdr:nvSpPr>
        <xdr:cNvPr id="318" name="テキスト ボックス 317"/>
        <xdr:cNvSpPr txBox="1"/>
      </xdr:nvSpPr>
      <xdr:spPr>
        <a:xfrm>
          <a:off x="8515427" y="552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3,010</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105228</xdr:rowOff>
    </xdr:from>
    <xdr:to>
      <xdr:col>11</xdr:col>
      <xdr:colOff>358775</xdr:colOff>
      <xdr:row>34</xdr:row>
      <xdr:rowOff>35378</xdr:rowOff>
    </xdr:to>
    <xdr:sp macro="" textlink="">
      <xdr:nvSpPr>
        <xdr:cNvPr id="319" name="円/楕円 318"/>
        <xdr:cNvSpPr/>
      </xdr:nvSpPr>
      <xdr:spPr>
        <a:xfrm>
          <a:off x="7810500" y="576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51905</xdr:rowOff>
    </xdr:from>
    <xdr:ext cx="469744" cy="259045"/>
    <xdr:sp macro="" textlink="">
      <xdr:nvSpPr>
        <xdr:cNvPr id="320" name="テキスト ボックス 319"/>
        <xdr:cNvSpPr txBox="1"/>
      </xdr:nvSpPr>
      <xdr:spPr>
        <a:xfrm>
          <a:off x="7626427" y="553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2,975</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103596</xdr:rowOff>
    </xdr:from>
    <xdr:to>
      <xdr:col>10</xdr:col>
      <xdr:colOff>155575</xdr:colOff>
      <xdr:row>34</xdr:row>
      <xdr:rowOff>33746</xdr:rowOff>
    </xdr:to>
    <xdr:sp macro="" textlink="">
      <xdr:nvSpPr>
        <xdr:cNvPr id="321" name="円/楕円 320"/>
        <xdr:cNvSpPr/>
      </xdr:nvSpPr>
      <xdr:spPr>
        <a:xfrm>
          <a:off x="6921500" y="576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24873</xdr:rowOff>
    </xdr:from>
    <xdr:ext cx="469744" cy="259045"/>
    <xdr:sp macro="" textlink="">
      <xdr:nvSpPr>
        <xdr:cNvPr id="322" name="テキスト ボックス 321"/>
        <xdr:cNvSpPr txBox="1"/>
      </xdr:nvSpPr>
      <xdr:spPr>
        <a:xfrm>
          <a:off x="6737427" y="585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19266</xdr:rowOff>
    </xdr:from>
    <xdr:to>
      <xdr:col>15</xdr:col>
      <xdr:colOff>180340</xdr:colOff>
      <xdr:row>58</xdr:row>
      <xdr:rowOff>44191</xdr:rowOff>
    </xdr:to>
    <xdr:cxnSp macro="">
      <xdr:nvCxnSpPr>
        <xdr:cNvPr id="346" name="直線コネクタ 345"/>
        <xdr:cNvCxnSpPr/>
      </xdr:nvCxnSpPr>
      <xdr:spPr>
        <a:xfrm flipV="1">
          <a:off x="10475595" y="8591766"/>
          <a:ext cx="1270" cy="139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48018</xdr:rowOff>
    </xdr:from>
    <xdr:ext cx="534377" cy="259045"/>
    <xdr:sp macro="" textlink="">
      <xdr:nvSpPr>
        <xdr:cNvPr id="347" name="農林水産業費最小値テキスト"/>
        <xdr:cNvSpPr txBox="1"/>
      </xdr:nvSpPr>
      <xdr:spPr>
        <a:xfrm>
          <a:off x="10528300" y="99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22,534</a:t>
          </a:r>
          <a:endParaRPr kumimoji="1" lang="ja-JP" altLang="en-US" sz="1000" b="1">
            <a:latin typeface="ＭＳ Ｐゴシック"/>
          </a:endParaRPr>
        </a:p>
      </xdr:txBody>
    </xdr:sp>
    <xdr:clientData/>
  </xdr:oneCellAnchor>
  <xdr:twoCellAnchor>
    <xdr:from>
      <xdr:col>15</xdr:col>
      <xdr:colOff>92075</xdr:colOff>
      <xdr:row>58</xdr:row>
      <xdr:rowOff>44191</xdr:rowOff>
    </xdr:from>
    <xdr:to>
      <xdr:col>15</xdr:col>
      <xdr:colOff>269875</xdr:colOff>
      <xdr:row>58</xdr:row>
      <xdr:rowOff>44191</xdr:rowOff>
    </xdr:to>
    <xdr:cxnSp macro="">
      <xdr:nvCxnSpPr>
        <xdr:cNvPr id="348" name="直線コネクタ 347"/>
        <xdr:cNvCxnSpPr/>
      </xdr:nvCxnSpPr>
      <xdr:spPr>
        <a:xfrm>
          <a:off x="10388600" y="9988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137393</xdr:rowOff>
    </xdr:from>
    <xdr:ext cx="599010" cy="259045"/>
    <xdr:sp macro="" textlink="">
      <xdr:nvSpPr>
        <xdr:cNvPr id="349" name="農林水産業費最大値テキスト"/>
        <xdr:cNvSpPr txBox="1"/>
      </xdr:nvSpPr>
      <xdr:spPr>
        <a:xfrm>
          <a:off x="10528300" y="83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205,805</a:t>
          </a:r>
          <a:endParaRPr kumimoji="1" lang="ja-JP" altLang="en-US" sz="1000" b="1">
            <a:latin typeface="ＭＳ Ｐゴシック"/>
          </a:endParaRPr>
        </a:p>
      </xdr:txBody>
    </xdr:sp>
    <xdr:clientData/>
  </xdr:oneCellAnchor>
  <xdr:twoCellAnchor>
    <xdr:from>
      <xdr:col>15</xdr:col>
      <xdr:colOff>92075</xdr:colOff>
      <xdr:row>50</xdr:row>
      <xdr:rowOff>19266</xdr:rowOff>
    </xdr:from>
    <xdr:to>
      <xdr:col>15</xdr:col>
      <xdr:colOff>269875</xdr:colOff>
      <xdr:row>50</xdr:row>
      <xdr:rowOff>19266</xdr:rowOff>
    </xdr:to>
    <xdr:cxnSp macro="">
      <xdr:nvCxnSpPr>
        <xdr:cNvPr id="350" name="直線コネクタ 349"/>
        <xdr:cNvCxnSpPr/>
      </xdr:nvCxnSpPr>
      <xdr:spPr>
        <a:xfrm>
          <a:off x="10388600" y="859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36960</xdr:rowOff>
    </xdr:from>
    <xdr:to>
      <xdr:col>15</xdr:col>
      <xdr:colOff>180975</xdr:colOff>
      <xdr:row>58</xdr:row>
      <xdr:rowOff>44191</xdr:rowOff>
    </xdr:to>
    <xdr:cxnSp macro="">
      <xdr:nvCxnSpPr>
        <xdr:cNvPr id="351" name="直線コネクタ 350"/>
        <xdr:cNvCxnSpPr/>
      </xdr:nvCxnSpPr>
      <xdr:spPr>
        <a:xfrm>
          <a:off x="9639300" y="9981060"/>
          <a:ext cx="838200" cy="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47372</xdr:rowOff>
    </xdr:from>
    <xdr:ext cx="534377" cy="259045"/>
    <xdr:sp macro="" textlink="">
      <xdr:nvSpPr>
        <xdr:cNvPr id="352" name="農林水産業費平均値テキスト"/>
        <xdr:cNvSpPr txBox="1"/>
      </xdr:nvSpPr>
      <xdr:spPr>
        <a:xfrm>
          <a:off x="10528300" y="9477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63,452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24495</xdr:rowOff>
    </xdr:from>
    <xdr:to>
      <xdr:col>15</xdr:col>
      <xdr:colOff>231775</xdr:colOff>
      <xdr:row>56</xdr:row>
      <xdr:rowOff>126095</xdr:rowOff>
    </xdr:to>
    <xdr:sp macro="" textlink="">
      <xdr:nvSpPr>
        <xdr:cNvPr id="353" name="フローチャート : 判断 352"/>
        <xdr:cNvSpPr/>
      </xdr:nvSpPr>
      <xdr:spPr>
        <a:xfrm>
          <a:off x="10426700" y="96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36960</xdr:rowOff>
    </xdr:from>
    <xdr:to>
      <xdr:col>14</xdr:col>
      <xdr:colOff>28575</xdr:colOff>
      <xdr:row>58</xdr:row>
      <xdr:rowOff>46317</xdr:rowOff>
    </xdr:to>
    <xdr:cxnSp macro="">
      <xdr:nvCxnSpPr>
        <xdr:cNvPr id="354" name="直線コネクタ 353"/>
        <xdr:cNvCxnSpPr/>
      </xdr:nvCxnSpPr>
      <xdr:spPr>
        <a:xfrm flipV="1">
          <a:off x="8750300" y="9981060"/>
          <a:ext cx="889000" cy="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47196</xdr:rowOff>
    </xdr:from>
    <xdr:to>
      <xdr:col>14</xdr:col>
      <xdr:colOff>79375</xdr:colOff>
      <xdr:row>56</xdr:row>
      <xdr:rowOff>148796</xdr:rowOff>
    </xdr:to>
    <xdr:sp macro="" textlink="">
      <xdr:nvSpPr>
        <xdr:cNvPr id="355" name="フローチャート : 判断 354"/>
        <xdr:cNvSpPr/>
      </xdr:nvSpPr>
      <xdr:spPr>
        <a:xfrm>
          <a:off x="9588500" y="964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165323</xdr:rowOff>
    </xdr:from>
    <xdr:ext cx="534377" cy="259045"/>
    <xdr:sp macro="" textlink="">
      <xdr:nvSpPr>
        <xdr:cNvPr id="356" name="テキスト ボックス 355"/>
        <xdr:cNvSpPr txBox="1"/>
      </xdr:nvSpPr>
      <xdr:spPr>
        <a:xfrm>
          <a:off x="9372111" y="942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46317</xdr:rowOff>
    </xdr:from>
    <xdr:to>
      <xdr:col>12</xdr:col>
      <xdr:colOff>511175</xdr:colOff>
      <xdr:row>58</xdr:row>
      <xdr:rowOff>67523</xdr:rowOff>
    </xdr:to>
    <xdr:cxnSp macro="">
      <xdr:nvCxnSpPr>
        <xdr:cNvPr id="357" name="直線コネクタ 356"/>
        <xdr:cNvCxnSpPr/>
      </xdr:nvCxnSpPr>
      <xdr:spPr>
        <a:xfrm flipV="1">
          <a:off x="7861300" y="9990417"/>
          <a:ext cx="889000" cy="2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33564</xdr:rowOff>
    </xdr:from>
    <xdr:to>
      <xdr:col>12</xdr:col>
      <xdr:colOff>561975</xdr:colOff>
      <xdr:row>56</xdr:row>
      <xdr:rowOff>135164</xdr:rowOff>
    </xdr:to>
    <xdr:sp macro="" textlink="">
      <xdr:nvSpPr>
        <xdr:cNvPr id="358" name="フローチャート : 判断 357"/>
        <xdr:cNvSpPr/>
      </xdr:nvSpPr>
      <xdr:spPr>
        <a:xfrm>
          <a:off x="8699500" y="96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151691</xdr:rowOff>
    </xdr:from>
    <xdr:ext cx="534377" cy="259045"/>
    <xdr:sp macro="" textlink="">
      <xdr:nvSpPr>
        <xdr:cNvPr id="359" name="テキスト ボックス 358"/>
        <xdr:cNvSpPr txBox="1"/>
      </xdr:nvSpPr>
      <xdr:spPr>
        <a:xfrm>
          <a:off x="8483111" y="94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67523</xdr:rowOff>
    </xdr:from>
    <xdr:to>
      <xdr:col>11</xdr:col>
      <xdr:colOff>307975</xdr:colOff>
      <xdr:row>58</xdr:row>
      <xdr:rowOff>75836</xdr:rowOff>
    </xdr:to>
    <xdr:cxnSp macro="">
      <xdr:nvCxnSpPr>
        <xdr:cNvPr id="360" name="直線コネクタ 359"/>
        <xdr:cNvCxnSpPr/>
      </xdr:nvCxnSpPr>
      <xdr:spPr>
        <a:xfrm flipV="1">
          <a:off x="6972300" y="10011623"/>
          <a:ext cx="889000" cy="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28222</xdr:rowOff>
    </xdr:from>
    <xdr:to>
      <xdr:col>11</xdr:col>
      <xdr:colOff>358775</xdr:colOff>
      <xdr:row>56</xdr:row>
      <xdr:rowOff>129822</xdr:rowOff>
    </xdr:to>
    <xdr:sp macro="" textlink="">
      <xdr:nvSpPr>
        <xdr:cNvPr id="361" name="フローチャート : 判断 360"/>
        <xdr:cNvSpPr/>
      </xdr:nvSpPr>
      <xdr:spPr>
        <a:xfrm>
          <a:off x="7810500" y="962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146349</xdr:rowOff>
    </xdr:from>
    <xdr:ext cx="534377" cy="259045"/>
    <xdr:sp macro="" textlink="">
      <xdr:nvSpPr>
        <xdr:cNvPr id="362" name="テキスト ボックス 361"/>
        <xdr:cNvSpPr txBox="1"/>
      </xdr:nvSpPr>
      <xdr:spPr>
        <a:xfrm>
          <a:off x="7594111" y="940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69400</xdr:rowOff>
    </xdr:from>
    <xdr:to>
      <xdr:col>10</xdr:col>
      <xdr:colOff>155575</xdr:colOff>
      <xdr:row>56</xdr:row>
      <xdr:rowOff>171000</xdr:rowOff>
    </xdr:to>
    <xdr:sp macro="" textlink="">
      <xdr:nvSpPr>
        <xdr:cNvPr id="363" name="フローチャート : 判断 362"/>
        <xdr:cNvSpPr/>
      </xdr:nvSpPr>
      <xdr:spPr>
        <a:xfrm>
          <a:off x="6921500" y="96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16077</xdr:rowOff>
    </xdr:from>
    <xdr:ext cx="534377" cy="259045"/>
    <xdr:sp macro="" textlink="">
      <xdr:nvSpPr>
        <xdr:cNvPr id="364" name="テキスト ボックス 363"/>
        <xdr:cNvSpPr txBox="1"/>
      </xdr:nvSpPr>
      <xdr:spPr>
        <a:xfrm>
          <a:off x="6705111" y="94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164841</xdr:rowOff>
    </xdr:from>
    <xdr:to>
      <xdr:col>15</xdr:col>
      <xdr:colOff>231775</xdr:colOff>
      <xdr:row>58</xdr:row>
      <xdr:rowOff>94991</xdr:rowOff>
    </xdr:to>
    <xdr:sp macro="" textlink="">
      <xdr:nvSpPr>
        <xdr:cNvPr id="370" name="円/楕円 369"/>
        <xdr:cNvSpPr/>
      </xdr:nvSpPr>
      <xdr:spPr>
        <a:xfrm>
          <a:off x="10426700" y="993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79768</xdr:rowOff>
    </xdr:from>
    <xdr:ext cx="534377" cy="259045"/>
    <xdr:sp macro="" textlink="">
      <xdr:nvSpPr>
        <xdr:cNvPr id="371" name="農林水産業費該当値テキスト"/>
        <xdr:cNvSpPr txBox="1"/>
      </xdr:nvSpPr>
      <xdr:spPr>
        <a:xfrm>
          <a:off x="10528300" y="985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22,534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157610</xdr:rowOff>
    </xdr:from>
    <xdr:to>
      <xdr:col>14</xdr:col>
      <xdr:colOff>79375</xdr:colOff>
      <xdr:row>58</xdr:row>
      <xdr:rowOff>87760</xdr:rowOff>
    </xdr:to>
    <xdr:sp macro="" textlink="">
      <xdr:nvSpPr>
        <xdr:cNvPr id="372" name="円/楕円 371"/>
        <xdr:cNvSpPr/>
      </xdr:nvSpPr>
      <xdr:spPr>
        <a:xfrm>
          <a:off x="9588500" y="993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78887</xdr:rowOff>
    </xdr:from>
    <xdr:ext cx="534377" cy="259045"/>
    <xdr:sp macro="" textlink="">
      <xdr:nvSpPr>
        <xdr:cNvPr id="373" name="テキスト ボックス 372"/>
        <xdr:cNvSpPr txBox="1"/>
      </xdr:nvSpPr>
      <xdr:spPr>
        <a:xfrm>
          <a:off x="9372111" y="1002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166967</xdr:rowOff>
    </xdr:from>
    <xdr:to>
      <xdr:col>12</xdr:col>
      <xdr:colOff>561975</xdr:colOff>
      <xdr:row>58</xdr:row>
      <xdr:rowOff>97117</xdr:rowOff>
    </xdr:to>
    <xdr:sp macro="" textlink="">
      <xdr:nvSpPr>
        <xdr:cNvPr id="374" name="円/楕円 373"/>
        <xdr:cNvSpPr/>
      </xdr:nvSpPr>
      <xdr:spPr>
        <a:xfrm>
          <a:off x="8699500" y="993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88244</xdr:rowOff>
    </xdr:from>
    <xdr:ext cx="534377" cy="259045"/>
    <xdr:sp macro="" textlink="">
      <xdr:nvSpPr>
        <xdr:cNvPr id="375" name="テキスト ボックス 374"/>
        <xdr:cNvSpPr txBox="1"/>
      </xdr:nvSpPr>
      <xdr:spPr>
        <a:xfrm>
          <a:off x="8483111" y="1003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16723</xdr:rowOff>
    </xdr:from>
    <xdr:to>
      <xdr:col>11</xdr:col>
      <xdr:colOff>358775</xdr:colOff>
      <xdr:row>58</xdr:row>
      <xdr:rowOff>118323</xdr:rowOff>
    </xdr:to>
    <xdr:sp macro="" textlink="">
      <xdr:nvSpPr>
        <xdr:cNvPr id="376" name="円/楕円 375"/>
        <xdr:cNvSpPr/>
      </xdr:nvSpPr>
      <xdr:spPr>
        <a:xfrm>
          <a:off x="7810500" y="996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109450</xdr:rowOff>
    </xdr:from>
    <xdr:ext cx="534377" cy="259045"/>
    <xdr:sp macro="" textlink="">
      <xdr:nvSpPr>
        <xdr:cNvPr id="377" name="テキスト ボックス 376"/>
        <xdr:cNvSpPr txBox="1"/>
      </xdr:nvSpPr>
      <xdr:spPr>
        <a:xfrm>
          <a:off x="7594111" y="1005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19,472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25036</xdr:rowOff>
    </xdr:from>
    <xdr:to>
      <xdr:col>10</xdr:col>
      <xdr:colOff>155575</xdr:colOff>
      <xdr:row>58</xdr:row>
      <xdr:rowOff>126636</xdr:rowOff>
    </xdr:to>
    <xdr:sp macro="" textlink="">
      <xdr:nvSpPr>
        <xdr:cNvPr id="378" name="円/楕円 377"/>
        <xdr:cNvSpPr/>
      </xdr:nvSpPr>
      <xdr:spPr>
        <a:xfrm>
          <a:off x="6921500" y="99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117763</xdr:rowOff>
    </xdr:from>
    <xdr:ext cx="534377" cy="259045"/>
    <xdr:sp macro="" textlink="">
      <xdr:nvSpPr>
        <xdr:cNvPr id="379" name="テキスト ボックス 378"/>
        <xdr:cNvSpPr txBox="1"/>
      </xdr:nvSpPr>
      <xdr:spPr>
        <a:xfrm>
          <a:off x="6705111" y="1006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141554</xdr:rowOff>
    </xdr:from>
    <xdr:to>
      <xdr:col>15</xdr:col>
      <xdr:colOff>180340</xdr:colOff>
      <xdr:row>79</xdr:row>
      <xdr:rowOff>14897</xdr:rowOff>
    </xdr:to>
    <xdr:cxnSp macro="">
      <xdr:nvCxnSpPr>
        <xdr:cNvPr id="403" name="直線コネクタ 402"/>
        <xdr:cNvCxnSpPr/>
      </xdr:nvCxnSpPr>
      <xdr:spPr>
        <a:xfrm flipV="1">
          <a:off x="10475595" y="11971604"/>
          <a:ext cx="1270" cy="15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18724</xdr:rowOff>
    </xdr:from>
    <xdr:ext cx="469744" cy="259045"/>
    <xdr:sp macro="" textlink="">
      <xdr:nvSpPr>
        <xdr:cNvPr id="404" name="商工費最小値テキスト"/>
        <xdr:cNvSpPr txBox="1"/>
      </xdr:nvSpPr>
      <xdr:spPr>
        <a:xfrm>
          <a:off x="10528300" y="1356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2,327</a:t>
          </a:r>
          <a:endParaRPr kumimoji="1" lang="ja-JP" altLang="en-US" sz="1000" b="1">
            <a:latin typeface="ＭＳ Ｐゴシック"/>
          </a:endParaRPr>
        </a:p>
      </xdr:txBody>
    </xdr:sp>
    <xdr:clientData/>
  </xdr:oneCellAnchor>
  <xdr:twoCellAnchor>
    <xdr:from>
      <xdr:col>15</xdr:col>
      <xdr:colOff>92075</xdr:colOff>
      <xdr:row>79</xdr:row>
      <xdr:rowOff>14897</xdr:rowOff>
    </xdr:from>
    <xdr:to>
      <xdr:col>15</xdr:col>
      <xdr:colOff>269875</xdr:colOff>
      <xdr:row>79</xdr:row>
      <xdr:rowOff>14897</xdr:rowOff>
    </xdr:to>
    <xdr:cxnSp macro="">
      <xdr:nvCxnSpPr>
        <xdr:cNvPr id="405" name="直線コネクタ 404"/>
        <xdr:cNvCxnSpPr/>
      </xdr:nvCxnSpPr>
      <xdr:spPr>
        <a:xfrm>
          <a:off x="10388600" y="1355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88231</xdr:rowOff>
    </xdr:from>
    <xdr:ext cx="599010" cy="259045"/>
    <xdr:sp macro="" textlink="">
      <xdr:nvSpPr>
        <xdr:cNvPr id="406" name="商工費最大値テキスト"/>
        <xdr:cNvSpPr txBox="1"/>
      </xdr:nvSpPr>
      <xdr:spPr>
        <a:xfrm>
          <a:off x="10528300" y="1174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127,354</a:t>
          </a:r>
          <a:endParaRPr kumimoji="1" lang="ja-JP" altLang="en-US" sz="1000" b="1">
            <a:latin typeface="ＭＳ Ｐゴシック"/>
          </a:endParaRPr>
        </a:p>
      </xdr:txBody>
    </xdr:sp>
    <xdr:clientData/>
  </xdr:oneCellAnchor>
  <xdr:twoCellAnchor>
    <xdr:from>
      <xdr:col>15</xdr:col>
      <xdr:colOff>92075</xdr:colOff>
      <xdr:row>69</xdr:row>
      <xdr:rowOff>141554</xdr:rowOff>
    </xdr:from>
    <xdr:to>
      <xdr:col>15</xdr:col>
      <xdr:colOff>269875</xdr:colOff>
      <xdr:row>69</xdr:row>
      <xdr:rowOff>141554</xdr:rowOff>
    </xdr:to>
    <xdr:cxnSp macro="">
      <xdr:nvCxnSpPr>
        <xdr:cNvPr id="407" name="直線コネクタ 406"/>
        <xdr:cNvCxnSpPr/>
      </xdr:nvCxnSpPr>
      <xdr:spPr>
        <a:xfrm>
          <a:off x="10388600" y="1197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127470</xdr:rowOff>
    </xdr:from>
    <xdr:to>
      <xdr:col>15</xdr:col>
      <xdr:colOff>180975</xdr:colOff>
      <xdr:row>78</xdr:row>
      <xdr:rowOff>135382</xdr:rowOff>
    </xdr:to>
    <xdr:cxnSp macro="">
      <xdr:nvCxnSpPr>
        <xdr:cNvPr id="408" name="直線コネクタ 407"/>
        <xdr:cNvCxnSpPr/>
      </xdr:nvCxnSpPr>
      <xdr:spPr>
        <a:xfrm>
          <a:off x="9639300" y="13500570"/>
          <a:ext cx="838200" cy="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96626</xdr:rowOff>
    </xdr:from>
    <xdr:ext cx="534377" cy="259045"/>
    <xdr:sp macro="" textlink="">
      <xdr:nvSpPr>
        <xdr:cNvPr id="409" name="商工費平均値テキスト"/>
        <xdr:cNvSpPr txBox="1"/>
      </xdr:nvSpPr>
      <xdr:spPr>
        <a:xfrm>
          <a:off x="10528300" y="13126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73749</xdr:rowOff>
    </xdr:from>
    <xdr:to>
      <xdr:col>15</xdr:col>
      <xdr:colOff>231775</xdr:colOff>
      <xdr:row>78</xdr:row>
      <xdr:rowOff>3899</xdr:rowOff>
    </xdr:to>
    <xdr:sp macro="" textlink="">
      <xdr:nvSpPr>
        <xdr:cNvPr id="410" name="フローチャート : 判断 409"/>
        <xdr:cNvSpPr/>
      </xdr:nvSpPr>
      <xdr:spPr>
        <a:xfrm>
          <a:off x="10426700" y="132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127470</xdr:rowOff>
    </xdr:from>
    <xdr:to>
      <xdr:col>14</xdr:col>
      <xdr:colOff>28575</xdr:colOff>
      <xdr:row>78</xdr:row>
      <xdr:rowOff>134722</xdr:rowOff>
    </xdr:to>
    <xdr:cxnSp macro="">
      <xdr:nvCxnSpPr>
        <xdr:cNvPr id="411" name="直線コネクタ 410"/>
        <xdr:cNvCxnSpPr/>
      </xdr:nvCxnSpPr>
      <xdr:spPr>
        <a:xfrm flipV="1">
          <a:off x="8750300" y="13500570"/>
          <a:ext cx="889000" cy="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6223</xdr:rowOff>
    </xdr:from>
    <xdr:to>
      <xdr:col>14</xdr:col>
      <xdr:colOff>79375</xdr:colOff>
      <xdr:row>77</xdr:row>
      <xdr:rowOff>107823</xdr:rowOff>
    </xdr:to>
    <xdr:sp macro="" textlink="">
      <xdr:nvSpPr>
        <xdr:cNvPr id="412" name="フローチャート : 判断 411"/>
        <xdr:cNvSpPr/>
      </xdr:nvSpPr>
      <xdr:spPr>
        <a:xfrm>
          <a:off x="9588500" y="1320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124350</xdr:rowOff>
    </xdr:from>
    <xdr:ext cx="534377" cy="259045"/>
    <xdr:sp macro="" textlink="">
      <xdr:nvSpPr>
        <xdr:cNvPr id="413" name="テキスト ボックス 412"/>
        <xdr:cNvSpPr txBox="1"/>
      </xdr:nvSpPr>
      <xdr:spPr>
        <a:xfrm>
          <a:off x="9372111" y="1298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131445</xdr:rowOff>
    </xdr:from>
    <xdr:to>
      <xdr:col>12</xdr:col>
      <xdr:colOff>511175</xdr:colOff>
      <xdr:row>78</xdr:row>
      <xdr:rowOff>134722</xdr:rowOff>
    </xdr:to>
    <xdr:cxnSp macro="">
      <xdr:nvCxnSpPr>
        <xdr:cNvPr id="414" name="直線コネクタ 413"/>
        <xdr:cNvCxnSpPr/>
      </xdr:nvCxnSpPr>
      <xdr:spPr>
        <a:xfrm>
          <a:off x="7861300" y="13504545"/>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86195</xdr:rowOff>
    </xdr:from>
    <xdr:to>
      <xdr:col>12</xdr:col>
      <xdr:colOff>561975</xdr:colOff>
      <xdr:row>78</xdr:row>
      <xdr:rowOff>16345</xdr:rowOff>
    </xdr:to>
    <xdr:sp macro="" textlink="">
      <xdr:nvSpPr>
        <xdr:cNvPr id="415" name="フローチャート : 判断 414"/>
        <xdr:cNvSpPr/>
      </xdr:nvSpPr>
      <xdr:spPr>
        <a:xfrm>
          <a:off x="8699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32872</xdr:rowOff>
    </xdr:from>
    <xdr:ext cx="534377" cy="259045"/>
    <xdr:sp macro="" textlink="">
      <xdr:nvSpPr>
        <xdr:cNvPr id="416" name="テキスト ボックス 415"/>
        <xdr:cNvSpPr txBox="1"/>
      </xdr:nvSpPr>
      <xdr:spPr>
        <a:xfrm>
          <a:off x="8483111" y="1306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131445</xdr:rowOff>
    </xdr:from>
    <xdr:to>
      <xdr:col>11</xdr:col>
      <xdr:colOff>307975</xdr:colOff>
      <xdr:row>78</xdr:row>
      <xdr:rowOff>138506</xdr:rowOff>
    </xdr:to>
    <xdr:cxnSp macro="">
      <xdr:nvCxnSpPr>
        <xdr:cNvPr id="417" name="直線コネクタ 416"/>
        <xdr:cNvCxnSpPr/>
      </xdr:nvCxnSpPr>
      <xdr:spPr>
        <a:xfrm flipV="1">
          <a:off x="6972300" y="13504545"/>
          <a:ext cx="889000" cy="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108293</xdr:rowOff>
    </xdr:from>
    <xdr:to>
      <xdr:col>11</xdr:col>
      <xdr:colOff>358775</xdr:colOff>
      <xdr:row>78</xdr:row>
      <xdr:rowOff>38443</xdr:rowOff>
    </xdr:to>
    <xdr:sp macro="" textlink="">
      <xdr:nvSpPr>
        <xdr:cNvPr id="418" name="フローチャート : 判断 417"/>
        <xdr:cNvSpPr/>
      </xdr:nvSpPr>
      <xdr:spPr>
        <a:xfrm>
          <a:off x="7810500" y="1330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54970</xdr:rowOff>
    </xdr:from>
    <xdr:ext cx="534377" cy="259045"/>
    <xdr:sp macro="" textlink="">
      <xdr:nvSpPr>
        <xdr:cNvPr id="419" name="テキスト ボックス 418"/>
        <xdr:cNvSpPr txBox="1"/>
      </xdr:nvSpPr>
      <xdr:spPr>
        <a:xfrm>
          <a:off x="7594111" y="130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111113</xdr:rowOff>
    </xdr:from>
    <xdr:to>
      <xdr:col>10</xdr:col>
      <xdr:colOff>155575</xdr:colOff>
      <xdr:row>78</xdr:row>
      <xdr:rowOff>41263</xdr:rowOff>
    </xdr:to>
    <xdr:sp macro="" textlink="">
      <xdr:nvSpPr>
        <xdr:cNvPr id="420" name="フローチャート : 判断 419"/>
        <xdr:cNvSpPr/>
      </xdr:nvSpPr>
      <xdr:spPr>
        <a:xfrm>
          <a:off x="6921500" y="133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57790</xdr:rowOff>
    </xdr:from>
    <xdr:ext cx="534377" cy="259045"/>
    <xdr:sp macro="" textlink="">
      <xdr:nvSpPr>
        <xdr:cNvPr id="421" name="テキスト ボックス 420"/>
        <xdr:cNvSpPr txBox="1"/>
      </xdr:nvSpPr>
      <xdr:spPr>
        <a:xfrm>
          <a:off x="6705111" y="130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84582</xdr:rowOff>
    </xdr:from>
    <xdr:to>
      <xdr:col>15</xdr:col>
      <xdr:colOff>231775</xdr:colOff>
      <xdr:row>79</xdr:row>
      <xdr:rowOff>14732</xdr:rowOff>
    </xdr:to>
    <xdr:sp macro="" textlink="">
      <xdr:nvSpPr>
        <xdr:cNvPr id="427" name="円/楕円 426"/>
        <xdr:cNvSpPr/>
      </xdr:nvSpPr>
      <xdr:spPr>
        <a:xfrm>
          <a:off x="10426700" y="1345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170959</xdr:rowOff>
    </xdr:from>
    <xdr:ext cx="469744" cy="259045"/>
    <xdr:sp macro="" textlink="">
      <xdr:nvSpPr>
        <xdr:cNvPr id="428" name="商工費該当値テキスト"/>
        <xdr:cNvSpPr txBox="1"/>
      </xdr:nvSpPr>
      <xdr:spPr>
        <a:xfrm>
          <a:off x="10528300" y="1337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76670</xdr:rowOff>
    </xdr:from>
    <xdr:to>
      <xdr:col>14</xdr:col>
      <xdr:colOff>79375</xdr:colOff>
      <xdr:row>79</xdr:row>
      <xdr:rowOff>6820</xdr:rowOff>
    </xdr:to>
    <xdr:sp macro="" textlink="">
      <xdr:nvSpPr>
        <xdr:cNvPr id="429" name="円/楕円 428"/>
        <xdr:cNvSpPr/>
      </xdr:nvSpPr>
      <xdr:spPr>
        <a:xfrm>
          <a:off x="9588500" y="134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169397</xdr:rowOff>
    </xdr:from>
    <xdr:ext cx="469744" cy="259045"/>
    <xdr:sp macro="" textlink="">
      <xdr:nvSpPr>
        <xdr:cNvPr id="430" name="テキスト ボックス 429"/>
        <xdr:cNvSpPr txBox="1"/>
      </xdr:nvSpPr>
      <xdr:spPr>
        <a:xfrm>
          <a:off x="9404427" y="1354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83922</xdr:rowOff>
    </xdr:from>
    <xdr:to>
      <xdr:col>12</xdr:col>
      <xdr:colOff>561975</xdr:colOff>
      <xdr:row>79</xdr:row>
      <xdr:rowOff>14072</xdr:rowOff>
    </xdr:to>
    <xdr:sp macro="" textlink="">
      <xdr:nvSpPr>
        <xdr:cNvPr id="431" name="円/楕円 430"/>
        <xdr:cNvSpPr/>
      </xdr:nvSpPr>
      <xdr:spPr>
        <a:xfrm>
          <a:off x="8699500" y="1345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5199</xdr:rowOff>
    </xdr:from>
    <xdr:ext cx="469744" cy="259045"/>
    <xdr:sp macro="" textlink="">
      <xdr:nvSpPr>
        <xdr:cNvPr id="432" name="テキスト ボックス 431"/>
        <xdr:cNvSpPr txBox="1"/>
      </xdr:nvSpPr>
      <xdr:spPr>
        <a:xfrm>
          <a:off x="8515427" y="1354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80645</xdr:rowOff>
    </xdr:from>
    <xdr:to>
      <xdr:col>11</xdr:col>
      <xdr:colOff>358775</xdr:colOff>
      <xdr:row>79</xdr:row>
      <xdr:rowOff>10795</xdr:rowOff>
    </xdr:to>
    <xdr:sp macro="" textlink="">
      <xdr:nvSpPr>
        <xdr:cNvPr id="433" name="円/楕円 432"/>
        <xdr:cNvSpPr/>
      </xdr:nvSpPr>
      <xdr:spPr>
        <a:xfrm>
          <a:off x="7810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1922</xdr:rowOff>
    </xdr:from>
    <xdr:ext cx="469744" cy="259045"/>
    <xdr:sp macro="" textlink="">
      <xdr:nvSpPr>
        <xdr:cNvPr id="434" name="テキスト ボックス 433"/>
        <xdr:cNvSpPr txBox="1"/>
      </xdr:nvSpPr>
      <xdr:spPr>
        <a:xfrm>
          <a:off x="7626427" y="1354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87706</xdr:rowOff>
    </xdr:from>
    <xdr:to>
      <xdr:col>10</xdr:col>
      <xdr:colOff>155575</xdr:colOff>
      <xdr:row>79</xdr:row>
      <xdr:rowOff>17856</xdr:rowOff>
    </xdr:to>
    <xdr:sp macro="" textlink="">
      <xdr:nvSpPr>
        <xdr:cNvPr id="435" name="円/楕円 434"/>
        <xdr:cNvSpPr/>
      </xdr:nvSpPr>
      <xdr:spPr>
        <a:xfrm>
          <a:off x="6921500" y="1346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8983</xdr:rowOff>
    </xdr:from>
    <xdr:ext cx="469744" cy="259045"/>
    <xdr:sp macro="" textlink="">
      <xdr:nvSpPr>
        <xdr:cNvPr id="436" name="テキスト ボックス 435"/>
        <xdr:cNvSpPr txBox="1"/>
      </xdr:nvSpPr>
      <xdr:spPr>
        <a:xfrm>
          <a:off x="6737427" y="1355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2" name="テキスト ボックス 45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4" name="テキスト ボックス 45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6" name="テキスト ボックス 45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92749</xdr:rowOff>
    </xdr:from>
    <xdr:to>
      <xdr:col>15</xdr:col>
      <xdr:colOff>180340</xdr:colOff>
      <xdr:row>99</xdr:row>
      <xdr:rowOff>27632</xdr:rowOff>
    </xdr:to>
    <xdr:cxnSp macro="">
      <xdr:nvCxnSpPr>
        <xdr:cNvPr id="460" name="直線コネクタ 459"/>
        <xdr:cNvCxnSpPr/>
      </xdr:nvCxnSpPr>
      <xdr:spPr>
        <a:xfrm flipV="1">
          <a:off x="10475595" y="15694699"/>
          <a:ext cx="1270" cy="1306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44250</xdr:rowOff>
    </xdr:from>
    <xdr:ext cx="534377" cy="259045"/>
    <xdr:sp macro="" textlink="">
      <xdr:nvSpPr>
        <xdr:cNvPr id="461" name="土木費最小値テキスト"/>
        <xdr:cNvSpPr txBox="1"/>
      </xdr:nvSpPr>
      <xdr:spPr>
        <a:xfrm>
          <a:off x="10528300" y="1701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22,071</a:t>
          </a:r>
          <a:endParaRPr kumimoji="1" lang="ja-JP" altLang="en-US" sz="1000" b="1">
            <a:latin typeface="ＭＳ Ｐゴシック"/>
          </a:endParaRPr>
        </a:p>
      </xdr:txBody>
    </xdr:sp>
    <xdr:clientData/>
  </xdr:oneCellAnchor>
  <xdr:twoCellAnchor>
    <xdr:from>
      <xdr:col>15</xdr:col>
      <xdr:colOff>92075</xdr:colOff>
      <xdr:row>99</xdr:row>
      <xdr:rowOff>27632</xdr:rowOff>
    </xdr:from>
    <xdr:to>
      <xdr:col>15</xdr:col>
      <xdr:colOff>269875</xdr:colOff>
      <xdr:row>99</xdr:row>
      <xdr:rowOff>27632</xdr:rowOff>
    </xdr:to>
    <xdr:cxnSp macro="">
      <xdr:nvCxnSpPr>
        <xdr:cNvPr id="462" name="直線コネクタ 461"/>
        <xdr:cNvCxnSpPr/>
      </xdr:nvCxnSpPr>
      <xdr:spPr>
        <a:xfrm>
          <a:off x="10388600" y="1700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39426</xdr:rowOff>
    </xdr:from>
    <xdr:ext cx="690189" cy="259045"/>
    <xdr:sp macro="" textlink="">
      <xdr:nvSpPr>
        <xdr:cNvPr id="463" name="土木費最大値テキスト"/>
        <xdr:cNvSpPr txBox="1"/>
      </xdr:nvSpPr>
      <xdr:spPr>
        <a:xfrm>
          <a:off x="10528300" y="154699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1,736,614</a:t>
          </a:r>
          <a:endParaRPr kumimoji="1" lang="ja-JP" altLang="en-US" sz="1000" b="1">
            <a:latin typeface="ＭＳ Ｐゴシック"/>
          </a:endParaRPr>
        </a:p>
      </xdr:txBody>
    </xdr:sp>
    <xdr:clientData/>
  </xdr:oneCellAnchor>
  <xdr:twoCellAnchor>
    <xdr:from>
      <xdr:col>15</xdr:col>
      <xdr:colOff>92075</xdr:colOff>
      <xdr:row>91</xdr:row>
      <xdr:rowOff>92749</xdr:rowOff>
    </xdr:from>
    <xdr:to>
      <xdr:col>15</xdr:col>
      <xdr:colOff>269875</xdr:colOff>
      <xdr:row>91</xdr:row>
      <xdr:rowOff>92749</xdr:rowOff>
    </xdr:to>
    <xdr:cxnSp macro="">
      <xdr:nvCxnSpPr>
        <xdr:cNvPr id="464" name="直線コネクタ 463"/>
        <xdr:cNvCxnSpPr/>
      </xdr:nvCxnSpPr>
      <xdr:spPr>
        <a:xfrm>
          <a:off x="10388600" y="156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160189</xdr:rowOff>
    </xdr:from>
    <xdr:to>
      <xdr:col>15</xdr:col>
      <xdr:colOff>180975</xdr:colOff>
      <xdr:row>98</xdr:row>
      <xdr:rowOff>170495</xdr:rowOff>
    </xdr:to>
    <xdr:cxnSp macro="">
      <xdr:nvCxnSpPr>
        <xdr:cNvPr id="465" name="直線コネクタ 464"/>
        <xdr:cNvCxnSpPr/>
      </xdr:nvCxnSpPr>
      <xdr:spPr>
        <a:xfrm flipV="1">
          <a:off x="9639300" y="16962289"/>
          <a:ext cx="838200" cy="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88699</xdr:rowOff>
    </xdr:from>
    <xdr:ext cx="534377" cy="259045"/>
    <xdr:sp macro="" textlink="">
      <xdr:nvSpPr>
        <xdr:cNvPr id="466" name="土木費平均値テキスト"/>
        <xdr:cNvSpPr txBox="1"/>
      </xdr:nvSpPr>
      <xdr:spPr>
        <a:xfrm>
          <a:off x="10528300" y="16890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71,952</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110272</xdr:rowOff>
    </xdr:from>
    <xdr:to>
      <xdr:col>15</xdr:col>
      <xdr:colOff>231775</xdr:colOff>
      <xdr:row>99</xdr:row>
      <xdr:rowOff>40422</xdr:rowOff>
    </xdr:to>
    <xdr:sp macro="" textlink="">
      <xdr:nvSpPr>
        <xdr:cNvPr id="467" name="フローチャート : 判断 466"/>
        <xdr:cNvSpPr/>
      </xdr:nvSpPr>
      <xdr:spPr>
        <a:xfrm>
          <a:off x="10426700" y="1691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170495</xdr:rowOff>
    </xdr:from>
    <xdr:to>
      <xdr:col>14</xdr:col>
      <xdr:colOff>28575</xdr:colOff>
      <xdr:row>99</xdr:row>
      <xdr:rowOff>2139</xdr:rowOff>
    </xdr:to>
    <xdr:cxnSp macro="">
      <xdr:nvCxnSpPr>
        <xdr:cNvPr id="468" name="直線コネクタ 467"/>
        <xdr:cNvCxnSpPr/>
      </xdr:nvCxnSpPr>
      <xdr:spPr>
        <a:xfrm flipV="1">
          <a:off x="8750300" y="16972595"/>
          <a:ext cx="889000" cy="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114795</xdr:rowOff>
    </xdr:from>
    <xdr:to>
      <xdr:col>14</xdr:col>
      <xdr:colOff>79375</xdr:colOff>
      <xdr:row>99</xdr:row>
      <xdr:rowOff>44945</xdr:rowOff>
    </xdr:to>
    <xdr:sp macro="" textlink="">
      <xdr:nvSpPr>
        <xdr:cNvPr id="469" name="フローチャート : 判断 468"/>
        <xdr:cNvSpPr/>
      </xdr:nvSpPr>
      <xdr:spPr>
        <a:xfrm>
          <a:off x="9588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61472</xdr:rowOff>
    </xdr:from>
    <xdr:ext cx="534377" cy="259045"/>
    <xdr:sp macro="" textlink="">
      <xdr:nvSpPr>
        <xdr:cNvPr id="470" name="テキスト ボックス 469"/>
        <xdr:cNvSpPr txBox="1"/>
      </xdr:nvSpPr>
      <xdr:spPr>
        <a:xfrm>
          <a:off x="9372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2139</xdr:rowOff>
    </xdr:from>
    <xdr:to>
      <xdr:col>12</xdr:col>
      <xdr:colOff>511175</xdr:colOff>
      <xdr:row>99</xdr:row>
      <xdr:rowOff>7900</xdr:rowOff>
    </xdr:to>
    <xdr:cxnSp macro="">
      <xdr:nvCxnSpPr>
        <xdr:cNvPr id="471" name="直線コネクタ 470"/>
        <xdr:cNvCxnSpPr/>
      </xdr:nvCxnSpPr>
      <xdr:spPr>
        <a:xfrm flipV="1">
          <a:off x="7861300" y="16975689"/>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104990</xdr:rowOff>
    </xdr:from>
    <xdr:to>
      <xdr:col>12</xdr:col>
      <xdr:colOff>561975</xdr:colOff>
      <xdr:row>99</xdr:row>
      <xdr:rowOff>35140</xdr:rowOff>
    </xdr:to>
    <xdr:sp macro="" textlink="">
      <xdr:nvSpPr>
        <xdr:cNvPr id="472" name="フローチャート : 判断 471"/>
        <xdr:cNvSpPr/>
      </xdr:nvSpPr>
      <xdr:spPr>
        <a:xfrm>
          <a:off x="8699500" y="1690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51667</xdr:rowOff>
    </xdr:from>
    <xdr:ext cx="534377" cy="259045"/>
    <xdr:sp macro="" textlink="">
      <xdr:nvSpPr>
        <xdr:cNvPr id="473" name="テキスト ボックス 472"/>
        <xdr:cNvSpPr txBox="1"/>
      </xdr:nvSpPr>
      <xdr:spPr>
        <a:xfrm>
          <a:off x="8483111" y="1668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4215</xdr:rowOff>
    </xdr:from>
    <xdr:to>
      <xdr:col>11</xdr:col>
      <xdr:colOff>307975</xdr:colOff>
      <xdr:row>99</xdr:row>
      <xdr:rowOff>7900</xdr:rowOff>
    </xdr:to>
    <xdr:cxnSp macro="">
      <xdr:nvCxnSpPr>
        <xdr:cNvPr id="474" name="直線コネクタ 473"/>
        <xdr:cNvCxnSpPr/>
      </xdr:nvCxnSpPr>
      <xdr:spPr>
        <a:xfrm>
          <a:off x="6972300" y="16977765"/>
          <a:ext cx="889000" cy="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106313</xdr:rowOff>
    </xdr:from>
    <xdr:to>
      <xdr:col>11</xdr:col>
      <xdr:colOff>358775</xdr:colOff>
      <xdr:row>99</xdr:row>
      <xdr:rowOff>36463</xdr:rowOff>
    </xdr:to>
    <xdr:sp macro="" textlink="">
      <xdr:nvSpPr>
        <xdr:cNvPr id="475" name="フローチャート : 判断 474"/>
        <xdr:cNvSpPr/>
      </xdr:nvSpPr>
      <xdr:spPr>
        <a:xfrm>
          <a:off x="7810500" y="16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52990</xdr:rowOff>
    </xdr:from>
    <xdr:ext cx="534377" cy="259045"/>
    <xdr:sp macro="" textlink="">
      <xdr:nvSpPr>
        <xdr:cNvPr id="476" name="テキスト ボックス 475"/>
        <xdr:cNvSpPr txBox="1"/>
      </xdr:nvSpPr>
      <xdr:spPr>
        <a:xfrm>
          <a:off x="7594111" y="1668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116691</xdr:rowOff>
    </xdr:from>
    <xdr:to>
      <xdr:col>10</xdr:col>
      <xdr:colOff>155575</xdr:colOff>
      <xdr:row>99</xdr:row>
      <xdr:rowOff>46841</xdr:rowOff>
    </xdr:to>
    <xdr:sp macro="" textlink="">
      <xdr:nvSpPr>
        <xdr:cNvPr id="477" name="フローチャート : 判断 476"/>
        <xdr:cNvSpPr/>
      </xdr:nvSpPr>
      <xdr:spPr>
        <a:xfrm>
          <a:off x="6921500" y="1691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63368</xdr:rowOff>
    </xdr:from>
    <xdr:ext cx="534377" cy="259045"/>
    <xdr:sp macro="" textlink="">
      <xdr:nvSpPr>
        <xdr:cNvPr id="478" name="テキスト ボックス 477"/>
        <xdr:cNvSpPr txBox="1"/>
      </xdr:nvSpPr>
      <xdr:spPr>
        <a:xfrm>
          <a:off x="6705111" y="1669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109389</xdr:rowOff>
    </xdr:from>
    <xdr:to>
      <xdr:col>15</xdr:col>
      <xdr:colOff>231775</xdr:colOff>
      <xdr:row>99</xdr:row>
      <xdr:rowOff>39539</xdr:rowOff>
    </xdr:to>
    <xdr:sp macro="" textlink="">
      <xdr:nvSpPr>
        <xdr:cNvPr id="484" name="円/楕円 483"/>
        <xdr:cNvSpPr/>
      </xdr:nvSpPr>
      <xdr:spPr>
        <a:xfrm>
          <a:off x="10426700" y="1691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68766</xdr:rowOff>
    </xdr:from>
    <xdr:ext cx="534377" cy="259045"/>
    <xdr:sp macro="" textlink="">
      <xdr:nvSpPr>
        <xdr:cNvPr id="485" name="土木費該当値テキスト"/>
        <xdr:cNvSpPr txBox="1"/>
      </xdr:nvSpPr>
      <xdr:spPr>
        <a:xfrm>
          <a:off x="10528300" y="1669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73,112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119695</xdr:rowOff>
    </xdr:from>
    <xdr:to>
      <xdr:col>14</xdr:col>
      <xdr:colOff>79375</xdr:colOff>
      <xdr:row>99</xdr:row>
      <xdr:rowOff>49845</xdr:rowOff>
    </xdr:to>
    <xdr:sp macro="" textlink="">
      <xdr:nvSpPr>
        <xdr:cNvPr id="486" name="円/楕円 485"/>
        <xdr:cNvSpPr/>
      </xdr:nvSpPr>
      <xdr:spPr>
        <a:xfrm>
          <a:off x="9588500" y="1692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40972</xdr:rowOff>
    </xdr:from>
    <xdr:ext cx="534377" cy="259045"/>
    <xdr:sp macro="" textlink="">
      <xdr:nvSpPr>
        <xdr:cNvPr id="487" name="テキスト ボックス 486"/>
        <xdr:cNvSpPr txBox="1"/>
      </xdr:nvSpPr>
      <xdr:spPr>
        <a:xfrm>
          <a:off x="9372111" y="1701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59,587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122789</xdr:rowOff>
    </xdr:from>
    <xdr:to>
      <xdr:col>12</xdr:col>
      <xdr:colOff>561975</xdr:colOff>
      <xdr:row>99</xdr:row>
      <xdr:rowOff>52939</xdr:rowOff>
    </xdr:to>
    <xdr:sp macro="" textlink="">
      <xdr:nvSpPr>
        <xdr:cNvPr id="488" name="円/楕円 487"/>
        <xdr:cNvSpPr/>
      </xdr:nvSpPr>
      <xdr:spPr>
        <a:xfrm>
          <a:off x="8699500" y="1692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44066</xdr:rowOff>
    </xdr:from>
    <xdr:ext cx="534377" cy="259045"/>
    <xdr:sp macro="" textlink="">
      <xdr:nvSpPr>
        <xdr:cNvPr id="489" name="テキスト ボックス 488"/>
        <xdr:cNvSpPr txBox="1"/>
      </xdr:nvSpPr>
      <xdr:spPr>
        <a:xfrm>
          <a:off x="8483111" y="1701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55,525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128550</xdr:rowOff>
    </xdr:from>
    <xdr:to>
      <xdr:col>11</xdr:col>
      <xdr:colOff>358775</xdr:colOff>
      <xdr:row>99</xdr:row>
      <xdr:rowOff>58700</xdr:rowOff>
    </xdr:to>
    <xdr:sp macro="" textlink="">
      <xdr:nvSpPr>
        <xdr:cNvPr id="490" name="円/楕円 489"/>
        <xdr:cNvSpPr/>
      </xdr:nvSpPr>
      <xdr:spPr>
        <a:xfrm>
          <a:off x="7810500" y="169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49827</xdr:rowOff>
    </xdr:from>
    <xdr:ext cx="534377" cy="259045"/>
    <xdr:sp macro="" textlink="">
      <xdr:nvSpPr>
        <xdr:cNvPr id="491" name="テキスト ボックス 490"/>
        <xdr:cNvSpPr txBox="1"/>
      </xdr:nvSpPr>
      <xdr:spPr>
        <a:xfrm>
          <a:off x="7594111" y="1702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124865</xdr:rowOff>
    </xdr:from>
    <xdr:to>
      <xdr:col>10</xdr:col>
      <xdr:colOff>155575</xdr:colOff>
      <xdr:row>99</xdr:row>
      <xdr:rowOff>55015</xdr:rowOff>
    </xdr:to>
    <xdr:sp macro="" textlink="">
      <xdr:nvSpPr>
        <xdr:cNvPr id="492" name="円/楕円 491"/>
        <xdr:cNvSpPr/>
      </xdr:nvSpPr>
      <xdr:spPr>
        <a:xfrm>
          <a:off x="6921500" y="169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46142</xdr:rowOff>
    </xdr:from>
    <xdr:ext cx="534377" cy="259045"/>
    <xdr:sp macro="" textlink="">
      <xdr:nvSpPr>
        <xdr:cNvPr id="493" name="テキスト ボックス 492"/>
        <xdr:cNvSpPr txBox="1"/>
      </xdr:nvSpPr>
      <xdr:spPr>
        <a:xfrm>
          <a:off x="6705111" y="1701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505" name="テキスト ボックス 50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159222</xdr:rowOff>
    </xdr:from>
    <xdr:to>
      <xdr:col>23</xdr:col>
      <xdr:colOff>516889</xdr:colOff>
      <xdr:row>37</xdr:row>
      <xdr:rowOff>90665</xdr:rowOff>
    </xdr:to>
    <xdr:cxnSp macro="">
      <xdr:nvCxnSpPr>
        <xdr:cNvPr id="513" name="直線コネクタ 512"/>
        <xdr:cNvCxnSpPr/>
      </xdr:nvCxnSpPr>
      <xdr:spPr>
        <a:xfrm flipV="1">
          <a:off x="16317595" y="5302722"/>
          <a:ext cx="1269" cy="113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94492</xdr:rowOff>
    </xdr:from>
    <xdr:ext cx="534377" cy="259045"/>
    <xdr:sp macro="" textlink="">
      <xdr:nvSpPr>
        <xdr:cNvPr id="514" name="消防費最小値テキスト"/>
        <xdr:cNvSpPr txBox="1"/>
      </xdr:nvSpPr>
      <xdr:spPr>
        <a:xfrm>
          <a:off x="16370300" y="643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18,580</a:t>
          </a:r>
          <a:endParaRPr kumimoji="1" lang="ja-JP" altLang="en-US" sz="1000" b="1">
            <a:latin typeface="ＭＳ Ｐゴシック"/>
          </a:endParaRPr>
        </a:p>
      </xdr:txBody>
    </xdr:sp>
    <xdr:clientData/>
  </xdr:oneCellAnchor>
  <xdr:twoCellAnchor>
    <xdr:from>
      <xdr:col>23</xdr:col>
      <xdr:colOff>428625</xdr:colOff>
      <xdr:row>37</xdr:row>
      <xdr:rowOff>90665</xdr:rowOff>
    </xdr:from>
    <xdr:to>
      <xdr:col>23</xdr:col>
      <xdr:colOff>606425</xdr:colOff>
      <xdr:row>37</xdr:row>
      <xdr:rowOff>90665</xdr:rowOff>
    </xdr:to>
    <xdr:cxnSp macro="">
      <xdr:nvCxnSpPr>
        <xdr:cNvPr id="515" name="直線コネクタ 514"/>
        <xdr:cNvCxnSpPr/>
      </xdr:nvCxnSpPr>
      <xdr:spPr>
        <a:xfrm>
          <a:off x="16230600" y="6434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105899</xdr:rowOff>
    </xdr:from>
    <xdr:ext cx="599010" cy="259045"/>
    <xdr:sp macro="" textlink="">
      <xdr:nvSpPr>
        <xdr:cNvPr id="516" name="消防費最大値テキスト"/>
        <xdr:cNvSpPr txBox="1"/>
      </xdr:nvSpPr>
      <xdr:spPr>
        <a:xfrm>
          <a:off x="16370300" y="507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216,584</a:t>
          </a:r>
          <a:endParaRPr kumimoji="1" lang="ja-JP" altLang="en-US" sz="1000" b="1">
            <a:latin typeface="ＭＳ Ｐゴシック"/>
          </a:endParaRPr>
        </a:p>
      </xdr:txBody>
    </xdr:sp>
    <xdr:clientData/>
  </xdr:oneCellAnchor>
  <xdr:twoCellAnchor>
    <xdr:from>
      <xdr:col>23</xdr:col>
      <xdr:colOff>428625</xdr:colOff>
      <xdr:row>30</xdr:row>
      <xdr:rowOff>159222</xdr:rowOff>
    </xdr:from>
    <xdr:to>
      <xdr:col>23</xdr:col>
      <xdr:colOff>606425</xdr:colOff>
      <xdr:row>30</xdr:row>
      <xdr:rowOff>159222</xdr:rowOff>
    </xdr:to>
    <xdr:cxnSp macro="">
      <xdr:nvCxnSpPr>
        <xdr:cNvPr id="517" name="直線コネクタ 516"/>
        <xdr:cNvCxnSpPr/>
      </xdr:nvCxnSpPr>
      <xdr:spPr>
        <a:xfrm>
          <a:off x="16230600" y="530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82876</xdr:rowOff>
    </xdr:from>
    <xdr:to>
      <xdr:col>23</xdr:col>
      <xdr:colOff>517525</xdr:colOff>
      <xdr:row>37</xdr:row>
      <xdr:rowOff>106250</xdr:rowOff>
    </xdr:to>
    <xdr:cxnSp macro="">
      <xdr:nvCxnSpPr>
        <xdr:cNvPr id="518" name="直線コネクタ 517"/>
        <xdr:cNvCxnSpPr/>
      </xdr:nvCxnSpPr>
      <xdr:spPr>
        <a:xfrm flipV="1">
          <a:off x="15481300" y="6426526"/>
          <a:ext cx="838200" cy="2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129568</xdr:rowOff>
    </xdr:from>
    <xdr:ext cx="534377" cy="259045"/>
    <xdr:sp macro="" textlink="">
      <xdr:nvSpPr>
        <xdr:cNvPr id="519" name="消防費平均値テキスト"/>
        <xdr:cNvSpPr txBox="1"/>
      </xdr:nvSpPr>
      <xdr:spPr>
        <a:xfrm>
          <a:off x="16370300" y="6130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36,887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106691</xdr:rowOff>
    </xdr:from>
    <xdr:to>
      <xdr:col>23</xdr:col>
      <xdr:colOff>568325</xdr:colOff>
      <xdr:row>37</xdr:row>
      <xdr:rowOff>36841</xdr:rowOff>
    </xdr:to>
    <xdr:sp macro="" textlink="">
      <xdr:nvSpPr>
        <xdr:cNvPr id="520" name="フローチャート : 判断 519"/>
        <xdr:cNvSpPr/>
      </xdr:nvSpPr>
      <xdr:spPr>
        <a:xfrm>
          <a:off x="16268700" y="627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70869</xdr:rowOff>
    </xdr:from>
    <xdr:to>
      <xdr:col>22</xdr:col>
      <xdr:colOff>365125</xdr:colOff>
      <xdr:row>37</xdr:row>
      <xdr:rowOff>106250</xdr:rowOff>
    </xdr:to>
    <xdr:cxnSp macro="">
      <xdr:nvCxnSpPr>
        <xdr:cNvPr id="521" name="直線コネクタ 520"/>
        <xdr:cNvCxnSpPr/>
      </xdr:nvCxnSpPr>
      <xdr:spPr>
        <a:xfrm>
          <a:off x="14592300" y="6414519"/>
          <a:ext cx="889000" cy="3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126499</xdr:rowOff>
    </xdr:from>
    <xdr:to>
      <xdr:col>22</xdr:col>
      <xdr:colOff>415925</xdr:colOff>
      <xdr:row>37</xdr:row>
      <xdr:rowOff>56649</xdr:rowOff>
    </xdr:to>
    <xdr:sp macro="" textlink="">
      <xdr:nvSpPr>
        <xdr:cNvPr id="522" name="フローチャート : 判断 521"/>
        <xdr:cNvSpPr/>
      </xdr:nvSpPr>
      <xdr:spPr>
        <a:xfrm>
          <a:off x="15430500" y="62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73176</xdr:rowOff>
    </xdr:from>
    <xdr:ext cx="534377" cy="259045"/>
    <xdr:sp macro="" textlink="">
      <xdr:nvSpPr>
        <xdr:cNvPr id="523" name="テキスト ボックス 522"/>
        <xdr:cNvSpPr txBox="1"/>
      </xdr:nvSpPr>
      <xdr:spPr>
        <a:xfrm>
          <a:off x="15214111" y="60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70869</xdr:rowOff>
    </xdr:from>
    <xdr:to>
      <xdr:col>21</xdr:col>
      <xdr:colOff>161925</xdr:colOff>
      <xdr:row>37</xdr:row>
      <xdr:rowOff>109685</xdr:rowOff>
    </xdr:to>
    <xdr:cxnSp macro="">
      <xdr:nvCxnSpPr>
        <xdr:cNvPr id="524" name="直線コネクタ 523"/>
        <xdr:cNvCxnSpPr/>
      </xdr:nvCxnSpPr>
      <xdr:spPr>
        <a:xfrm flipV="1">
          <a:off x="13703300" y="6414519"/>
          <a:ext cx="889000" cy="3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122453</xdr:rowOff>
    </xdr:from>
    <xdr:to>
      <xdr:col>21</xdr:col>
      <xdr:colOff>212725</xdr:colOff>
      <xdr:row>37</xdr:row>
      <xdr:rowOff>52603</xdr:rowOff>
    </xdr:to>
    <xdr:sp macro="" textlink="">
      <xdr:nvSpPr>
        <xdr:cNvPr id="525" name="フローチャート : 判断 524"/>
        <xdr:cNvSpPr/>
      </xdr:nvSpPr>
      <xdr:spPr>
        <a:xfrm>
          <a:off x="14541500" y="629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69130</xdr:rowOff>
    </xdr:from>
    <xdr:ext cx="534377" cy="259045"/>
    <xdr:sp macro="" textlink="">
      <xdr:nvSpPr>
        <xdr:cNvPr id="526" name="テキスト ボックス 525"/>
        <xdr:cNvSpPr txBox="1"/>
      </xdr:nvSpPr>
      <xdr:spPr>
        <a:xfrm>
          <a:off x="14325111" y="606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94586</xdr:rowOff>
    </xdr:from>
    <xdr:to>
      <xdr:col>19</xdr:col>
      <xdr:colOff>644525</xdr:colOff>
      <xdr:row>37</xdr:row>
      <xdr:rowOff>109685</xdr:rowOff>
    </xdr:to>
    <xdr:cxnSp macro="">
      <xdr:nvCxnSpPr>
        <xdr:cNvPr id="527" name="直線コネクタ 526"/>
        <xdr:cNvCxnSpPr/>
      </xdr:nvCxnSpPr>
      <xdr:spPr>
        <a:xfrm>
          <a:off x="12814300" y="6438236"/>
          <a:ext cx="889000" cy="1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121521</xdr:rowOff>
    </xdr:from>
    <xdr:to>
      <xdr:col>20</xdr:col>
      <xdr:colOff>9525</xdr:colOff>
      <xdr:row>37</xdr:row>
      <xdr:rowOff>51671</xdr:rowOff>
    </xdr:to>
    <xdr:sp macro="" textlink="">
      <xdr:nvSpPr>
        <xdr:cNvPr id="528" name="フローチャート : 判断 527"/>
        <xdr:cNvSpPr/>
      </xdr:nvSpPr>
      <xdr:spPr>
        <a:xfrm>
          <a:off x="13652500" y="629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68198</xdr:rowOff>
    </xdr:from>
    <xdr:ext cx="534377" cy="259045"/>
    <xdr:sp macro="" textlink="">
      <xdr:nvSpPr>
        <xdr:cNvPr id="529" name="テキスト ボックス 528"/>
        <xdr:cNvSpPr txBox="1"/>
      </xdr:nvSpPr>
      <xdr:spPr>
        <a:xfrm>
          <a:off x="13436111" y="606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134271</xdr:rowOff>
    </xdr:from>
    <xdr:to>
      <xdr:col>18</xdr:col>
      <xdr:colOff>492125</xdr:colOff>
      <xdr:row>37</xdr:row>
      <xdr:rowOff>64421</xdr:rowOff>
    </xdr:to>
    <xdr:sp macro="" textlink="">
      <xdr:nvSpPr>
        <xdr:cNvPr id="530" name="フローチャート : 判断 529"/>
        <xdr:cNvSpPr/>
      </xdr:nvSpPr>
      <xdr:spPr>
        <a:xfrm>
          <a:off x="12763500" y="630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80948</xdr:rowOff>
    </xdr:from>
    <xdr:ext cx="534377" cy="259045"/>
    <xdr:sp macro="" textlink="">
      <xdr:nvSpPr>
        <xdr:cNvPr id="531" name="テキスト ボックス 530"/>
        <xdr:cNvSpPr txBox="1"/>
      </xdr:nvSpPr>
      <xdr:spPr>
        <a:xfrm>
          <a:off x="12547111" y="608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32076</xdr:rowOff>
    </xdr:from>
    <xdr:to>
      <xdr:col>23</xdr:col>
      <xdr:colOff>568325</xdr:colOff>
      <xdr:row>37</xdr:row>
      <xdr:rowOff>133676</xdr:rowOff>
    </xdr:to>
    <xdr:sp macro="" textlink="">
      <xdr:nvSpPr>
        <xdr:cNvPr id="537" name="円/楕円 536"/>
        <xdr:cNvSpPr/>
      </xdr:nvSpPr>
      <xdr:spPr>
        <a:xfrm>
          <a:off x="16268700" y="637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118453</xdr:rowOff>
    </xdr:from>
    <xdr:ext cx="534377" cy="259045"/>
    <xdr:sp macro="" textlink="">
      <xdr:nvSpPr>
        <xdr:cNvPr id="538" name="消防費該当値テキスト"/>
        <xdr:cNvSpPr txBox="1"/>
      </xdr:nvSpPr>
      <xdr:spPr>
        <a:xfrm>
          <a:off x="16370300" y="629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19,943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55450</xdr:rowOff>
    </xdr:from>
    <xdr:to>
      <xdr:col>22</xdr:col>
      <xdr:colOff>415925</xdr:colOff>
      <xdr:row>37</xdr:row>
      <xdr:rowOff>157050</xdr:rowOff>
    </xdr:to>
    <xdr:sp macro="" textlink="">
      <xdr:nvSpPr>
        <xdr:cNvPr id="539" name="円/楕円 538"/>
        <xdr:cNvSpPr/>
      </xdr:nvSpPr>
      <xdr:spPr>
        <a:xfrm>
          <a:off x="15430500" y="63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148177</xdr:rowOff>
    </xdr:from>
    <xdr:ext cx="534377" cy="259045"/>
    <xdr:sp macro="" textlink="">
      <xdr:nvSpPr>
        <xdr:cNvPr id="540" name="テキスト ボックス 539"/>
        <xdr:cNvSpPr txBox="1"/>
      </xdr:nvSpPr>
      <xdr:spPr>
        <a:xfrm>
          <a:off x="15214111" y="649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20069</xdr:rowOff>
    </xdr:from>
    <xdr:to>
      <xdr:col>21</xdr:col>
      <xdr:colOff>212725</xdr:colOff>
      <xdr:row>37</xdr:row>
      <xdr:rowOff>121669</xdr:rowOff>
    </xdr:to>
    <xdr:sp macro="" textlink="">
      <xdr:nvSpPr>
        <xdr:cNvPr id="541" name="円/楕円 540"/>
        <xdr:cNvSpPr/>
      </xdr:nvSpPr>
      <xdr:spPr>
        <a:xfrm>
          <a:off x="14541500" y="636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112796</xdr:rowOff>
    </xdr:from>
    <xdr:ext cx="534377" cy="259045"/>
    <xdr:sp macro="" textlink="">
      <xdr:nvSpPr>
        <xdr:cNvPr id="542" name="テキスト ボックス 541"/>
        <xdr:cNvSpPr txBox="1"/>
      </xdr:nvSpPr>
      <xdr:spPr>
        <a:xfrm>
          <a:off x="14325111" y="645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22,044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58885</xdr:rowOff>
    </xdr:from>
    <xdr:to>
      <xdr:col>20</xdr:col>
      <xdr:colOff>9525</xdr:colOff>
      <xdr:row>37</xdr:row>
      <xdr:rowOff>160485</xdr:rowOff>
    </xdr:to>
    <xdr:sp macro="" textlink="">
      <xdr:nvSpPr>
        <xdr:cNvPr id="543" name="円/楕円 542"/>
        <xdr:cNvSpPr/>
      </xdr:nvSpPr>
      <xdr:spPr>
        <a:xfrm>
          <a:off x="13652500" y="640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151612</xdr:rowOff>
    </xdr:from>
    <xdr:ext cx="534377" cy="259045"/>
    <xdr:sp macro="" textlink="">
      <xdr:nvSpPr>
        <xdr:cNvPr id="544" name="テキスト ボックス 543"/>
        <xdr:cNvSpPr txBox="1"/>
      </xdr:nvSpPr>
      <xdr:spPr>
        <a:xfrm>
          <a:off x="13436111" y="649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43786</xdr:rowOff>
    </xdr:from>
    <xdr:to>
      <xdr:col>18</xdr:col>
      <xdr:colOff>492125</xdr:colOff>
      <xdr:row>37</xdr:row>
      <xdr:rowOff>145386</xdr:rowOff>
    </xdr:to>
    <xdr:sp macro="" textlink="">
      <xdr:nvSpPr>
        <xdr:cNvPr id="545" name="円/楕円 544"/>
        <xdr:cNvSpPr/>
      </xdr:nvSpPr>
      <xdr:spPr>
        <a:xfrm>
          <a:off x="12763500" y="638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136513</xdr:rowOff>
    </xdr:from>
    <xdr:ext cx="534377" cy="259045"/>
    <xdr:sp macro="" textlink="">
      <xdr:nvSpPr>
        <xdr:cNvPr id="546" name="テキスト ボックス 545"/>
        <xdr:cNvSpPr txBox="1"/>
      </xdr:nvSpPr>
      <xdr:spPr>
        <a:xfrm>
          <a:off x="12547111" y="648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13684</xdr:rowOff>
    </xdr:from>
    <xdr:to>
      <xdr:col>23</xdr:col>
      <xdr:colOff>516889</xdr:colOff>
      <xdr:row>58</xdr:row>
      <xdr:rowOff>45650</xdr:rowOff>
    </xdr:to>
    <xdr:cxnSp macro="">
      <xdr:nvCxnSpPr>
        <xdr:cNvPr id="571" name="直線コネクタ 570"/>
        <xdr:cNvCxnSpPr/>
      </xdr:nvCxnSpPr>
      <xdr:spPr>
        <a:xfrm flipV="1">
          <a:off x="16317595" y="8586184"/>
          <a:ext cx="1269" cy="1403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49477</xdr:rowOff>
    </xdr:from>
    <xdr:ext cx="534377" cy="259045"/>
    <xdr:sp macro="" textlink="">
      <xdr:nvSpPr>
        <xdr:cNvPr id="572" name="教育費最小値テキスト"/>
        <xdr:cNvSpPr txBox="1"/>
      </xdr:nvSpPr>
      <xdr:spPr>
        <a:xfrm>
          <a:off x="16370300" y="999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28,937</a:t>
          </a:r>
          <a:endParaRPr kumimoji="1" lang="ja-JP" altLang="en-US" sz="1000" b="1">
            <a:latin typeface="ＭＳ Ｐゴシック"/>
          </a:endParaRPr>
        </a:p>
      </xdr:txBody>
    </xdr:sp>
    <xdr:clientData/>
  </xdr:oneCellAnchor>
  <xdr:twoCellAnchor>
    <xdr:from>
      <xdr:col>23</xdr:col>
      <xdr:colOff>428625</xdr:colOff>
      <xdr:row>58</xdr:row>
      <xdr:rowOff>45650</xdr:rowOff>
    </xdr:from>
    <xdr:to>
      <xdr:col>23</xdr:col>
      <xdr:colOff>606425</xdr:colOff>
      <xdr:row>58</xdr:row>
      <xdr:rowOff>45650</xdr:rowOff>
    </xdr:to>
    <xdr:cxnSp macro="">
      <xdr:nvCxnSpPr>
        <xdr:cNvPr id="573" name="直線コネクタ 572"/>
        <xdr:cNvCxnSpPr/>
      </xdr:nvCxnSpPr>
      <xdr:spPr>
        <a:xfrm>
          <a:off x="16230600" y="998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131811</xdr:rowOff>
    </xdr:from>
    <xdr:ext cx="599010" cy="259045"/>
    <xdr:sp macro="" textlink="">
      <xdr:nvSpPr>
        <xdr:cNvPr id="574" name="教育費最大値テキスト"/>
        <xdr:cNvSpPr txBox="1"/>
      </xdr:nvSpPr>
      <xdr:spPr>
        <a:xfrm>
          <a:off x="16370300" y="836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102,615</a:t>
          </a:r>
          <a:endParaRPr kumimoji="1" lang="ja-JP" altLang="en-US" sz="1000" b="1">
            <a:latin typeface="ＭＳ Ｐゴシック"/>
          </a:endParaRPr>
        </a:p>
      </xdr:txBody>
    </xdr:sp>
    <xdr:clientData/>
  </xdr:oneCellAnchor>
  <xdr:twoCellAnchor>
    <xdr:from>
      <xdr:col>23</xdr:col>
      <xdr:colOff>428625</xdr:colOff>
      <xdr:row>50</xdr:row>
      <xdr:rowOff>13684</xdr:rowOff>
    </xdr:from>
    <xdr:to>
      <xdr:col>23</xdr:col>
      <xdr:colOff>606425</xdr:colOff>
      <xdr:row>50</xdr:row>
      <xdr:rowOff>13684</xdr:rowOff>
    </xdr:to>
    <xdr:cxnSp macro="">
      <xdr:nvCxnSpPr>
        <xdr:cNvPr id="575" name="直線コネクタ 574"/>
        <xdr:cNvCxnSpPr/>
      </xdr:nvCxnSpPr>
      <xdr:spPr>
        <a:xfrm>
          <a:off x="16230600" y="858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141243</xdr:rowOff>
    </xdr:from>
    <xdr:to>
      <xdr:col>23</xdr:col>
      <xdr:colOff>517525</xdr:colOff>
      <xdr:row>55</xdr:row>
      <xdr:rowOff>149339</xdr:rowOff>
    </xdr:to>
    <xdr:cxnSp macro="">
      <xdr:nvCxnSpPr>
        <xdr:cNvPr id="576" name="直線コネクタ 575"/>
        <xdr:cNvCxnSpPr/>
      </xdr:nvCxnSpPr>
      <xdr:spPr>
        <a:xfrm flipV="1">
          <a:off x="15481300" y="9570993"/>
          <a:ext cx="8382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134370</xdr:rowOff>
    </xdr:from>
    <xdr:ext cx="534377" cy="259045"/>
    <xdr:sp macro="" textlink="">
      <xdr:nvSpPr>
        <xdr:cNvPr id="577" name="教育費平均値テキスト"/>
        <xdr:cNvSpPr txBox="1"/>
      </xdr:nvSpPr>
      <xdr:spPr>
        <a:xfrm>
          <a:off x="16370300" y="9221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58,814</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111493</xdr:rowOff>
    </xdr:from>
    <xdr:to>
      <xdr:col>23</xdr:col>
      <xdr:colOff>568325</xdr:colOff>
      <xdr:row>55</xdr:row>
      <xdr:rowOff>41643</xdr:rowOff>
    </xdr:to>
    <xdr:sp macro="" textlink="">
      <xdr:nvSpPr>
        <xdr:cNvPr id="578" name="フローチャート : 判断 577"/>
        <xdr:cNvSpPr/>
      </xdr:nvSpPr>
      <xdr:spPr>
        <a:xfrm>
          <a:off x="16268700" y="936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149339</xdr:rowOff>
    </xdr:from>
    <xdr:to>
      <xdr:col>22</xdr:col>
      <xdr:colOff>365125</xdr:colOff>
      <xdr:row>56</xdr:row>
      <xdr:rowOff>99257</xdr:rowOff>
    </xdr:to>
    <xdr:cxnSp macro="">
      <xdr:nvCxnSpPr>
        <xdr:cNvPr id="579" name="直線コネクタ 578"/>
        <xdr:cNvCxnSpPr/>
      </xdr:nvCxnSpPr>
      <xdr:spPr>
        <a:xfrm flipV="1">
          <a:off x="14592300" y="9579089"/>
          <a:ext cx="889000" cy="12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59582</xdr:rowOff>
    </xdr:from>
    <xdr:to>
      <xdr:col>22</xdr:col>
      <xdr:colOff>415925</xdr:colOff>
      <xdr:row>54</xdr:row>
      <xdr:rowOff>161182</xdr:rowOff>
    </xdr:to>
    <xdr:sp macro="" textlink="">
      <xdr:nvSpPr>
        <xdr:cNvPr id="580" name="フローチャート : 判断 579"/>
        <xdr:cNvSpPr/>
      </xdr:nvSpPr>
      <xdr:spPr>
        <a:xfrm>
          <a:off x="15430500" y="931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6259</xdr:rowOff>
    </xdr:from>
    <xdr:ext cx="534377" cy="259045"/>
    <xdr:sp macro="" textlink="">
      <xdr:nvSpPr>
        <xdr:cNvPr id="581" name="テキスト ボックス 580"/>
        <xdr:cNvSpPr txBox="1"/>
      </xdr:nvSpPr>
      <xdr:spPr>
        <a:xfrm>
          <a:off x="15214111" y="90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99257</xdr:rowOff>
    </xdr:from>
    <xdr:to>
      <xdr:col>21</xdr:col>
      <xdr:colOff>161925</xdr:colOff>
      <xdr:row>56</xdr:row>
      <xdr:rowOff>136690</xdr:rowOff>
    </xdr:to>
    <xdr:cxnSp macro="">
      <xdr:nvCxnSpPr>
        <xdr:cNvPr id="582" name="直線コネクタ 581"/>
        <xdr:cNvCxnSpPr/>
      </xdr:nvCxnSpPr>
      <xdr:spPr>
        <a:xfrm flipV="1">
          <a:off x="13703300" y="9700457"/>
          <a:ext cx="889000" cy="3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53</xdr:row>
      <xdr:rowOff>41275</xdr:rowOff>
    </xdr:from>
    <xdr:to>
      <xdr:col>21</xdr:col>
      <xdr:colOff>212725</xdr:colOff>
      <xdr:row>53</xdr:row>
      <xdr:rowOff>142875</xdr:rowOff>
    </xdr:to>
    <xdr:sp macro="" textlink="">
      <xdr:nvSpPr>
        <xdr:cNvPr id="583" name="フローチャート : 判断 582"/>
        <xdr:cNvSpPr/>
      </xdr:nvSpPr>
      <xdr:spPr>
        <a:xfrm>
          <a:off x="14541500" y="91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159402</xdr:rowOff>
    </xdr:from>
    <xdr:ext cx="534377" cy="259045"/>
    <xdr:sp macro="" textlink="">
      <xdr:nvSpPr>
        <xdr:cNvPr id="584" name="テキスト ボックス 583"/>
        <xdr:cNvSpPr txBox="1"/>
      </xdr:nvSpPr>
      <xdr:spPr>
        <a:xfrm>
          <a:off x="14325111" y="890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67348</xdr:rowOff>
    </xdr:from>
    <xdr:to>
      <xdr:col>19</xdr:col>
      <xdr:colOff>644525</xdr:colOff>
      <xdr:row>56</xdr:row>
      <xdr:rowOff>136690</xdr:rowOff>
    </xdr:to>
    <xdr:cxnSp macro="">
      <xdr:nvCxnSpPr>
        <xdr:cNvPr id="585" name="直線コネクタ 584"/>
        <xdr:cNvCxnSpPr/>
      </xdr:nvCxnSpPr>
      <xdr:spPr>
        <a:xfrm>
          <a:off x="12814300" y="9668548"/>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10547</xdr:rowOff>
    </xdr:from>
    <xdr:to>
      <xdr:col>20</xdr:col>
      <xdr:colOff>9525</xdr:colOff>
      <xdr:row>53</xdr:row>
      <xdr:rowOff>112147</xdr:rowOff>
    </xdr:to>
    <xdr:sp macro="" textlink="">
      <xdr:nvSpPr>
        <xdr:cNvPr id="586" name="フローチャート : 判断 585"/>
        <xdr:cNvSpPr/>
      </xdr:nvSpPr>
      <xdr:spPr>
        <a:xfrm>
          <a:off x="13652500" y="90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128674</xdr:rowOff>
    </xdr:from>
    <xdr:ext cx="534377" cy="259045"/>
    <xdr:sp macro="" textlink="">
      <xdr:nvSpPr>
        <xdr:cNvPr id="587" name="テキスト ボックス 586"/>
        <xdr:cNvSpPr txBox="1"/>
      </xdr:nvSpPr>
      <xdr:spPr>
        <a:xfrm>
          <a:off x="13436111" y="88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152222</xdr:rowOff>
    </xdr:from>
    <xdr:to>
      <xdr:col>18</xdr:col>
      <xdr:colOff>492125</xdr:colOff>
      <xdr:row>53</xdr:row>
      <xdr:rowOff>82372</xdr:rowOff>
    </xdr:to>
    <xdr:sp macro="" textlink="">
      <xdr:nvSpPr>
        <xdr:cNvPr id="588" name="フローチャート : 判断 587"/>
        <xdr:cNvSpPr/>
      </xdr:nvSpPr>
      <xdr:spPr>
        <a:xfrm>
          <a:off x="12763500" y="906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98899</xdr:rowOff>
    </xdr:from>
    <xdr:ext cx="534377" cy="259045"/>
    <xdr:sp macro="" textlink="">
      <xdr:nvSpPr>
        <xdr:cNvPr id="589" name="テキスト ボックス 588"/>
        <xdr:cNvSpPr txBox="1"/>
      </xdr:nvSpPr>
      <xdr:spPr>
        <a:xfrm>
          <a:off x="12547111" y="884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90443</xdr:rowOff>
    </xdr:from>
    <xdr:to>
      <xdr:col>23</xdr:col>
      <xdr:colOff>568325</xdr:colOff>
      <xdr:row>56</xdr:row>
      <xdr:rowOff>20593</xdr:rowOff>
    </xdr:to>
    <xdr:sp macro="" textlink="">
      <xdr:nvSpPr>
        <xdr:cNvPr id="595" name="円/楕円 594"/>
        <xdr:cNvSpPr/>
      </xdr:nvSpPr>
      <xdr:spPr>
        <a:xfrm>
          <a:off x="16268700" y="952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68870</xdr:rowOff>
    </xdr:from>
    <xdr:ext cx="534377" cy="259045"/>
    <xdr:sp macro="" textlink="">
      <xdr:nvSpPr>
        <xdr:cNvPr id="596" name="教育費該当値テキスト"/>
        <xdr:cNvSpPr txBox="1"/>
      </xdr:nvSpPr>
      <xdr:spPr>
        <a:xfrm>
          <a:off x="16370300" y="94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50,919</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98539</xdr:rowOff>
    </xdr:from>
    <xdr:to>
      <xdr:col>22</xdr:col>
      <xdr:colOff>415925</xdr:colOff>
      <xdr:row>56</xdr:row>
      <xdr:rowOff>28689</xdr:rowOff>
    </xdr:to>
    <xdr:sp macro="" textlink="">
      <xdr:nvSpPr>
        <xdr:cNvPr id="597" name="円/楕円 596"/>
        <xdr:cNvSpPr/>
      </xdr:nvSpPr>
      <xdr:spPr>
        <a:xfrm>
          <a:off x="15430500" y="952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19816</xdr:rowOff>
    </xdr:from>
    <xdr:ext cx="534377" cy="259045"/>
    <xdr:sp macro="" textlink="">
      <xdr:nvSpPr>
        <xdr:cNvPr id="598" name="テキスト ボックス 597"/>
        <xdr:cNvSpPr txBox="1"/>
      </xdr:nvSpPr>
      <xdr:spPr>
        <a:xfrm>
          <a:off x="15214111" y="962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50,494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48457</xdr:rowOff>
    </xdr:from>
    <xdr:to>
      <xdr:col>21</xdr:col>
      <xdr:colOff>212725</xdr:colOff>
      <xdr:row>56</xdr:row>
      <xdr:rowOff>150057</xdr:rowOff>
    </xdr:to>
    <xdr:sp macro="" textlink="">
      <xdr:nvSpPr>
        <xdr:cNvPr id="599" name="円/楕円 598"/>
        <xdr:cNvSpPr/>
      </xdr:nvSpPr>
      <xdr:spPr>
        <a:xfrm>
          <a:off x="14541500" y="964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141184</xdr:rowOff>
    </xdr:from>
    <xdr:ext cx="534377" cy="259045"/>
    <xdr:sp macro="" textlink="">
      <xdr:nvSpPr>
        <xdr:cNvPr id="600" name="テキスト ボックス 599"/>
        <xdr:cNvSpPr txBox="1"/>
      </xdr:nvSpPr>
      <xdr:spPr>
        <a:xfrm>
          <a:off x="14325111" y="974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44,123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85890</xdr:rowOff>
    </xdr:from>
    <xdr:to>
      <xdr:col>20</xdr:col>
      <xdr:colOff>9525</xdr:colOff>
      <xdr:row>57</xdr:row>
      <xdr:rowOff>16040</xdr:rowOff>
    </xdr:to>
    <xdr:sp macro="" textlink="">
      <xdr:nvSpPr>
        <xdr:cNvPr id="601" name="円/楕円 600"/>
        <xdr:cNvSpPr/>
      </xdr:nvSpPr>
      <xdr:spPr>
        <a:xfrm>
          <a:off x="13652500" y="968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7167</xdr:rowOff>
    </xdr:from>
    <xdr:ext cx="534377" cy="259045"/>
    <xdr:sp macro="" textlink="">
      <xdr:nvSpPr>
        <xdr:cNvPr id="602" name="テキスト ボックス 601"/>
        <xdr:cNvSpPr txBox="1"/>
      </xdr:nvSpPr>
      <xdr:spPr>
        <a:xfrm>
          <a:off x="13436111" y="977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42,158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16548</xdr:rowOff>
    </xdr:from>
    <xdr:to>
      <xdr:col>18</xdr:col>
      <xdr:colOff>492125</xdr:colOff>
      <xdr:row>56</xdr:row>
      <xdr:rowOff>118148</xdr:rowOff>
    </xdr:to>
    <xdr:sp macro="" textlink="">
      <xdr:nvSpPr>
        <xdr:cNvPr id="603" name="円/楕円 602"/>
        <xdr:cNvSpPr/>
      </xdr:nvSpPr>
      <xdr:spPr>
        <a:xfrm>
          <a:off x="12763500" y="96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109275</xdr:rowOff>
    </xdr:from>
    <xdr:ext cx="534377" cy="259045"/>
    <xdr:sp macro="" textlink="">
      <xdr:nvSpPr>
        <xdr:cNvPr id="604" name="テキスト ボックス 603"/>
        <xdr:cNvSpPr txBox="1"/>
      </xdr:nvSpPr>
      <xdr:spPr>
        <a:xfrm>
          <a:off x="12547111" y="971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45,798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103398</xdr:rowOff>
    </xdr:from>
    <xdr:to>
      <xdr:col>23</xdr:col>
      <xdr:colOff>516889</xdr:colOff>
      <xdr:row>79</xdr:row>
      <xdr:rowOff>44450</xdr:rowOff>
    </xdr:to>
    <xdr:cxnSp macro="">
      <xdr:nvCxnSpPr>
        <xdr:cNvPr id="628" name="直線コネクタ 627"/>
        <xdr:cNvCxnSpPr/>
      </xdr:nvCxnSpPr>
      <xdr:spPr>
        <a:xfrm flipV="1">
          <a:off x="16317595" y="12104898"/>
          <a:ext cx="1269" cy="1484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50075</xdr:rowOff>
    </xdr:from>
    <xdr:ext cx="599010" cy="259045"/>
    <xdr:sp macro="" textlink="">
      <xdr:nvSpPr>
        <xdr:cNvPr id="631" name="災害復旧費最大値テキスト"/>
        <xdr:cNvSpPr txBox="1"/>
      </xdr:nvSpPr>
      <xdr:spPr>
        <a:xfrm>
          <a:off x="16370300" y="1188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194,764</a:t>
          </a:r>
          <a:endParaRPr kumimoji="1" lang="ja-JP" altLang="en-US" sz="1000" b="1">
            <a:latin typeface="ＭＳ Ｐゴシック"/>
          </a:endParaRPr>
        </a:p>
      </xdr:txBody>
    </xdr:sp>
    <xdr:clientData/>
  </xdr:oneCellAnchor>
  <xdr:twoCellAnchor>
    <xdr:from>
      <xdr:col>23</xdr:col>
      <xdr:colOff>428625</xdr:colOff>
      <xdr:row>70</xdr:row>
      <xdr:rowOff>103398</xdr:rowOff>
    </xdr:from>
    <xdr:to>
      <xdr:col>23</xdr:col>
      <xdr:colOff>606425</xdr:colOff>
      <xdr:row>70</xdr:row>
      <xdr:rowOff>103398</xdr:rowOff>
    </xdr:to>
    <xdr:cxnSp macro="">
      <xdr:nvCxnSpPr>
        <xdr:cNvPr id="632" name="直線コネクタ 631"/>
        <xdr:cNvCxnSpPr/>
      </xdr:nvCxnSpPr>
      <xdr:spPr>
        <a:xfrm>
          <a:off x="16230600" y="1210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113361</xdr:rowOff>
    </xdr:from>
    <xdr:ext cx="469744" cy="259045"/>
    <xdr:sp macro="" textlink="">
      <xdr:nvSpPr>
        <xdr:cNvPr id="634" name="災害復旧費平均値テキスト"/>
        <xdr:cNvSpPr txBox="1"/>
      </xdr:nvSpPr>
      <xdr:spPr>
        <a:xfrm>
          <a:off x="16370300" y="1331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90484</xdr:rowOff>
    </xdr:from>
    <xdr:to>
      <xdr:col>23</xdr:col>
      <xdr:colOff>568325</xdr:colOff>
      <xdr:row>79</xdr:row>
      <xdr:rowOff>20634</xdr:rowOff>
    </xdr:to>
    <xdr:sp macro="" textlink="">
      <xdr:nvSpPr>
        <xdr:cNvPr id="635" name="フローチャート : 判断 634"/>
        <xdr:cNvSpPr/>
      </xdr:nvSpPr>
      <xdr:spPr>
        <a:xfrm>
          <a:off x="16268700" y="1346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120683</xdr:rowOff>
    </xdr:from>
    <xdr:to>
      <xdr:col>22</xdr:col>
      <xdr:colOff>415925</xdr:colOff>
      <xdr:row>79</xdr:row>
      <xdr:rowOff>50833</xdr:rowOff>
    </xdr:to>
    <xdr:sp macro="" textlink="">
      <xdr:nvSpPr>
        <xdr:cNvPr id="637" name="フローチャート : 判断 636"/>
        <xdr:cNvSpPr/>
      </xdr:nvSpPr>
      <xdr:spPr>
        <a:xfrm>
          <a:off x="15430500" y="1349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67360</xdr:rowOff>
    </xdr:from>
    <xdr:ext cx="469744" cy="259045"/>
    <xdr:sp macro="" textlink="">
      <xdr:nvSpPr>
        <xdr:cNvPr id="638" name="テキスト ボックス 637"/>
        <xdr:cNvSpPr txBox="1"/>
      </xdr:nvSpPr>
      <xdr:spPr>
        <a:xfrm>
          <a:off x="15246427" y="1326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48338</xdr:rowOff>
    </xdr:from>
    <xdr:to>
      <xdr:col>21</xdr:col>
      <xdr:colOff>212725</xdr:colOff>
      <xdr:row>78</xdr:row>
      <xdr:rowOff>149938</xdr:rowOff>
    </xdr:to>
    <xdr:sp macro="" textlink="">
      <xdr:nvSpPr>
        <xdr:cNvPr id="640" name="フローチャート : 判断 639"/>
        <xdr:cNvSpPr/>
      </xdr:nvSpPr>
      <xdr:spPr>
        <a:xfrm>
          <a:off x="14541500" y="1342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166465</xdr:rowOff>
    </xdr:from>
    <xdr:ext cx="534377" cy="259045"/>
    <xdr:sp macro="" textlink="">
      <xdr:nvSpPr>
        <xdr:cNvPr id="641" name="テキスト ボックス 640"/>
        <xdr:cNvSpPr txBox="1"/>
      </xdr:nvSpPr>
      <xdr:spPr>
        <a:xfrm>
          <a:off x="14325111" y="1319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59052</xdr:rowOff>
    </xdr:from>
    <xdr:to>
      <xdr:col>20</xdr:col>
      <xdr:colOff>9525</xdr:colOff>
      <xdr:row>78</xdr:row>
      <xdr:rowOff>160652</xdr:rowOff>
    </xdr:to>
    <xdr:sp macro="" textlink="">
      <xdr:nvSpPr>
        <xdr:cNvPr id="643" name="フローチャート : 判断 642"/>
        <xdr:cNvSpPr/>
      </xdr:nvSpPr>
      <xdr:spPr>
        <a:xfrm>
          <a:off x="13652500" y="134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5729</xdr:rowOff>
    </xdr:from>
    <xdr:ext cx="534377" cy="259045"/>
    <xdr:sp macro="" textlink="">
      <xdr:nvSpPr>
        <xdr:cNvPr id="644" name="テキスト ボックス 643"/>
        <xdr:cNvSpPr txBox="1"/>
      </xdr:nvSpPr>
      <xdr:spPr>
        <a:xfrm>
          <a:off x="13436111" y="1320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37877</xdr:rowOff>
    </xdr:from>
    <xdr:to>
      <xdr:col>18</xdr:col>
      <xdr:colOff>492125</xdr:colOff>
      <xdr:row>78</xdr:row>
      <xdr:rowOff>139477</xdr:rowOff>
    </xdr:to>
    <xdr:sp macro="" textlink="">
      <xdr:nvSpPr>
        <xdr:cNvPr id="645" name="フローチャート : 判断 644"/>
        <xdr:cNvSpPr/>
      </xdr:nvSpPr>
      <xdr:spPr>
        <a:xfrm>
          <a:off x="12763500" y="1341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156004</xdr:rowOff>
    </xdr:from>
    <xdr:ext cx="534377" cy="259045"/>
    <xdr:sp macro="" textlink="">
      <xdr:nvSpPr>
        <xdr:cNvPr id="646" name="テキスト ボックス 645"/>
        <xdr:cNvSpPr txBox="1"/>
      </xdr:nvSpPr>
      <xdr:spPr>
        <a:xfrm>
          <a:off x="12547111" y="1318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2" name="円/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4" name="円/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5" name="テキスト ボックス 65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6" name="円/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7" name="テキスト ボックス 656"/>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8" name="円/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9" name="テキスト ボックス 658"/>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0" name="円/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1" name="テキスト ボックス 660"/>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85316</xdr:rowOff>
    </xdr:from>
    <xdr:to>
      <xdr:col>23</xdr:col>
      <xdr:colOff>516889</xdr:colOff>
      <xdr:row>98</xdr:row>
      <xdr:rowOff>51932</xdr:rowOff>
    </xdr:to>
    <xdr:cxnSp macro="">
      <xdr:nvCxnSpPr>
        <xdr:cNvPr id="683" name="直線コネクタ 682"/>
        <xdr:cNvCxnSpPr/>
      </xdr:nvCxnSpPr>
      <xdr:spPr>
        <a:xfrm flipV="1">
          <a:off x="16317595" y="15858716"/>
          <a:ext cx="1269" cy="99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55759</xdr:rowOff>
    </xdr:from>
    <xdr:ext cx="534377" cy="259045"/>
    <xdr:sp macro="" textlink="">
      <xdr:nvSpPr>
        <xdr:cNvPr id="684" name="公債費最小値テキスト"/>
        <xdr:cNvSpPr txBox="1"/>
      </xdr:nvSpPr>
      <xdr:spPr>
        <a:xfrm>
          <a:off x="16370300" y="1685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98</xdr:row>
      <xdr:rowOff>51932</xdr:rowOff>
    </xdr:from>
    <xdr:to>
      <xdr:col>23</xdr:col>
      <xdr:colOff>606425</xdr:colOff>
      <xdr:row>98</xdr:row>
      <xdr:rowOff>51932</xdr:rowOff>
    </xdr:to>
    <xdr:cxnSp macro="">
      <xdr:nvCxnSpPr>
        <xdr:cNvPr id="685" name="直線コネクタ 684"/>
        <xdr:cNvCxnSpPr/>
      </xdr:nvCxnSpPr>
      <xdr:spPr>
        <a:xfrm>
          <a:off x="16230600" y="16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31993</xdr:rowOff>
    </xdr:from>
    <xdr:ext cx="599010" cy="259045"/>
    <xdr:sp macro="" textlink="">
      <xdr:nvSpPr>
        <xdr:cNvPr id="686" name="公債費最大値テキスト"/>
        <xdr:cNvSpPr txBox="1"/>
      </xdr:nvSpPr>
      <xdr:spPr>
        <a:xfrm>
          <a:off x="16370300" y="1563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236,895</a:t>
          </a:r>
          <a:endParaRPr kumimoji="1" lang="ja-JP" altLang="en-US" sz="1000" b="1">
            <a:latin typeface="ＭＳ Ｐゴシック"/>
          </a:endParaRPr>
        </a:p>
      </xdr:txBody>
    </xdr:sp>
    <xdr:clientData/>
  </xdr:oneCellAnchor>
  <xdr:twoCellAnchor>
    <xdr:from>
      <xdr:col>23</xdr:col>
      <xdr:colOff>428625</xdr:colOff>
      <xdr:row>92</xdr:row>
      <xdr:rowOff>85316</xdr:rowOff>
    </xdr:from>
    <xdr:to>
      <xdr:col>23</xdr:col>
      <xdr:colOff>606425</xdr:colOff>
      <xdr:row>92</xdr:row>
      <xdr:rowOff>85316</xdr:rowOff>
    </xdr:to>
    <xdr:cxnSp macro="">
      <xdr:nvCxnSpPr>
        <xdr:cNvPr id="687" name="直線コネクタ 686"/>
        <xdr:cNvCxnSpPr/>
      </xdr:nvCxnSpPr>
      <xdr:spPr>
        <a:xfrm>
          <a:off x="16230600" y="1585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136111</xdr:rowOff>
    </xdr:from>
    <xdr:to>
      <xdr:col>23</xdr:col>
      <xdr:colOff>517525</xdr:colOff>
      <xdr:row>97</xdr:row>
      <xdr:rowOff>145520</xdr:rowOff>
    </xdr:to>
    <xdr:cxnSp macro="">
      <xdr:nvCxnSpPr>
        <xdr:cNvPr id="688" name="直線コネクタ 687"/>
        <xdr:cNvCxnSpPr/>
      </xdr:nvCxnSpPr>
      <xdr:spPr>
        <a:xfrm>
          <a:off x="15481300" y="16766761"/>
          <a:ext cx="838200" cy="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80953</xdr:rowOff>
    </xdr:from>
    <xdr:ext cx="534377" cy="259045"/>
    <xdr:sp macro="" textlink="">
      <xdr:nvSpPr>
        <xdr:cNvPr id="689" name="公債費平均値テキスト"/>
        <xdr:cNvSpPr txBox="1"/>
      </xdr:nvSpPr>
      <xdr:spPr>
        <a:xfrm>
          <a:off x="16370300" y="16368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58076</xdr:rowOff>
    </xdr:from>
    <xdr:to>
      <xdr:col>23</xdr:col>
      <xdr:colOff>568325</xdr:colOff>
      <xdr:row>96</xdr:row>
      <xdr:rowOff>159676</xdr:rowOff>
    </xdr:to>
    <xdr:sp macro="" textlink="">
      <xdr:nvSpPr>
        <xdr:cNvPr id="690" name="フローチャート : 判断 689"/>
        <xdr:cNvSpPr/>
      </xdr:nvSpPr>
      <xdr:spPr>
        <a:xfrm>
          <a:off x="16268700" y="1651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123552</xdr:rowOff>
    </xdr:from>
    <xdr:to>
      <xdr:col>22</xdr:col>
      <xdr:colOff>365125</xdr:colOff>
      <xdr:row>97</xdr:row>
      <xdr:rowOff>136111</xdr:rowOff>
    </xdr:to>
    <xdr:cxnSp macro="">
      <xdr:nvCxnSpPr>
        <xdr:cNvPr id="691" name="直線コネクタ 690"/>
        <xdr:cNvCxnSpPr/>
      </xdr:nvCxnSpPr>
      <xdr:spPr>
        <a:xfrm>
          <a:off x="14592300" y="16754202"/>
          <a:ext cx="889000" cy="1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48282</xdr:rowOff>
    </xdr:from>
    <xdr:to>
      <xdr:col>22</xdr:col>
      <xdr:colOff>415925</xdr:colOff>
      <xdr:row>96</xdr:row>
      <xdr:rowOff>149882</xdr:rowOff>
    </xdr:to>
    <xdr:sp macro="" textlink="">
      <xdr:nvSpPr>
        <xdr:cNvPr id="692" name="フローチャート : 判断 691"/>
        <xdr:cNvSpPr/>
      </xdr:nvSpPr>
      <xdr:spPr>
        <a:xfrm>
          <a:off x="154305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166409</xdr:rowOff>
    </xdr:from>
    <xdr:ext cx="534377" cy="259045"/>
    <xdr:sp macro="" textlink="">
      <xdr:nvSpPr>
        <xdr:cNvPr id="693" name="テキスト ボックス 692"/>
        <xdr:cNvSpPr txBox="1"/>
      </xdr:nvSpPr>
      <xdr:spPr>
        <a:xfrm>
          <a:off x="15214111" y="1628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119084</xdr:rowOff>
    </xdr:from>
    <xdr:to>
      <xdr:col>21</xdr:col>
      <xdr:colOff>161925</xdr:colOff>
      <xdr:row>97</xdr:row>
      <xdr:rowOff>123552</xdr:rowOff>
    </xdr:to>
    <xdr:cxnSp macro="">
      <xdr:nvCxnSpPr>
        <xdr:cNvPr id="694" name="直線コネクタ 693"/>
        <xdr:cNvCxnSpPr/>
      </xdr:nvCxnSpPr>
      <xdr:spPr>
        <a:xfrm>
          <a:off x="13703300" y="16749734"/>
          <a:ext cx="889000" cy="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295</xdr:rowOff>
    </xdr:from>
    <xdr:to>
      <xdr:col>21</xdr:col>
      <xdr:colOff>212725</xdr:colOff>
      <xdr:row>96</xdr:row>
      <xdr:rowOff>101895</xdr:rowOff>
    </xdr:to>
    <xdr:sp macro="" textlink="">
      <xdr:nvSpPr>
        <xdr:cNvPr id="695" name="フローチャート : 判断 694"/>
        <xdr:cNvSpPr/>
      </xdr:nvSpPr>
      <xdr:spPr>
        <a:xfrm>
          <a:off x="14541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118422</xdr:rowOff>
    </xdr:from>
    <xdr:ext cx="534377" cy="259045"/>
    <xdr:sp macro="" textlink="">
      <xdr:nvSpPr>
        <xdr:cNvPr id="696" name="テキスト ボックス 695"/>
        <xdr:cNvSpPr txBox="1"/>
      </xdr:nvSpPr>
      <xdr:spPr>
        <a:xfrm>
          <a:off x="14325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119084</xdr:rowOff>
    </xdr:from>
    <xdr:to>
      <xdr:col>19</xdr:col>
      <xdr:colOff>644525</xdr:colOff>
      <xdr:row>97</xdr:row>
      <xdr:rowOff>121882</xdr:rowOff>
    </xdr:to>
    <xdr:cxnSp macro="">
      <xdr:nvCxnSpPr>
        <xdr:cNvPr id="697" name="直線コネクタ 696"/>
        <xdr:cNvCxnSpPr/>
      </xdr:nvCxnSpPr>
      <xdr:spPr>
        <a:xfrm flipV="1">
          <a:off x="12814300" y="16749734"/>
          <a:ext cx="889000" cy="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165334</xdr:rowOff>
    </xdr:from>
    <xdr:to>
      <xdr:col>20</xdr:col>
      <xdr:colOff>9525</xdr:colOff>
      <xdr:row>96</xdr:row>
      <xdr:rowOff>95484</xdr:rowOff>
    </xdr:to>
    <xdr:sp macro="" textlink="">
      <xdr:nvSpPr>
        <xdr:cNvPr id="698" name="フローチャート : 判断 697"/>
        <xdr:cNvSpPr/>
      </xdr:nvSpPr>
      <xdr:spPr>
        <a:xfrm>
          <a:off x="13652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112011</xdr:rowOff>
    </xdr:from>
    <xdr:ext cx="534377" cy="259045"/>
    <xdr:sp macro="" textlink="">
      <xdr:nvSpPr>
        <xdr:cNvPr id="699" name="テキスト ボックス 698"/>
        <xdr:cNvSpPr txBox="1"/>
      </xdr:nvSpPr>
      <xdr:spPr>
        <a:xfrm>
          <a:off x="13436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155623</xdr:rowOff>
    </xdr:from>
    <xdr:to>
      <xdr:col>18</xdr:col>
      <xdr:colOff>492125</xdr:colOff>
      <xdr:row>96</xdr:row>
      <xdr:rowOff>85773</xdr:rowOff>
    </xdr:to>
    <xdr:sp macro="" textlink="">
      <xdr:nvSpPr>
        <xdr:cNvPr id="700" name="フローチャート : 判断 699"/>
        <xdr:cNvSpPr/>
      </xdr:nvSpPr>
      <xdr:spPr>
        <a:xfrm>
          <a:off x="12763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102300</xdr:rowOff>
    </xdr:from>
    <xdr:ext cx="534377" cy="259045"/>
    <xdr:sp macro="" textlink="">
      <xdr:nvSpPr>
        <xdr:cNvPr id="701" name="テキスト ボックス 700"/>
        <xdr:cNvSpPr txBox="1"/>
      </xdr:nvSpPr>
      <xdr:spPr>
        <a:xfrm>
          <a:off x="12547111" y="162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94720</xdr:rowOff>
    </xdr:from>
    <xdr:to>
      <xdr:col>23</xdr:col>
      <xdr:colOff>568325</xdr:colOff>
      <xdr:row>98</xdr:row>
      <xdr:rowOff>24870</xdr:rowOff>
    </xdr:to>
    <xdr:sp macro="" textlink="">
      <xdr:nvSpPr>
        <xdr:cNvPr id="707" name="円/楕円 706"/>
        <xdr:cNvSpPr/>
      </xdr:nvSpPr>
      <xdr:spPr>
        <a:xfrm>
          <a:off x="16268700" y="1672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9647</xdr:rowOff>
    </xdr:from>
    <xdr:ext cx="534377" cy="259045"/>
    <xdr:sp macro="" textlink="">
      <xdr:nvSpPr>
        <xdr:cNvPr id="708" name="公債費該当値テキスト"/>
        <xdr:cNvSpPr txBox="1"/>
      </xdr:nvSpPr>
      <xdr:spPr>
        <a:xfrm>
          <a:off x="16370300" y="1664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36,227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85311</xdr:rowOff>
    </xdr:from>
    <xdr:to>
      <xdr:col>22</xdr:col>
      <xdr:colOff>415925</xdr:colOff>
      <xdr:row>98</xdr:row>
      <xdr:rowOff>15461</xdr:rowOff>
    </xdr:to>
    <xdr:sp macro="" textlink="">
      <xdr:nvSpPr>
        <xdr:cNvPr id="709" name="円/楕円 708"/>
        <xdr:cNvSpPr/>
      </xdr:nvSpPr>
      <xdr:spPr>
        <a:xfrm>
          <a:off x="15430500" y="1671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6588</xdr:rowOff>
    </xdr:from>
    <xdr:ext cx="534377" cy="259045"/>
    <xdr:sp macro="" textlink="">
      <xdr:nvSpPr>
        <xdr:cNvPr id="710" name="テキスト ボックス 709"/>
        <xdr:cNvSpPr txBox="1"/>
      </xdr:nvSpPr>
      <xdr:spPr>
        <a:xfrm>
          <a:off x="15214111" y="1680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38,285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72752</xdr:rowOff>
    </xdr:from>
    <xdr:to>
      <xdr:col>21</xdr:col>
      <xdr:colOff>212725</xdr:colOff>
      <xdr:row>98</xdr:row>
      <xdr:rowOff>2902</xdr:rowOff>
    </xdr:to>
    <xdr:sp macro="" textlink="">
      <xdr:nvSpPr>
        <xdr:cNvPr id="711" name="円/楕円 710"/>
        <xdr:cNvSpPr/>
      </xdr:nvSpPr>
      <xdr:spPr>
        <a:xfrm>
          <a:off x="14541500" y="1670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165479</xdr:rowOff>
    </xdr:from>
    <xdr:ext cx="534377" cy="259045"/>
    <xdr:sp macro="" textlink="">
      <xdr:nvSpPr>
        <xdr:cNvPr id="712" name="テキスト ボックス 711"/>
        <xdr:cNvSpPr txBox="1"/>
      </xdr:nvSpPr>
      <xdr:spPr>
        <a:xfrm>
          <a:off x="14325111" y="1679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41,032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68284</xdr:rowOff>
    </xdr:from>
    <xdr:to>
      <xdr:col>20</xdr:col>
      <xdr:colOff>9525</xdr:colOff>
      <xdr:row>97</xdr:row>
      <xdr:rowOff>169884</xdr:rowOff>
    </xdr:to>
    <xdr:sp macro="" textlink="">
      <xdr:nvSpPr>
        <xdr:cNvPr id="713" name="円/楕円 712"/>
        <xdr:cNvSpPr/>
      </xdr:nvSpPr>
      <xdr:spPr>
        <a:xfrm>
          <a:off x="13652500" y="166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161011</xdr:rowOff>
    </xdr:from>
    <xdr:ext cx="534377" cy="259045"/>
    <xdr:sp macro="" textlink="">
      <xdr:nvSpPr>
        <xdr:cNvPr id="714" name="テキスト ボックス 713"/>
        <xdr:cNvSpPr txBox="1"/>
      </xdr:nvSpPr>
      <xdr:spPr>
        <a:xfrm>
          <a:off x="13436111" y="1679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71082</xdr:rowOff>
    </xdr:from>
    <xdr:to>
      <xdr:col>18</xdr:col>
      <xdr:colOff>492125</xdr:colOff>
      <xdr:row>98</xdr:row>
      <xdr:rowOff>1232</xdr:rowOff>
    </xdr:to>
    <xdr:sp macro="" textlink="">
      <xdr:nvSpPr>
        <xdr:cNvPr id="715" name="円/楕円 714"/>
        <xdr:cNvSpPr/>
      </xdr:nvSpPr>
      <xdr:spPr>
        <a:xfrm>
          <a:off x="12763500" y="1670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163809</xdr:rowOff>
    </xdr:from>
    <xdr:ext cx="534377" cy="259045"/>
    <xdr:sp macro="" textlink="">
      <xdr:nvSpPr>
        <xdr:cNvPr id="716" name="テキスト ボックス 715"/>
        <xdr:cNvSpPr txBox="1"/>
      </xdr:nvSpPr>
      <xdr:spPr>
        <a:xfrm>
          <a:off x="12547111" y="1679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135585</xdr:rowOff>
    </xdr:from>
    <xdr:to>
      <xdr:col>32</xdr:col>
      <xdr:colOff>186689</xdr:colOff>
      <xdr:row>38</xdr:row>
      <xdr:rowOff>139700</xdr:rowOff>
    </xdr:to>
    <xdr:cxnSp macro="">
      <xdr:nvCxnSpPr>
        <xdr:cNvPr id="738" name="直線コネクタ 737"/>
        <xdr:cNvCxnSpPr/>
      </xdr:nvCxnSpPr>
      <xdr:spPr>
        <a:xfrm flipV="1">
          <a:off x="22159595" y="5450535"/>
          <a:ext cx="1269" cy="120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156837</xdr:rowOff>
    </xdr:from>
    <xdr:ext cx="249299" cy="259045"/>
    <xdr:sp macro="" textlink="">
      <xdr:nvSpPr>
        <xdr:cNvPr id="739" name="諸支出金最小値テキスト"/>
        <xdr:cNvSpPr txBox="1"/>
      </xdr:nvSpPr>
      <xdr:spPr>
        <a:xfrm>
          <a:off x="22212300" y="6671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82262</xdr:rowOff>
    </xdr:from>
    <xdr:ext cx="469744" cy="259045"/>
    <xdr:sp macro="" textlink="">
      <xdr:nvSpPr>
        <xdr:cNvPr id="741" name="諸支出金最大値テキスト"/>
        <xdr:cNvSpPr txBox="1"/>
      </xdr:nvSpPr>
      <xdr:spPr>
        <a:xfrm>
          <a:off x="22212300" y="52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a:t>
          </a:r>
          <a:endParaRPr kumimoji="1" lang="ja-JP" altLang="en-US" sz="1000" b="1">
            <a:latin typeface="ＭＳ Ｐゴシック"/>
          </a:endParaRPr>
        </a:p>
      </xdr:txBody>
    </xdr:sp>
    <xdr:clientData/>
  </xdr:oneCellAnchor>
  <xdr:twoCellAnchor>
    <xdr:from>
      <xdr:col>32</xdr:col>
      <xdr:colOff>98425</xdr:colOff>
      <xdr:row>31</xdr:row>
      <xdr:rowOff>135585</xdr:rowOff>
    </xdr:from>
    <xdr:to>
      <xdr:col>32</xdr:col>
      <xdr:colOff>276225</xdr:colOff>
      <xdr:row>31</xdr:row>
      <xdr:rowOff>135585</xdr:rowOff>
    </xdr:to>
    <xdr:cxnSp macro="">
      <xdr:nvCxnSpPr>
        <xdr:cNvPr id="742" name="直線コネクタ 741"/>
        <xdr:cNvCxnSpPr/>
      </xdr:nvCxnSpPr>
      <xdr:spPr>
        <a:xfrm>
          <a:off x="22072600" y="5450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74287</xdr:rowOff>
    </xdr:from>
    <xdr:ext cx="378565" cy="259045"/>
    <xdr:sp macro="" textlink="">
      <xdr:nvSpPr>
        <xdr:cNvPr id="744" name="諸支出金平均値テキスト"/>
        <xdr:cNvSpPr txBox="1"/>
      </xdr:nvSpPr>
      <xdr:spPr>
        <a:xfrm>
          <a:off x="22212300" y="64179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51409</xdr:rowOff>
    </xdr:from>
    <xdr:to>
      <xdr:col>32</xdr:col>
      <xdr:colOff>238125</xdr:colOff>
      <xdr:row>38</xdr:row>
      <xdr:rowOff>153009</xdr:rowOff>
    </xdr:to>
    <xdr:sp macro="" textlink="">
      <xdr:nvSpPr>
        <xdr:cNvPr id="745" name="フローチャート : 判断 744"/>
        <xdr:cNvSpPr/>
      </xdr:nvSpPr>
      <xdr:spPr>
        <a:xfrm>
          <a:off x="221107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49123</xdr:rowOff>
    </xdr:from>
    <xdr:to>
      <xdr:col>31</xdr:col>
      <xdr:colOff>85725</xdr:colOff>
      <xdr:row>38</xdr:row>
      <xdr:rowOff>150723</xdr:rowOff>
    </xdr:to>
    <xdr:sp macro="" textlink="">
      <xdr:nvSpPr>
        <xdr:cNvPr id="747" name="フローチャート : 判断 746"/>
        <xdr:cNvSpPr/>
      </xdr:nvSpPr>
      <xdr:spPr>
        <a:xfrm>
          <a:off x="21272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167251</xdr:rowOff>
    </xdr:from>
    <xdr:ext cx="378565" cy="259045"/>
    <xdr:sp macro="" textlink="">
      <xdr:nvSpPr>
        <xdr:cNvPr id="748" name="テキスト ボックス 747"/>
        <xdr:cNvSpPr txBox="1"/>
      </xdr:nvSpPr>
      <xdr:spPr>
        <a:xfrm>
          <a:off x="21134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55067</xdr:rowOff>
    </xdr:from>
    <xdr:to>
      <xdr:col>29</xdr:col>
      <xdr:colOff>568325</xdr:colOff>
      <xdr:row>38</xdr:row>
      <xdr:rowOff>156667</xdr:rowOff>
    </xdr:to>
    <xdr:sp macro="" textlink="">
      <xdr:nvSpPr>
        <xdr:cNvPr id="750" name="フローチャート : 判断 749"/>
        <xdr:cNvSpPr/>
      </xdr:nvSpPr>
      <xdr:spPr>
        <a:xfrm>
          <a:off x="20383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1744</xdr:rowOff>
    </xdr:from>
    <xdr:ext cx="378565" cy="259045"/>
    <xdr:sp macro="" textlink="">
      <xdr:nvSpPr>
        <xdr:cNvPr id="751" name="テキスト ボックス 750"/>
        <xdr:cNvSpPr txBox="1"/>
      </xdr:nvSpPr>
      <xdr:spPr>
        <a:xfrm>
          <a:off x="20245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53467</xdr:rowOff>
    </xdr:from>
    <xdr:to>
      <xdr:col>28</xdr:col>
      <xdr:colOff>365125</xdr:colOff>
      <xdr:row>38</xdr:row>
      <xdr:rowOff>155067</xdr:rowOff>
    </xdr:to>
    <xdr:sp macro="" textlink="">
      <xdr:nvSpPr>
        <xdr:cNvPr id="753" name="フローチャート : 判断 752"/>
        <xdr:cNvSpPr/>
      </xdr:nvSpPr>
      <xdr:spPr>
        <a:xfrm>
          <a:off x="19494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144</xdr:rowOff>
    </xdr:from>
    <xdr:ext cx="378565" cy="259045"/>
    <xdr:sp macro="" textlink="">
      <xdr:nvSpPr>
        <xdr:cNvPr id="754" name="テキスト ボックス 753"/>
        <xdr:cNvSpPr txBox="1"/>
      </xdr:nvSpPr>
      <xdr:spPr>
        <a:xfrm>
          <a:off x="19356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66726</xdr:rowOff>
    </xdr:from>
    <xdr:to>
      <xdr:col>27</xdr:col>
      <xdr:colOff>161925</xdr:colOff>
      <xdr:row>38</xdr:row>
      <xdr:rowOff>168326</xdr:rowOff>
    </xdr:to>
    <xdr:sp macro="" textlink="">
      <xdr:nvSpPr>
        <xdr:cNvPr id="755" name="フローチャート : 判断 754"/>
        <xdr:cNvSpPr/>
      </xdr:nvSpPr>
      <xdr:spPr>
        <a:xfrm>
          <a:off x="18605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13403</xdr:rowOff>
    </xdr:from>
    <xdr:ext cx="313932" cy="259045"/>
    <xdr:sp macro="" textlink="">
      <xdr:nvSpPr>
        <xdr:cNvPr id="756" name="テキスト ボックス 755"/>
        <xdr:cNvSpPr txBox="1"/>
      </xdr:nvSpPr>
      <xdr:spPr>
        <a:xfrm>
          <a:off x="18499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2" name="円/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29837</xdr:rowOff>
    </xdr:from>
    <xdr:ext cx="249299" cy="259045"/>
    <xdr:sp macro="" textlink="">
      <xdr:nvSpPr>
        <xdr:cNvPr id="763" name="諸支出金該当値テキスト"/>
        <xdr:cNvSpPr txBox="1"/>
      </xdr:nvSpPr>
      <xdr:spPr>
        <a:xfrm>
          <a:off x="22212300" y="6544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4" name="円/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5" name="テキスト ボックス 76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6" name="円/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7" name="テキスト ボックス 76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8" name="円/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9" name="テキスト ボックス 76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0" name="円/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1" name="テキスト ボックス 77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2" name="直線コネクタ 78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3" name="テキスト ボックス 78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4" name="直線コネクタ 78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85" name="テキスト ボックス 784"/>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6" name="直線コネクタ 78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87" name="テキスト ボックス 786"/>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8" name="直線コネクタ 78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89" name="テキスト ボックス 788"/>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1" name="テキスト ボックス 790"/>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3" name="直線コネクタ 792"/>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4"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5" name="直線コネクタ 79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6"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8" name="直線コネクタ 79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99"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0" name="フローチャート : 判断 799"/>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1" name="直線コネクタ 80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2" name="フローチャート : 判断 801"/>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3" name="テキスト ボックス 802"/>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4" name="直線コネクタ 80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5" name="フローチャート : 判断 804"/>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6" name="テキスト ボックス 805"/>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7" name="直線コネクタ 80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08" name="フローチャート : 判断 807"/>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9" name="テキスト ボックス 808"/>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164338</xdr:rowOff>
    </xdr:from>
    <xdr:to>
      <xdr:col>27</xdr:col>
      <xdr:colOff>161925</xdr:colOff>
      <xdr:row>52</xdr:row>
      <xdr:rowOff>94488</xdr:rowOff>
    </xdr:to>
    <xdr:sp macro="" textlink="">
      <xdr:nvSpPr>
        <xdr:cNvPr id="810" name="フローチャート : 判断 809"/>
        <xdr:cNvSpPr/>
      </xdr:nvSpPr>
      <xdr:spPr>
        <a:xfrm>
          <a:off x="18605500" y="89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50</xdr:row>
      <xdr:rowOff>111015</xdr:rowOff>
    </xdr:from>
    <xdr:ext cx="378565" cy="259045"/>
    <xdr:sp macro="" textlink="">
      <xdr:nvSpPr>
        <xdr:cNvPr id="811" name="テキスト ボックス 810"/>
        <xdr:cNvSpPr txBox="1"/>
      </xdr:nvSpPr>
      <xdr:spPr>
        <a:xfrm>
          <a:off x="18467017" y="868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7" name="円/楕円 81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8"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19" name="円/楕円 81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0" name="テキスト ボックス 819"/>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1" name="円/楕円 82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2" name="テキスト ボックス 821"/>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3" name="円/楕円 82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4" name="テキスト ボックス 823"/>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5" name="円/楕円 82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6" name="テキスト ボックス 825"/>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町として行政運営コストが良い状況にあるが、将来に向けて施設運営や維持管理費、施設更新に向けた建設事業費の増大は課題である。</a:t>
          </a:r>
          <a:endParaRPr lang="ja-JP" altLang="ja-JP" sz="1400">
            <a:effectLst/>
          </a:endParaRPr>
        </a:p>
        <a:p>
          <a:r>
            <a:rPr kumimoji="1" lang="ja-JP" altLang="ja-JP" sz="1100">
              <a:solidFill>
                <a:schemeClr val="dk1"/>
              </a:solidFill>
              <a:effectLst/>
              <a:latin typeface="+mn-lt"/>
              <a:ea typeface="+mn-ea"/>
              <a:cs typeface="+mn-cs"/>
            </a:rPr>
            <a:t>　広域的に対応することで行政コストの軽減につながる事業は、広域行政の活用を積極的に進め、さらなる行政コストの削減により、歳出の最小化に努めていく。</a:t>
          </a:r>
          <a:endParaRPr lang="ja-JP" altLang="ja-JP" sz="1400">
            <a:effectLst/>
          </a:endParaRPr>
        </a:p>
        <a:p>
          <a:r>
            <a:rPr kumimoji="1" lang="ja-JP" altLang="ja-JP" sz="1100">
              <a:solidFill>
                <a:schemeClr val="dk1"/>
              </a:solidFill>
              <a:effectLst/>
              <a:latin typeface="+mn-lt"/>
              <a:ea typeface="+mn-ea"/>
              <a:cs typeface="+mn-cs"/>
            </a:rPr>
            <a:t>　なお、町民の皆さんとの協働によるまちづくりを推進し、各種事務事業の必要性や施設の統廃合・再構築など施設の在り方などについて評価を行い、町民のみなさんにも図りながら大胆な見直しに努め、経費の削減を図っていく。</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長野県小布施町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町債の新たな借り入れを抑制し、町債の残高の圧縮に努めている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大規模な建設工事は予め基金を積み立てるなど、予め備えを行うとともに、各施設の維持補修の計画的な執行に努め、実質収支の改善を進める。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長野県小布施町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全会計において赤字額はなく黒字となっている。</a:t>
          </a:r>
          <a:endParaRPr lang="ja-JP" altLang="ja-JP" sz="1400">
            <a:effectLst/>
          </a:endParaRPr>
        </a:p>
        <a:p>
          <a:r>
            <a:rPr kumimoji="1" lang="ja-JP" altLang="ja-JP" sz="1100">
              <a:solidFill>
                <a:schemeClr val="dk1"/>
              </a:solidFill>
              <a:effectLst/>
              <a:latin typeface="+mn-lt"/>
              <a:ea typeface="+mn-ea"/>
              <a:cs typeface="+mn-cs"/>
            </a:rPr>
            <a:t>　国民健康保険、介護保険、公共下水道事業、その他会計は一般会計からの繰入金があることから、引き続き一般会計と同様に事務事業の見直しや効率化に努め、法定分（基準内）の繰入金以外の繰入の抑制を図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5071744</v>
      </c>
      <c r="BO4" s="381"/>
      <c r="BP4" s="381"/>
      <c r="BQ4" s="381"/>
      <c r="BR4" s="381"/>
      <c r="BS4" s="381"/>
      <c r="BT4" s="381"/>
      <c r="BU4" s="382"/>
      <c r="BV4" s="380">
        <v>5088621</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9.3000000000000007</v>
      </c>
      <c r="CU4" s="387"/>
      <c r="CV4" s="387"/>
      <c r="CW4" s="387"/>
      <c r="CX4" s="387"/>
      <c r="CY4" s="387"/>
      <c r="CZ4" s="387"/>
      <c r="DA4" s="388"/>
      <c r="DB4" s="386">
        <v>10.3</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4784614</v>
      </c>
      <c r="BO5" s="418"/>
      <c r="BP5" s="418"/>
      <c r="BQ5" s="418"/>
      <c r="BR5" s="418"/>
      <c r="BS5" s="418"/>
      <c r="BT5" s="418"/>
      <c r="BU5" s="419"/>
      <c r="BV5" s="417">
        <v>4734034</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89.8</v>
      </c>
      <c r="CU5" s="415"/>
      <c r="CV5" s="415"/>
      <c r="CW5" s="415"/>
      <c r="CX5" s="415"/>
      <c r="CY5" s="415"/>
      <c r="CZ5" s="415"/>
      <c r="DA5" s="416"/>
      <c r="DB5" s="414">
        <v>87.2</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287130</v>
      </c>
      <c r="BO6" s="418"/>
      <c r="BP6" s="418"/>
      <c r="BQ6" s="418"/>
      <c r="BR6" s="418"/>
      <c r="BS6" s="418"/>
      <c r="BT6" s="418"/>
      <c r="BU6" s="419"/>
      <c r="BV6" s="417">
        <v>354587</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92.3</v>
      </c>
      <c r="CU6" s="455"/>
      <c r="CV6" s="455"/>
      <c r="CW6" s="455"/>
      <c r="CX6" s="455"/>
      <c r="CY6" s="455"/>
      <c r="CZ6" s="455"/>
      <c r="DA6" s="456"/>
      <c r="DB6" s="454">
        <v>91.6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8084</v>
      </c>
      <c r="BO7" s="418"/>
      <c r="BP7" s="418"/>
      <c r="BQ7" s="418"/>
      <c r="BR7" s="418"/>
      <c r="BS7" s="418"/>
      <c r="BT7" s="418"/>
      <c r="BU7" s="419"/>
      <c r="BV7" s="417">
        <v>39209</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3000441</v>
      </c>
      <c r="CU7" s="418"/>
      <c r="CV7" s="418"/>
      <c r="CW7" s="418"/>
      <c r="CX7" s="418"/>
      <c r="CY7" s="418"/>
      <c r="CZ7" s="418"/>
      <c r="DA7" s="419"/>
      <c r="DB7" s="417">
        <v>3067002</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279046</v>
      </c>
      <c r="BO8" s="418"/>
      <c r="BP8" s="418"/>
      <c r="BQ8" s="418"/>
      <c r="BR8" s="418"/>
      <c r="BS8" s="418"/>
      <c r="BT8" s="418"/>
      <c r="BU8" s="419"/>
      <c r="BV8" s="417">
        <v>315378</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0.4</v>
      </c>
      <c r="CU8" s="458"/>
      <c r="CV8" s="458"/>
      <c r="CW8" s="458"/>
      <c r="CX8" s="458"/>
      <c r="CY8" s="458"/>
      <c r="CZ8" s="458"/>
      <c r="DA8" s="459"/>
      <c r="DB8" s="457">
        <v>0.39</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10702</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-36332</v>
      </c>
      <c r="BO9" s="418"/>
      <c r="BP9" s="418"/>
      <c r="BQ9" s="418"/>
      <c r="BR9" s="418"/>
      <c r="BS9" s="418"/>
      <c r="BT9" s="418"/>
      <c r="BU9" s="419"/>
      <c r="BV9" s="417">
        <v>104189</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9</v>
      </c>
      <c r="CU9" s="415"/>
      <c r="CV9" s="415"/>
      <c r="CW9" s="415"/>
      <c r="CX9" s="415"/>
      <c r="CY9" s="415"/>
      <c r="CZ9" s="415"/>
      <c r="DA9" s="416"/>
      <c r="DB9" s="414">
        <v>9.6999999999999993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104</v>
      </c>
      <c r="M10" s="447"/>
      <c r="N10" s="447"/>
      <c r="O10" s="447"/>
      <c r="P10" s="447"/>
      <c r="Q10" s="448"/>
      <c r="R10" s="468">
        <v>11072</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188420</v>
      </c>
      <c r="BO10" s="418"/>
      <c r="BP10" s="418"/>
      <c r="BQ10" s="418"/>
      <c r="BR10" s="418"/>
      <c r="BS10" s="418"/>
      <c r="BT10" s="418"/>
      <c r="BU10" s="419"/>
      <c r="BV10" s="417">
        <v>173347</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79</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11111</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332085</v>
      </c>
      <c r="BO12" s="418"/>
      <c r="BP12" s="418"/>
      <c r="BQ12" s="418"/>
      <c r="BR12" s="418"/>
      <c r="BS12" s="418"/>
      <c r="BT12" s="418"/>
      <c r="BU12" s="419"/>
      <c r="BV12" s="417">
        <v>211367</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11056</v>
      </c>
      <c r="S13" s="499"/>
      <c r="T13" s="499"/>
      <c r="U13" s="499"/>
      <c r="V13" s="500"/>
      <c r="W13" s="433" t="s">
        <v>125</v>
      </c>
      <c r="X13" s="434"/>
      <c r="Y13" s="434"/>
      <c r="Z13" s="434"/>
      <c r="AA13" s="434"/>
      <c r="AB13" s="424"/>
      <c r="AC13" s="468">
        <v>1376</v>
      </c>
      <c r="AD13" s="469"/>
      <c r="AE13" s="469"/>
      <c r="AF13" s="469"/>
      <c r="AG13" s="508"/>
      <c r="AH13" s="468">
        <v>1488</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-179997</v>
      </c>
      <c r="BO13" s="418"/>
      <c r="BP13" s="418"/>
      <c r="BQ13" s="418"/>
      <c r="BR13" s="418"/>
      <c r="BS13" s="418"/>
      <c r="BT13" s="418"/>
      <c r="BU13" s="419"/>
      <c r="BV13" s="417">
        <v>66169</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7.7</v>
      </c>
      <c r="CU13" s="415"/>
      <c r="CV13" s="415"/>
      <c r="CW13" s="415"/>
      <c r="CX13" s="415"/>
      <c r="CY13" s="415"/>
      <c r="CZ13" s="415"/>
      <c r="DA13" s="416"/>
      <c r="DB13" s="414">
        <v>7.9</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11218</v>
      </c>
      <c r="S14" s="499"/>
      <c r="T14" s="499"/>
      <c r="U14" s="499"/>
      <c r="V14" s="500"/>
      <c r="W14" s="407"/>
      <c r="X14" s="408"/>
      <c r="Y14" s="408"/>
      <c r="Z14" s="408"/>
      <c r="AA14" s="408"/>
      <c r="AB14" s="397"/>
      <c r="AC14" s="501">
        <v>23</v>
      </c>
      <c r="AD14" s="502"/>
      <c r="AE14" s="502"/>
      <c r="AF14" s="502"/>
      <c r="AG14" s="503"/>
      <c r="AH14" s="501">
        <v>24.1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29.2</v>
      </c>
      <c r="CU14" s="513"/>
      <c r="CV14" s="513"/>
      <c r="CW14" s="513"/>
      <c r="CX14" s="513"/>
      <c r="CY14" s="513"/>
      <c r="CZ14" s="513"/>
      <c r="DA14" s="514"/>
      <c r="DB14" s="512">
        <v>30.2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11158</v>
      </c>
      <c r="S15" s="499"/>
      <c r="T15" s="499"/>
      <c r="U15" s="499"/>
      <c r="V15" s="500"/>
      <c r="W15" s="433" t="s">
        <v>132</v>
      </c>
      <c r="X15" s="434"/>
      <c r="Y15" s="434"/>
      <c r="Z15" s="434"/>
      <c r="AA15" s="434"/>
      <c r="AB15" s="424"/>
      <c r="AC15" s="468">
        <v>1455</v>
      </c>
      <c r="AD15" s="469"/>
      <c r="AE15" s="469"/>
      <c r="AF15" s="469"/>
      <c r="AG15" s="508"/>
      <c r="AH15" s="468">
        <v>1593</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1073930</v>
      </c>
      <c r="BO15" s="381"/>
      <c r="BP15" s="381"/>
      <c r="BQ15" s="381"/>
      <c r="BR15" s="381"/>
      <c r="BS15" s="381"/>
      <c r="BT15" s="381"/>
      <c r="BU15" s="382"/>
      <c r="BV15" s="380">
        <v>1041949</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24.3</v>
      </c>
      <c r="AD16" s="502"/>
      <c r="AE16" s="502"/>
      <c r="AF16" s="502"/>
      <c r="AG16" s="503"/>
      <c r="AH16" s="501">
        <v>25.7</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2583475</v>
      </c>
      <c r="BO16" s="418"/>
      <c r="BP16" s="418"/>
      <c r="BQ16" s="418"/>
      <c r="BR16" s="418"/>
      <c r="BS16" s="418"/>
      <c r="BT16" s="418"/>
      <c r="BU16" s="419"/>
      <c r="BV16" s="417">
        <v>2622083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3150</v>
      </c>
      <c r="AD17" s="469"/>
      <c r="AE17" s="469"/>
      <c r="AF17" s="469"/>
      <c r="AG17" s="508"/>
      <c r="AH17" s="468">
        <v>3106</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1348887</v>
      </c>
      <c r="BO17" s="418"/>
      <c r="BP17" s="418"/>
      <c r="BQ17" s="418"/>
      <c r="BR17" s="418"/>
      <c r="BS17" s="418"/>
      <c r="BT17" s="418"/>
      <c r="BU17" s="419"/>
      <c r="BV17" s="417">
        <v>1304959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142</v>
      </c>
      <c r="C18" s="460"/>
      <c r="D18" s="460"/>
      <c r="E18" s="529"/>
      <c r="F18" s="529"/>
      <c r="G18" s="529"/>
      <c r="H18" s="529"/>
      <c r="I18" s="529"/>
      <c r="J18" s="529"/>
      <c r="K18" s="529"/>
      <c r="L18" s="530">
        <v>19.12</v>
      </c>
      <c r="M18" s="530"/>
      <c r="N18" s="530"/>
      <c r="O18" s="530"/>
      <c r="P18" s="530"/>
      <c r="Q18" s="530"/>
      <c r="R18" s="531"/>
      <c r="S18" s="531"/>
      <c r="T18" s="531"/>
      <c r="U18" s="531"/>
      <c r="V18" s="532"/>
      <c r="W18" s="435"/>
      <c r="X18" s="436"/>
      <c r="Y18" s="436"/>
      <c r="Z18" s="436"/>
      <c r="AA18" s="436"/>
      <c r="AB18" s="427"/>
      <c r="AC18" s="533">
        <v>52.7</v>
      </c>
      <c r="AD18" s="534"/>
      <c r="AE18" s="534"/>
      <c r="AF18" s="534"/>
      <c r="AG18" s="535"/>
      <c r="AH18" s="533">
        <v>50.2</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2681918</v>
      </c>
      <c r="BO18" s="418"/>
      <c r="BP18" s="418"/>
      <c r="BQ18" s="418"/>
      <c r="BR18" s="418"/>
      <c r="BS18" s="418"/>
      <c r="BT18" s="418"/>
      <c r="BU18" s="419"/>
      <c r="BV18" s="417">
        <v>2711297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560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3907372</v>
      </c>
      <c r="BO19" s="418"/>
      <c r="BP19" s="418"/>
      <c r="BQ19" s="418"/>
      <c r="BR19" s="418"/>
      <c r="BS19" s="418"/>
      <c r="BT19" s="418"/>
      <c r="BU19" s="419"/>
      <c r="BV19" s="417">
        <v>3901677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3528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2999923</v>
      </c>
      <c r="BO23" s="418"/>
      <c r="BP23" s="418"/>
      <c r="BQ23" s="418"/>
      <c r="BR23" s="418"/>
      <c r="BS23" s="418"/>
      <c r="BT23" s="418"/>
      <c r="BU23" s="419"/>
      <c r="BV23" s="417">
        <v>3154289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7010</v>
      </c>
      <c r="R24" s="469"/>
      <c r="S24" s="469"/>
      <c r="T24" s="469"/>
      <c r="U24" s="469"/>
      <c r="V24" s="508"/>
      <c r="W24" s="563"/>
      <c r="X24" s="551"/>
      <c r="Y24" s="552"/>
      <c r="Z24" s="467" t="s">
        <v>156</v>
      </c>
      <c r="AA24" s="447"/>
      <c r="AB24" s="447"/>
      <c r="AC24" s="447"/>
      <c r="AD24" s="447"/>
      <c r="AE24" s="447"/>
      <c r="AF24" s="447"/>
      <c r="AG24" s="448"/>
      <c r="AH24" s="468">
        <v>84</v>
      </c>
      <c r="AI24" s="469"/>
      <c r="AJ24" s="469"/>
      <c r="AK24" s="469"/>
      <c r="AL24" s="508"/>
      <c r="AM24" s="468">
        <v>257796</v>
      </c>
      <c r="AN24" s="469"/>
      <c r="AO24" s="469"/>
      <c r="AP24" s="469"/>
      <c r="AQ24" s="469"/>
      <c r="AR24" s="508"/>
      <c r="AS24" s="468">
        <v>3069</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1114052</v>
      </c>
      <c r="BO24" s="418"/>
      <c r="BP24" s="418"/>
      <c r="BQ24" s="418"/>
      <c r="BR24" s="418"/>
      <c r="BS24" s="418"/>
      <c r="BT24" s="418"/>
      <c r="BU24" s="419"/>
      <c r="BV24" s="417">
        <v>1323797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1</v>
      </c>
      <c r="M25" s="469"/>
      <c r="N25" s="469"/>
      <c r="O25" s="469"/>
      <c r="P25" s="508"/>
      <c r="Q25" s="468">
        <v>5940</v>
      </c>
      <c r="R25" s="469"/>
      <c r="S25" s="469"/>
      <c r="T25" s="469"/>
      <c r="U25" s="469"/>
      <c r="V25" s="508"/>
      <c r="W25" s="563"/>
      <c r="X25" s="551"/>
      <c r="Y25" s="552"/>
      <c r="Z25" s="467" t="s">
        <v>159</v>
      </c>
      <c r="AA25" s="447"/>
      <c r="AB25" s="447"/>
      <c r="AC25" s="447"/>
      <c r="AD25" s="447"/>
      <c r="AE25" s="447"/>
      <c r="AF25" s="447"/>
      <c r="AG25" s="448"/>
      <c r="AH25" s="468" t="s">
        <v>123</v>
      </c>
      <c r="AI25" s="469"/>
      <c r="AJ25" s="469"/>
      <c r="AK25" s="469"/>
      <c r="AL25" s="508"/>
      <c r="AM25" s="468" t="s">
        <v>123</v>
      </c>
      <c r="AN25" s="469"/>
      <c r="AO25" s="469"/>
      <c r="AP25" s="469"/>
      <c r="AQ25" s="469"/>
      <c r="AR25" s="508"/>
      <c r="AS25" s="468" t="s">
        <v>123</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54092</v>
      </c>
      <c r="BO25" s="381"/>
      <c r="BP25" s="381"/>
      <c r="BQ25" s="381"/>
      <c r="BR25" s="381"/>
      <c r="BS25" s="381"/>
      <c r="BT25" s="381"/>
      <c r="BU25" s="382"/>
      <c r="BV25" s="380">
        <v>76193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5190</v>
      </c>
      <c r="R26" s="469"/>
      <c r="S26" s="469"/>
      <c r="T26" s="469"/>
      <c r="U26" s="469"/>
      <c r="V26" s="508"/>
      <c r="W26" s="563"/>
      <c r="X26" s="551"/>
      <c r="Y26" s="552"/>
      <c r="Z26" s="467" t="s">
        <v>162</v>
      </c>
      <c r="AA26" s="573"/>
      <c r="AB26" s="573"/>
      <c r="AC26" s="573"/>
      <c r="AD26" s="573"/>
      <c r="AE26" s="573"/>
      <c r="AF26" s="573"/>
      <c r="AG26" s="574"/>
      <c r="AH26" s="468">
        <v>1</v>
      </c>
      <c r="AI26" s="469"/>
      <c r="AJ26" s="469"/>
      <c r="AK26" s="469"/>
      <c r="AL26" s="508"/>
      <c r="AM26" s="468" t="s">
        <v>163</v>
      </c>
      <c r="AN26" s="469"/>
      <c r="AO26" s="469"/>
      <c r="AP26" s="469"/>
      <c r="AQ26" s="469"/>
      <c r="AR26" s="508"/>
      <c r="AS26" s="468" t="s">
        <v>163</v>
      </c>
      <c r="AT26" s="469"/>
      <c r="AU26" s="469"/>
      <c r="AV26" s="469"/>
      <c r="AW26" s="469"/>
      <c r="AX26" s="470"/>
      <c r="AY26" s="420" t="s">
        <v>164</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165</v>
      </c>
      <c r="F27" s="447"/>
      <c r="G27" s="447"/>
      <c r="H27" s="447"/>
      <c r="I27" s="447"/>
      <c r="J27" s="447"/>
      <c r="K27" s="448"/>
      <c r="L27" s="468">
        <v>1</v>
      </c>
      <c r="M27" s="469"/>
      <c r="N27" s="469"/>
      <c r="O27" s="469"/>
      <c r="P27" s="508"/>
      <c r="Q27" s="468">
        <v>2640</v>
      </c>
      <c r="R27" s="469"/>
      <c r="S27" s="469"/>
      <c r="T27" s="469"/>
      <c r="U27" s="469"/>
      <c r="V27" s="508"/>
      <c r="W27" s="563"/>
      <c r="X27" s="551"/>
      <c r="Y27" s="552"/>
      <c r="Z27" s="467" t="s">
        <v>166</v>
      </c>
      <c r="AA27" s="447"/>
      <c r="AB27" s="447"/>
      <c r="AC27" s="447"/>
      <c r="AD27" s="447"/>
      <c r="AE27" s="447"/>
      <c r="AF27" s="447"/>
      <c r="AG27" s="448"/>
      <c r="AH27" s="468">
        <v>5</v>
      </c>
      <c r="AI27" s="469"/>
      <c r="AJ27" s="469"/>
      <c r="AK27" s="469"/>
      <c r="AL27" s="508"/>
      <c r="AM27" s="468">
        <v>11410</v>
      </c>
      <c r="AN27" s="469"/>
      <c r="AO27" s="469"/>
      <c r="AP27" s="469"/>
      <c r="AQ27" s="469"/>
      <c r="AR27" s="508"/>
      <c r="AS27" s="468">
        <v>2282</v>
      </c>
      <c r="AT27" s="469"/>
      <c r="AU27" s="469"/>
      <c r="AV27" s="469"/>
      <c r="AW27" s="469"/>
      <c r="AX27" s="470"/>
      <c r="AY27" s="509" t="s">
        <v>167</v>
      </c>
      <c r="AZ27" s="510"/>
      <c r="BA27" s="510"/>
      <c r="BB27" s="510"/>
      <c r="BC27" s="510"/>
      <c r="BD27" s="510"/>
      <c r="BE27" s="510"/>
      <c r="BF27" s="510"/>
      <c r="BG27" s="510"/>
      <c r="BH27" s="510"/>
      <c r="BI27" s="510"/>
      <c r="BJ27" s="510"/>
      <c r="BK27" s="510"/>
      <c r="BL27" s="510"/>
      <c r="BM27" s="511"/>
      <c r="BN27" s="586">
        <v>260700</v>
      </c>
      <c r="BO27" s="587"/>
      <c r="BP27" s="587"/>
      <c r="BQ27" s="587"/>
      <c r="BR27" s="587"/>
      <c r="BS27" s="587"/>
      <c r="BT27" s="587"/>
      <c r="BU27" s="588"/>
      <c r="BV27" s="586">
        <v>260690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168</v>
      </c>
      <c r="F28" s="447"/>
      <c r="G28" s="447"/>
      <c r="H28" s="447"/>
      <c r="I28" s="447"/>
      <c r="J28" s="447"/>
      <c r="K28" s="448"/>
      <c r="L28" s="468">
        <v>1</v>
      </c>
      <c r="M28" s="469"/>
      <c r="N28" s="469"/>
      <c r="O28" s="469"/>
      <c r="P28" s="508"/>
      <c r="Q28" s="468">
        <v>1930</v>
      </c>
      <c r="R28" s="469"/>
      <c r="S28" s="469"/>
      <c r="T28" s="469"/>
      <c r="U28" s="469"/>
      <c r="V28" s="508"/>
      <c r="W28" s="563"/>
      <c r="X28" s="551"/>
      <c r="Y28" s="552"/>
      <c r="Z28" s="467" t="s">
        <v>169</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170</v>
      </c>
      <c r="AZ28" s="590"/>
      <c r="BA28" s="590"/>
      <c r="BB28" s="591"/>
      <c r="BC28" s="377" t="s">
        <v>171</v>
      </c>
      <c r="BD28" s="378"/>
      <c r="BE28" s="378"/>
      <c r="BF28" s="378"/>
      <c r="BG28" s="378"/>
      <c r="BH28" s="378"/>
      <c r="BI28" s="378"/>
      <c r="BJ28" s="378"/>
      <c r="BK28" s="378"/>
      <c r="BL28" s="378"/>
      <c r="BM28" s="379"/>
      <c r="BN28" s="380">
        <v>262475</v>
      </c>
      <c r="BO28" s="381"/>
      <c r="BP28" s="381"/>
      <c r="BQ28" s="381"/>
      <c r="BR28" s="381"/>
      <c r="BS28" s="381"/>
      <c r="BT28" s="381"/>
      <c r="BU28" s="382"/>
      <c r="BV28" s="380">
        <v>406140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172</v>
      </c>
      <c r="F29" s="447"/>
      <c r="G29" s="447"/>
      <c r="H29" s="447"/>
      <c r="I29" s="447"/>
      <c r="J29" s="447"/>
      <c r="K29" s="448"/>
      <c r="L29" s="468">
        <v>12</v>
      </c>
      <c r="M29" s="469"/>
      <c r="N29" s="469"/>
      <c r="O29" s="469"/>
      <c r="P29" s="508"/>
      <c r="Q29" s="468">
        <v>1720</v>
      </c>
      <c r="R29" s="469"/>
      <c r="S29" s="469"/>
      <c r="T29" s="469"/>
      <c r="U29" s="469"/>
      <c r="V29" s="508"/>
      <c r="W29" s="564"/>
      <c r="X29" s="565"/>
      <c r="Y29" s="566"/>
      <c r="Z29" s="467" t="s">
        <v>173</v>
      </c>
      <c r="AA29" s="447"/>
      <c r="AB29" s="447"/>
      <c r="AC29" s="447"/>
      <c r="AD29" s="447"/>
      <c r="AE29" s="447"/>
      <c r="AF29" s="447"/>
      <c r="AG29" s="448"/>
      <c r="AH29" s="468">
        <v>89</v>
      </c>
      <c r="AI29" s="469"/>
      <c r="AJ29" s="469"/>
      <c r="AK29" s="469"/>
      <c r="AL29" s="508"/>
      <c r="AM29" s="468">
        <v>269206</v>
      </c>
      <c r="AN29" s="469"/>
      <c r="AO29" s="469"/>
      <c r="AP29" s="469"/>
      <c r="AQ29" s="469"/>
      <c r="AR29" s="508"/>
      <c r="AS29" s="468">
        <v>3025</v>
      </c>
      <c r="AT29" s="469"/>
      <c r="AU29" s="469"/>
      <c r="AV29" s="469"/>
      <c r="AW29" s="469"/>
      <c r="AX29" s="470"/>
      <c r="AY29" s="592"/>
      <c r="AZ29" s="593"/>
      <c r="BA29" s="593"/>
      <c r="BB29" s="594"/>
      <c r="BC29" s="451" t="s">
        <v>174</v>
      </c>
      <c r="BD29" s="452"/>
      <c r="BE29" s="452"/>
      <c r="BF29" s="452"/>
      <c r="BG29" s="452"/>
      <c r="BH29" s="452"/>
      <c r="BI29" s="452"/>
      <c r="BJ29" s="452"/>
      <c r="BK29" s="452"/>
      <c r="BL29" s="452"/>
      <c r="BM29" s="453"/>
      <c r="BN29" s="417">
        <v>135769</v>
      </c>
      <c r="BO29" s="418"/>
      <c r="BP29" s="418"/>
      <c r="BQ29" s="418"/>
      <c r="BR29" s="418"/>
      <c r="BS29" s="418"/>
      <c r="BT29" s="418"/>
      <c r="BU29" s="419"/>
      <c r="BV29" s="417">
        <v>135670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175</v>
      </c>
      <c r="X30" s="571"/>
      <c r="Y30" s="571"/>
      <c r="Z30" s="571"/>
      <c r="AA30" s="571"/>
      <c r="AB30" s="571"/>
      <c r="AC30" s="571"/>
      <c r="AD30" s="571"/>
      <c r="AE30" s="571"/>
      <c r="AF30" s="571"/>
      <c r="AG30" s="572"/>
      <c r="AH30" s="533">
        <v>92.9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176</v>
      </c>
      <c r="BD30" s="584"/>
      <c r="BE30" s="584"/>
      <c r="BF30" s="584"/>
      <c r="BG30" s="584"/>
      <c r="BH30" s="584"/>
      <c r="BI30" s="584"/>
      <c r="BJ30" s="584"/>
      <c r="BK30" s="584"/>
      <c r="BL30" s="584"/>
      <c r="BM30" s="585"/>
      <c r="BN30" s="586">
        <v>173020</v>
      </c>
      <c r="BO30" s="587"/>
      <c r="BP30" s="587"/>
      <c r="BQ30" s="587"/>
      <c r="BR30" s="587"/>
      <c r="BS30" s="587"/>
      <c r="BT30" s="587"/>
      <c r="BU30" s="588"/>
      <c r="BV30" s="586">
        <v>146212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183</v>
      </c>
      <c r="D33" s="441"/>
      <c r="E33" s="406" t="s">
        <v>184</v>
      </c>
      <c r="F33" s="406"/>
      <c r="G33" s="406"/>
      <c r="H33" s="406"/>
      <c r="I33" s="406"/>
      <c r="J33" s="406"/>
      <c r="K33" s="406"/>
      <c r="L33" s="406"/>
      <c r="M33" s="406"/>
      <c r="N33" s="406"/>
      <c r="O33" s="406"/>
      <c r="P33" s="406"/>
      <c r="Q33" s="406"/>
      <c r="R33" s="406"/>
      <c r="S33" s="406"/>
      <c r="T33" s="169"/>
      <c r="U33" s="441" t="s">
        <v>183</v>
      </c>
      <c r="V33" s="441"/>
      <c r="W33" s="406" t="s">
        <v>184</v>
      </c>
      <c r="X33" s="406"/>
      <c r="Y33" s="406"/>
      <c r="Z33" s="406"/>
      <c r="AA33" s="406"/>
      <c r="AB33" s="406"/>
      <c r="AC33" s="406"/>
      <c r="AD33" s="406"/>
      <c r="AE33" s="406"/>
      <c r="AF33" s="406"/>
      <c r="AG33" s="406"/>
      <c r="AH33" s="406"/>
      <c r="AI33" s="406"/>
      <c r="AJ33" s="406"/>
      <c r="AK33" s="406"/>
      <c r="AL33" s="169"/>
      <c r="AM33" s="441" t="s">
        <v>183</v>
      </c>
      <c r="AN33" s="441"/>
      <c r="AO33" s="406" t="s">
        <v>184</v>
      </c>
      <c r="AP33" s="406"/>
      <c r="AQ33" s="406"/>
      <c r="AR33" s="406"/>
      <c r="AS33" s="406"/>
      <c r="AT33" s="406"/>
      <c r="AU33" s="406"/>
      <c r="AV33" s="406"/>
      <c r="AW33" s="406"/>
      <c r="AX33" s="406"/>
      <c r="AY33" s="406"/>
      <c r="AZ33" s="406"/>
      <c r="BA33" s="406"/>
      <c r="BB33" s="406"/>
      <c r="BC33" s="406"/>
      <c r="BD33" s="170"/>
      <c r="BE33" s="406" t="s">
        <v>185</v>
      </c>
      <c r="BF33" s="406"/>
      <c r="BG33" s="406" t="s">
        <v>186</v>
      </c>
      <c r="BH33" s="406"/>
      <c r="BI33" s="406"/>
      <c r="BJ33" s="406"/>
      <c r="BK33" s="406"/>
      <c r="BL33" s="406"/>
      <c r="BM33" s="406"/>
      <c r="BN33" s="406"/>
      <c r="BO33" s="406"/>
      <c r="BP33" s="406"/>
      <c r="BQ33" s="406"/>
      <c r="BR33" s="406"/>
      <c r="BS33" s="406"/>
      <c r="BT33" s="406"/>
      <c r="BU33" s="406"/>
      <c r="BV33" s="170"/>
      <c r="BW33" s="441" t="s">
        <v>185</v>
      </c>
      <c r="BX33" s="441"/>
      <c r="BY33" s="406" t="s">
        <v>187</v>
      </c>
      <c r="BZ33" s="406"/>
      <c r="CA33" s="406"/>
      <c r="CB33" s="406"/>
      <c r="CC33" s="406"/>
      <c r="CD33" s="406"/>
      <c r="CE33" s="406"/>
      <c r="CF33" s="406"/>
      <c r="CG33" s="406"/>
      <c r="CH33" s="406"/>
      <c r="CI33" s="406"/>
      <c r="CJ33" s="406"/>
      <c r="CK33" s="406"/>
      <c r="CL33" s="406"/>
      <c r="CM33" s="406"/>
      <c r="CN33" s="169"/>
      <c r="CO33" s="441" t="s">
        <v>183</v>
      </c>
      <c r="CP33" s="441"/>
      <c r="CQ33" s="406" t="s">
        <v>188</v>
      </c>
      <c r="CR33" s="406"/>
      <c r="CS33" s="406"/>
      <c r="CT33" s="406"/>
      <c r="CU33" s="406"/>
      <c r="CV33" s="406"/>
      <c r="CW33" s="406"/>
      <c r="CX33" s="406"/>
      <c r="CY33" s="406"/>
      <c r="CZ33" s="406"/>
      <c r="DA33" s="406"/>
      <c r="DB33" s="406"/>
      <c r="DC33" s="406"/>
      <c r="DD33" s="406"/>
      <c r="DE33" s="406"/>
      <c r="DF33" s="169"/>
      <c r="DG33" s="406" t="s">
        <v>189</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長野広域連合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小布施町土地開発公社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同和地区住宅新築資金等貸付事業特別会計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IF('各会計、関係団体の財政状況及び健全化判断比率'!B33="","",'各会計、関係団体の財政状況及び健全化判断比率'!B33)</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（一般会計）</v>
      </c>
      <c r="BZ35" s="599"/>
      <c r="CA35" s="599"/>
      <c r="CB35" s="599"/>
      <c r="CC35" s="599"/>
      <c r="CD35" s="599"/>
      <c r="CE35" s="599"/>
      <c r="CF35" s="599"/>
      <c r="CG35" s="599"/>
      <c r="CH35" s="599"/>
      <c r="CI35" s="599"/>
      <c r="CJ35" s="599"/>
      <c r="CK35" s="599"/>
      <c r="CL35" s="599"/>
      <c r="CM35" s="599"/>
      <c r="CN35" s="167"/>
      <c r="CO35" s="598">
        <f t="shared" ref="CO35:CO43" si="3">IF(CQ35="","",CO34+1)</f>
        <v>20</v>
      </c>
      <c r="CP35" s="598"/>
      <c r="CQ35" s="599" t="str">
        <f>IF('各会計、関係団体の財政状況及び健全化判断比率'!BS8="","",'各会計、関係団体の財政状況及び健全化判断比率'!BS8)</f>
        <v>小布施町振興公社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（老人福祉施設等運営事業特別会計）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（長野地域ふるさと事業特別会計）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長野県市町村自治振興組合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長野県後期高齢者医療広域連合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（後期高齢者医療特別会計）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長野県市町村総合事務組合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18</v>
      </c>
      <c r="BX43" s="598"/>
      <c r="BY43" s="599" t="str">
        <f>IF('各会計、関係団体の財政状況及び健全化判断比率'!B77="","",'各会計、関係団体の財政状況及び健全化判断比率'!B77)</f>
        <v>（一般会計）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530</v>
      </c>
      <c r="D34" s="1184"/>
      <c r="E34" s="1185"/>
      <c r="F34" s="32">
        <v>23.14</v>
      </c>
      <c r="G34" s="33">
        <v>23.21</v>
      </c>
      <c r="H34" s="33">
        <v>21.77</v>
      </c>
      <c r="I34" s="33">
        <v>21.57</v>
      </c>
      <c r="J34" s="34">
        <v>22.96</v>
      </c>
      <c r="K34" s="22"/>
      <c r="L34" s="22"/>
      <c r="M34" s="22"/>
      <c r="N34" s="22"/>
      <c r="O34" s="22"/>
      <c r="P34" s="22"/>
    </row>
    <row r="35" spans="1:16" ht="39" customHeight="1" x14ac:dyDescent="0.15">
      <c r="A35" s="22"/>
      <c r="B35" s="35"/>
      <c r="C35" s="1178" t="s">
        <v>531</v>
      </c>
      <c r="D35" s="1179"/>
      <c r="E35" s="1180"/>
      <c r="F35" s="36">
        <v>2.64</v>
      </c>
      <c r="G35" s="37">
        <v>4.5999999999999996</v>
      </c>
      <c r="H35" s="37">
        <v>6.98</v>
      </c>
      <c r="I35" s="37">
        <v>10.28</v>
      </c>
      <c r="J35" s="38">
        <v>9.2899999999999991</v>
      </c>
      <c r="K35" s="22"/>
      <c r="L35" s="22"/>
      <c r="M35" s="22"/>
      <c r="N35" s="22"/>
      <c r="O35" s="22"/>
      <c r="P35" s="22"/>
    </row>
    <row r="36" spans="1:16" ht="39" customHeight="1" x14ac:dyDescent="0.15">
      <c r="A36" s="22"/>
      <c r="B36" s="35"/>
      <c r="C36" s="1178" t="s">
        <v>532</v>
      </c>
      <c r="D36" s="1179"/>
      <c r="E36" s="1180"/>
      <c r="F36" s="36">
        <v>1.62</v>
      </c>
      <c r="G36" s="37">
        <v>1.3</v>
      </c>
      <c r="H36" s="37">
        <v>0.52</v>
      </c>
      <c r="I36" s="37">
        <v>2.65</v>
      </c>
      <c r="J36" s="38">
        <v>4.21</v>
      </c>
      <c r="K36" s="22"/>
      <c r="L36" s="22"/>
      <c r="M36" s="22"/>
      <c r="N36" s="22"/>
      <c r="O36" s="22"/>
      <c r="P36" s="22"/>
    </row>
    <row r="37" spans="1:16" ht="39" customHeight="1" x14ac:dyDescent="0.15">
      <c r="A37" s="22"/>
      <c r="B37" s="35"/>
      <c r="C37" s="1178" t="s">
        <v>533</v>
      </c>
      <c r="D37" s="1179"/>
      <c r="E37" s="1180"/>
      <c r="F37" s="36">
        <v>0.79</v>
      </c>
      <c r="G37" s="37">
        <v>0.62</v>
      </c>
      <c r="H37" s="37">
        <v>0.56999999999999995</v>
      </c>
      <c r="I37" s="37">
        <v>1.33</v>
      </c>
      <c r="J37" s="38">
        <v>1.28</v>
      </c>
      <c r="K37" s="22"/>
      <c r="L37" s="22"/>
      <c r="M37" s="22"/>
      <c r="N37" s="22"/>
      <c r="O37" s="22"/>
      <c r="P37" s="22"/>
    </row>
    <row r="38" spans="1:16" ht="39" customHeight="1" x14ac:dyDescent="0.15">
      <c r="A38" s="22"/>
      <c r="B38" s="35"/>
      <c r="C38" s="1178" t="s">
        <v>534</v>
      </c>
      <c r="D38" s="1179"/>
      <c r="E38" s="1180"/>
      <c r="F38" s="36">
        <v>0.14000000000000001</v>
      </c>
      <c r="G38" s="37">
        <v>0.09</v>
      </c>
      <c r="H38" s="37">
        <v>0.12</v>
      </c>
      <c r="I38" s="37">
        <v>0.01</v>
      </c>
      <c r="J38" s="38">
        <v>0.34</v>
      </c>
      <c r="K38" s="22"/>
      <c r="L38" s="22"/>
      <c r="M38" s="22"/>
      <c r="N38" s="22"/>
      <c r="O38" s="22"/>
      <c r="P38" s="22"/>
    </row>
    <row r="39" spans="1:16" ht="39" customHeight="1" x14ac:dyDescent="0.15">
      <c r="A39" s="22"/>
      <c r="B39" s="35"/>
      <c r="C39" s="1178" t="s">
        <v>535</v>
      </c>
      <c r="D39" s="1179"/>
      <c r="E39" s="1180"/>
      <c r="F39" s="36">
        <v>0.01</v>
      </c>
      <c r="G39" s="37">
        <v>0.01</v>
      </c>
      <c r="H39" s="37">
        <v>0.01</v>
      </c>
      <c r="I39" s="37">
        <v>0.01</v>
      </c>
      <c r="J39" s="38">
        <v>0.01</v>
      </c>
      <c r="K39" s="22"/>
      <c r="L39" s="22"/>
      <c r="M39" s="22"/>
      <c r="N39" s="22"/>
      <c r="O39" s="22"/>
      <c r="P39" s="22"/>
    </row>
    <row r="40" spans="1:16" ht="39" customHeight="1" x14ac:dyDescent="0.15">
      <c r="A40" s="22"/>
      <c r="B40" s="35"/>
      <c r="C40" s="1178" t="s">
        <v>536</v>
      </c>
      <c r="D40" s="1179"/>
      <c r="E40" s="1180"/>
      <c r="F40" s="36">
        <v>0.01</v>
      </c>
      <c r="G40" s="37">
        <v>0.01</v>
      </c>
      <c r="H40" s="37">
        <v>0.01</v>
      </c>
      <c r="I40" s="37">
        <v>0.01</v>
      </c>
      <c r="J40" s="38">
        <v>0.01</v>
      </c>
      <c r="K40" s="22"/>
      <c r="L40" s="22"/>
      <c r="M40" s="22"/>
      <c r="N40" s="22"/>
      <c r="O40" s="22"/>
      <c r="P40" s="22"/>
    </row>
    <row r="41" spans="1:16" ht="39" customHeight="1" x14ac:dyDescent="0.15">
      <c r="A41" s="22"/>
      <c r="B41" s="35"/>
      <c r="C41" s="1178" t="s">
        <v>537</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538</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539</v>
      </c>
      <c r="D43" s="1182"/>
      <c r="E43" s="1183"/>
      <c r="F43" s="41" t="s">
        <v>481</v>
      </c>
      <c r="G43" s="42" t="s">
        <v>481</v>
      </c>
      <c r="H43" s="42" t="s">
        <v>481</v>
      </c>
      <c r="I43" s="42" t="s">
        <v>481</v>
      </c>
      <c r="J43" s="43" t="s">
        <v>481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471</v>
      </c>
      <c r="L45" s="60">
        <v>478</v>
      </c>
      <c r="M45" s="60">
        <v>464</v>
      </c>
      <c r="N45" s="60">
        <v>429</v>
      </c>
      <c r="O45" s="61">
        <v>403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243</v>
      </c>
      <c r="L48" s="64">
        <v>248</v>
      </c>
      <c r="M48" s="64">
        <v>254</v>
      </c>
      <c r="N48" s="64">
        <v>241</v>
      </c>
      <c r="O48" s="65">
        <v>248</v>
      </c>
      <c r="P48" s="48"/>
      <c r="Q48" s="48"/>
      <c r="R48" s="48"/>
      <c r="S48" s="48"/>
      <c r="T48" s="48"/>
      <c r="U48" s="48"/>
    </row>
    <row r="49" spans="1:21" ht="30.75" customHeight="1" x14ac:dyDescent="0.15">
      <c r="A49" s="48"/>
      <c r="B49" s="1196"/>
      <c r="C49" s="1197"/>
      <c r="D49" s="62"/>
      <c r="E49" s="1188" t="s">
        <v>16</v>
      </c>
      <c r="F49" s="1188"/>
      <c r="G49" s="1188"/>
      <c r="H49" s="1188"/>
      <c r="I49" s="1188"/>
      <c r="J49" s="1189"/>
      <c r="K49" s="63">
        <v>16</v>
      </c>
      <c r="L49" s="64">
        <v>9</v>
      </c>
      <c r="M49" s="64">
        <v>10</v>
      </c>
      <c r="N49" s="64">
        <v>9</v>
      </c>
      <c r="O49" s="65">
        <v>5</v>
      </c>
      <c r="P49" s="48"/>
      <c r="Q49" s="48"/>
      <c r="R49" s="48"/>
      <c r="S49" s="48"/>
      <c r="T49" s="48"/>
      <c r="U49" s="48"/>
    </row>
    <row r="50" spans="1:21" ht="30.75" customHeight="1" x14ac:dyDescent="0.15">
      <c r="A50" s="48"/>
      <c r="B50" s="1196"/>
      <c r="C50" s="1197"/>
      <c r="D50" s="62"/>
      <c r="E50" s="1188" t="s">
        <v>17</v>
      </c>
      <c r="F50" s="1188"/>
      <c r="G50" s="1188"/>
      <c r="H50" s="1188"/>
      <c r="I50" s="1188"/>
      <c r="J50" s="1189"/>
      <c r="K50" s="63">
        <v>31</v>
      </c>
      <c r="L50" s="64">
        <v>28</v>
      </c>
      <c r="M50" s="64">
        <v>24</v>
      </c>
      <c r="N50" s="64">
        <v>24</v>
      </c>
      <c r="O50" s="65">
        <v>22</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548</v>
      </c>
      <c r="L52" s="64">
        <v>546</v>
      </c>
      <c r="M52" s="64">
        <v>551</v>
      </c>
      <c r="N52" s="64">
        <v>507</v>
      </c>
      <c r="O52" s="65">
        <v>474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213</v>
      </c>
      <c r="L53" s="69">
        <v>217</v>
      </c>
      <c r="M53" s="69">
        <v>201</v>
      </c>
      <c r="N53" s="69">
        <v>196</v>
      </c>
      <c r="O53" s="70">
        <v>204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02" t="s">
        <v>24</v>
      </c>
      <c r="C41" s="1203"/>
      <c r="D41" s="81"/>
      <c r="E41" s="1208" t="s">
        <v>25</v>
      </c>
      <c r="F41" s="1208"/>
      <c r="G41" s="1208"/>
      <c r="H41" s="1209"/>
      <c r="I41" s="82">
        <v>3748</v>
      </c>
      <c r="J41" s="83">
        <v>3428</v>
      </c>
      <c r="K41" s="83">
        <v>3296</v>
      </c>
      <c r="L41" s="83">
        <v>3154</v>
      </c>
      <c r="M41" s="84">
        <v>3000</v>
      </c>
    </row>
    <row r="42" spans="2:13" ht="27.75" customHeight="1" x14ac:dyDescent="0.15">
      <c r="B42" s="1204"/>
      <c r="C42" s="1205"/>
      <c r="D42" s="85"/>
      <c r="E42" s="1210" t="s">
        <v>26</v>
      </c>
      <c r="F42" s="1210"/>
      <c r="G42" s="1210"/>
      <c r="H42" s="1211"/>
      <c r="I42" s="86">
        <v>144</v>
      </c>
      <c r="J42" s="87">
        <v>118</v>
      </c>
      <c r="K42" s="87">
        <v>95</v>
      </c>
      <c r="L42" s="87">
        <v>72</v>
      </c>
      <c r="M42" s="88">
        <v>51</v>
      </c>
    </row>
    <row r="43" spans="2:13" ht="27.75" customHeight="1" x14ac:dyDescent="0.15">
      <c r="B43" s="1204"/>
      <c r="C43" s="1205"/>
      <c r="D43" s="85"/>
      <c r="E43" s="1210" t="s">
        <v>27</v>
      </c>
      <c r="F43" s="1210"/>
      <c r="G43" s="1210"/>
      <c r="H43" s="1211"/>
      <c r="I43" s="86">
        <v>2219</v>
      </c>
      <c r="J43" s="87">
        <v>2152</v>
      </c>
      <c r="K43" s="87">
        <v>2069</v>
      </c>
      <c r="L43" s="87">
        <v>1890</v>
      </c>
      <c r="M43" s="88">
        <v>1765</v>
      </c>
    </row>
    <row r="44" spans="2:13" ht="27.75" customHeight="1" x14ac:dyDescent="0.15">
      <c r="B44" s="1204"/>
      <c r="C44" s="1205"/>
      <c r="D44" s="85"/>
      <c r="E44" s="1210" t="s">
        <v>28</v>
      </c>
      <c r="F44" s="1210"/>
      <c r="G44" s="1210"/>
      <c r="H44" s="1211"/>
      <c r="I44" s="86">
        <v>123</v>
      </c>
      <c r="J44" s="87">
        <v>102</v>
      </c>
      <c r="K44" s="87">
        <v>85</v>
      </c>
      <c r="L44" s="87">
        <v>119</v>
      </c>
      <c r="M44" s="88">
        <v>196</v>
      </c>
    </row>
    <row r="45" spans="2:13" ht="27.75" customHeight="1" x14ac:dyDescent="0.15">
      <c r="B45" s="1204"/>
      <c r="C45" s="1205"/>
      <c r="D45" s="85"/>
      <c r="E45" s="1210" t="s">
        <v>29</v>
      </c>
      <c r="F45" s="1210"/>
      <c r="G45" s="1210"/>
      <c r="H45" s="1211"/>
      <c r="I45" s="86">
        <v>901</v>
      </c>
      <c r="J45" s="87">
        <v>837</v>
      </c>
      <c r="K45" s="87">
        <v>834</v>
      </c>
      <c r="L45" s="87">
        <v>752</v>
      </c>
      <c r="M45" s="88">
        <v>765</v>
      </c>
    </row>
    <row r="46" spans="2:13" ht="27.75" customHeight="1" x14ac:dyDescent="0.15">
      <c r="B46" s="1204"/>
      <c r="C46" s="1205"/>
      <c r="D46" s="89"/>
      <c r="E46" s="1210" t="s">
        <v>30</v>
      </c>
      <c r="F46" s="1210"/>
      <c r="G46" s="1210"/>
      <c r="H46" s="1211"/>
      <c r="I46" s="86" t="s">
        <v>481</v>
      </c>
      <c r="J46" s="87" t="s">
        <v>481</v>
      </c>
      <c r="K46" s="87" t="s">
        <v>481</v>
      </c>
      <c r="L46" s="87" t="s">
        <v>481</v>
      </c>
      <c r="M46" s="88" t="s">
        <v>481</v>
      </c>
    </row>
    <row r="47" spans="2:13" ht="27.75" customHeight="1" x14ac:dyDescent="0.15">
      <c r="B47" s="1204"/>
      <c r="C47" s="1205"/>
      <c r="D47" s="90"/>
      <c r="E47" s="1212" t="s">
        <v>31</v>
      </c>
      <c r="F47" s="1213"/>
      <c r="G47" s="1213"/>
      <c r="H47" s="1214"/>
      <c r="I47" s="86" t="s">
        <v>481</v>
      </c>
      <c r="J47" s="87" t="s">
        <v>481</v>
      </c>
      <c r="K47" s="87" t="s">
        <v>481</v>
      </c>
      <c r="L47" s="87" t="s">
        <v>481</v>
      </c>
      <c r="M47" s="88" t="s">
        <v>481</v>
      </c>
    </row>
    <row r="48" spans="2:13" ht="27.75" customHeight="1" x14ac:dyDescent="0.15">
      <c r="B48" s="1204"/>
      <c r="C48" s="1205"/>
      <c r="D48" s="85"/>
      <c r="E48" s="1210" t="s">
        <v>32</v>
      </c>
      <c r="F48" s="1210"/>
      <c r="G48" s="1210"/>
      <c r="H48" s="1211"/>
      <c r="I48" s="86" t="s">
        <v>481</v>
      </c>
      <c r="J48" s="87" t="s">
        <v>481</v>
      </c>
      <c r="K48" s="87" t="s">
        <v>481</v>
      </c>
      <c r="L48" s="87" t="s">
        <v>481</v>
      </c>
      <c r="M48" s="88" t="s">
        <v>481</v>
      </c>
    </row>
    <row r="49" spans="2:13" ht="27.75" customHeight="1" x14ac:dyDescent="0.15">
      <c r="B49" s="1206"/>
      <c r="C49" s="1207"/>
      <c r="D49" s="85"/>
      <c r="E49" s="1210" t="s">
        <v>33</v>
      </c>
      <c r="F49" s="1210"/>
      <c r="G49" s="1210"/>
      <c r="H49" s="1211"/>
      <c r="I49" s="86" t="s">
        <v>481</v>
      </c>
      <c r="J49" s="87" t="s">
        <v>481</v>
      </c>
      <c r="K49" s="87" t="s">
        <v>481</v>
      </c>
      <c r="L49" s="87" t="s">
        <v>481</v>
      </c>
      <c r="M49" s="88" t="s">
        <v>481</v>
      </c>
    </row>
    <row r="50" spans="2:13" ht="27.75" customHeight="1" x14ac:dyDescent="0.15">
      <c r="B50" s="1215" t="s">
        <v>34</v>
      </c>
      <c r="C50" s="1216"/>
      <c r="D50" s="91"/>
      <c r="E50" s="1210" t="s">
        <v>35</v>
      </c>
      <c r="F50" s="1210"/>
      <c r="G50" s="1210"/>
      <c r="H50" s="1211"/>
      <c r="I50" s="86">
        <v>1542</v>
      </c>
      <c r="J50" s="87">
        <v>1377</v>
      </c>
      <c r="K50" s="87">
        <v>958</v>
      </c>
      <c r="L50" s="87">
        <v>842</v>
      </c>
      <c r="M50" s="88">
        <v>786</v>
      </c>
    </row>
    <row r="51" spans="2:13" ht="27.75" customHeight="1" x14ac:dyDescent="0.15">
      <c r="B51" s="1204"/>
      <c r="C51" s="1205"/>
      <c r="D51" s="85"/>
      <c r="E51" s="1210" t="s">
        <v>36</v>
      </c>
      <c r="F51" s="1210"/>
      <c r="G51" s="1210"/>
      <c r="H51" s="1211"/>
      <c r="I51" s="86">
        <v>397</v>
      </c>
      <c r="J51" s="87">
        <v>345</v>
      </c>
      <c r="K51" s="87">
        <v>297</v>
      </c>
      <c r="L51" s="87">
        <v>294</v>
      </c>
      <c r="M51" s="88">
        <v>325</v>
      </c>
    </row>
    <row r="52" spans="2:13" ht="27.75" customHeight="1" x14ac:dyDescent="0.15">
      <c r="B52" s="1206"/>
      <c r="C52" s="1207"/>
      <c r="D52" s="85"/>
      <c r="E52" s="1210" t="s">
        <v>37</v>
      </c>
      <c r="F52" s="1210"/>
      <c r="G52" s="1210"/>
      <c r="H52" s="1211"/>
      <c r="I52" s="86">
        <v>4579</v>
      </c>
      <c r="J52" s="87">
        <v>4419</v>
      </c>
      <c r="K52" s="87">
        <v>4222</v>
      </c>
      <c r="L52" s="87">
        <v>4060</v>
      </c>
      <c r="M52" s="88">
        <v>3912</v>
      </c>
    </row>
    <row r="53" spans="2:13" ht="27.75" customHeight="1" thickBot="1" x14ac:dyDescent="0.2">
      <c r="B53" s="1217" t="s">
        <v>38</v>
      </c>
      <c r="C53" s="1218"/>
      <c r="D53" s="92"/>
      <c r="E53" s="1219" t="s">
        <v>39</v>
      </c>
      <c r="F53" s="1219"/>
      <c r="G53" s="1219"/>
      <c r="H53" s="1220"/>
      <c r="I53" s="93">
        <v>617</v>
      </c>
      <c r="J53" s="94">
        <v>496</v>
      </c>
      <c r="K53" s="94">
        <v>903</v>
      </c>
      <c r="L53" s="94">
        <v>790</v>
      </c>
      <c r="M53" s="95">
        <v>753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564</v>
      </c>
      <c r="I42" s="354"/>
      <c r="J42" s="354"/>
      <c r="K42" s="354"/>
      <c r="L42" s="246"/>
      <c r="M42" s="246"/>
      <c r="N42" s="246"/>
      <c r="O42" s="246"/>
    </row>
    <row r="43" spans="2:17" x14ac:dyDescent="0.15">
      <c r="B43" s="250"/>
      <c r="C43" s="246"/>
      <c r="D43" s="246"/>
      <c r="E43" s="246"/>
      <c r="F43" s="246"/>
      <c r="G43" s="1257" t="s">
        <v>574</v>
      </c>
      <c r="H43" s="1258"/>
      <c r="I43" s="1258"/>
      <c r="J43" s="1258"/>
      <c r="K43" s="1258"/>
      <c r="L43" s="1258"/>
      <c r="M43" s="1258"/>
      <c r="N43" s="1258"/>
      <c r="O43" s="1259"/>
    </row>
    <row r="44" spans="2:17" x14ac:dyDescent="0.15">
      <c r="B44" s="250"/>
      <c r="C44" s="246"/>
      <c r="D44" s="246"/>
      <c r="E44" s="246"/>
      <c r="F44" s="246"/>
      <c r="G44" s="1260"/>
      <c r="H44" s="1261"/>
      <c r="I44" s="1261"/>
      <c r="J44" s="1261"/>
      <c r="K44" s="1261"/>
      <c r="L44" s="1261"/>
      <c r="M44" s="1261"/>
      <c r="N44" s="1261"/>
      <c r="O44" s="1262"/>
    </row>
    <row r="45" spans="2:17" x14ac:dyDescent="0.15">
      <c r="B45" s="250"/>
      <c r="C45" s="246"/>
      <c r="D45" s="246"/>
      <c r="E45" s="246"/>
      <c r="F45" s="246"/>
      <c r="G45" s="1260"/>
      <c r="H45" s="1261"/>
      <c r="I45" s="1261"/>
      <c r="J45" s="1261"/>
      <c r="K45" s="1261"/>
      <c r="L45" s="1261"/>
      <c r="M45" s="1261"/>
      <c r="N45" s="1261"/>
      <c r="O45" s="1262"/>
    </row>
    <row r="46" spans="2:17" x14ac:dyDescent="0.15">
      <c r="B46" s="250"/>
      <c r="C46" s="246"/>
      <c r="D46" s="246"/>
      <c r="E46" s="246"/>
      <c r="F46" s="246"/>
      <c r="G46" s="1260"/>
      <c r="H46" s="1261"/>
      <c r="I46" s="1261"/>
      <c r="J46" s="1261"/>
      <c r="K46" s="1261"/>
      <c r="L46" s="1261"/>
      <c r="M46" s="1261"/>
      <c r="N46" s="1261"/>
      <c r="O46" s="1262"/>
    </row>
    <row r="47" spans="2:17" x14ac:dyDescent="0.15">
      <c r="B47" s="250"/>
      <c r="C47" s="246"/>
      <c r="D47" s="246"/>
      <c r="E47" s="246"/>
      <c r="F47" s="246"/>
      <c r="G47" s="1263"/>
      <c r="H47" s="1264"/>
      <c r="I47" s="1264"/>
      <c r="J47" s="1264"/>
      <c r="K47" s="1264"/>
      <c r="L47" s="1264"/>
      <c r="M47" s="1264"/>
      <c r="N47" s="1264"/>
      <c r="O47" s="1265"/>
    </row>
    <row r="48" spans="2:17" x14ac:dyDescent="0.15">
      <c r="B48" s="250"/>
      <c r="C48" s="246"/>
      <c r="D48" s="246"/>
      <c r="E48" s="246"/>
      <c r="F48" s="246"/>
      <c r="G48" s="246"/>
      <c r="H48" s="355"/>
      <c r="I48" s="355"/>
      <c r="J48" s="355"/>
    </row>
    <row r="49" spans="1:17" x14ac:dyDescent="0.15">
      <c r="B49" s="250"/>
      <c r="C49" s="246"/>
      <c r="D49" s="246"/>
      <c r="E49" s="246"/>
      <c r="F49" s="246"/>
      <c r="G49" s="245" t="s">
        <v>565</v>
      </c>
    </row>
    <row r="50" spans="1:17" x14ac:dyDescent="0.15">
      <c r="B50" s="250"/>
      <c r="C50" s="246"/>
      <c r="D50" s="246"/>
      <c r="E50" s="246"/>
      <c r="F50" s="246"/>
      <c r="G50" s="1229"/>
      <c r="H50" s="1230"/>
      <c r="I50" s="1230"/>
      <c r="J50" s="1231"/>
      <c r="K50" s="356" t="s">
        <v>521</v>
      </c>
      <c r="L50" s="356" t="s">
        <v>522</v>
      </c>
      <c r="M50" s="356" t="s">
        <v>523</v>
      </c>
      <c r="N50" s="356" t="s">
        <v>524</v>
      </c>
      <c r="O50" s="356" t="s">
        <v>525</v>
      </c>
    </row>
    <row r="51" spans="1:17" x14ac:dyDescent="0.15">
      <c r="B51" s="250"/>
      <c r="C51" s="246"/>
      <c r="D51" s="246"/>
      <c r="E51" s="246"/>
      <c r="F51" s="246"/>
      <c r="G51" s="1232" t="s">
        <v>566</v>
      </c>
      <c r="H51" s="1233"/>
      <c r="I51" s="1238" t="s">
        <v>567</v>
      </c>
      <c r="J51" s="1238"/>
      <c r="K51" s="1240"/>
      <c r="L51" s="1240"/>
      <c r="M51" s="1240"/>
      <c r="N51" s="1241">
        <v>30.2</v>
      </c>
      <c r="O51" s="1240"/>
    </row>
    <row r="52" spans="1:17" x14ac:dyDescent="0.15">
      <c r="B52" s="250"/>
      <c r="C52" s="246"/>
      <c r="D52" s="246"/>
      <c r="E52" s="246"/>
      <c r="F52" s="246"/>
      <c r="G52" s="1234"/>
      <c r="H52" s="1235"/>
      <c r="I52" s="1239"/>
      <c r="J52" s="1239"/>
      <c r="K52" s="1241"/>
      <c r="L52" s="1241"/>
      <c r="M52" s="1241"/>
      <c r="N52" s="1241"/>
      <c r="O52" s="1241"/>
    </row>
    <row r="53" spans="1:17" x14ac:dyDescent="0.15">
      <c r="A53" s="357"/>
      <c r="B53" s="250"/>
      <c r="C53" s="246"/>
      <c r="D53" s="246"/>
      <c r="E53" s="246"/>
      <c r="F53" s="246"/>
      <c r="G53" s="1234"/>
      <c r="H53" s="1235"/>
      <c r="I53" s="1242" t="s">
        <v>568</v>
      </c>
      <c r="J53" s="1242"/>
      <c r="K53" s="1249"/>
      <c r="L53" s="1249"/>
      <c r="M53" s="1249"/>
      <c r="N53" s="1251">
        <v>60.8</v>
      </c>
      <c r="O53" s="1249"/>
    </row>
    <row r="54" spans="1:17" x14ac:dyDescent="0.15">
      <c r="A54" s="357"/>
      <c r="B54" s="250"/>
      <c r="C54" s="246"/>
      <c r="D54" s="246"/>
      <c r="E54" s="246"/>
      <c r="F54" s="246"/>
      <c r="G54" s="1236"/>
      <c r="H54" s="1237"/>
      <c r="I54" s="1242"/>
      <c r="J54" s="1242"/>
      <c r="K54" s="1250"/>
      <c r="L54" s="1250"/>
      <c r="M54" s="1250"/>
      <c r="N54" s="1250"/>
      <c r="O54" s="1250"/>
    </row>
    <row r="55" spans="1:17" x14ac:dyDescent="0.15">
      <c r="A55" s="357"/>
      <c r="B55" s="250"/>
      <c r="C55" s="246"/>
      <c r="D55" s="246"/>
      <c r="E55" s="246"/>
      <c r="F55" s="246"/>
      <c r="G55" s="1243" t="s">
        <v>569</v>
      </c>
      <c r="H55" s="1244"/>
      <c r="I55" s="1242" t="s">
        <v>567</v>
      </c>
      <c r="J55" s="1242"/>
      <c r="K55" s="1240"/>
      <c r="L55" s="1240"/>
      <c r="M55" s="1240"/>
      <c r="N55" s="1241">
        <v>58.9</v>
      </c>
      <c r="O55" s="1240"/>
    </row>
    <row r="56" spans="1:17" x14ac:dyDescent="0.15">
      <c r="A56" s="357"/>
      <c r="B56" s="250"/>
      <c r="C56" s="246"/>
      <c r="D56" s="246"/>
      <c r="E56" s="246"/>
      <c r="F56" s="246"/>
      <c r="G56" s="1245"/>
      <c r="H56" s="1246"/>
      <c r="I56" s="1242"/>
      <c r="J56" s="1242"/>
      <c r="K56" s="1241"/>
      <c r="L56" s="1241"/>
      <c r="M56" s="1241"/>
      <c r="N56" s="1241"/>
      <c r="O56" s="1241"/>
    </row>
    <row r="57" spans="1:17" s="357" customFormat="1" x14ac:dyDescent="0.15">
      <c r="B57" s="358"/>
      <c r="C57" s="354"/>
      <c r="D57" s="354"/>
      <c r="E57" s="354"/>
      <c r="F57" s="354"/>
      <c r="G57" s="1245"/>
      <c r="H57" s="1246"/>
      <c r="I57" s="1252" t="s">
        <v>568</v>
      </c>
      <c r="J57" s="1252"/>
      <c r="K57" s="1249"/>
      <c r="L57" s="1249"/>
      <c r="M57" s="1249"/>
      <c r="N57" s="1251">
        <v>55.6</v>
      </c>
      <c r="O57" s="1249"/>
      <c r="P57" s="359"/>
      <c r="Q57" s="358"/>
    </row>
    <row r="58" spans="1:17" s="357" customFormat="1" x14ac:dyDescent="0.15">
      <c r="A58" s="245"/>
      <c r="B58" s="358"/>
      <c r="C58" s="354"/>
      <c r="D58" s="354"/>
      <c r="E58" s="354"/>
      <c r="F58" s="354"/>
      <c r="G58" s="1247"/>
      <c r="H58" s="1248"/>
      <c r="I58" s="1252"/>
      <c r="J58" s="1252"/>
      <c r="K58" s="1250"/>
      <c r="L58" s="1250"/>
      <c r="M58" s="1250"/>
      <c r="N58" s="1250"/>
      <c r="O58" s="1250"/>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570</v>
      </c>
      <c r="C63" s="246"/>
      <c r="D63" s="246"/>
      <c r="E63" s="246"/>
      <c r="F63" s="246"/>
      <c r="G63" s="246"/>
      <c r="H63" s="246"/>
      <c r="I63" s="246"/>
      <c r="J63" s="246"/>
      <c r="K63" s="246"/>
      <c r="L63" s="246"/>
      <c r="M63" s="246"/>
      <c r="N63" s="246"/>
      <c r="O63" s="246"/>
    </row>
    <row r="64" spans="1:17" x14ac:dyDescent="0.15">
      <c r="B64" s="250"/>
      <c r="C64" s="246"/>
      <c r="D64" s="246"/>
      <c r="E64" s="246"/>
      <c r="F64" s="246"/>
      <c r="G64" s="353" t="s">
        <v>564</v>
      </c>
      <c r="I64" s="354"/>
      <c r="J64" s="354"/>
      <c r="K64" s="354"/>
      <c r="L64" s="246"/>
      <c r="M64" s="246"/>
      <c r="N64" s="246"/>
      <c r="O64" s="246"/>
    </row>
    <row r="65" spans="2:30" x14ac:dyDescent="0.15">
      <c r="B65" s="250"/>
      <c r="C65" s="246"/>
      <c r="D65" s="246"/>
      <c r="E65" s="246"/>
      <c r="F65" s="246"/>
      <c r="G65" s="1253" t="s">
        <v>573</v>
      </c>
      <c r="H65" s="1221"/>
      <c r="I65" s="1221"/>
      <c r="J65" s="1221"/>
      <c r="K65" s="1221"/>
      <c r="L65" s="1221"/>
      <c r="M65" s="1221"/>
      <c r="N65" s="1221"/>
      <c r="O65" s="1222"/>
    </row>
    <row r="66" spans="2:30" x14ac:dyDescent="0.15">
      <c r="B66" s="250"/>
      <c r="C66" s="246"/>
      <c r="D66" s="246"/>
      <c r="E66" s="246"/>
      <c r="F66" s="246"/>
      <c r="G66" s="1223"/>
      <c r="H66" s="1224"/>
      <c r="I66" s="1224"/>
      <c r="J66" s="1224"/>
      <c r="K66" s="1224"/>
      <c r="L66" s="1224"/>
      <c r="M66" s="1224"/>
      <c r="N66" s="1224"/>
      <c r="O66" s="1225"/>
    </row>
    <row r="67" spans="2:30" x14ac:dyDescent="0.15">
      <c r="B67" s="250"/>
      <c r="C67" s="246"/>
      <c r="D67" s="246"/>
      <c r="E67" s="246"/>
      <c r="F67" s="246"/>
      <c r="G67" s="1223"/>
      <c r="H67" s="1224"/>
      <c r="I67" s="1224"/>
      <c r="J67" s="1224"/>
      <c r="K67" s="1224"/>
      <c r="L67" s="1224"/>
      <c r="M67" s="1224"/>
      <c r="N67" s="1224"/>
      <c r="O67" s="1225"/>
    </row>
    <row r="68" spans="2:30" x14ac:dyDescent="0.15">
      <c r="B68" s="250"/>
      <c r="C68" s="246"/>
      <c r="D68" s="246"/>
      <c r="E68" s="246"/>
      <c r="F68" s="246"/>
      <c r="G68" s="1223"/>
      <c r="H68" s="1224"/>
      <c r="I68" s="1224"/>
      <c r="J68" s="1224"/>
      <c r="K68" s="1224"/>
      <c r="L68" s="1224"/>
      <c r="M68" s="1224"/>
      <c r="N68" s="1224"/>
      <c r="O68" s="1225"/>
    </row>
    <row r="69" spans="2:30" x14ac:dyDescent="0.15">
      <c r="B69" s="250"/>
      <c r="C69" s="246"/>
      <c r="D69" s="246"/>
      <c r="E69" s="246"/>
      <c r="F69" s="246"/>
      <c r="G69" s="1226"/>
      <c r="H69" s="1227"/>
      <c r="I69" s="1227"/>
      <c r="J69" s="1227"/>
      <c r="K69" s="1227"/>
      <c r="L69" s="1227"/>
      <c r="M69" s="1227"/>
      <c r="N69" s="1227"/>
      <c r="O69" s="1228"/>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571</v>
      </c>
      <c r="I71" s="370"/>
      <c r="J71" s="366"/>
      <c r="K71" s="366"/>
      <c r="L71" s="367"/>
      <c r="M71" s="366"/>
      <c r="N71" s="367"/>
      <c r="O71" s="368"/>
    </row>
    <row r="72" spans="2:30" x14ac:dyDescent="0.15">
      <c r="B72" s="250"/>
      <c r="C72" s="246"/>
      <c r="D72" s="246"/>
      <c r="E72" s="246"/>
      <c r="F72" s="246"/>
      <c r="G72" s="1229"/>
      <c r="H72" s="1230"/>
      <c r="I72" s="1230"/>
      <c r="J72" s="1231"/>
      <c r="K72" s="356" t="s">
        <v>521</v>
      </c>
      <c r="L72" s="356" t="s">
        <v>522</v>
      </c>
      <c r="M72" s="356" t="s">
        <v>523</v>
      </c>
      <c r="N72" s="356" t="s">
        <v>524</v>
      </c>
      <c r="O72" s="356" t="s">
        <v>525</v>
      </c>
    </row>
    <row r="73" spans="2:30" x14ac:dyDescent="0.15">
      <c r="B73" s="250"/>
      <c r="C73" s="246"/>
      <c r="D73" s="246"/>
      <c r="E73" s="246"/>
      <c r="F73" s="246"/>
      <c r="G73" s="1232" t="s">
        <v>566</v>
      </c>
      <c r="H73" s="1233"/>
      <c r="I73" s="1238" t="s">
        <v>567</v>
      </c>
      <c r="J73" s="1238"/>
      <c r="K73" s="1254">
        <v>24.5</v>
      </c>
      <c r="L73" s="1254">
        <v>19.5</v>
      </c>
      <c r="M73" s="1241">
        <v>35.799999999999997</v>
      </c>
      <c r="N73" s="1241">
        <v>30.2</v>
      </c>
      <c r="O73" s="1241">
        <v>29.2</v>
      </c>
      <c r="S73" s="245">
        <v>9.9</v>
      </c>
    </row>
    <row r="74" spans="2:30" x14ac:dyDescent="0.15">
      <c r="B74" s="250"/>
      <c r="C74" s="246"/>
      <c r="D74" s="246"/>
      <c r="E74" s="246"/>
      <c r="F74" s="246"/>
      <c r="G74" s="1234"/>
      <c r="H74" s="1235"/>
      <c r="I74" s="1239"/>
      <c r="J74" s="1239"/>
      <c r="K74" s="1254"/>
      <c r="L74" s="1254"/>
      <c r="M74" s="1241"/>
      <c r="N74" s="1241"/>
      <c r="O74" s="1241"/>
    </row>
    <row r="75" spans="2:30" x14ac:dyDescent="0.15">
      <c r="B75" s="250"/>
      <c r="C75" s="246"/>
      <c r="D75" s="246"/>
      <c r="E75" s="246"/>
      <c r="F75" s="246"/>
      <c r="G75" s="1234"/>
      <c r="H75" s="1235"/>
      <c r="I75" s="1242" t="s">
        <v>572</v>
      </c>
      <c r="J75" s="1242"/>
      <c r="K75" s="1251">
        <v>8.9</v>
      </c>
      <c r="L75" s="1251">
        <v>8.4</v>
      </c>
      <c r="M75" s="1251">
        <v>8.3000000000000007</v>
      </c>
      <c r="N75" s="1251">
        <v>7.9</v>
      </c>
      <c r="O75" s="1251">
        <v>7.7</v>
      </c>
      <c r="U75" s="245">
        <v>81.2</v>
      </c>
      <c r="W75" s="245">
        <v>87.2</v>
      </c>
      <c r="Y75" s="245">
        <v>99.8</v>
      </c>
      <c r="AA75" s="245">
        <v>109.5</v>
      </c>
      <c r="AC75" s="245">
        <v>115.2</v>
      </c>
    </row>
    <row r="76" spans="2:30" x14ac:dyDescent="0.15">
      <c r="B76" s="250"/>
      <c r="C76" s="246"/>
      <c r="D76" s="246"/>
      <c r="E76" s="246"/>
      <c r="F76" s="246"/>
      <c r="G76" s="1236"/>
      <c r="H76" s="1237"/>
      <c r="I76" s="1242"/>
      <c r="J76" s="1242"/>
      <c r="K76" s="1250"/>
      <c r="L76" s="1250"/>
      <c r="M76" s="1250"/>
      <c r="N76" s="1250"/>
      <c r="O76" s="1250"/>
    </row>
    <row r="77" spans="2:30" x14ac:dyDescent="0.15">
      <c r="B77" s="250"/>
      <c r="C77" s="246"/>
      <c r="D77" s="246"/>
      <c r="E77" s="246"/>
      <c r="F77" s="246"/>
      <c r="G77" s="1243" t="s">
        <v>569</v>
      </c>
      <c r="H77" s="1244"/>
      <c r="I77" s="1242" t="s">
        <v>567</v>
      </c>
      <c r="J77" s="1242"/>
      <c r="K77" s="1254">
        <v>64.7</v>
      </c>
      <c r="L77" s="1254">
        <v>55.2</v>
      </c>
      <c r="M77" s="1241">
        <v>54</v>
      </c>
      <c r="N77" s="1241">
        <v>58.9</v>
      </c>
      <c r="O77" s="1241">
        <v>51.4</v>
      </c>
      <c r="R77" s="245">
        <v>12.3</v>
      </c>
      <c r="T77" s="245">
        <v>11.1</v>
      </c>
    </row>
    <row r="78" spans="2:30" x14ac:dyDescent="0.15">
      <c r="B78" s="250"/>
      <c r="C78" s="246"/>
      <c r="D78" s="246"/>
      <c r="E78" s="246"/>
      <c r="F78" s="246"/>
      <c r="G78" s="1245"/>
      <c r="H78" s="1246"/>
      <c r="I78" s="1242"/>
      <c r="J78" s="1242"/>
      <c r="K78" s="1254"/>
      <c r="L78" s="1254"/>
      <c r="M78" s="1241"/>
      <c r="N78" s="1241"/>
      <c r="O78" s="1241"/>
    </row>
    <row r="79" spans="2:30" x14ac:dyDescent="0.15">
      <c r="B79" s="250"/>
      <c r="C79" s="246"/>
      <c r="D79" s="246"/>
      <c r="E79" s="246"/>
      <c r="F79" s="246"/>
      <c r="G79" s="1245"/>
      <c r="H79" s="1246"/>
      <c r="I79" s="1255" t="s">
        <v>572</v>
      </c>
      <c r="J79" s="1252"/>
      <c r="K79" s="1256">
        <v>13.3</v>
      </c>
      <c r="L79" s="1256">
        <v>12.5</v>
      </c>
      <c r="M79" s="1256">
        <v>11.5</v>
      </c>
      <c r="N79" s="1256">
        <v>10.8</v>
      </c>
      <c r="O79" s="1256">
        <v>10.199999999999999</v>
      </c>
      <c r="V79" s="245">
        <v>53.5</v>
      </c>
      <c r="X79" s="245">
        <v>48.2</v>
      </c>
      <c r="Z79" s="245">
        <v>34.200000000000003</v>
      </c>
      <c r="AB79" s="245">
        <v>30.3</v>
      </c>
      <c r="AD79" s="245">
        <v>28.9</v>
      </c>
    </row>
    <row r="80" spans="2:30" x14ac:dyDescent="0.15">
      <c r="B80" s="250"/>
      <c r="C80" s="246"/>
      <c r="D80" s="246"/>
      <c r="E80" s="246"/>
      <c r="F80" s="246"/>
      <c r="G80" s="1247"/>
      <c r="H80" s="1248"/>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520</v>
      </c>
      <c r="G2" s="113"/>
      <c r="H2" s="114"/>
    </row>
    <row r="3" spans="1:8" x14ac:dyDescent="0.15">
      <c r="A3" s="110" t="s">
        <v>513</v>
      </c>
      <c r="B3" s="115"/>
      <c r="C3" s="116"/>
      <c r="D3" s="117">
        <v>28279</v>
      </c>
      <c r="E3" s="118"/>
      <c r="F3" s="119">
        <v>114097</v>
      </c>
      <c r="G3" s="120"/>
      <c r="H3" s="121"/>
    </row>
    <row r="4" spans="1:8" x14ac:dyDescent="0.15">
      <c r="A4" s="122"/>
      <c r="B4" s="123"/>
      <c r="C4" s="124"/>
      <c r="D4" s="125">
        <v>25106</v>
      </c>
      <c r="E4" s="126"/>
      <c r="F4" s="127">
        <v>61630</v>
      </c>
      <c r="G4" s="128"/>
      <c r="H4" s="129"/>
    </row>
    <row r="5" spans="1:8" x14ac:dyDescent="0.15">
      <c r="A5" s="110" t="s">
        <v>515</v>
      </c>
      <c r="B5" s="115"/>
      <c r="C5" s="116"/>
      <c r="D5" s="117">
        <v>30449</v>
      </c>
      <c r="E5" s="118"/>
      <c r="F5" s="119">
        <v>136577</v>
      </c>
      <c r="G5" s="120"/>
      <c r="H5" s="121"/>
    </row>
    <row r="6" spans="1:8" x14ac:dyDescent="0.15">
      <c r="A6" s="122"/>
      <c r="B6" s="123"/>
      <c r="C6" s="124"/>
      <c r="D6" s="125">
        <v>24775</v>
      </c>
      <c r="E6" s="126"/>
      <c r="F6" s="127">
        <v>59645</v>
      </c>
      <c r="G6" s="128"/>
      <c r="H6" s="129"/>
    </row>
    <row r="7" spans="1:8" x14ac:dyDescent="0.15">
      <c r="A7" s="110" t="s">
        <v>516</v>
      </c>
      <c r="B7" s="115"/>
      <c r="C7" s="116"/>
      <c r="D7" s="117">
        <v>53872</v>
      </c>
      <c r="E7" s="118"/>
      <c r="F7" s="119">
        <v>132212</v>
      </c>
      <c r="G7" s="120"/>
      <c r="H7" s="121"/>
    </row>
    <row r="8" spans="1:8" x14ac:dyDescent="0.15">
      <c r="A8" s="122"/>
      <c r="B8" s="123"/>
      <c r="C8" s="124"/>
      <c r="D8" s="125">
        <v>28376</v>
      </c>
      <c r="E8" s="126"/>
      <c r="F8" s="127">
        <v>67114</v>
      </c>
      <c r="G8" s="128"/>
      <c r="H8" s="129"/>
    </row>
    <row r="9" spans="1:8" x14ac:dyDescent="0.15">
      <c r="A9" s="110" t="s">
        <v>517</v>
      </c>
      <c r="B9" s="115"/>
      <c r="C9" s="116"/>
      <c r="D9" s="117">
        <v>53110</v>
      </c>
      <c r="E9" s="118"/>
      <c r="F9" s="119">
        <v>93741</v>
      </c>
      <c r="G9" s="120"/>
      <c r="H9" s="121"/>
    </row>
    <row r="10" spans="1:8" x14ac:dyDescent="0.15">
      <c r="A10" s="122"/>
      <c r="B10" s="123"/>
      <c r="C10" s="124"/>
      <c r="D10" s="125">
        <v>42162</v>
      </c>
      <c r="E10" s="126"/>
      <c r="F10" s="127">
        <v>46285</v>
      </c>
      <c r="G10" s="128"/>
      <c r="H10" s="129"/>
    </row>
    <row r="11" spans="1:8" x14ac:dyDescent="0.15">
      <c r="A11" s="110" t="s">
        <v>518</v>
      </c>
      <c r="B11" s="115"/>
      <c r="C11" s="116"/>
      <c r="D11" s="117">
        <v>49097</v>
      </c>
      <c r="E11" s="118"/>
      <c r="F11" s="119">
        <v>107537</v>
      </c>
      <c r="G11" s="120"/>
      <c r="H11" s="121"/>
    </row>
    <row r="12" spans="1:8" x14ac:dyDescent="0.15">
      <c r="A12" s="122"/>
      <c r="B12" s="123"/>
      <c r="C12" s="130"/>
      <c r="D12" s="125">
        <v>37195</v>
      </c>
      <c r="E12" s="126"/>
      <c r="F12" s="127">
        <v>57923</v>
      </c>
      <c r="G12" s="128"/>
      <c r="H12" s="129"/>
    </row>
    <row r="13" spans="1:8" x14ac:dyDescent="0.15">
      <c r="A13" s="110"/>
      <c r="B13" s="115"/>
      <c r="C13" s="131"/>
      <c r="D13" s="132">
        <v>42961</v>
      </c>
      <c r="E13" s="133"/>
      <c r="F13" s="134">
        <v>116833</v>
      </c>
      <c r="G13" s="135"/>
      <c r="H13" s="121"/>
    </row>
    <row r="14" spans="1:8" x14ac:dyDescent="0.15">
      <c r="A14" s="122"/>
      <c r="B14" s="123"/>
      <c r="C14" s="124"/>
      <c r="D14" s="125">
        <v>31523</v>
      </c>
      <c r="E14" s="126"/>
      <c r="F14" s="127">
        <v>58519</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2.65</v>
      </c>
      <c r="C19" s="136">
        <f>ROUND(VALUE(SUBSTITUTE(実質収支比率等に係る経年分析!G$48,"▲","-")),2)</f>
        <v>4.6100000000000003</v>
      </c>
      <c r="D19" s="136">
        <f>ROUND(VALUE(SUBSTITUTE(実質収支比率等に係る経年分析!H$48,"▲","-")),2)</f>
        <v>6.99</v>
      </c>
      <c r="E19" s="136">
        <f>ROUND(VALUE(SUBSTITUTE(実質収支比率等に係る経年分析!I$48,"▲","-")),2)</f>
        <v>10.28</v>
      </c>
      <c r="F19" s="136">
        <f>ROUND(VALUE(SUBSTITUTE(実質収支比率等に係る経年分析!J$48,"▲","-")),2)</f>
        <v>9.3000000000000007</v>
      </c>
    </row>
    <row r="20" spans="1:11" x14ac:dyDescent="0.15">
      <c r="A20" s="136" t="s">
        <v>44</v>
      </c>
      <c r="B20" s="136">
        <f>ROUND(VALUE(SUBSTITUTE(実質収支比率等に係る経年分析!F$47,"▲","-")),2)</f>
        <v>27.78</v>
      </c>
      <c r="C20" s="136">
        <f>ROUND(VALUE(SUBSTITUTE(実質収支比率等に係る経年分析!G$47,"▲","-")),2)</f>
        <v>19.84</v>
      </c>
      <c r="D20" s="136">
        <f>ROUND(VALUE(SUBSTITUTE(実質収支比率等に係る経年分析!H$47,"▲","-")),2)</f>
        <v>14.69</v>
      </c>
      <c r="E20" s="136">
        <f>ROUND(VALUE(SUBSTITUTE(実質収支比率等に係る経年分析!I$47,"▲","-")),2)</f>
        <v>13.24</v>
      </c>
      <c r="F20" s="136">
        <f>ROUND(VALUE(SUBSTITUTE(実質収支比率等に係る経年分析!J$47,"▲","-")),2)</f>
        <v>8.75</v>
      </c>
    </row>
    <row r="21" spans="1:11" x14ac:dyDescent="0.15">
      <c r="A21" s="136" t="s">
        <v>45</v>
      </c>
      <c r="B21" s="136">
        <f>IF(ISNUMBER(VALUE(SUBSTITUTE(実質収支比率等に係る経年分析!F$49,"▲","-"))),ROUND(VALUE(SUBSTITUTE(実質収支比率等に係る経年分析!F$49,"▲","-")),2),NA())</f>
        <v>-8.2200000000000006</v>
      </c>
      <c r="C21" s="136">
        <f>IF(ISNUMBER(VALUE(SUBSTITUTE(実質収支比率等に係る経年分析!G$49,"▲","-"))),ROUND(VALUE(SUBSTITUTE(実質収支比率等に係る経年分析!G$49,"▲","-")),2),NA())</f>
        <v>-5.72</v>
      </c>
      <c r="D21" s="136">
        <f>IF(ISNUMBER(VALUE(SUBSTITUTE(実質収支比率等に係る経年分析!H$49,"▲","-"))),ROUND(VALUE(SUBSTITUTE(実質収支比率等に係る経年分析!H$49,"▲","-")),2),NA())</f>
        <v>-2.85</v>
      </c>
      <c r="E21" s="136">
        <f>IF(ISNUMBER(VALUE(SUBSTITUTE(実質収支比率等に係る経年分析!I$49,"▲","-"))),ROUND(VALUE(SUBSTITUTE(実質収支比率等に係る経年分析!I$49,"▲","-")),2),NA())</f>
        <v>2.16</v>
      </c>
      <c r="F21" s="136">
        <f>IF(ISNUMBER(VALUE(SUBSTITUTE(実質収支比率等に係る経年分析!J$49,"▲","-"))),ROUND(VALUE(SUBSTITUTE(実質収支比率等に係る経年分析!J$49,"▲","-")),2),NA())</f>
        <v>-6</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同和地区住宅新築資金等貸付事業特別会計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0.14000000000000001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0.34</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0.56999999999999995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1.33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1.28</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1.62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2.65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4.21</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2.64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4.5999999999999996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6.98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10.28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9.2899999999999991</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23.14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23.21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21.77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21.57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22.96</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548</v>
      </c>
      <c r="E42" s="138"/>
      <c r="F42" s="138"/>
      <c r="G42" s="138">
        <f>'実質公債費比率（分子）の構造'!L$52</f>
        <v>546</v>
      </c>
      <c r="H42" s="138"/>
      <c r="I42" s="138"/>
      <c r="J42" s="138">
        <f>'実質公債費比率（分子）の構造'!M$52</f>
        <v>551</v>
      </c>
      <c r="K42" s="138"/>
      <c r="L42" s="138"/>
      <c r="M42" s="138">
        <f>'実質公債費比率（分子）の構造'!N$52</f>
        <v>507</v>
      </c>
      <c r="N42" s="138"/>
      <c r="O42" s="138"/>
      <c r="P42" s="138">
        <f>'実質公債費比率（分子）の構造'!O$52</f>
        <v>474</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31</v>
      </c>
      <c r="C44" s="138"/>
      <c r="D44" s="138"/>
      <c r="E44" s="138">
        <f>'実質公債費比率（分子）の構造'!L$50</f>
        <v>28</v>
      </c>
      <c r="F44" s="138"/>
      <c r="G44" s="138"/>
      <c r="H44" s="138">
        <f>'実質公債費比率（分子）の構造'!M$50</f>
        <v>24</v>
      </c>
      <c r="I44" s="138"/>
      <c r="J44" s="138"/>
      <c r="K44" s="138">
        <f>'実質公債費比率（分子）の構造'!N$50</f>
        <v>24</v>
      </c>
      <c r="L44" s="138"/>
      <c r="M44" s="138"/>
      <c r="N44" s="138">
        <f>'実質公債費比率（分子）の構造'!O$50</f>
        <v>22</v>
      </c>
      <c r="O44" s="138"/>
      <c r="P44" s="138"/>
    </row>
    <row r="45" spans="1:16" x14ac:dyDescent="0.15">
      <c r="A45" s="138" t="s">
        <v>55</v>
      </c>
      <c r="B45" s="138">
        <f>'実質公債費比率（分子）の構造'!K$49</f>
        <v>16</v>
      </c>
      <c r="C45" s="138"/>
      <c r="D45" s="138"/>
      <c r="E45" s="138">
        <f>'実質公債費比率（分子）の構造'!L$49</f>
        <v>9</v>
      </c>
      <c r="F45" s="138"/>
      <c r="G45" s="138"/>
      <c r="H45" s="138">
        <f>'実質公債費比率（分子）の構造'!M$49</f>
        <v>10</v>
      </c>
      <c r="I45" s="138"/>
      <c r="J45" s="138"/>
      <c r="K45" s="138">
        <f>'実質公債費比率（分子）の構造'!N$49</f>
        <v>9</v>
      </c>
      <c r="L45" s="138"/>
      <c r="M45" s="138"/>
      <c r="N45" s="138">
        <f>'実質公債費比率（分子）の構造'!O$49</f>
        <v>5</v>
      </c>
      <c r="O45" s="138"/>
      <c r="P45" s="138"/>
    </row>
    <row r="46" spans="1:16" x14ac:dyDescent="0.15">
      <c r="A46" s="138" t="s">
        <v>56</v>
      </c>
      <c r="B46" s="138">
        <f>'実質公債費比率（分子）の構造'!K$48</f>
        <v>243</v>
      </c>
      <c r="C46" s="138"/>
      <c r="D46" s="138"/>
      <c r="E46" s="138">
        <f>'実質公債費比率（分子）の構造'!L$48</f>
        <v>248</v>
      </c>
      <c r="F46" s="138"/>
      <c r="G46" s="138"/>
      <c r="H46" s="138">
        <f>'実質公債費比率（分子）の構造'!M$48</f>
        <v>254</v>
      </c>
      <c r="I46" s="138"/>
      <c r="J46" s="138"/>
      <c r="K46" s="138">
        <f>'実質公債費比率（分子）の構造'!N$48</f>
        <v>241</v>
      </c>
      <c r="L46" s="138"/>
      <c r="M46" s="138"/>
      <c r="N46" s="138">
        <f>'実質公債費比率（分子）の構造'!O$48</f>
        <v>248</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471</v>
      </c>
      <c r="C49" s="138"/>
      <c r="D49" s="138"/>
      <c r="E49" s="138">
        <f>'実質公債費比率（分子）の構造'!L$45</f>
        <v>478</v>
      </c>
      <c r="F49" s="138"/>
      <c r="G49" s="138"/>
      <c r="H49" s="138">
        <f>'実質公債費比率（分子）の構造'!M$45</f>
        <v>464</v>
      </c>
      <c r="I49" s="138"/>
      <c r="J49" s="138"/>
      <c r="K49" s="138">
        <f>'実質公債費比率（分子）の構造'!N$45</f>
        <v>429</v>
      </c>
      <c r="L49" s="138"/>
      <c r="M49" s="138"/>
      <c r="N49" s="138">
        <f>'実質公債費比率（分子）の構造'!O$45</f>
        <v>403</v>
      </c>
      <c r="O49" s="138"/>
      <c r="P49" s="138"/>
    </row>
    <row r="50" spans="1:16" x14ac:dyDescent="0.15">
      <c r="A50" s="138" t="s">
        <v>60</v>
      </c>
      <c r="B50" s="138" t="e">
        <f>NA()</f>
        <v>#N/A</v>
      </c>
      <c r="C50" s="138">
        <f>IF(ISNUMBER('実質公債費比率（分子）の構造'!K$53),'実質公債費比率（分子）の構造'!K$53,NA())</f>
        <v>213</v>
      </c>
      <c r="D50" s="138" t="e">
        <f>NA()</f>
        <v>#N/A</v>
      </c>
      <c r="E50" s="138" t="e">
        <f>NA()</f>
        <v>#N/A</v>
      </c>
      <c r="F50" s="138">
        <f>IF(ISNUMBER('実質公債費比率（分子）の構造'!L$53),'実質公債費比率（分子）の構造'!L$53,NA())</f>
        <v>217</v>
      </c>
      <c r="G50" s="138" t="e">
        <f>NA()</f>
        <v>#N/A</v>
      </c>
      <c r="H50" s="138" t="e">
        <f>NA()</f>
        <v>#N/A</v>
      </c>
      <c r="I50" s="138">
        <f>IF(ISNUMBER('実質公債費比率（分子）の構造'!M$53),'実質公債費比率（分子）の構造'!M$53,NA())</f>
        <v>201</v>
      </c>
      <c r="J50" s="138" t="e">
        <f>NA()</f>
        <v>#N/A</v>
      </c>
      <c r="K50" s="138" t="e">
        <f>NA()</f>
        <v>#N/A</v>
      </c>
      <c r="L50" s="138">
        <f>IF(ISNUMBER('実質公債費比率（分子）の構造'!N$53),'実質公債費比率（分子）の構造'!N$53,NA())</f>
        <v>196</v>
      </c>
      <c r="M50" s="138" t="e">
        <f>NA()</f>
        <v>#N/A</v>
      </c>
      <c r="N50" s="138" t="e">
        <f>NA()</f>
        <v>#N/A</v>
      </c>
      <c r="O50" s="138">
        <f>IF(ISNUMBER('実質公債費比率（分子）の構造'!O$53),'実質公債費比率（分子）の構造'!O$53,NA())</f>
        <v>204</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4579</v>
      </c>
      <c r="E56" s="137"/>
      <c r="F56" s="137"/>
      <c r="G56" s="137">
        <f>'将来負担比率（分子）の構造'!J$52</f>
        <v>4419</v>
      </c>
      <c r="H56" s="137"/>
      <c r="I56" s="137"/>
      <c r="J56" s="137">
        <f>'将来負担比率（分子）の構造'!K$52</f>
        <v>4222</v>
      </c>
      <c r="K56" s="137"/>
      <c r="L56" s="137"/>
      <c r="M56" s="137">
        <f>'将来負担比率（分子）の構造'!L$52</f>
        <v>4060</v>
      </c>
      <c r="N56" s="137"/>
      <c r="O56" s="137"/>
      <c r="P56" s="137">
        <f>'将来負担比率（分子）の構造'!M$52</f>
        <v>3912</v>
      </c>
    </row>
    <row r="57" spans="1:16" x14ac:dyDescent="0.15">
      <c r="A57" s="137" t="s">
        <v>36</v>
      </c>
      <c r="B57" s="137"/>
      <c r="C57" s="137"/>
      <c r="D57" s="137">
        <f>'将来負担比率（分子）の構造'!I$51</f>
        <v>397</v>
      </c>
      <c r="E57" s="137"/>
      <c r="F57" s="137"/>
      <c r="G57" s="137">
        <f>'将来負担比率（分子）の構造'!J$51</f>
        <v>345</v>
      </c>
      <c r="H57" s="137"/>
      <c r="I57" s="137"/>
      <c r="J57" s="137">
        <f>'将来負担比率（分子）の構造'!K$51</f>
        <v>297</v>
      </c>
      <c r="K57" s="137"/>
      <c r="L57" s="137"/>
      <c r="M57" s="137">
        <f>'将来負担比率（分子）の構造'!L$51</f>
        <v>294</v>
      </c>
      <c r="N57" s="137"/>
      <c r="O57" s="137"/>
      <c r="P57" s="137">
        <f>'将来負担比率（分子）の構造'!M$51</f>
        <v>325</v>
      </c>
    </row>
    <row r="58" spans="1:16" x14ac:dyDescent="0.15">
      <c r="A58" s="137" t="s">
        <v>35</v>
      </c>
      <c r="B58" s="137"/>
      <c r="C58" s="137"/>
      <c r="D58" s="137">
        <f>'将来負担比率（分子）の構造'!I$50</f>
        <v>1542</v>
      </c>
      <c r="E58" s="137"/>
      <c r="F58" s="137"/>
      <c r="G58" s="137">
        <f>'将来負担比率（分子）の構造'!J$50</f>
        <v>1377</v>
      </c>
      <c r="H58" s="137"/>
      <c r="I58" s="137"/>
      <c r="J58" s="137">
        <f>'将来負担比率（分子）の構造'!K$50</f>
        <v>958</v>
      </c>
      <c r="K58" s="137"/>
      <c r="L58" s="137"/>
      <c r="M58" s="137">
        <f>'将来負担比率（分子）の構造'!L$50</f>
        <v>842</v>
      </c>
      <c r="N58" s="137"/>
      <c r="O58" s="137"/>
      <c r="P58" s="137">
        <f>'将来負担比率（分子）の構造'!M$50</f>
        <v>786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901</v>
      </c>
      <c r="C62" s="137"/>
      <c r="D62" s="137"/>
      <c r="E62" s="137">
        <f>'将来負担比率（分子）の構造'!J$45</f>
        <v>837</v>
      </c>
      <c r="F62" s="137"/>
      <c r="G62" s="137"/>
      <c r="H62" s="137">
        <f>'将来負担比率（分子）の構造'!K$45</f>
        <v>834</v>
      </c>
      <c r="I62" s="137"/>
      <c r="J62" s="137"/>
      <c r="K62" s="137">
        <f>'将来負担比率（分子）の構造'!L$45</f>
        <v>752</v>
      </c>
      <c r="L62" s="137"/>
      <c r="M62" s="137"/>
      <c r="N62" s="137">
        <f>'将来負担比率（分子）の構造'!M$45</f>
        <v>765</v>
      </c>
      <c r="O62" s="137"/>
      <c r="P62" s="137"/>
    </row>
    <row r="63" spans="1:16" x14ac:dyDescent="0.15">
      <c r="A63" s="137" t="s">
        <v>28</v>
      </c>
      <c r="B63" s="137">
        <f>'将来負担比率（分子）の構造'!I$44</f>
        <v>123</v>
      </c>
      <c r="C63" s="137"/>
      <c r="D63" s="137"/>
      <c r="E63" s="137">
        <f>'将来負担比率（分子）の構造'!J$44</f>
        <v>102</v>
      </c>
      <c r="F63" s="137"/>
      <c r="G63" s="137"/>
      <c r="H63" s="137">
        <f>'将来負担比率（分子）の構造'!K$44</f>
        <v>85</v>
      </c>
      <c r="I63" s="137"/>
      <c r="J63" s="137"/>
      <c r="K63" s="137">
        <f>'将来負担比率（分子）の構造'!L$44</f>
        <v>119</v>
      </c>
      <c r="L63" s="137"/>
      <c r="M63" s="137"/>
      <c r="N63" s="137">
        <f>'将来負担比率（分子）の構造'!M$44</f>
        <v>196</v>
      </c>
      <c r="O63" s="137"/>
      <c r="P63" s="137"/>
    </row>
    <row r="64" spans="1:16" x14ac:dyDescent="0.15">
      <c r="A64" s="137" t="s">
        <v>27</v>
      </c>
      <c r="B64" s="137">
        <f>'将来負担比率（分子）の構造'!I$43</f>
        <v>2219</v>
      </c>
      <c r="C64" s="137"/>
      <c r="D64" s="137"/>
      <c r="E64" s="137">
        <f>'将来負担比率（分子）の構造'!J$43</f>
        <v>2152</v>
      </c>
      <c r="F64" s="137"/>
      <c r="G64" s="137"/>
      <c r="H64" s="137">
        <f>'将来負担比率（分子）の構造'!K$43</f>
        <v>2069</v>
      </c>
      <c r="I64" s="137"/>
      <c r="J64" s="137"/>
      <c r="K64" s="137">
        <f>'将来負担比率（分子）の構造'!L$43</f>
        <v>1890</v>
      </c>
      <c r="L64" s="137"/>
      <c r="M64" s="137"/>
      <c r="N64" s="137">
        <f>'将来負担比率（分子）の構造'!M$43</f>
        <v>1765</v>
      </c>
      <c r="O64" s="137"/>
      <c r="P64" s="137"/>
    </row>
    <row r="65" spans="1:16" x14ac:dyDescent="0.15">
      <c r="A65" s="137" t="s">
        <v>26</v>
      </c>
      <c r="B65" s="137">
        <f>'将来負担比率（分子）の構造'!I$42</f>
        <v>144</v>
      </c>
      <c r="C65" s="137"/>
      <c r="D65" s="137"/>
      <c r="E65" s="137">
        <f>'将来負担比率（分子）の構造'!J$42</f>
        <v>118</v>
      </c>
      <c r="F65" s="137"/>
      <c r="G65" s="137"/>
      <c r="H65" s="137">
        <f>'将来負担比率（分子）の構造'!K$42</f>
        <v>95</v>
      </c>
      <c r="I65" s="137"/>
      <c r="J65" s="137"/>
      <c r="K65" s="137">
        <f>'将来負担比率（分子）の構造'!L$42</f>
        <v>72</v>
      </c>
      <c r="L65" s="137"/>
      <c r="M65" s="137"/>
      <c r="N65" s="137">
        <f>'将来負担比率（分子）の構造'!M$42</f>
        <v>51</v>
      </c>
      <c r="O65" s="137"/>
      <c r="P65" s="137"/>
    </row>
    <row r="66" spans="1:16" x14ac:dyDescent="0.15">
      <c r="A66" s="137" t="s">
        <v>25</v>
      </c>
      <c r="B66" s="137">
        <f>'将来負担比率（分子）の構造'!I$41</f>
        <v>3748</v>
      </c>
      <c r="C66" s="137"/>
      <c r="D66" s="137"/>
      <c r="E66" s="137">
        <f>'将来負担比率（分子）の構造'!J$41</f>
        <v>3428</v>
      </c>
      <c r="F66" s="137"/>
      <c r="G66" s="137"/>
      <c r="H66" s="137">
        <f>'将来負担比率（分子）の構造'!K$41</f>
        <v>3296</v>
      </c>
      <c r="I66" s="137"/>
      <c r="J66" s="137"/>
      <c r="K66" s="137">
        <f>'将来負担比率（分子）の構造'!L$41</f>
        <v>3154</v>
      </c>
      <c r="L66" s="137"/>
      <c r="M66" s="137"/>
      <c r="N66" s="137">
        <f>'将来負担比率（分子）の構造'!M$41</f>
        <v>3000</v>
      </c>
      <c r="O66" s="137"/>
      <c r="P66" s="137"/>
    </row>
    <row r="67" spans="1:16" x14ac:dyDescent="0.15">
      <c r="A67" s="137" t="s">
        <v>64</v>
      </c>
      <c r="B67" s="137" t="e">
        <f>NA()</f>
        <v>#N/A</v>
      </c>
      <c r="C67" s="137">
        <f>IF(ISNUMBER('将来負担比率（分子）の構造'!I$53), IF('将来負担比率（分子）の構造'!I$53 &lt; 0, 0, '将来負担比率（分子）の構造'!I$53), NA())</f>
        <v>617</v>
      </c>
      <c r="D67" s="137" t="e">
        <f>NA()</f>
        <v>#N/A</v>
      </c>
      <c r="E67" s="137" t="e">
        <f>NA()</f>
        <v>#N/A</v>
      </c>
      <c r="F67" s="137">
        <f>IF(ISNUMBER('将来負担比率（分子）の構造'!J$53), IF('将来負担比率（分子）の構造'!J$53 &lt; 0, 0, '将来負担比率（分子）の構造'!J$53), NA())</f>
        <v>496</v>
      </c>
      <c r="G67" s="137" t="e">
        <f>NA()</f>
        <v>#N/A</v>
      </c>
      <c r="H67" s="137" t="e">
        <f>NA()</f>
        <v>#N/A</v>
      </c>
      <c r="I67" s="137">
        <f>IF(ISNUMBER('将来負担比率（分子）の構造'!K$53), IF('将来負担比率（分子）の構造'!K$53 &lt; 0, 0, '将来負担比率（分子）の構造'!K$53), NA())</f>
        <v>903</v>
      </c>
      <c r="J67" s="137" t="e">
        <f>NA()</f>
        <v>#N/A</v>
      </c>
      <c r="K67" s="137" t="e">
        <f>NA()</f>
        <v>#N/A</v>
      </c>
      <c r="L67" s="137">
        <f>IF(ISNUMBER('将来負担比率（分子）の構造'!L$53), IF('将来負担比率（分子）の構造'!L$53 &lt; 0, 0, '将来負担比率（分子）の構造'!L$53), NA())</f>
        <v>790</v>
      </c>
      <c r="M67" s="137" t="e">
        <f>NA()</f>
        <v>#N/A</v>
      </c>
      <c r="N67" s="137" t="e">
        <f>NA()</f>
        <v>#N/A</v>
      </c>
      <c r="O67" s="137">
        <f>IF(ISNUMBER('将来負担比率（分子）の構造'!M$53), IF('将来負担比率（分子）の構造'!M$53 &lt; 0, 0, '将来負担比率（分子）の構造'!M$53), NA())</f>
        <v>753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198</v>
      </c>
      <c r="DI1" s="602"/>
      <c r="DJ1" s="602"/>
      <c r="DK1" s="602"/>
      <c r="DL1" s="602"/>
      <c r="DM1" s="602"/>
      <c r="DN1" s="603"/>
      <c r="DP1" s="601" t="s">
        <v>199</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201</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202</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203</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204</v>
      </c>
      <c r="S4" s="605"/>
      <c r="T4" s="605"/>
      <c r="U4" s="605"/>
      <c r="V4" s="605"/>
      <c r="W4" s="605"/>
      <c r="X4" s="605"/>
      <c r="Y4" s="606"/>
      <c r="Z4" s="604" t="s">
        <v>205</v>
      </c>
      <c r="AA4" s="605"/>
      <c r="AB4" s="605"/>
      <c r="AC4" s="606"/>
      <c r="AD4" s="604" t="s">
        <v>206</v>
      </c>
      <c r="AE4" s="605"/>
      <c r="AF4" s="605"/>
      <c r="AG4" s="605"/>
      <c r="AH4" s="605"/>
      <c r="AI4" s="605"/>
      <c r="AJ4" s="605"/>
      <c r="AK4" s="606"/>
      <c r="AL4" s="604" t="s">
        <v>205</v>
      </c>
      <c r="AM4" s="605"/>
      <c r="AN4" s="605"/>
      <c r="AO4" s="606"/>
      <c r="AP4" s="610" t="s">
        <v>207</v>
      </c>
      <c r="AQ4" s="610"/>
      <c r="AR4" s="610"/>
      <c r="AS4" s="610"/>
      <c r="AT4" s="610"/>
      <c r="AU4" s="610"/>
      <c r="AV4" s="610"/>
      <c r="AW4" s="610"/>
      <c r="AX4" s="610"/>
      <c r="AY4" s="610"/>
      <c r="AZ4" s="610"/>
      <c r="BA4" s="610"/>
      <c r="BB4" s="610"/>
      <c r="BC4" s="610"/>
      <c r="BD4" s="610"/>
      <c r="BE4" s="610"/>
      <c r="BF4" s="610"/>
      <c r="BG4" s="610" t="s">
        <v>208</v>
      </c>
      <c r="BH4" s="610"/>
      <c r="BI4" s="610"/>
      <c r="BJ4" s="610"/>
      <c r="BK4" s="610"/>
      <c r="BL4" s="610"/>
      <c r="BM4" s="610"/>
      <c r="BN4" s="610"/>
      <c r="BO4" s="610" t="s">
        <v>205</v>
      </c>
      <c r="BP4" s="610"/>
      <c r="BQ4" s="610"/>
      <c r="BR4" s="610"/>
      <c r="BS4" s="610" t="s">
        <v>209</v>
      </c>
      <c r="BT4" s="610"/>
      <c r="BU4" s="610"/>
      <c r="BV4" s="610"/>
      <c r="BW4" s="610"/>
      <c r="BX4" s="610"/>
      <c r="BY4" s="610"/>
      <c r="BZ4" s="610"/>
      <c r="CA4" s="610"/>
      <c r="CB4" s="610"/>
      <c r="CD4" s="607" t="s">
        <v>210</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211</v>
      </c>
      <c r="C5" s="612"/>
      <c r="D5" s="612"/>
      <c r="E5" s="612"/>
      <c r="F5" s="612"/>
      <c r="G5" s="612"/>
      <c r="H5" s="612"/>
      <c r="I5" s="612"/>
      <c r="J5" s="612"/>
      <c r="K5" s="612"/>
      <c r="L5" s="612"/>
      <c r="M5" s="612"/>
      <c r="N5" s="612"/>
      <c r="O5" s="612"/>
      <c r="P5" s="612"/>
      <c r="Q5" s="613"/>
      <c r="R5" s="614">
        <v>1115272</v>
      </c>
      <c r="S5" s="615"/>
      <c r="T5" s="615"/>
      <c r="U5" s="615"/>
      <c r="V5" s="615"/>
      <c r="W5" s="615"/>
      <c r="X5" s="615"/>
      <c r="Y5" s="616"/>
      <c r="Z5" s="617">
        <v>22</v>
      </c>
      <c r="AA5" s="617"/>
      <c r="AB5" s="617"/>
      <c r="AC5" s="617"/>
      <c r="AD5" s="618">
        <v>1115272</v>
      </c>
      <c r="AE5" s="618"/>
      <c r="AF5" s="618"/>
      <c r="AG5" s="618"/>
      <c r="AH5" s="618"/>
      <c r="AI5" s="618"/>
      <c r="AJ5" s="618"/>
      <c r="AK5" s="618"/>
      <c r="AL5" s="619">
        <v>38.4</v>
      </c>
      <c r="AM5" s="620"/>
      <c r="AN5" s="620"/>
      <c r="AO5" s="621"/>
      <c r="AP5" s="611" t="s">
        <v>212</v>
      </c>
      <c r="AQ5" s="612"/>
      <c r="AR5" s="612"/>
      <c r="AS5" s="612"/>
      <c r="AT5" s="612"/>
      <c r="AU5" s="612"/>
      <c r="AV5" s="612"/>
      <c r="AW5" s="612"/>
      <c r="AX5" s="612"/>
      <c r="AY5" s="612"/>
      <c r="AZ5" s="612"/>
      <c r="BA5" s="612"/>
      <c r="BB5" s="612"/>
      <c r="BC5" s="612"/>
      <c r="BD5" s="612"/>
      <c r="BE5" s="612"/>
      <c r="BF5" s="613"/>
      <c r="BG5" s="625">
        <v>1114932</v>
      </c>
      <c r="BH5" s="626"/>
      <c r="BI5" s="626"/>
      <c r="BJ5" s="626"/>
      <c r="BK5" s="626"/>
      <c r="BL5" s="626"/>
      <c r="BM5" s="626"/>
      <c r="BN5" s="627"/>
      <c r="BO5" s="628">
        <v>100</v>
      </c>
      <c r="BP5" s="628"/>
      <c r="BQ5" s="628"/>
      <c r="BR5" s="628"/>
      <c r="BS5" s="629" t="s">
        <v>213</v>
      </c>
      <c r="BT5" s="629"/>
      <c r="BU5" s="629"/>
      <c r="BV5" s="629"/>
      <c r="BW5" s="629"/>
      <c r="BX5" s="629"/>
      <c r="BY5" s="629"/>
      <c r="BZ5" s="629"/>
      <c r="CA5" s="629"/>
      <c r="CB5" s="633"/>
      <c r="CD5" s="607" t="s">
        <v>207</v>
      </c>
      <c r="CE5" s="608"/>
      <c r="CF5" s="608"/>
      <c r="CG5" s="608"/>
      <c r="CH5" s="608"/>
      <c r="CI5" s="608"/>
      <c r="CJ5" s="608"/>
      <c r="CK5" s="608"/>
      <c r="CL5" s="608"/>
      <c r="CM5" s="608"/>
      <c r="CN5" s="608"/>
      <c r="CO5" s="608"/>
      <c r="CP5" s="608"/>
      <c r="CQ5" s="609"/>
      <c r="CR5" s="607" t="s">
        <v>214</v>
      </c>
      <c r="CS5" s="608"/>
      <c r="CT5" s="608"/>
      <c r="CU5" s="608"/>
      <c r="CV5" s="608"/>
      <c r="CW5" s="608"/>
      <c r="CX5" s="608"/>
      <c r="CY5" s="609"/>
      <c r="CZ5" s="607" t="s">
        <v>205</v>
      </c>
      <c r="DA5" s="608"/>
      <c r="DB5" s="608"/>
      <c r="DC5" s="609"/>
      <c r="DD5" s="607" t="s">
        <v>215</v>
      </c>
      <c r="DE5" s="608"/>
      <c r="DF5" s="608"/>
      <c r="DG5" s="608"/>
      <c r="DH5" s="608"/>
      <c r="DI5" s="608"/>
      <c r="DJ5" s="608"/>
      <c r="DK5" s="608"/>
      <c r="DL5" s="608"/>
      <c r="DM5" s="608"/>
      <c r="DN5" s="608"/>
      <c r="DO5" s="608"/>
      <c r="DP5" s="609"/>
      <c r="DQ5" s="607" t="s">
        <v>216</v>
      </c>
      <c r="DR5" s="608"/>
      <c r="DS5" s="608"/>
      <c r="DT5" s="608"/>
      <c r="DU5" s="608"/>
      <c r="DV5" s="608"/>
      <c r="DW5" s="608"/>
      <c r="DX5" s="608"/>
      <c r="DY5" s="608"/>
      <c r="DZ5" s="608"/>
      <c r="EA5" s="608"/>
      <c r="EB5" s="608"/>
      <c r="EC5" s="609"/>
    </row>
    <row r="6" spans="2:143" ht="11.25" customHeight="1" x14ac:dyDescent="0.15">
      <c r="B6" s="622" t="s">
        <v>217</v>
      </c>
      <c r="C6" s="623"/>
      <c r="D6" s="623"/>
      <c r="E6" s="623"/>
      <c r="F6" s="623"/>
      <c r="G6" s="623"/>
      <c r="H6" s="623"/>
      <c r="I6" s="623"/>
      <c r="J6" s="623"/>
      <c r="K6" s="623"/>
      <c r="L6" s="623"/>
      <c r="M6" s="623"/>
      <c r="N6" s="623"/>
      <c r="O6" s="623"/>
      <c r="P6" s="623"/>
      <c r="Q6" s="624"/>
      <c r="R6" s="625">
        <v>51359</v>
      </c>
      <c r="S6" s="626"/>
      <c r="T6" s="626"/>
      <c r="U6" s="626"/>
      <c r="V6" s="626"/>
      <c r="W6" s="626"/>
      <c r="X6" s="626"/>
      <c r="Y6" s="627"/>
      <c r="Z6" s="628">
        <v>1</v>
      </c>
      <c r="AA6" s="628"/>
      <c r="AB6" s="628"/>
      <c r="AC6" s="628"/>
      <c r="AD6" s="629">
        <v>51359</v>
      </c>
      <c r="AE6" s="629"/>
      <c r="AF6" s="629"/>
      <c r="AG6" s="629"/>
      <c r="AH6" s="629"/>
      <c r="AI6" s="629"/>
      <c r="AJ6" s="629"/>
      <c r="AK6" s="629"/>
      <c r="AL6" s="630">
        <v>1.8</v>
      </c>
      <c r="AM6" s="631"/>
      <c r="AN6" s="631"/>
      <c r="AO6" s="632"/>
      <c r="AP6" s="622" t="s">
        <v>218</v>
      </c>
      <c r="AQ6" s="623"/>
      <c r="AR6" s="623"/>
      <c r="AS6" s="623"/>
      <c r="AT6" s="623"/>
      <c r="AU6" s="623"/>
      <c r="AV6" s="623"/>
      <c r="AW6" s="623"/>
      <c r="AX6" s="623"/>
      <c r="AY6" s="623"/>
      <c r="AZ6" s="623"/>
      <c r="BA6" s="623"/>
      <c r="BB6" s="623"/>
      <c r="BC6" s="623"/>
      <c r="BD6" s="623"/>
      <c r="BE6" s="623"/>
      <c r="BF6" s="624"/>
      <c r="BG6" s="625">
        <v>1114932</v>
      </c>
      <c r="BH6" s="626"/>
      <c r="BI6" s="626"/>
      <c r="BJ6" s="626"/>
      <c r="BK6" s="626"/>
      <c r="BL6" s="626"/>
      <c r="BM6" s="626"/>
      <c r="BN6" s="627"/>
      <c r="BO6" s="628">
        <v>100</v>
      </c>
      <c r="BP6" s="628"/>
      <c r="BQ6" s="628"/>
      <c r="BR6" s="628"/>
      <c r="BS6" s="629" t="s">
        <v>213</v>
      </c>
      <c r="BT6" s="629"/>
      <c r="BU6" s="629"/>
      <c r="BV6" s="629"/>
      <c r="BW6" s="629"/>
      <c r="BX6" s="629"/>
      <c r="BY6" s="629"/>
      <c r="BZ6" s="629"/>
      <c r="CA6" s="629"/>
      <c r="CB6" s="633"/>
      <c r="CD6" s="636" t="s">
        <v>219</v>
      </c>
      <c r="CE6" s="637"/>
      <c r="CF6" s="637"/>
      <c r="CG6" s="637"/>
      <c r="CH6" s="637"/>
      <c r="CI6" s="637"/>
      <c r="CJ6" s="637"/>
      <c r="CK6" s="637"/>
      <c r="CL6" s="637"/>
      <c r="CM6" s="637"/>
      <c r="CN6" s="637"/>
      <c r="CO6" s="637"/>
      <c r="CP6" s="637"/>
      <c r="CQ6" s="638"/>
      <c r="CR6" s="625">
        <v>73610</v>
      </c>
      <c r="CS6" s="626"/>
      <c r="CT6" s="626"/>
      <c r="CU6" s="626"/>
      <c r="CV6" s="626"/>
      <c r="CW6" s="626"/>
      <c r="CX6" s="626"/>
      <c r="CY6" s="627"/>
      <c r="CZ6" s="628">
        <v>1.5</v>
      </c>
      <c r="DA6" s="628"/>
      <c r="DB6" s="628"/>
      <c r="DC6" s="628"/>
      <c r="DD6" s="634" t="s">
        <v>213</v>
      </c>
      <c r="DE6" s="626"/>
      <c r="DF6" s="626"/>
      <c r="DG6" s="626"/>
      <c r="DH6" s="626"/>
      <c r="DI6" s="626"/>
      <c r="DJ6" s="626"/>
      <c r="DK6" s="626"/>
      <c r="DL6" s="626"/>
      <c r="DM6" s="626"/>
      <c r="DN6" s="626"/>
      <c r="DO6" s="626"/>
      <c r="DP6" s="627"/>
      <c r="DQ6" s="634">
        <v>73610</v>
      </c>
      <c r="DR6" s="626"/>
      <c r="DS6" s="626"/>
      <c r="DT6" s="626"/>
      <c r="DU6" s="626"/>
      <c r="DV6" s="626"/>
      <c r="DW6" s="626"/>
      <c r="DX6" s="626"/>
      <c r="DY6" s="626"/>
      <c r="DZ6" s="626"/>
      <c r="EA6" s="626"/>
      <c r="EB6" s="626"/>
      <c r="EC6" s="635"/>
    </row>
    <row r="7" spans="2:143" ht="11.25" customHeight="1" x14ac:dyDescent="0.15">
      <c r="B7" s="622" t="s">
        <v>220</v>
      </c>
      <c r="C7" s="623"/>
      <c r="D7" s="623"/>
      <c r="E7" s="623"/>
      <c r="F7" s="623"/>
      <c r="G7" s="623"/>
      <c r="H7" s="623"/>
      <c r="I7" s="623"/>
      <c r="J7" s="623"/>
      <c r="K7" s="623"/>
      <c r="L7" s="623"/>
      <c r="M7" s="623"/>
      <c r="N7" s="623"/>
      <c r="O7" s="623"/>
      <c r="P7" s="623"/>
      <c r="Q7" s="624"/>
      <c r="R7" s="625">
        <v>1265</v>
      </c>
      <c r="S7" s="626"/>
      <c r="T7" s="626"/>
      <c r="U7" s="626"/>
      <c r="V7" s="626"/>
      <c r="W7" s="626"/>
      <c r="X7" s="626"/>
      <c r="Y7" s="627"/>
      <c r="Z7" s="628">
        <v>0</v>
      </c>
      <c r="AA7" s="628"/>
      <c r="AB7" s="628"/>
      <c r="AC7" s="628"/>
      <c r="AD7" s="629">
        <v>1265</v>
      </c>
      <c r="AE7" s="629"/>
      <c r="AF7" s="629"/>
      <c r="AG7" s="629"/>
      <c r="AH7" s="629"/>
      <c r="AI7" s="629"/>
      <c r="AJ7" s="629"/>
      <c r="AK7" s="629"/>
      <c r="AL7" s="630">
        <v>0</v>
      </c>
      <c r="AM7" s="631"/>
      <c r="AN7" s="631"/>
      <c r="AO7" s="632"/>
      <c r="AP7" s="622" t="s">
        <v>221</v>
      </c>
      <c r="AQ7" s="623"/>
      <c r="AR7" s="623"/>
      <c r="AS7" s="623"/>
      <c r="AT7" s="623"/>
      <c r="AU7" s="623"/>
      <c r="AV7" s="623"/>
      <c r="AW7" s="623"/>
      <c r="AX7" s="623"/>
      <c r="AY7" s="623"/>
      <c r="AZ7" s="623"/>
      <c r="BA7" s="623"/>
      <c r="BB7" s="623"/>
      <c r="BC7" s="623"/>
      <c r="BD7" s="623"/>
      <c r="BE7" s="623"/>
      <c r="BF7" s="624"/>
      <c r="BG7" s="625">
        <v>524895</v>
      </c>
      <c r="BH7" s="626"/>
      <c r="BI7" s="626"/>
      <c r="BJ7" s="626"/>
      <c r="BK7" s="626"/>
      <c r="BL7" s="626"/>
      <c r="BM7" s="626"/>
      <c r="BN7" s="627"/>
      <c r="BO7" s="628">
        <v>47.1</v>
      </c>
      <c r="BP7" s="628"/>
      <c r="BQ7" s="628"/>
      <c r="BR7" s="628"/>
      <c r="BS7" s="629" t="s">
        <v>213</v>
      </c>
      <c r="BT7" s="629"/>
      <c r="BU7" s="629"/>
      <c r="BV7" s="629"/>
      <c r="BW7" s="629"/>
      <c r="BX7" s="629"/>
      <c r="BY7" s="629"/>
      <c r="BZ7" s="629"/>
      <c r="CA7" s="629"/>
      <c r="CB7" s="633"/>
      <c r="CD7" s="639" t="s">
        <v>222</v>
      </c>
      <c r="CE7" s="640"/>
      <c r="CF7" s="640"/>
      <c r="CG7" s="640"/>
      <c r="CH7" s="640"/>
      <c r="CI7" s="640"/>
      <c r="CJ7" s="640"/>
      <c r="CK7" s="640"/>
      <c r="CL7" s="640"/>
      <c r="CM7" s="640"/>
      <c r="CN7" s="640"/>
      <c r="CO7" s="640"/>
      <c r="CP7" s="640"/>
      <c r="CQ7" s="641"/>
      <c r="CR7" s="625">
        <v>881356</v>
      </c>
      <c r="CS7" s="626"/>
      <c r="CT7" s="626"/>
      <c r="CU7" s="626"/>
      <c r="CV7" s="626"/>
      <c r="CW7" s="626"/>
      <c r="CX7" s="626"/>
      <c r="CY7" s="627"/>
      <c r="CZ7" s="628">
        <v>18.399999999999999</v>
      </c>
      <c r="DA7" s="628"/>
      <c r="DB7" s="628"/>
      <c r="DC7" s="628"/>
      <c r="DD7" s="634">
        <v>32348</v>
      </c>
      <c r="DE7" s="626"/>
      <c r="DF7" s="626"/>
      <c r="DG7" s="626"/>
      <c r="DH7" s="626"/>
      <c r="DI7" s="626"/>
      <c r="DJ7" s="626"/>
      <c r="DK7" s="626"/>
      <c r="DL7" s="626"/>
      <c r="DM7" s="626"/>
      <c r="DN7" s="626"/>
      <c r="DO7" s="626"/>
      <c r="DP7" s="627"/>
      <c r="DQ7" s="634">
        <v>719208</v>
      </c>
      <c r="DR7" s="626"/>
      <c r="DS7" s="626"/>
      <c r="DT7" s="626"/>
      <c r="DU7" s="626"/>
      <c r="DV7" s="626"/>
      <c r="DW7" s="626"/>
      <c r="DX7" s="626"/>
      <c r="DY7" s="626"/>
      <c r="DZ7" s="626"/>
      <c r="EA7" s="626"/>
      <c r="EB7" s="626"/>
      <c r="EC7" s="635"/>
    </row>
    <row r="8" spans="2:143" ht="11.25" customHeight="1" x14ac:dyDescent="0.15">
      <c r="B8" s="622" t="s">
        <v>223</v>
      </c>
      <c r="C8" s="623"/>
      <c r="D8" s="623"/>
      <c r="E8" s="623"/>
      <c r="F8" s="623"/>
      <c r="G8" s="623"/>
      <c r="H8" s="623"/>
      <c r="I8" s="623"/>
      <c r="J8" s="623"/>
      <c r="K8" s="623"/>
      <c r="L8" s="623"/>
      <c r="M8" s="623"/>
      <c r="N8" s="623"/>
      <c r="O8" s="623"/>
      <c r="P8" s="623"/>
      <c r="Q8" s="624"/>
      <c r="R8" s="625">
        <v>3893</v>
      </c>
      <c r="S8" s="626"/>
      <c r="T8" s="626"/>
      <c r="U8" s="626"/>
      <c r="V8" s="626"/>
      <c r="W8" s="626"/>
      <c r="X8" s="626"/>
      <c r="Y8" s="627"/>
      <c r="Z8" s="628">
        <v>0.1</v>
      </c>
      <c r="AA8" s="628"/>
      <c r="AB8" s="628"/>
      <c r="AC8" s="628"/>
      <c r="AD8" s="629">
        <v>3893</v>
      </c>
      <c r="AE8" s="629"/>
      <c r="AF8" s="629"/>
      <c r="AG8" s="629"/>
      <c r="AH8" s="629"/>
      <c r="AI8" s="629"/>
      <c r="AJ8" s="629"/>
      <c r="AK8" s="629"/>
      <c r="AL8" s="630">
        <v>0.1</v>
      </c>
      <c r="AM8" s="631"/>
      <c r="AN8" s="631"/>
      <c r="AO8" s="632"/>
      <c r="AP8" s="622" t="s">
        <v>224</v>
      </c>
      <c r="AQ8" s="623"/>
      <c r="AR8" s="623"/>
      <c r="AS8" s="623"/>
      <c r="AT8" s="623"/>
      <c r="AU8" s="623"/>
      <c r="AV8" s="623"/>
      <c r="AW8" s="623"/>
      <c r="AX8" s="623"/>
      <c r="AY8" s="623"/>
      <c r="AZ8" s="623"/>
      <c r="BA8" s="623"/>
      <c r="BB8" s="623"/>
      <c r="BC8" s="623"/>
      <c r="BD8" s="623"/>
      <c r="BE8" s="623"/>
      <c r="BF8" s="624"/>
      <c r="BG8" s="625">
        <v>19541</v>
      </c>
      <c r="BH8" s="626"/>
      <c r="BI8" s="626"/>
      <c r="BJ8" s="626"/>
      <c r="BK8" s="626"/>
      <c r="BL8" s="626"/>
      <c r="BM8" s="626"/>
      <c r="BN8" s="627"/>
      <c r="BO8" s="628">
        <v>1.8</v>
      </c>
      <c r="BP8" s="628"/>
      <c r="BQ8" s="628"/>
      <c r="BR8" s="628"/>
      <c r="BS8" s="634" t="s">
        <v>113</v>
      </c>
      <c r="BT8" s="626"/>
      <c r="BU8" s="626"/>
      <c r="BV8" s="626"/>
      <c r="BW8" s="626"/>
      <c r="BX8" s="626"/>
      <c r="BY8" s="626"/>
      <c r="BZ8" s="626"/>
      <c r="CA8" s="626"/>
      <c r="CB8" s="635"/>
      <c r="CD8" s="639" t="s">
        <v>225</v>
      </c>
      <c r="CE8" s="640"/>
      <c r="CF8" s="640"/>
      <c r="CG8" s="640"/>
      <c r="CH8" s="640"/>
      <c r="CI8" s="640"/>
      <c r="CJ8" s="640"/>
      <c r="CK8" s="640"/>
      <c r="CL8" s="640"/>
      <c r="CM8" s="640"/>
      <c r="CN8" s="640"/>
      <c r="CO8" s="640"/>
      <c r="CP8" s="640"/>
      <c r="CQ8" s="641"/>
      <c r="CR8" s="625">
        <v>1233765</v>
      </c>
      <c r="CS8" s="626"/>
      <c r="CT8" s="626"/>
      <c r="CU8" s="626"/>
      <c r="CV8" s="626"/>
      <c r="CW8" s="626"/>
      <c r="CX8" s="626"/>
      <c r="CY8" s="627"/>
      <c r="CZ8" s="628">
        <v>25.8</v>
      </c>
      <c r="DA8" s="628"/>
      <c r="DB8" s="628"/>
      <c r="DC8" s="628"/>
      <c r="DD8" s="634">
        <v>29417</v>
      </c>
      <c r="DE8" s="626"/>
      <c r="DF8" s="626"/>
      <c r="DG8" s="626"/>
      <c r="DH8" s="626"/>
      <c r="DI8" s="626"/>
      <c r="DJ8" s="626"/>
      <c r="DK8" s="626"/>
      <c r="DL8" s="626"/>
      <c r="DM8" s="626"/>
      <c r="DN8" s="626"/>
      <c r="DO8" s="626"/>
      <c r="DP8" s="627"/>
      <c r="DQ8" s="634">
        <v>705549</v>
      </c>
      <c r="DR8" s="626"/>
      <c r="DS8" s="626"/>
      <c r="DT8" s="626"/>
      <c r="DU8" s="626"/>
      <c r="DV8" s="626"/>
      <c r="DW8" s="626"/>
      <c r="DX8" s="626"/>
      <c r="DY8" s="626"/>
      <c r="DZ8" s="626"/>
      <c r="EA8" s="626"/>
      <c r="EB8" s="626"/>
      <c r="EC8" s="635"/>
    </row>
    <row r="9" spans="2:143" ht="11.25" customHeight="1" x14ac:dyDescent="0.15">
      <c r="B9" s="622" t="s">
        <v>226</v>
      </c>
      <c r="C9" s="623"/>
      <c r="D9" s="623"/>
      <c r="E9" s="623"/>
      <c r="F9" s="623"/>
      <c r="G9" s="623"/>
      <c r="H9" s="623"/>
      <c r="I9" s="623"/>
      <c r="J9" s="623"/>
      <c r="K9" s="623"/>
      <c r="L9" s="623"/>
      <c r="M9" s="623"/>
      <c r="N9" s="623"/>
      <c r="O9" s="623"/>
      <c r="P9" s="623"/>
      <c r="Q9" s="624"/>
      <c r="R9" s="625">
        <v>2261</v>
      </c>
      <c r="S9" s="626"/>
      <c r="T9" s="626"/>
      <c r="U9" s="626"/>
      <c r="V9" s="626"/>
      <c r="W9" s="626"/>
      <c r="X9" s="626"/>
      <c r="Y9" s="627"/>
      <c r="Z9" s="628">
        <v>0</v>
      </c>
      <c r="AA9" s="628"/>
      <c r="AB9" s="628"/>
      <c r="AC9" s="628"/>
      <c r="AD9" s="629">
        <v>2261</v>
      </c>
      <c r="AE9" s="629"/>
      <c r="AF9" s="629"/>
      <c r="AG9" s="629"/>
      <c r="AH9" s="629"/>
      <c r="AI9" s="629"/>
      <c r="AJ9" s="629"/>
      <c r="AK9" s="629"/>
      <c r="AL9" s="630">
        <v>0.1</v>
      </c>
      <c r="AM9" s="631"/>
      <c r="AN9" s="631"/>
      <c r="AO9" s="632"/>
      <c r="AP9" s="622" t="s">
        <v>227</v>
      </c>
      <c r="AQ9" s="623"/>
      <c r="AR9" s="623"/>
      <c r="AS9" s="623"/>
      <c r="AT9" s="623"/>
      <c r="AU9" s="623"/>
      <c r="AV9" s="623"/>
      <c r="AW9" s="623"/>
      <c r="AX9" s="623"/>
      <c r="AY9" s="623"/>
      <c r="AZ9" s="623"/>
      <c r="BA9" s="623"/>
      <c r="BB9" s="623"/>
      <c r="BC9" s="623"/>
      <c r="BD9" s="623"/>
      <c r="BE9" s="623"/>
      <c r="BF9" s="624"/>
      <c r="BG9" s="625">
        <v>466138</v>
      </c>
      <c r="BH9" s="626"/>
      <c r="BI9" s="626"/>
      <c r="BJ9" s="626"/>
      <c r="BK9" s="626"/>
      <c r="BL9" s="626"/>
      <c r="BM9" s="626"/>
      <c r="BN9" s="627"/>
      <c r="BO9" s="628">
        <v>41.8</v>
      </c>
      <c r="BP9" s="628"/>
      <c r="BQ9" s="628"/>
      <c r="BR9" s="628"/>
      <c r="BS9" s="634" t="s">
        <v>113</v>
      </c>
      <c r="BT9" s="626"/>
      <c r="BU9" s="626"/>
      <c r="BV9" s="626"/>
      <c r="BW9" s="626"/>
      <c r="BX9" s="626"/>
      <c r="BY9" s="626"/>
      <c r="BZ9" s="626"/>
      <c r="CA9" s="626"/>
      <c r="CB9" s="635"/>
      <c r="CD9" s="639" t="s">
        <v>228</v>
      </c>
      <c r="CE9" s="640"/>
      <c r="CF9" s="640"/>
      <c r="CG9" s="640"/>
      <c r="CH9" s="640"/>
      <c r="CI9" s="640"/>
      <c r="CJ9" s="640"/>
      <c r="CK9" s="640"/>
      <c r="CL9" s="640"/>
      <c r="CM9" s="640"/>
      <c r="CN9" s="640"/>
      <c r="CO9" s="640"/>
      <c r="CP9" s="640"/>
      <c r="CQ9" s="641"/>
      <c r="CR9" s="625">
        <v>238591</v>
      </c>
      <c r="CS9" s="626"/>
      <c r="CT9" s="626"/>
      <c r="CU9" s="626"/>
      <c r="CV9" s="626"/>
      <c r="CW9" s="626"/>
      <c r="CX9" s="626"/>
      <c r="CY9" s="627"/>
      <c r="CZ9" s="628">
        <v>5</v>
      </c>
      <c r="DA9" s="628"/>
      <c r="DB9" s="628"/>
      <c r="DC9" s="628"/>
      <c r="DD9" s="634">
        <v>36390</v>
      </c>
      <c r="DE9" s="626"/>
      <c r="DF9" s="626"/>
      <c r="DG9" s="626"/>
      <c r="DH9" s="626"/>
      <c r="DI9" s="626"/>
      <c r="DJ9" s="626"/>
      <c r="DK9" s="626"/>
      <c r="DL9" s="626"/>
      <c r="DM9" s="626"/>
      <c r="DN9" s="626"/>
      <c r="DO9" s="626"/>
      <c r="DP9" s="627"/>
      <c r="DQ9" s="634">
        <v>229618</v>
      </c>
      <c r="DR9" s="626"/>
      <c r="DS9" s="626"/>
      <c r="DT9" s="626"/>
      <c r="DU9" s="626"/>
      <c r="DV9" s="626"/>
      <c r="DW9" s="626"/>
      <c r="DX9" s="626"/>
      <c r="DY9" s="626"/>
      <c r="DZ9" s="626"/>
      <c r="EA9" s="626"/>
      <c r="EB9" s="626"/>
      <c r="EC9" s="635"/>
    </row>
    <row r="10" spans="2:143" ht="11.25" customHeight="1" x14ac:dyDescent="0.15">
      <c r="B10" s="622" t="s">
        <v>229</v>
      </c>
      <c r="C10" s="623"/>
      <c r="D10" s="623"/>
      <c r="E10" s="623"/>
      <c r="F10" s="623"/>
      <c r="G10" s="623"/>
      <c r="H10" s="623"/>
      <c r="I10" s="623"/>
      <c r="J10" s="623"/>
      <c r="K10" s="623"/>
      <c r="L10" s="623"/>
      <c r="M10" s="623"/>
      <c r="N10" s="623"/>
      <c r="O10" s="623"/>
      <c r="P10" s="623"/>
      <c r="Q10" s="624"/>
      <c r="R10" s="625">
        <v>182294</v>
      </c>
      <c r="S10" s="626"/>
      <c r="T10" s="626"/>
      <c r="U10" s="626"/>
      <c r="V10" s="626"/>
      <c r="W10" s="626"/>
      <c r="X10" s="626"/>
      <c r="Y10" s="627"/>
      <c r="Z10" s="628">
        <v>3.6</v>
      </c>
      <c r="AA10" s="628"/>
      <c r="AB10" s="628"/>
      <c r="AC10" s="628"/>
      <c r="AD10" s="629">
        <v>182294</v>
      </c>
      <c r="AE10" s="629"/>
      <c r="AF10" s="629"/>
      <c r="AG10" s="629"/>
      <c r="AH10" s="629"/>
      <c r="AI10" s="629"/>
      <c r="AJ10" s="629"/>
      <c r="AK10" s="629"/>
      <c r="AL10" s="630">
        <v>6.3</v>
      </c>
      <c r="AM10" s="631"/>
      <c r="AN10" s="631"/>
      <c r="AO10" s="632"/>
      <c r="AP10" s="622" t="s">
        <v>230</v>
      </c>
      <c r="AQ10" s="623"/>
      <c r="AR10" s="623"/>
      <c r="AS10" s="623"/>
      <c r="AT10" s="623"/>
      <c r="AU10" s="623"/>
      <c r="AV10" s="623"/>
      <c r="AW10" s="623"/>
      <c r="AX10" s="623"/>
      <c r="AY10" s="623"/>
      <c r="AZ10" s="623"/>
      <c r="BA10" s="623"/>
      <c r="BB10" s="623"/>
      <c r="BC10" s="623"/>
      <c r="BD10" s="623"/>
      <c r="BE10" s="623"/>
      <c r="BF10" s="624"/>
      <c r="BG10" s="625">
        <v>20018</v>
      </c>
      <c r="BH10" s="626"/>
      <c r="BI10" s="626"/>
      <c r="BJ10" s="626"/>
      <c r="BK10" s="626"/>
      <c r="BL10" s="626"/>
      <c r="BM10" s="626"/>
      <c r="BN10" s="627"/>
      <c r="BO10" s="628">
        <v>1.8</v>
      </c>
      <c r="BP10" s="628"/>
      <c r="BQ10" s="628"/>
      <c r="BR10" s="628"/>
      <c r="BS10" s="634" t="s">
        <v>113</v>
      </c>
      <c r="BT10" s="626"/>
      <c r="BU10" s="626"/>
      <c r="BV10" s="626"/>
      <c r="BW10" s="626"/>
      <c r="BX10" s="626"/>
      <c r="BY10" s="626"/>
      <c r="BZ10" s="626"/>
      <c r="CA10" s="626"/>
      <c r="CB10" s="635"/>
      <c r="CD10" s="639" t="s">
        <v>231</v>
      </c>
      <c r="CE10" s="640"/>
      <c r="CF10" s="640"/>
      <c r="CG10" s="640"/>
      <c r="CH10" s="640"/>
      <c r="CI10" s="640"/>
      <c r="CJ10" s="640"/>
      <c r="CK10" s="640"/>
      <c r="CL10" s="640"/>
      <c r="CM10" s="640"/>
      <c r="CN10" s="640"/>
      <c r="CO10" s="640"/>
      <c r="CP10" s="640"/>
      <c r="CQ10" s="641"/>
      <c r="CR10" s="625">
        <v>34262</v>
      </c>
      <c r="CS10" s="626"/>
      <c r="CT10" s="626"/>
      <c r="CU10" s="626"/>
      <c r="CV10" s="626"/>
      <c r="CW10" s="626"/>
      <c r="CX10" s="626"/>
      <c r="CY10" s="627"/>
      <c r="CZ10" s="628">
        <v>0.7</v>
      </c>
      <c r="DA10" s="628"/>
      <c r="DB10" s="628"/>
      <c r="DC10" s="628"/>
      <c r="DD10" s="634" t="s">
        <v>113</v>
      </c>
      <c r="DE10" s="626"/>
      <c r="DF10" s="626"/>
      <c r="DG10" s="626"/>
      <c r="DH10" s="626"/>
      <c r="DI10" s="626"/>
      <c r="DJ10" s="626"/>
      <c r="DK10" s="626"/>
      <c r="DL10" s="626"/>
      <c r="DM10" s="626"/>
      <c r="DN10" s="626"/>
      <c r="DO10" s="626"/>
      <c r="DP10" s="627"/>
      <c r="DQ10" s="634">
        <v>1262</v>
      </c>
      <c r="DR10" s="626"/>
      <c r="DS10" s="626"/>
      <c r="DT10" s="626"/>
      <c r="DU10" s="626"/>
      <c r="DV10" s="626"/>
      <c r="DW10" s="626"/>
      <c r="DX10" s="626"/>
      <c r="DY10" s="626"/>
      <c r="DZ10" s="626"/>
      <c r="EA10" s="626"/>
      <c r="EB10" s="626"/>
      <c r="EC10" s="635"/>
    </row>
    <row r="11" spans="2:143" ht="11.25" customHeight="1" x14ac:dyDescent="0.15">
      <c r="B11" s="622" t="s">
        <v>232</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233</v>
      </c>
      <c r="AQ11" s="623"/>
      <c r="AR11" s="623"/>
      <c r="AS11" s="623"/>
      <c r="AT11" s="623"/>
      <c r="AU11" s="623"/>
      <c r="AV11" s="623"/>
      <c r="AW11" s="623"/>
      <c r="AX11" s="623"/>
      <c r="AY11" s="623"/>
      <c r="AZ11" s="623"/>
      <c r="BA11" s="623"/>
      <c r="BB11" s="623"/>
      <c r="BC11" s="623"/>
      <c r="BD11" s="623"/>
      <c r="BE11" s="623"/>
      <c r="BF11" s="624"/>
      <c r="BG11" s="625">
        <v>19198</v>
      </c>
      <c r="BH11" s="626"/>
      <c r="BI11" s="626"/>
      <c r="BJ11" s="626"/>
      <c r="BK11" s="626"/>
      <c r="BL11" s="626"/>
      <c r="BM11" s="626"/>
      <c r="BN11" s="627"/>
      <c r="BO11" s="628">
        <v>1.7</v>
      </c>
      <c r="BP11" s="628"/>
      <c r="BQ11" s="628"/>
      <c r="BR11" s="628"/>
      <c r="BS11" s="634" t="s">
        <v>113</v>
      </c>
      <c r="BT11" s="626"/>
      <c r="BU11" s="626"/>
      <c r="BV11" s="626"/>
      <c r="BW11" s="626"/>
      <c r="BX11" s="626"/>
      <c r="BY11" s="626"/>
      <c r="BZ11" s="626"/>
      <c r="CA11" s="626"/>
      <c r="CB11" s="635"/>
      <c r="CD11" s="639" t="s">
        <v>234</v>
      </c>
      <c r="CE11" s="640"/>
      <c r="CF11" s="640"/>
      <c r="CG11" s="640"/>
      <c r="CH11" s="640"/>
      <c r="CI11" s="640"/>
      <c r="CJ11" s="640"/>
      <c r="CK11" s="640"/>
      <c r="CL11" s="640"/>
      <c r="CM11" s="640"/>
      <c r="CN11" s="640"/>
      <c r="CO11" s="640"/>
      <c r="CP11" s="640"/>
      <c r="CQ11" s="641"/>
      <c r="CR11" s="625">
        <v>250377</v>
      </c>
      <c r="CS11" s="626"/>
      <c r="CT11" s="626"/>
      <c r="CU11" s="626"/>
      <c r="CV11" s="626"/>
      <c r="CW11" s="626"/>
      <c r="CX11" s="626"/>
      <c r="CY11" s="627"/>
      <c r="CZ11" s="628">
        <v>5.2</v>
      </c>
      <c r="DA11" s="628"/>
      <c r="DB11" s="628"/>
      <c r="DC11" s="628"/>
      <c r="DD11" s="634">
        <v>18371</v>
      </c>
      <c r="DE11" s="626"/>
      <c r="DF11" s="626"/>
      <c r="DG11" s="626"/>
      <c r="DH11" s="626"/>
      <c r="DI11" s="626"/>
      <c r="DJ11" s="626"/>
      <c r="DK11" s="626"/>
      <c r="DL11" s="626"/>
      <c r="DM11" s="626"/>
      <c r="DN11" s="626"/>
      <c r="DO11" s="626"/>
      <c r="DP11" s="627"/>
      <c r="DQ11" s="634">
        <v>177349</v>
      </c>
      <c r="DR11" s="626"/>
      <c r="DS11" s="626"/>
      <c r="DT11" s="626"/>
      <c r="DU11" s="626"/>
      <c r="DV11" s="626"/>
      <c r="DW11" s="626"/>
      <c r="DX11" s="626"/>
      <c r="DY11" s="626"/>
      <c r="DZ11" s="626"/>
      <c r="EA11" s="626"/>
      <c r="EB11" s="626"/>
      <c r="EC11" s="635"/>
    </row>
    <row r="12" spans="2:143" ht="11.25" customHeight="1" x14ac:dyDescent="0.15">
      <c r="B12" s="622" t="s">
        <v>235</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236</v>
      </c>
      <c r="AQ12" s="623"/>
      <c r="AR12" s="623"/>
      <c r="AS12" s="623"/>
      <c r="AT12" s="623"/>
      <c r="AU12" s="623"/>
      <c r="AV12" s="623"/>
      <c r="AW12" s="623"/>
      <c r="AX12" s="623"/>
      <c r="AY12" s="623"/>
      <c r="AZ12" s="623"/>
      <c r="BA12" s="623"/>
      <c r="BB12" s="623"/>
      <c r="BC12" s="623"/>
      <c r="BD12" s="623"/>
      <c r="BE12" s="623"/>
      <c r="BF12" s="624"/>
      <c r="BG12" s="625">
        <v>500448</v>
      </c>
      <c r="BH12" s="626"/>
      <c r="BI12" s="626"/>
      <c r="BJ12" s="626"/>
      <c r="BK12" s="626"/>
      <c r="BL12" s="626"/>
      <c r="BM12" s="626"/>
      <c r="BN12" s="627"/>
      <c r="BO12" s="628">
        <v>44.9</v>
      </c>
      <c r="BP12" s="628"/>
      <c r="BQ12" s="628"/>
      <c r="BR12" s="628"/>
      <c r="BS12" s="634" t="s">
        <v>113</v>
      </c>
      <c r="BT12" s="626"/>
      <c r="BU12" s="626"/>
      <c r="BV12" s="626"/>
      <c r="BW12" s="626"/>
      <c r="BX12" s="626"/>
      <c r="BY12" s="626"/>
      <c r="BZ12" s="626"/>
      <c r="CA12" s="626"/>
      <c r="CB12" s="635"/>
      <c r="CD12" s="639" t="s">
        <v>237</v>
      </c>
      <c r="CE12" s="640"/>
      <c r="CF12" s="640"/>
      <c r="CG12" s="640"/>
      <c r="CH12" s="640"/>
      <c r="CI12" s="640"/>
      <c r="CJ12" s="640"/>
      <c r="CK12" s="640"/>
      <c r="CL12" s="640"/>
      <c r="CM12" s="640"/>
      <c r="CN12" s="640"/>
      <c r="CO12" s="640"/>
      <c r="CP12" s="640"/>
      <c r="CQ12" s="641"/>
      <c r="CR12" s="625">
        <v>70446</v>
      </c>
      <c r="CS12" s="626"/>
      <c r="CT12" s="626"/>
      <c r="CU12" s="626"/>
      <c r="CV12" s="626"/>
      <c r="CW12" s="626"/>
      <c r="CX12" s="626"/>
      <c r="CY12" s="627"/>
      <c r="CZ12" s="628">
        <v>1.5</v>
      </c>
      <c r="DA12" s="628"/>
      <c r="DB12" s="628"/>
      <c r="DC12" s="628"/>
      <c r="DD12" s="634">
        <v>11274</v>
      </c>
      <c r="DE12" s="626"/>
      <c r="DF12" s="626"/>
      <c r="DG12" s="626"/>
      <c r="DH12" s="626"/>
      <c r="DI12" s="626"/>
      <c r="DJ12" s="626"/>
      <c r="DK12" s="626"/>
      <c r="DL12" s="626"/>
      <c r="DM12" s="626"/>
      <c r="DN12" s="626"/>
      <c r="DO12" s="626"/>
      <c r="DP12" s="627"/>
      <c r="DQ12" s="634">
        <v>49988</v>
      </c>
      <c r="DR12" s="626"/>
      <c r="DS12" s="626"/>
      <c r="DT12" s="626"/>
      <c r="DU12" s="626"/>
      <c r="DV12" s="626"/>
      <c r="DW12" s="626"/>
      <c r="DX12" s="626"/>
      <c r="DY12" s="626"/>
      <c r="DZ12" s="626"/>
      <c r="EA12" s="626"/>
      <c r="EB12" s="626"/>
      <c r="EC12" s="635"/>
    </row>
    <row r="13" spans="2:143" ht="11.25" customHeight="1" x14ac:dyDescent="0.15">
      <c r="B13" s="622" t="s">
        <v>238</v>
      </c>
      <c r="C13" s="623"/>
      <c r="D13" s="623"/>
      <c r="E13" s="623"/>
      <c r="F13" s="623"/>
      <c r="G13" s="623"/>
      <c r="H13" s="623"/>
      <c r="I13" s="623"/>
      <c r="J13" s="623"/>
      <c r="K13" s="623"/>
      <c r="L13" s="623"/>
      <c r="M13" s="623"/>
      <c r="N13" s="623"/>
      <c r="O13" s="623"/>
      <c r="P13" s="623"/>
      <c r="Q13" s="624"/>
      <c r="R13" s="625">
        <v>9175</v>
      </c>
      <c r="S13" s="626"/>
      <c r="T13" s="626"/>
      <c r="U13" s="626"/>
      <c r="V13" s="626"/>
      <c r="W13" s="626"/>
      <c r="X13" s="626"/>
      <c r="Y13" s="627"/>
      <c r="Z13" s="628">
        <v>0.2</v>
      </c>
      <c r="AA13" s="628"/>
      <c r="AB13" s="628"/>
      <c r="AC13" s="628"/>
      <c r="AD13" s="629">
        <v>9175</v>
      </c>
      <c r="AE13" s="629"/>
      <c r="AF13" s="629"/>
      <c r="AG13" s="629"/>
      <c r="AH13" s="629"/>
      <c r="AI13" s="629"/>
      <c r="AJ13" s="629"/>
      <c r="AK13" s="629"/>
      <c r="AL13" s="630">
        <v>0.3</v>
      </c>
      <c r="AM13" s="631"/>
      <c r="AN13" s="631"/>
      <c r="AO13" s="632"/>
      <c r="AP13" s="622" t="s">
        <v>239</v>
      </c>
      <c r="AQ13" s="623"/>
      <c r="AR13" s="623"/>
      <c r="AS13" s="623"/>
      <c r="AT13" s="623"/>
      <c r="AU13" s="623"/>
      <c r="AV13" s="623"/>
      <c r="AW13" s="623"/>
      <c r="AX13" s="623"/>
      <c r="AY13" s="623"/>
      <c r="AZ13" s="623"/>
      <c r="BA13" s="623"/>
      <c r="BB13" s="623"/>
      <c r="BC13" s="623"/>
      <c r="BD13" s="623"/>
      <c r="BE13" s="623"/>
      <c r="BF13" s="624"/>
      <c r="BG13" s="625">
        <v>500166</v>
      </c>
      <c r="BH13" s="626"/>
      <c r="BI13" s="626"/>
      <c r="BJ13" s="626"/>
      <c r="BK13" s="626"/>
      <c r="BL13" s="626"/>
      <c r="BM13" s="626"/>
      <c r="BN13" s="627"/>
      <c r="BO13" s="628">
        <v>44.8</v>
      </c>
      <c r="BP13" s="628"/>
      <c r="BQ13" s="628"/>
      <c r="BR13" s="628"/>
      <c r="BS13" s="634" t="s">
        <v>113</v>
      </c>
      <c r="BT13" s="626"/>
      <c r="BU13" s="626"/>
      <c r="BV13" s="626"/>
      <c r="BW13" s="626"/>
      <c r="BX13" s="626"/>
      <c r="BY13" s="626"/>
      <c r="BZ13" s="626"/>
      <c r="CA13" s="626"/>
      <c r="CB13" s="635"/>
      <c r="CD13" s="639" t="s">
        <v>240</v>
      </c>
      <c r="CE13" s="640"/>
      <c r="CF13" s="640"/>
      <c r="CG13" s="640"/>
      <c r="CH13" s="640"/>
      <c r="CI13" s="640"/>
      <c r="CJ13" s="640"/>
      <c r="CK13" s="640"/>
      <c r="CL13" s="640"/>
      <c r="CM13" s="640"/>
      <c r="CN13" s="640"/>
      <c r="CO13" s="640"/>
      <c r="CP13" s="640"/>
      <c r="CQ13" s="641"/>
      <c r="CR13" s="625">
        <v>812344</v>
      </c>
      <c r="CS13" s="626"/>
      <c r="CT13" s="626"/>
      <c r="CU13" s="626"/>
      <c r="CV13" s="626"/>
      <c r="CW13" s="626"/>
      <c r="CX13" s="626"/>
      <c r="CY13" s="627"/>
      <c r="CZ13" s="628">
        <v>17</v>
      </c>
      <c r="DA13" s="628"/>
      <c r="DB13" s="628"/>
      <c r="DC13" s="628"/>
      <c r="DD13" s="634">
        <v>274740</v>
      </c>
      <c r="DE13" s="626"/>
      <c r="DF13" s="626"/>
      <c r="DG13" s="626"/>
      <c r="DH13" s="626"/>
      <c r="DI13" s="626"/>
      <c r="DJ13" s="626"/>
      <c r="DK13" s="626"/>
      <c r="DL13" s="626"/>
      <c r="DM13" s="626"/>
      <c r="DN13" s="626"/>
      <c r="DO13" s="626"/>
      <c r="DP13" s="627"/>
      <c r="DQ13" s="634">
        <v>645150</v>
      </c>
      <c r="DR13" s="626"/>
      <c r="DS13" s="626"/>
      <c r="DT13" s="626"/>
      <c r="DU13" s="626"/>
      <c r="DV13" s="626"/>
      <c r="DW13" s="626"/>
      <c r="DX13" s="626"/>
      <c r="DY13" s="626"/>
      <c r="DZ13" s="626"/>
      <c r="EA13" s="626"/>
      <c r="EB13" s="626"/>
      <c r="EC13" s="635"/>
    </row>
    <row r="14" spans="2:143" ht="11.25" customHeight="1" x14ac:dyDescent="0.15">
      <c r="B14" s="622" t="s">
        <v>241</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242</v>
      </c>
      <c r="AQ14" s="623"/>
      <c r="AR14" s="623"/>
      <c r="AS14" s="623"/>
      <c r="AT14" s="623"/>
      <c r="AU14" s="623"/>
      <c r="AV14" s="623"/>
      <c r="AW14" s="623"/>
      <c r="AX14" s="623"/>
      <c r="AY14" s="623"/>
      <c r="AZ14" s="623"/>
      <c r="BA14" s="623"/>
      <c r="BB14" s="623"/>
      <c r="BC14" s="623"/>
      <c r="BD14" s="623"/>
      <c r="BE14" s="623"/>
      <c r="BF14" s="624"/>
      <c r="BG14" s="625">
        <v>36596</v>
      </c>
      <c r="BH14" s="626"/>
      <c r="BI14" s="626"/>
      <c r="BJ14" s="626"/>
      <c r="BK14" s="626"/>
      <c r="BL14" s="626"/>
      <c r="BM14" s="626"/>
      <c r="BN14" s="627"/>
      <c r="BO14" s="628">
        <v>3.3</v>
      </c>
      <c r="BP14" s="628"/>
      <c r="BQ14" s="628"/>
      <c r="BR14" s="628"/>
      <c r="BS14" s="634" t="s">
        <v>113</v>
      </c>
      <c r="BT14" s="626"/>
      <c r="BU14" s="626"/>
      <c r="BV14" s="626"/>
      <c r="BW14" s="626"/>
      <c r="BX14" s="626"/>
      <c r="BY14" s="626"/>
      <c r="BZ14" s="626"/>
      <c r="CA14" s="626"/>
      <c r="CB14" s="635"/>
      <c r="CD14" s="639" t="s">
        <v>243</v>
      </c>
      <c r="CE14" s="640"/>
      <c r="CF14" s="640"/>
      <c r="CG14" s="640"/>
      <c r="CH14" s="640"/>
      <c r="CI14" s="640"/>
      <c r="CJ14" s="640"/>
      <c r="CK14" s="640"/>
      <c r="CL14" s="640"/>
      <c r="CM14" s="640"/>
      <c r="CN14" s="640"/>
      <c r="CO14" s="640"/>
      <c r="CP14" s="640"/>
      <c r="CQ14" s="641"/>
      <c r="CR14" s="625">
        <v>221591</v>
      </c>
      <c r="CS14" s="626"/>
      <c r="CT14" s="626"/>
      <c r="CU14" s="626"/>
      <c r="CV14" s="626"/>
      <c r="CW14" s="626"/>
      <c r="CX14" s="626"/>
      <c r="CY14" s="627"/>
      <c r="CZ14" s="628">
        <v>4.5999999999999996</v>
      </c>
      <c r="DA14" s="628"/>
      <c r="DB14" s="628"/>
      <c r="DC14" s="628"/>
      <c r="DD14" s="634">
        <v>23074</v>
      </c>
      <c r="DE14" s="626"/>
      <c r="DF14" s="626"/>
      <c r="DG14" s="626"/>
      <c r="DH14" s="626"/>
      <c r="DI14" s="626"/>
      <c r="DJ14" s="626"/>
      <c r="DK14" s="626"/>
      <c r="DL14" s="626"/>
      <c r="DM14" s="626"/>
      <c r="DN14" s="626"/>
      <c r="DO14" s="626"/>
      <c r="DP14" s="627"/>
      <c r="DQ14" s="634">
        <v>201450</v>
      </c>
      <c r="DR14" s="626"/>
      <c r="DS14" s="626"/>
      <c r="DT14" s="626"/>
      <c r="DU14" s="626"/>
      <c r="DV14" s="626"/>
      <c r="DW14" s="626"/>
      <c r="DX14" s="626"/>
      <c r="DY14" s="626"/>
      <c r="DZ14" s="626"/>
      <c r="EA14" s="626"/>
      <c r="EB14" s="626"/>
      <c r="EC14" s="635"/>
    </row>
    <row r="15" spans="2:143" ht="11.25" customHeight="1" x14ac:dyDescent="0.15">
      <c r="B15" s="622" t="s">
        <v>244</v>
      </c>
      <c r="C15" s="623"/>
      <c r="D15" s="623"/>
      <c r="E15" s="623"/>
      <c r="F15" s="623"/>
      <c r="G15" s="623"/>
      <c r="H15" s="623"/>
      <c r="I15" s="623"/>
      <c r="J15" s="623"/>
      <c r="K15" s="623"/>
      <c r="L15" s="623"/>
      <c r="M15" s="623"/>
      <c r="N15" s="623"/>
      <c r="O15" s="623"/>
      <c r="P15" s="623"/>
      <c r="Q15" s="624"/>
      <c r="R15" s="625">
        <v>4814</v>
      </c>
      <c r="S15" s="626"/>
      <c r="T15" s="626"/>
      <c r="U15" s="626"/>
      <c r="V15" s="626"/>
      <c r="W15" s="626"/>
      <c r="X15" s="626"/>
      <c r="Y15" s="627"/>
      <c r="Z15" s="628">
        <v>0.1</v>
      </c>
      <c r="AA15" s="628"/>
      <c r="AB15" s="628"/>
      <c r="AC15" s="628"/>
      <c r="AD15" s="629">
        <v>4814</v>
      </c>
      <c r="AE15" s="629"/>
      <c r="AF15" s="629"/>
      <c r="AG15" s="629"/>
      <c r="AH15" s="629"/>
      <c r="AI15" s="629"/>
      <c r="AJ15" s="629"/>
      <c r="AK15" s="629"/>
      <c r="AL15" s="630">
        <v>0.2</v>
      </c>
      <c r="AM15" s="631"/>
      <c r="AN15" s="631"/>
      <c r="AO15" s="632"/>
      <c r="AP15" s="622" t="s">
        <v>245</v>
      </c>
      <c r="AQ15" s="623"/>
      <c r="AR15" s="623"/>
      <c r="AS15" s="623"/>
      <c r="AT15" s="623"/>
      <c r="AU15" s="623"/>
      <c r="AV15" s="623"/>
      <c r="AW15" s="623"/>
      <c r="AX15" s="623"/>
      <c r="AY15" s="623"/>
      <c r="AZ15" s="623"/>
      <c r="BA15" s="623"/>
      <c r="BB15" s="623"/>
      <c r="BC15" s="623"/>
      <c r="BD15" s="623"/>
      <c r="BE15" s="623"/>
      <c r="BF15" s="624"/>
      <c r="BG15" s="625">
        <v>52993</v>
      </c>
      <c r="BH15" s="626"/>
      <c r="BI15" s="626"/>
      <c r="BJ15" s="626"/>
      <c r="BK15" s="626"/>
      <c r="BL15" s="626"/>
      <c r="BM15" s="626"/>
      <c r="BN15" s="627"/>
      <c r="BO15" s="628">
        <v>4.8</v>
      </c>
      <c r="BP15" s="628"/>
      <c r="BQ15" s="628"/>
      <c r="BR15" s="628"/>
      <c r="BS15" s="634" t="s">
        <v>113</v>
      </c>
      <c r="BT15" s="626"/>
      <c r="BU15" s="626"/>
      <c r="BV15" s="626"/>
      <c r="BW15" s="626"/>
      <c r="BX15" s="626"/>
      <c r="BY15" s="626"/>
      <c r="BZ15" s="626"/>
      <c r="CA15" s="626"/>
      <c r="CB15" s="635"/>
      <c r="CD15" s="639" t="s">
        <v>246</v>
      </c>
      <c r="CE15" s="640"/>
      <c r="CF15" s="640"/>
      <c r="CG15" s="640"/>
      <c r="CH15" s="640"/>
      <c r="CI15" s="640"/>
      <c r="CJ15" s="640"/>
      <c r="CK15" s="640"/>
      <c r="CL15" s="640"/>
      <c r="CM15" s="640"/>
      <c r="CN15" s="640"/>
      <c r="CO15" s="640"/>
      <c r="CP15" s="640"/>
      <c r="CQ15" s="641"/>
      <c r="CR15" s="625">
        <v>565759</v>
      </c>
      <c r="CS15" s="626"/>
      <c r="CT15" s="626"/>
      <c r="CU15" s="626"/>
      <c r="CV15" s="626"/>
      <c r="CW15" s="626"/>
      <c r="CX15" s="626"/>
      <c r="CY15" s="627"/>
      <c r="CZ15" s="628">
        <v>11.8</v>
      </c>
      <c r="DA15" s="628"/>
      <c r="DB15" s="628"/>
      <c r="DC15" s="628"/>
      <c r="DD15" s="634">
        <v>119907</v>
      </c>
      <c r="DE15" s="626"/>
      <c r="DF15" s="626"/>
      <c r="DG15" s="626"/>
      <c r="DH15" s="626"/>
      <c r="DI15" s="626"/>
      <c r="DJ15" s="626"/>
      <c r="DK15" s="626"/>
      <c r="DL15" s="626"/>
      <c r="DM15" s="626"/>
      <c r="DN15" s="626"/>
      <c r="DO15" s="626"/>
      <c r="DP15" s="627"/>
      <c r="DQ15" s="634">
        <v>463591</v>
      </c>
      <c r="DR15" s="626"/>
      <c r="DS15" s="626"/>
      <c r="DT15" s="626"/>
      <c r="DU15" s="626"/>
      <c r="DV15" s="626"/>
      <c r="DW15" s="626"/>
      <c r="DX15" s="626"/>
      <c r="DY15" s="626"/>
      <c r="DZ15" s="626"/>
      <c r="EA15" s="626"/>
      <c r="EB15" s="626"/>
      <c r="EC15" s="635"/>
    </row>
    <row r="16" spans="2:143" ht="11.25" customHeight="1" x14ac:dyDescent="0.15">
      <c r="B16" s="622" t="s">
        <v>247</v>
      </c>
      <c r="C16" s="623"/>
      <c r="D16" s="623"/>
      <c r="E16" s="623"/>
      <c r="F16" s="623"/>
      <c r="G16" s="623"/>
      <c r="H16" s="623"/>
      <c r="I16" s="623"/>
      <c r="J16" s="623"/>
      <c r="K16" s="623"/>
      <c r="L16" s="623"/>
      <c r="M16" s="623"/>
      <c r="N16" s="623"/>
      <c r="O16" s="623"/>
      <c r="P16" s="623"/>
      <c r="Q16" s="624"/>
      <c r="R16" s="625">
        <v>1670211</v>
      </c>
      <c r="S16" s="626"/>
      <c r="T16" s="626"/>
      <c r="U16" s="626"/>
      <c r="V16" s="626"/>
      <c r="W16" s="626"/>
      <c r="X16" s="626"/>
      <c r="Y16" s="627"/>
      <c r="Z16" s="628">
        <v>32.9</v>
      </c>
      <c r="AA16" s="628"/>
      <c r="AB16" s="628"/>
      <c r="AC16" s="628"/>
      <c r="AD16" s="629">
        <v>1511470</v>
      </c>
      <c r="AE16" s="629"/>
      <c r="AF16" s="629"/>
      <c r="AG16" s="629"/>
      <c r="AH16" s="629"/>
      <c r="AI16" s="629"/>
      <c r="AJ16" s="629"/>
      <c r="AK16" s="629"/>
      <c r="AL16" s="630">
        <v>52</v>
      </c>
      <c r="AM16" s="631"/>
      <c r="AN16" s="631"/>
      <c r="AO16" s="632"/>
      <c r="AP16" s="622" t="s">
        <v>248</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249</v>
      </c>
      <c r="CE16" s="640"/>
      <c r="CF16" s="640"/>
      <c r="CG16" s="640"/>
      <c r="CH16" s="640"/>
      <c r="CI16" s="640"/>
      <c r="CJ16" s="640"/>
      <c r="CK16" s="640"/>
      <c r="CL16" s="640"/>
      <c r="CM16" s="640"/>
      <c r="CN16" s="640"/>
      <c r="CO16" s="640"/>
      <c r="CP16" s="640"/>
      <c r="CQ16" s="641"/>
      <c r="CR16" s="625" t="s">
        <v>113</v>
      </c>
      <c r="CS16" s="626"/>
      <c r="CT16" s="626"/>
      <c r="CU16" s="626"/>
      <c r="CV16" s="626"/>
      <c r="CW16" s="626"/>
      <c r="CX16" s="626"/>
      <c r="CY16" s="627"/>
      <c r="CZ16" s="628" t="s">
        <v>113</v>
      </c>
      <c r="DA16" s="628"/>
      <c r="DB16" s="628"/>
      <c r="DC16" s="628"/>
      <c r="DD16" s="634" t="s">
        <v>113</v>
      </c>
      <c r="DE16" s="626"/>
      <c r="DF16" s="626"/>
      <c r="DG16" s="626"/>
      <c r="DH16" s="626"/>
      <c r="DI16" s="626"/>
      <c r="DJ16" s="626"/>
      <c r="DK16" s="626"/>
      <c r="DL16" s="626"/>
      <c r="DM16" s="626"/>
      <c r="DN16" s="626"/>
      <c r="DO16" s="626"/>
      <c r="DP16" s="627"/>
      <c r="DQ16" s="634" t="s">
        <v>113</v>
      </c>
      <c r="DR16" s="626"/>
      <c r="DS16" s="626"/>
      <c r="DT16" s="626"/>
      <c r="DU16" s="626"/>
      <c r="DV16" s="626"/>
      <c r="DW16" s="626"/>
      <c r="DX16" s="626"/>
      <c r="DY16" s="626"/>
      <c r="DZ16" s="626"/>
      <c r="EA16" s="626"/>
      <c r="EB16" s="626"/>
      <c r="EC16" s="635"/>
    </row>
    <row r="17" spans="2:133" ht="11.25" customHeight="1" x14ac:dyDescent="0.15">
      <c r="B17" s="622" t="s">
        <v>250</v>
      </c>
      <c r="C17" s="623"/>
      <c r="D17" s="623"/>
      <c r="E17" s="623"/>
      <c r="F17" s="623"/>
      <c r="G17" s="623"/>
      <c r="H17" s="623"/>
      <c r="I17" s="623"/>
      <c r="J17" s="623"/>
      <c r="K17" s="623"/>
      <c r="L17" s="623"/>
      <c r="M17" s="623"/>
      <c r="N17" s="623"/>
      <c r="O17" s="623"/>
      <c r="P17" s="623"/>
      <c r="Q17" s="624"/>
      <c r="R17" s="625">
        <v>1511470</v>
      </c>
      <c r="S17" s="626"/>
      <c r="T17" s="626"/>
      <c r="U17" s="626"/>
      <c r="V17" s="626"/>
      <c r="W17" s="626"/>
      <c r="X17" s="626"/>
      <c r="Y17" s="627"/>
      <c r="Z17" s="628">
        <v>29.8</v>
      </c>
      <c r="AA17" s="628"/>
      <c r="AB17" s="628"/>
      <c r="AC17" s="628"/>
      <c r="AD17" s="629">
        <v>1511470</v>
      </c>
      <c r="AE17" s="629"/>
      <c r="AF17" s="629"/>
      <c r="AG17" s="629"/>
      <c r="AH17" s="629"/>
      <c r="AI17" s="629"/>
      <c r="AJ17" s="629"/>
      <c r="AK17" s="629"/>
      <c r="AL17" s="630">
        <v>52</v>
      </c>
      <c r="AM17" s="631"/>
      <c r="AN17" s="631"/>
      <c r="AO17" s="632"/>
      <c r="AP17" s="622" t="s">
        <v>251</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252</v>
      </c>
      <c r="CE17" s="640"/>
      <c r="CF17" s="640"/>
      <c r="CG17" s="640"/>
      <c r="CH17" s="640"/>
      <c r="CI17" s="640"/>
      <c r="CJ17" s="640"/>
      <c r="CK17" s="640"/>
      <c r="CL17" s="640"/>
      <c r="CM17" s="640"/>
      <c r="CN17" s="640"/>
      <c r="CO17" s="640"/>
      <c r="CP17" s="640"/>
      <c r="CQ17" s="641"/>
      <c r="CR17" s="625">
        <v>402513</v>
      </c>
      <c r="CS17" s="626"/>
      <c r="CT17" s="626"/>
      <c r="CU17" s="626"/>
      <c r="CV17" s="626"/>
      <c r="CW17" s="626"/>
      <c r="CX17" s="626"/>
      <c r="CY17" s="627"/>
      <c r="CZ17" s="628">
        <v>8.4</v>
      </c>
      <c r="DA17" s="628"/>
      <c r="DB17" s="628"/>
      <c r="DC17" s="628"/>
      <c r="DD17" s="634" t="s">
        <v>113</v>
      </c>
      <c r="DE17" s="626"/>
      <c r="DF17" s="626"/>
      <c r="DG17" s="626"/>
      <c r="DH17" s="626"/>
      <c r="DI17" s="626"/>
      <c r="DJ17" s="626"/>
      <c r="DK17" s="626"/>
      <c r="DL17" s="626"/>
      <c r="DM17" s="626"/>
      <c r="DN17" s="626"/>
      <c r="DO17" s="626"/>
      <c r="DP17" s="627"/>
      <c r="DQ17" s="634">
        <v>353467</v>
      </c>
      <c r="DR17" s="626"/>
      <c r="DS17" s="626"/>
      <c r="DT17" s="626"/>
      <c r="DU17" s="626"/>
      <c r="DV17" s="626"/>
      <c r="DW17" s="626"/>
      <c r="DX17" s="626"/>
      <c r="DY17" s="626"/>
      <c r="DZ17" s="626"/>
      <c r="EA17" s="626"/>
      <c r="EB17" s="626"/>
      <c r="EC17" s="635"/>
    </row>
    <row r="18" spans="2:133" ht="11.25" customHeight="1" x14ac:dyDescent="0.15">
      <c r="B18" s="622" t="s">
        <v>253</v>
      </c>
      <c r="C18" s="623"/>
      <c r="D18" s="623"/>
      <c r="E18" s="623"/>
      <c r="F18" s="623"/>
      <c r="G18" s="623"/>
      <c r="H18" s="623"/>
      <c r="I18" s="623"/>
      <c r="J18" s="623"/>
      <c r="K18" s="623"/>
      <c r="L18" s="623"/>
      <c r="M18" s="623"/>
      <c r="N18" s="623"/>
      <c r="O18" s="623"/>
      <c r="P18" s="623"/>
      <c r="Q18" s="624"/>
      <c r="R18" s="625">
        <v>158741</v>
      </c>
      <c r="S18" s="626"/>
      <c r="T18" s="626"/>
      <c r="U18" s="626"/>
      <c r="V18" s="626"/>
      <c r="W18" s="626"/>
      <c r="X18" s="626"/>
      <c r="Y18" s="627"/>
      <c r="Z18" s="628">
        <v>3.1</v>
      </c>
      <c r="AA18" s="628"/>
      <c r="AB18" s="628"/>
      <c r="AC18" s="628"/>
      <c r="AD18" s="629" t="s">
        <v>113</v>
      </c>
      <c r="AE18" s="629"/>
      <c r="AF18" s="629"/>
      <c r="AG18" s="629"/>
      <c r="AH18" s="629"/>
      <c r="AI18" s="629"/>
      <c r="AJ18" s="629"/>
      <c r="AK18" s="629"/>
      <c r="AL18" s="630" t="s">
        <v>113</v>
      </c>
      <c r="AM18" s="631"/>
      <c r="AN18" s="631"/>
      <c r="AO18" s="632"/>
      <c r="AP18" s="622" t="s">
        <v>254</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255</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256</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257</v>
      </c>
      <c r="AQ19" s="623"/>
      <c r="AR19" s="623"/>
      <c r="AS19" s="623"/>
      <c r="AT19" s="623"/>
      <c r="AU19" s="623"/>
      <c r="AV19" s="623"/>
      <c r="AW19" s="623"/>
      <c r="AX19" s="623"/>
      <c r="AY19" s="623"/>
      <c r="AZ19" s="623"/>
      <c r="BA19" s="623"/>
      <c r="BB19" s="623"/>
      <c r="BC19" s="623"/>
      <c r="BD19" s="623"/>
      <c r="BE19" s="623"/>
      <c r="BF19" s="624"/>
      <c r="BG19" s="625">
        <v>340</v>
      </c>
      <c r="BH19" s="626"/>
      <c r="BI19" s="626"/>
      <c r="BJ19" s="626"/>
      <c r="BK19" s="626"/>
      <c r="BL19" s="626"/>
      <c r="BM19" s="626"/>
      <c r="BN19" s="627"/>
      <c r="BO19" s="628">
        <v>0</v>
      </c>
      <c r="BP19" s="628"/>
      <c r="BQ19" s="628"/>
      <c r="BR19" s="628"/>
      <c r="BS19" s="634" t="s">
        <v>113</v>
      </c>
      <c r="BT19" s="626"/>
      <c r="BU19" s="626"/>
      <c r="BV19" s="626"/>
      <c r="BW19" s="626"/>
      <c r="BX19" s="626"/>
      <c r="BY19" s="626"/>
      <c r="BZ19" s="626"/>
      <c r="CA19" s="626"/>
      <c r="CB19" s="635"/>
      <c r="CD19" s="639" t="s">
        <v>258</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259</v>
      </c>
      <c r="C20" s="623"/>
      <c r="D20" s="623"/>
      <c r="E20" s="623"/>
      <c r="F20" s="623"/>
      <c r="G20" s="623"/>
      <c r="H20" s="623"/>
      <c r="I20" s="623"/>
      <c r="J20" s="623"/>
      <c r="K20" s="623"/>
      <c r="L20" s="623"/>
      <c r="M20" s="623"/>
      <c r="N20" s="623"/>
      <c r="O20" s="623"/>
      <c r="P20" s="623"/>
      <c r="Q20" s="624"/>
      <c r="R20" s="625">
        <v>3040544</v>
      </c>
      <c r="S20" s="626"/>
      <c r="T20" s="626"/>
      <c r="U20" s="626"/>
      <c r="V20" s="626"/>
      <c r="W20" s="626"/>
      <c r="X20" s="626"/>
      <c r="Y20" s="627"/>
      <c r="Z20" s="628">
        <v>60</v>
      </c>
      <c r="AA20" s="628"/>
      <c r="AB20" s="628"/>
      <c r="AC20" s="628"/>
      <c r="AD20" s="629">
        <v>2881803</v>
      </c>
      <c r="AE20" s="629"/>
      <c r="AF20" s="629"/>
      <c r="AG20" s="629"/>
      <c r="AH20" s="629"/>
      <c r="AI20" s="629"/>
      <c r="AJ20" s="629"/>
      <c r="AK20" s="629"/>
      <c r="AL20" s="630">
        <v>99.2</v>
      </c>
      <c r="AM20" s="631"/>
      <c r="AN20" s="631"/>
      <c r="AO20" s="632"/>
      <c r="AP20" s="622" t="s">
        <v>260</v>
      </c>
      <c r="AQ20" s="623"/>
      <c r="AR20" s="623"/>
      <c r="AS20" s="623"/>
      <c r="AT20" s="623"/>
      <c r="AU20" s="623"/>
      <c r="AV20" s="623"/>
      <c r="AW20" s="623"/>
      <c r="AX20" s="623"/>
      <c r="AY20" s="623"/>
      <c r="AZ20" s="623"/>
      <c r="BA20" s="623"/>
      <c r="BB20" s="623"/>
      <c r="BC20" s="623"/>
      <c r="BD20" s="623"/>
      <c r="BE20" s="623"/>
      <c r="BF20" s="624"/>
      <c r="BG20" s="625">
        <v>340</v>
      </c>
      <c r="BH20" s="626"/>
      <c r="BI20" s="626"/>
      <c r="BJ20" s="626"/>
      <c r="BK20" s="626"/>
      <c r="BL20" s="626"/>
      <c r="BM20" s="626"/>
      <c r="BN20" s="627"/>
      <c r="BO20" s="628">
        <v>0</v>
      </c>
      <c r="BP20" s="628"/>
      <c r="BQ20" s="628"/>
      <c r="BR20" s="628"/>
      <c r="BS20" s="634" t="s">
        <v>113</v>
      </c>
      <c r="BT20" s="626"/>
      <c r="BU20" s="626"/>
      <c r="BV20" s="626"/>
      <c r="BW20" s="626"/>
      <c r="BX20" s="626"/>
      <c r="BY20" s="626"/>
      <c r="BZ20" s="626"/>
      <c r="CA20" s="626"/>
      <c r="CB20" s="635"/>
      <c r="CD20" s="639" t="s">
        <v>261</v>
      </c>
      <c r="CE20" s="640"/>
      <c r="CF20" s="640"/>
      <c r="CG20" s="640"/>
      <c r="CH20" s="640"/>
      <c r="CI20" s="640"/>
      <c r="CJ20" s="640"/>
      <c r="CK20" s="640"/>
      <c r="CL20" s="640"/>
      <c r="CM20" s="640"/>
      <c r="CN20" s="640"/>
      <c r="CO20" s="640"/>
      <c r="CP20" s="640"/>
      <c r="CQ20" s="641"/>
      <c r="CR20" s="625">
        <v>4784614</v>
      </c>
      <c r="CS20" s="626"/>
      <c r="CT20" s="626"/>
      <c r="CU20" s="626"/>
      <c r="CV20" s="626"/>
      <c r="CW20" s="626"/>
      <c r="CX20" s="626"/>
      <c r="CY20" s="627"/>
      <c r="CZ20" s="628">
        <v>100</v>
      </c>
      <c r="DA20" s="628"/>
      <c r="DB20" s="628"/>
      <c r="DC20" s="628"/>
      <c r="DD20" s="634">
        <v>545521</v>
      </c>
      <c r="DE20" s="626"/>
      <c r="DF20" s="626"/>
      <c r="DG20" s="626"/>
      <c r="DH20" s="626"/>
      <c r="DI20" s="626"/>
      <c r="DJ20" s="626"/>
      <c r="DK20" s="626"/>
      <c r="DL20" s="626"/>
      <c r="DM20" s="626"/>
      <c r="DN20" s="626"/>
      <c r="DO20" s="626"/>
      <c r="DP20" s="627"/>
      <c r="DQ20" s="634">
        <v>3620242</v>
      </c>
      <c r="DR20" s="626"/>
      <c r="DS20" s="626"/>
      <c r="DT20" s="626"/>
      <c r="DU20" s="626"/>
      <c r="DV20" s="626"/>
      <c r="DW20" s="626"/>
      <c r="DX20" s="626"/>
      <c r="DY20" s="626"/>
      <c r="DZ20" s="626"/>
      <c r="EA20" s="626"/>
      <c r="EB20" s="626"/>
      <c r="EC20" s="635"/>
    </row>
    <row r="21" spans="2:133" ht="11.25" customHeight="1" x14ac:dyDescent="0.15">
      <c r="B21" s="622" t="s">
        <v>262</v>
      </c>
      <c r="C21" s="623"/>
      <c r="D21" s="623"/>
      <c r="E21" s="623"/>
      <c r="F21" s="623"/>
      <c r="G21" s="623"/>
      <c r="H21" s="623"/>
      <c r="I21" s="623"/>
      <c r="J21" s="623"/>
      <c r="K21" s="623"/>
      <c r="L21" s="623"/>
      <c r="M21" s="623"/>
      <c r="N21" s="623"/>
      <c r="O21" s="623"/>
      <c r="P21" s="623"/>
      <c r="Q21" s="624"/>
      <c r="R21" s="625">
        <v>1296</v>
      </c>
      <c r="S21" s="626"/>
      <c r="T21" s="626"/>
      <c r="U21" s="626"/>
      <c r="V21" s="626"/>
      <c r="W21" s="626"/>
      <c r="X21" s="626"/>
      <c r="Y21" s="627"/>
      <c r="Z21" s="628">
        <v>0</v>
      </c>
      <c r="AA21" s="628"/>
      <c r="AB21" s="628"/>
      <c r="AC21" s="628"/>
      <c r="AD21" s="629">
        <v>1296</v>
      </c>
      <c r="AE21" s="629"/>
      <c r="AF21" s="629"/>
      <c r="AG21" s="629"/>
      <c r="AH21" s="629"/>
      <c r="AI21" s="629"/>
      <c r="AJ21" s="629"/>
      <c r="AK21" s="629"/>
      <c r="AL21" s="630">
        <v>0</v>
      </c>
      <c r="AM21" s="631"/>
      <c r="AN21" s="631"/>
      <c r="AO21" s="632"/>
      <c r="AP21" s="642" t="s">
        <v>263</v>
      </c>
      <c r="AQ21" s="643"/>
      <c r="AR21" s="643"/>
      <c r="AS21" s="643"/>
      <c r="AT21" s="643"/>
      <c r="AU21" s="643"/>
      <c r="AV21" s="643"/>
      <c r="AW21" s="643"/>
      <c r="AX21" s="643"/>
      <c r="AY21" s="643"/>
      <c r="AZ21" s="643"/>
      <c r="BA21" s="643"/>
      <c r="BB21" s="643"/>
      <c r="BC21" s="643"/>
      <c r="BD21" s="643"/>
      <c r="BE21" s="643"/>
      <c r="BF21" s="644"/>
      <c r="BG21" s="625">
        <v>340</v>
      </c>
      <c r="BH21" s="626"/>
      <c r="BI21" s="626"/>
      <c r="BJ21" s="626"/>
      <c r="BK21" s="626"/>
      <c r="BL21" s="626"/>
      <c r="BM21" s="626"/>
      <c r="BN21" s="627"/>
      <c r="BO21" s="628">
        <v>0</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264</v>
      </c>
      <c r="C22" s="623"/>
      <c r="D22" s="623"/>
      <c r="E22" s="623"/>
      <c r="F22" s="623"/>
      <c r="G22" s="623"/>
      <c r="H22" s="623"/>
      <c r="I22" s="623"/>
      <c r="J22" s="623"/>
      <c r="K22" s="623"/>
      <c r="L22" s="623"/>
      <c r="M22" s="623"/>
      <c r="N22" s="623"/>
      <c r="O22" s="623"/>
      <c r="P22" s="623"/>
      <c r="Q22" s="624"/>
      <c r="R22" s="625">
        <v>10477</v>
      </c>
      <c r="S22" s="626"/>
      <c r="T22" s="626"/>
      <c r="U22" s="626"/>
      <c r="V22" s="626"/>
      <c r="W22" s="626"/>
      <c r="X22" s="626"/>
      <c r="Y22" s="627"/>
      <c r="Z22" s="628">
        <v>0.2</v>
      </c>
      <c r="AA22" s="628"/>
      <c r="AB22" s="628"/>
      <c r="AC22" s="628"/>
      <c r="AD22" s="629" t="s">
        <v>113</v>
      </c>
      <c r="AE22" s="629"/>
      <c r="AF22" s="629"/>
      <c r="AG22" s="629"/>
      <c r="AH22" s="629"/>
      <c r="AI22" s="629"/>
      <c r="AJ22" s="629"/>
      <c r="AK22" s="629"/>
      <c r="AL22" s="630" t="s">
        <v>113</v>
      </c>
      <c r="AM22" s="631"/>
      <c r="AN22" s="631"/>
      <c r="AO22" s="632"/>
      <c r="AP22" s="642" t="s">
        <v>265</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266</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267</v>
      </c>
      <c r="C23" s="623"/>
      <c r="D23" s="623"/>
      <c r="E23" s="623"/>
      <c r="F23" s="623"/>
      <c r="G23" s="623"/>
      <c r="H23" s="623"/>
      <c r="I23" s="623"/>
      <c r="J23" s="623"/>
      <c r="K23" s="623"/>
      <c r="L23" s="623"/>
      <c r="M23" s="623"/>
      <c r="N23" s="623"/>
      <c r="O23" s="623"/>
      <c r="P23" s="623"/>
      <c r="Q23" s="624"/>
      <c r="R23" s="625">
        <v>138685</v>
      </c>
      <c r="S23" s="626"/>
      <c r="T23" s="626"/>
      <c r="U23" s="626"/>
      <c r="V23" s="626"/>
      <c r="W23" s="626"/>
      <c r="X23" s="626"/>
      <c r="Y23" s="627"/>
      <c r="Z23" s="628">
        <v>2.7</v>
      </c>
      <c r="AA23" s="628"/>
      <c r="AB23" s="628"/>
      <c r="AC23" s="628"/>
      <c r="AD23" s="629">
        <v>3875</v>
      </c>
      <c r="AE23" s="629"/>
      <c r="AF23" s="629"/>
      <c r="AG23" s="629"/>
      <c r="AH23" s="629"/>
      <c r="AI23" s="629"/>
      <c r="AJ23" s="629"/>
      <c r="AK23" s="629"/>
      <c r="AL23" s="630">
        <v>0.1</v>
      </c>
      <c r="AM23" s="631"/>
      <c r="AN23" s="631"/>
      <c r="AO23" s="632"/>
      <c r="AP23" s="642" t="s">
        <v>268</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207</v>
      </c>
      <c r="CE23" s="608"/>
      <c r="CF23" s="608"/>
      <c r="CG23" s="608"/>
      <c r="CH23" s="608"/>
      <c r="CI23" s="608"/>
      <c r="CJ23" s="608"/>
      <c r="CK23" s="608"/>
      <c r="CL23" s="608"/>
      <c r="CM23" s="608"/>
      <c r="CN23" s="608"/>
      <c r="CO23" s="608"/>
      <c r="CP23" s="608"/>
      <c r="CQ23" s="609"/>
      <c r="CR23" s="607" t="s">
        <v>269</v>
      </c>
      <c r="CS23" s="608"/>
      <c r="CT23" s="608"/>
      <c r="CU23" s="608"/>
      <c r="CV23" s="608"/>
      <c r="CW23" s="608"/>
      <c r="CX23" s="608"/>
      <c r="CY23" s="609"/>
      <c r="CZ23" s="607" t="s">
        <v>270</v>
      </c>
      <c r="DA23" s="608"/>
      <c r="DB23" s="608"/>
      <c r="DC23" s="609"/>
      <c r="DD23" s="607" t="s">
        <v>271</v>
      </c>
      <c r="DE23" s="608"/>
      <c r="DF23" s="608"/>
      <c r="DG23" s="608"/>
      <c r="DH23" s="608"/>
      <c r="DI23" s="608"/>
      <c r="DJ23" s="608"/>
      <c r="DK23" s="609"/>
      <c r="DL23" s="648" t="s">
        <v>272</v>
      </c>
      <c r="DM23" s="649"/>
      <c r="DN23" s="649"/>
      <c r="DO23" s="649"/>
      <c r="DP23" s="649"/>
      <c r="DQ23" s="649"/>
      <c r="DR23" s="649"/>
      <c r="DS23" s="649"/>
      <c r="DT23" s="649"/>
      <c r="DU23" s="649"/>
      <c r="DV23" s="650"/>
      <c r="DW23" s="607" t="s">
        <v>273</v>
      </c>
      <c r="DX23" s="608"/>
      <c r="DY23" s="608"/>
      <c r="DZ23" s="608"/>
      <c r="EA23" s="608"/>
      <c r="EB23" s="608"/>
      <c r="EC23" s="609"/>
    </row>
    <row r="24" spans="2:133" ht="11.25" customHeight="1" x14ac:dyDescent="0.15">
      <c r="B24" s="622" t="s">
        <v>274</v>
      </c>
      <c r="C24" s="623"/>
      <c r="D24" s="623"/>
      <c r="E24" s="623"/>
      <c r="F24" s="623"/>
      <c r="G24" s="623"/>
      <c r="H24" s="623"/>
      <c r="I24" s="623"/>
      <c r="J24" s="623"/>
      <c r="K24" s="623"/>
      <c r="L24" s="623"/>
      <c r="M24" s="623"/>
      <c r="N24" s="623"/>
      <c r="O24" s="623"/>
      <c r="P24" s="623"/>
      <c r="Q24" s="624"/>
      <c r="R24" s="625">
        <v>5877</v>
      </c>
      <c r="S24" s="626"/>
      <c r="T24" s="626"/>
      <c r="U24" s="626"/>
      <c r="V24" s="626"/>
      <c r="W24" s="626"/>
      <c r="X24" s="626"/>
      <c r="Y24" s="627"/>
      <c r="Z24" s="628">
        <v>0.1</v>
      </c>
      <c r="AA24" s="628"/>
      <c r="AB24" s="628"/>
      <c r="AC24" s="628"/>
      <c r="AD24" s="629" t="s">
        <v>113</v>
      </c>
      <c r="AE24" s="629"/>
      <c r="AF24" s="629"/>
      <c r="AG24" s="629"/>
      <c r="AH24" s="629"/>
      <c r="AI24" s="629"/>
      <c r="AJ24" s="629"/>
      <c r="AK24" s="629"/>
      <c r="AL24" s="630" t="s">
        <v>113</v>
      </c>
      <c r="AM24" s="631"/>
      <c r="AN24" s="631"/>
      <c r="AO24" s="632"/>
      <c r="AP24" s="642" t="s">
        <v>275</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276</v>
      </c>
      <c r="CE24" s="637"/>
      <c r="CF24" s="637"/>
      <c r="CG24" s="637"/>
      <c r="CH24" s="637"/>
      <c r="CI24" s="637"/>
      <c r="CJ24" s="637"/>
      <c r="CK24" s="637"/>
      <c r="CL24" s="637"/>
      <c r="CM24" s="637"/>
      <c r="CN24" s="637"/>
      <c r="CO24" s="637"/>
      <c r="CP24" s="637"/>
      <c r="CQ24" s="638"/>
      <c r="CR24" s="614">
        <v>1665606</v>
      </c>
      <c r="CS24" s="615"/>
      <c r="CT24" s="615"/>
      <c r="CU24" s="615"/>
      <c r="CV24" s="615"/>
      <c r="CW24" s="615"/>
      <c r="CX24" s="615"/>
      <c r="CY24" s="616"/>
      <c r="CZ24" s="652">
        <v>34.799999999999997</v>
      </c>
      <c r="DA24" s="653"/>
      <c r="DB24" s="653"/>
      <c r="DC24" s="654"/>
      <c r="DD24" s="651">
        <v>1188545</v>
      </c>
      <c r="DE24" s="615"/>
      <c r="DF24" s="615"/>
      <c r="DG24" s="615"/>
      <c r="DH24" s="615"/>
      <c r="DI24" s="615"/>
      <c r="DJ24" s="615"/>
      <c r="DK24" s="616"/>
      <c r="DL24" s="651">
        <v>1169742</v>
      </c>
      <c r="DM24" s="615"/>
      <c r="DN24" s="615"/>
      <c r="DO24" s="615"/>
      <c r="DP24" s="615"/>
      <c r="DQ24" s="615"/>
      <c r="DR24" s="615"/>
      <c r="DS24" s="615"/>
      <c r="DT24" s="615"/>
      <c r="DU24" s="615"/>
      <c r="DV24" s="616"/>
      <c r="DW24" s="619">
        <v>39.200000000000003</v>
      </c>
      <c r="DX24" s="620"/>
      <c r="DY24" s="620"/>
      <c r="DZ24" s="620"/>
      <c r="EA24" s="620"/>
      <c r="EB24" s="620"/>
      <c r="EC24" s="621"/>
    </row>
    <row r="25" spans="2:133" ht="11.25" customHeight="1" x14ac:dyDescent="0.15">
      <c r="B25" s="622" t="s">
        <v>277</v>
      </c>
      <c r="C25" s="623"/>
      <c r="D25" s="623"/>
      <c r="E25" s="623"/>
      <c r="F25" s="623"/>
      <c r="G25" s="623"/>
      <c r="H25" s="623"/>
      <c r="I25" s="623"/>
      <c r="J25" s="623"/>
      <c r="K25" s="623"/>
      <c r="L25" s="623"/>
      <c r="M25" s="623"/>
      <c r="N25" s="623"/>
      <c r="O25" s="623"/>
      <c r="P25" s="623"/>
      <c r="Q25" s="624"/>
      <c r="R25" s="625">
        <v>435721</v>
      </c>
      <c r="S25" s="626"/>
      <c r="T25" s="626"/>
      <c r="U25" s="626"/>
      <c r="V25" s="626"/>
      <c r="W25" s="626"/>
      <c r="X25" s="626"/>
      <c r="Y25" s="627"/>
      <c r="Z25" s="628">
        <v>8.6</v>
      </c>
      <c r="AA25" s="628"/>
      <c r="AB25" s="628"/>
      <c r="AC25" s="628"/>
      <c r="AD25" s="629" t="s">
        <v>113</v>
      </c>
      <c r="AE25" s="629"/>
      <c r="AF25" s="629"/>
      <c r="AG25" s="629"/>
      <c r="AH25" s="629"/>
      <c r="AI25" s="629"/>
      <c r="AJ25" s="629"/>
      <c r="AK25" s="629"/>
      <c r="AL25" s="630" t="s">
        <v>113</v>
      </c>
      <c r="AM25" s="631"/>
      <c r="AN25" s="631"/>
      <c r="AO25" s="632"/>
      <c r="AP25" s="642" t="s">
        <v>278</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279</v>
      </c>
      <c r="CE25" s="640"/>
      <c r="CF25" s="640"/>
      <c r="CG25" s="640"/>
      <c r="CH25" s="640"/>
      <c r="CI25" s="640"/>
      <c r="CJ25" s="640"/>
      <c r="CK25" s="640"/>
      <c r="CL25" s="640"/>
      <c r="CM25" s="640"/>
      <c r="CN25" s="640"/>
      <c r="CO25" s="640"/>
      <c r="CP25" s="640"/>
      <c r="CQ25" s="641"/>
      <c r="CR25" s="625">
        <v>749267</v>
      </c>
      <c r="CS25" s="657"/>
      <c r="CT25" s="657"/>
      <c r="CU25" s="657"/>
      <c r="CV25" s="657"/>
      <c r="CW25" s="657"/>
      <c r="CX25" s="657"/>
      <c r="CY25" s="658"/>
      <c r="CZ25" s="659">
        <v>15.7</v>
      </c>
      <c r="DA25" s="660"/>
      <c r="DB25" s="660"/>
      <c r="DC25" s="661"/>
      <c r="DD25" s="634">
        <v>678476</v>
      </c>
      <c r="DE25" s="657"/>
      <c r="DF25" s="657"/>
      <c r="DG25" s="657"/>
      <c r="DH25" s="657"/>
      <c r="DI25" s="657"/>
      <c r="DJ25" s="657"/>
      <c r="DK25" s="658"/>
      <c r="DL25" s="634">
        <v>661825</v>
      </c>
      <c r="DM25" s="657"/>
      <c r="DN25" s="657"/>
      <c r="DO25" s="657"/>
      <c r="DP25" s="657"/>
      <c r="DQ25" s="657"/>
      <c r="DR25" s="657"/>
      <c r="DS25" s="657"/>
      <c r="DT25" s="657"/>
      <c r="DU25" s="657"/>
      <c r="DV25" s="658"/>
      <c r="DW25" s="630">
        <v>22.2</v>
      </c>
      <c r="DX25" s="655"/>
      <c r="DY25" s="655"/>
      <c r="DZ25" s="655"/>
      <c r="EA25" s="655"/>
      <c r="EB25" s="655"/>
      <c r="EC25" s="656"/>
    </row>
    <row r="26" spans="2:133" ht="11.25" customHeight="1" x14ac:dyDescent="0.15">
      <c r="B26" s="662" t="s">
        <v>280</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281</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282</v>
      </c>
      <c r="CE26" s="640"/>
      <c r="CF26" s="640"/>
      <c r="CG26" s="640"/>
      <c r="CH26" s="640"/>
      <c r="CI26" s="640"/>
      <c r="CJ26" s="640"/>
      <c r="CK26" s="640"/>
      <c r="CL26" s="640"/>
      <c r="CM26" s="640"/>
      <c r="CN26" s="640"/>
      <c r="CO26" s="640"/>
      <c r="CP26" s="640"/>
      <c r="CQ26" s="641"/>
      <c r="CR26" s="625">
        <v>471582</v>
      </c>
      <c r="CS26" s="626"/>
      <c r="CT26" s="626"/>
      <c r="CU26" s="626"/>
      <c r="CV26" s="626"/>
      <c r="CW26" s="626"/>
      <c r="CX26" s="626"/>
      <c r="CY26" s="627"/>
      <c r="CZ26" s="659">
        <v>9.9</v>
      </c>
      <c r="DA26" s="660"/>
      <c r="DB26" s="660"/>
      <c r="DC26" s="661"/>
      <c r="DD26" s="634">
        <v>402807</v>
      </c>
      <c r="DE26" s="626"/>
      <c r="DF26" s="626"/>
      <c r="DG26" s="626"/>
      <c r="DH26" s="626"/>
      <c r="DI26" s="626"/>
      <c r="DJ26" s="626"/>
      <c r="DK26" s="627"/>
      <c r="DL26" s="634" t="s">
        <v>213</v>
      </c>
      <c r="DM26" s="626"/>
      <c r="DN26" s="626"/>
      <c r="DO26" s="626"/>
      <c r="DP26" s="626"/>
      <c r="DQ26" s="626"/>
      <c r="DR26" s="626"/>
      <c r="DS26" s="626"/>
      <c r="DT26" s="626"/>
      <c r="DU26" s="626"/>
      <c r="DV26" s="627"/>
      <c r="DW26" s="630" t="s">
        <v>213</v>
      </c>
      <c r="DX26" s="655"/>
      <c r="DY26" s="655"/>
      <c r="DZ26" s="655"/>
      <c r="EA26" s="655"/>
      <c r="EB26" s="655"/>
      <c r="EC26" s="656"/>
    </row>
    <row r="27" spans="2:133" ht="11.25" customHeight="1" x14ac:dyDescent="0.15">
      <c r="B27" s="622" t="s">
        <v>283</v>
      </c>
      <c r="C27" s="623"/>
      <c r="D27" s="623"/>
      <c r="E27" s="623"/>
      <c r="F27" s="623"/>
      <c r="G27" s="623"/>
      <c r="H27" s="623"/>
      <c r="I27" s="623"/>
      <c r="J27" s="623"/>
      <c r="K27" s="623"/>
      <c r="L27" s="623"/>
      <c r="M27" s="623"/>
      <c r="N27" s="623"/>
      <c r="O27" s="623"/>
      <c r="P27" s="623"/>
      <c r="Q27" s="624"/>
      <c r="R27" s="625">
        <v>205727</v>
      </c>
      <c r="S27" s="626"/>
      <c r="T27" s="626"/>
      <c r="U27" s="626"/>
      <c r="V27" s="626"/>
      <c r="W27" s="626"/>
      <c r="X27" s="626"/>
      <c r="Y27" s="627"/>
      <c r="Z27" s="628">
        <v>4.0999999999999996</v>
      </c>
      <c r="AA27" s="628"/>
      <c r="AB27" s="628"/>
      <c r="AC27" s="628"/>
      <c r="AD27" s="629" t="s">
        <v>113</v>
      </c>
      <c r="AE27" s="629"/>
      <c r="AF27" s="629"/>
      <c r="AG27" s="629"/>
      <c r="AH27" s="629"/>
      <c r="AI27" s="629"/>
      <c r="AJ27" s="629"/>
      <c r="AK27" s="629"/>
      <c r="AL27" s="630" t="s">
        <v>113</v>
      </c>
      <c r="AM27" s="631"/>
      <c r="AN27" s="631"/>
      <c r="AO27" s="632"/>
      <c r="AP27" s="622" t="s">
        <v>284</v>
      </c>
      <c r="AQ27" s="623"/>
      <c r="AR27" s="623"/>
      <c r="AS27" s="623"/>
      <c r="AT27" s="623"/>
      <c r="AU27" s="623"/>
      <c r="AV27" s="623"/>
      <c r="AW27" s="623"/>
      <c r="AX27" s="623"/>
      <c r="AY27" s="623"/>
      <c r="AZ27" s="623"/>
      <c r="BA27" s="623"/>
      <c r="BB27" s="623"/>
      <c r="BC27" s="623"/>
      <c r="BD27" s="623"/>
      <c r="BE27" s="623"/>
      <c r="BF27" s="624"/>
      <c r="BG27" s="625">
        <v>1115272</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285</v>
      </c>
      <c r="CE27" s="640"/>
      <c r="CF27" s="640"/>
      <c r="CG27" s="640"/>
      <c r="CH27" s="640"/>
      <c r="CI27" s="640"/>
      <c r="CJ27" s="640"/>
      <c r="CK27" s="640"/>
      <c r="CL27" s="640"/>
      <c r="CM27" s="640"/>
      <c r="CN27" s="640"/>
      <c r="CO27" s="640"/>
      <c r="CP27" s="640"/>
      <c r="CQ27" s="641"/>
      <c r="CR27" s="625">
        <v>513826</v>
      </c>
      <c r="CS27" s="657"/>
      <c r="CT27" s="657"/>
      <c r="CU27" s="657"/>
      <c r="CV27" s="657"/>
      <c r="CW27" s="657"/>
      <c r="CX27" s="657"/>
      <c r="CY27" s="658"/>
      <c r="CZ27" s="659">
        <v>10.7</v>
      </c>
      <c r="DA27" s="660"/>
      <c r="DB27" s="660"/>
      <c r="DC27" s="661"/>
      <c r="DD27" s="634">
        <v>156602</v>
      </c>
      <c r="DE27" s="657"/>
      <c r="DF27" s="657"/>
      <c r="DG27" s="657"/>
      <c r="DH27" s="657"/>
      <c r="DI27" s="657"/>
      <c r="DJ27" s="657"/>
      <c r="DK27" s="658"/>
      <c r="DL27" s="634">
        <v>156602</v>
      </c>
      <c r="DM27" s="657"/>
      <c r="DN27" s="657"/>
      <c r="DO27" s="657"/>
      <c r="DP27" s="657"/>
      <c r="DQ27" s="657"/>
      <c r="DR27" s="657"/>
      <c r="DS27" s="657"/>
      <c r="DT27" s="657"/>
      <c r="DU27" s="657"/>
      <c r="DV27" s="658"/>
      <c r="DW27" s="630">
        <v>5.2</v>
      </c>
      <c r="DX27" s="655"/>
      <c r="DY27" s="655"/>
      <c r="DZ27" s="655"/>
      <c r="EA27" s="655"/>
      <c r="EB27" s="655"/>
      <c r="EC27" s="656"/>
    </row>
    <row r="28" spans="2:133" ht="11.25" customHeight="1" x14ac:dyDescent="0.15">
      <c r="B28" s="622" t="s">
        <v>286</v>
      </c>
      <c r="C28" s="623"/>
      <c r="D28" s="623"/>
      <c r="E28" s="623"/>
      <c r="F28" s="623"/>
      <c r="G28" s="623"/>
      <c r="H28" s="623"/>
      <c r="I28" s="623"/>
      <c r="J28" s="623"/>
      <c r="K28" s="623"/>
      <c r="L28" s="623"/>
      <c r="M28" s="623"/>
      <c r="N28" s="623"/>
      <c r="O28" s="623"/>
      <c r="P28" s="623"/>
      <c r="Q28" s="624"/>
      <c r="R28" s="625">
        <v>4062</v>
      </c>
      <c r="S28" s="626"/>
      <c r="T28" s="626"/>
      <c r="U28" s="626"/>
      <c r="V28" s="626"/>
      <c r="W28" s="626"/>
      <c r="X28" s="626"/>
      <c r="Y28" s="627"/>
      <c r="Z28" s="628">
        <v>0.1</v>
      </c>
      <c r="AA28" s="628"/>
      <c r="AB28" s="628"/>
      <c r="AC28" s="628"/>
      <c r="AD28" s="629">
        <v>3252</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287</v>
      </c>
      <c r="CE28" s="640"/>
      <c r="CF28" s="640"/>
      <c r="CG28" s="640"/>
      <c r="CH28" s="640"/>
      <c r="CI28" s="640"/>
      <c r="CJ28" s="640"/>
      <c r="CK28" s="640"/>
      <c r="CL28" s="640"/>
      <c r="CM28" s="640"/>
      <c r="CN28" s="640"/>
      <c r="CO28" s="640"/>
      <c r="CP28" s="640"/>
      <c r="CQ28" s="641"/>
      <c r="CR28" s="625">
        <v>402513</v>
      </c>
      <c r="CS28" s="626"/>
      <c r="CT28" s="626"/>
      <c r="CU28" s="626"/>
      <c r="CV28" s="626"/>
      <c r="CW28" s="626"/>
      <c r="CX28" s="626"/>
      <c r="CY28" s="627"/>
      <c r="CZ28" s="659">
        <v>8.4</v>
      </c>
      <c r="DA28" s="660"/>
      <c r="DB28" s="660"/>
      <c r="DC28" s="661"/>
      <c r="DD28" s="634">
        <v>353467</v>
      </c>
      <c r="DE28" s="626"/>
      <c r="DF28" s="626"/>
      <c r="DG28" s="626"/>
      <c r="DH28" s="626"/>
      <c r="DI28" s="626"/>
      <c r="DJ28" s="626"/>
      <c r="DK28" s="627"/>
      <c r="DL28" s="634">
        <v>351315</v>
      </c>
      <c r="DM28" s="626"/>
      <c r="DN28" s="626"/>
      <c r="DO28" s="626"/>
      <c r="DP28" s="626"/>
      <c r="DQ28" s="626"/>
      <c r="DR28" s="626"/>
      <c r="DS28" s="626"/>
      <c r="DT28" s="626"/>
      <c r="DU28" s="626"/>
      <c r="DV28" s="627"/>
      <c r="DW28" s="630">
        <v>11.8</v>
      </c>
      <c r="DX28" s="655"/>
      <c r="DY28" s="655"/>
      <c r="DZ28" s="655"/>
      <c r="EA28" s="655"/>
      <c r="EB28" s="655"/>
      <c r="EC28" s="656"/>
    </row>
    <row r="29" spans="2:133" ht="11.25" customHeight="1" x14ac:dyDescent="0.15">
      <c r="B29" s="622" t="s">
        <v>288</v>
      </c>
      <c r="C29" s="623"/>
      <c r="D29" s="623"/>
      <c r="E29" s="623"/>
      <c r="F29" s="623"/>
      <c r="G29" s="623"/>
      <c r="H29" s="623"/>
      <c r="I29" s="623"/>
      <c r="J29" s="623"/>
      <c r="K29" s="623"/>
      <c r="L29" s="623"/>
      <c r="M29" s="623"/>
      <c r="N29" s="623"/>
      <c r="O29" s="623"/>
      <c r="P29" s="623"/>
      <c r="Q29" s="624"/>
      <c r="R29" s="625">
        <v>105593</v>
      </c>
      <c r="S29" s="626"/>
      <c r="T29" s="626"/>
      <c r="U29" s="626"/>
      <c r="V29" s="626"/>
      <c r="W29" s="626"/>
      <c r="X29" s="626"/>
      <c r="Y29" s="627"/>
      <c r="Z29" s="628">
        <v>2.1</v>
      </c>
      <c r="AA29" s="628"/>
      <c r="AB29" s="628"/>
      <c r="AC29" s="628"/>
      <c r="AD29" s="629" t="s">
        <v>113</v>
      </c>
      <c r="AE29" s="629"/>
      <c r="AF29" s="629"/>
      <c r="AG29" s="629"/>
      <c r="AH29" s="629"/>
      <c r="AI29" s="629"/>
      <c r="AJ29" s="629"/>
      <c r="AK29" s="629"/>
      <c r="AL29" s="630" t="s">
        <v>113</v>
      </c>
      <c r="AM29" s="631"/>
      <c r="AN29" s="631"/>
      <c r="AO29" s="632"/>
      <c r="AP29" s="604" t="s">
        <v>207</v>
      </c>
      <c r="AQ29" s="605"/>
      <c r="AR29" s="605"/>
      <c r="AS29" s="605"/>
      <c r="AT29" s="605"/>
      <c r="AU29" s="605"/>
      <c r="AV29" s="605"/>
      <c r="AW29" s="605"/>
      <c r="AX29" s="605"/>
      <c r="AY29" s="605"/>
      <c r="AZ29" s="605"/>
      <c r="BA29" s="605"/>
      <c r="BB29" s="605"/>
      <c r="BC29" s="605"/>
      <c r="BD29" s="605"/>
      <c r="BE29" s="605"/>
      <c r="BF29" s="606"/>
      <c r="BG29" s="604" t="s">
        <v>289</v>
      </c>
      <c r="BH29" s="666"/>
      <c r="BI29" s="666"/>
      <c r="BJ29" s="666"/>
      <c r="BK29" s="666"/>
      <c r="BL29" s="666"/>
      <c r="BM29" s="666"/>
      <c r="BN29" s="666"/>
      <c r="BO29" s="666"/>
      <c r="BP29" s="666"/>
      <c r="BQ29" s="667"/>
      <c r="BR29" s="604" t="s">
        <v>290</v>
      </c>
      <c r="BS29" s="666"/>
      <c r="BT29" s="666"/>
      <c r="BU29" s="666"/>
      <c r="BV29" s="666"/>
      <c r="BW29" s="666"/>
      <c r="BX29" s="666"/>
      <c r="BY29" s="666"/>
      <c r="BZ29" s="666"/>
      <c r="CA29" s="666"/>
      <c r="CB29" s="667"/>
      <c r="CD29" s="686" t="s">
        <v>291</v>
      </c>
      <c r="CE29" s="687"/>
      <c r="CF29" s="639" t="s">
        <v>59</v>
      </c>
      <c r="CG29" s="640"/>
      <c r="CH29" s="640"/>
      <c r="CI29" s="640"/>
      <c r="CJ29" s="640"/>
      <c r="CK29" s="640"/>
      <c r="CL29" s="640"/>
      <c r="CM29" s="640"/>
      <c r="CN29" s="640"/>
      <c r="CO29" s="640"/>
      <c r="CP29" s="640"/>
      <c r="CQ29" s="641"/>
      <c r="CR29" s="625">
        <v>402513</v>
      </c>
      <c r="CS29" s="657"/>
      <c r="CT29" s="657"/>
      <c r="CU29" s="657"/>
      <c r="CV29" s="657"/>
      <c r="CW29" s="657"/>
      <c r="CX29" s="657"/>
      <c r="CY29" s="658"/>
      <c r="CZ29" s="659">
        <v>8.4</v>
      </c>
      <c r="DA29" s="660"/>
      <c r="DB29" s="660"/>
      <c r="DC29" s="661"/>
      <c r="DD29" s="634">
        <v>353467</v>
      </c>
      <c r="DE29" s="657"/>
      <c r="DF29" s="657"/>
      <c r="DG29" s="657"/>
      <c r="DH29" s="657"/>
      <c r="DI29" s="657"/>
      <c r="DJ29" s="657"/>
      <c r="DK29" s="658"/>
      <c r="DL29" s="634">
        <v>351315</v>
      </c>
      <c r="DM29" s="657"/>
      <c r="DN29" s="657"/>
      <c r="DO29" s="657"/>
      <c r="DP29" s="657"/>
      <c r="DQ29" s="657"/>
      <c r="DR29" s="657"/>
      <c r="DS29" s="657"/>
      <c r="DT29" s="657"/>
      <c r="DU29" s="657"/>
      <c r="DV29" s="658"/>
      <c r="DW29" s="630">
        <v>11.8</v>
      </c>
      <c r="DX29" s="655"/>
      <c r="DY29" s="655"/>
      <c r="DZ29" s="655"/>
      <c r="EA29" s="655"/>
      <c r="EB29" s="655"/>
      <c r="EC29" s="656"/>
    </row>
    <row r="30" spans="2:133" ht="11.25" customHeight="1" x14ac:dyDescent="0.15">
      <c r="B30" s="622" t="s">
        <v>292</v>
      </c>
      <c r="C30" s="623"/>
      <c r="D30" s="623"/>
      <c r="E30" s="623"/>
      <c r="F30" s="623"/>
      <c r="G30" s="623"/>
      <c r="H30" s="623"/>
      <c r="I30" s="623"/>
      <c r="J30" s="623"/>
      <c r="K30" s="623"/>
      <c r="L30" s="623"/>
      <c r="M30" s="623"/>
      <c r="N30" s="623"/>
      <c r="O30" s="623"/>
      <c r="P30" s="623"/>
      <c r="Q30" s="624"/>
      <c r="R30" s="625">
        <v>371088</v>
      </c>
      <c r="S30" s="626"/>
      <c r="T30" s="626"/>
      <c r="U30" s="626"/>
      <c r="V30" s="626"/>
      <c r="W30" s="626"/>
      <c r="X30" s="626"/>
      <c r="Y30" s="627"/>
      <c r="Z30" s="628">
        <v>7.3</v>
      </c>
      <c r="AA30" s="628"/>
      <c r="AB30" s="628"/>
      <c r="AC30" s="628"/>
      <c r="AD30" s="629" t="s">
        <v>113</v>
      </c>
      <c r="AE30" s="629"/>
      <c r="AF30" s="629"/>
      <c r="AG30" s="629"/>
      <c r="AH30" s="629"/>
      <c r="AI30" s="629"/>
      <c r="AJ30" s="629"/>
      <c r="AK30" s="629"/>
      <c r="AL30" s="630" t="s">
        <v>113</v>
      </c>
      <c r="AM30" s="631"/>
      <c r="AN30" s="631"/>
      <c r="AO30" s="632"/>
      <c r="AP30" s="671" t="s">
        <v>293</v>
      </c>
      <c r="AQ30" s="672"/>
      <c r="AR30" s="672"/>
      <c r="AS30" s="672"/>
      <c r="AT30" s="677" t="s">
        <v>294</v>
      </c>
      <c r="AU30" s="184"/>
      <c r="AV30" s="184"/>
      <c r="AW30" s="184"/>
      <c r="AX30" s="611" t="s">
        <v>173</v>
      </c>
      <c r="AY30" s="612"/>
      <c r="AZ30" s="612"/>
      <c r="BA30" s="612"/>
      <c r="BB30" s="612"/>
      <c r="BC30" s="612"/>
      <c r="BD30" s="612"/>
      <c r="BE30" s="612"/>
      <c r="BF30" s="613"/>
      <c r="BG30" s="683">
        <v>98.3</v>
      </c>
      <c r="BH30" s="684"/>
      <c r="BI30" s="684"/>
      <c r="BJ30" s="684"/>
      <c r="BK30" s="684"/>
      <c r="BL30" s="684"/>
      <c r="BM30" s="620">
        <v>96.1</v>
      </c>
      <c r="BN30" s="684"/>
      <c r="BO30" s="684"/>
      <c r="BP30" s="684"/>
      <c r="BQ30" s="685"/>
      <c r="BR30" s="683">
        <v>99.4</v>
      </c>
      <c r="BS30" s="684"/>
      <c r="BT30" s="684"/>
      <c r="BU30" s="684"/>
      <c r="BV30" s="684"/>
      <c r="BW30" s="684"/>
      <c r="BX30" s="620">
        <v>96.8</v>
      </c>
      <c r="BY30" s="684"/>
      <c r="BZ30" s="684"/>
      <c r="CA30" s="684"/>
      <c r="CB30" s="685"/>
      <c r="CD30" s="688"/>
      <c r="CE30" s="689"/>
      <c r="CF30" s="639" t="s">
        <v>295</v>
      </c>
      <c r="CG30" s="640"/>
      <c r="CH30" s="640"/>
      <c r="CI30" s="640"/>
      <c r="CJ30" s="640"/>
      <c r="CK30" s="640"/>
      <c r="CL30" s="640"/>
      <c r="CM30" s="640"/>
      <c r="CN30" s="640"/>
      <c r="CO30" s="640"/>
      <c r="CP30" s="640"/>
      <c r="CQ30" s="641"/>
      <c r="CR30" s="625">
        <v>374966</v>
      </c>
      <c r="CS30" s="626"/>
      <c r="CT30" s="626"/>
      <c r="CU30" s="626"/>
      <c r="CV30" s="626"/>
      <c r="CW30" s="626"/>
      <c r="CX30" s="626"/>
      <c r="CY30" s="627"/>
      <c r="CZ30" s="659">
        <v>7.8</v>
      </c>
      <c r="DA30" s="660"/>
      <c r="DB30" s="660"/>
      <c r="DC30" s="661"/>
      <c r="DD30" s="634">
        <v>327100</v>
      </c>
      <c r="DE30" s="626"/>
      <c r="DF30" s="626"/>
      <c r="DG30" s="626"/>
      <c r="DH30" s="626"/>
      <c r="DI30" s="626"/>
      <c r="DJ30" s="626"/>
      <c r="DK30" s="627"/>
      <c r="DL30" s="634">
        <v>327100</v>
      </c>
      <c r="DM30" s="626"/>
      <c r="DN30" s="626"/>
      <c r="DO30" s="626"/>
      <c r="DP30" s="626"/>
      <c r="DQ30" s="626"/>
      <c r="DR30" s="626"/>
      <c r="DS30" s="626"/>
      <c r="DT30" s="626"/>
      <c r="DU30" s="626"/>
      <c r="DV30" s="627"/>
      <c r="DW30" s="630">
        <v>11</v>
      </c>
      <c r="DX30" s="655"/>
      <c r="DY30" s="655"/>
      <c r="DZ30" s="655"/>
      <c r="EA30" s="655"/>
      <c r="EB30" s="655"/>
      <c r="EC30" s="656"/>
    </row>
    <row r="31" spans="2:133" ht="11.25" customHeight="1" x14ac:dyDescent="0.15">
      <c r="B31" s="622" t="s">
        <v>296</v>
      </c>
      <c r="C31" s="623"/>
      <c r="D31" s="623"/>
      <c r="E31" s="623"/>
      <c r="F31" s="623"/>
      <c r="G31" s="623"/>
      <c r="H31" s="623"/>
      <c r="I31" s="623"/>
      <c r="J31" s="623"/>
      <c r="K31" s="623"/>
      <c r="L31" s="623"/>
      <c r="M31" s="623"/>
      <c r="N31" s="623"/>
      <c r="O31" s="623"/>
      <c r="P31" s="623"/>
      <c r="Q31" s="624"/>
      <c r="R31" s="625">
        <v>354587</v>
      </c>
      <c r="S31" s="626"/>
      <c r="T31" s="626"/>
      <c r="U31" s="626"/>
      <c r="V31" s="626"/>
      <c r="W31" s="626"/>
      <c r="X31" s="626"/>
      <c r="Y31" s="627"/>
      <c r="Z31" s="628">
        <v>7</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297</v>
      </c>
      <c r="AV31" s="183"/>
      <c r="AW31" s="183"/>
      <c r="AX31" s="622" t="s">
        <v>298</v>
      </c>
      <c r="AY31" s="623"/>
      <c r="AZ31" s="623"/>
      <c r="BA31" s="623"/>
      <c r="BB31" s="623"/>
      <c r="BC31" s="623"/>
      <c r="BD31" s="623"/>
      <c r="BE31" s="623"/>
      <c r="BF31" s="624"/>
      <c r="BG31" s="680">
        <v>99.3</v>
      </c>
      <c r="BH31" s="657"/>
      <c r="BI31" s="657"/>
      <c r="BJ31" s="657"/>
      <c r="BK31" s="657"/>
      <c r="BL31" s="657"/>
      <c r="BM31" s="631">
        <v>97.2</v>
      </c>
      <c r="BN31" s="681"/>
      <c r="BO31" s="681"/>
      <c r="BP31" s="681"/>
      <c r="BQ31" s="682"/>
      <c r="BR31" s="680">
        <v>99.5</v>
      </c>
      <c r="BS31" s="657"/>
      <c r="BT31" s="657"/>
      <c r="BU31" s="657"/>
      <c r="BV31" s="657"/>
      <c r="BW31" s="657"/>
      <c r="BX31" s="631">
        <v>97</v>
      </c>
      <c r="BY31" s="681"/>
      <c r="BZ31" s="681"/>
      <c r="CA31" s="681"/>
      <c r="CB31" s="682"/>
      <c r="CD31" s="688"/>
      <c r="CE31" s="689"/>
      <c r="CF31" s="639" t="s">
        <v>299</v>
      </c>
      <c r="CG31" s="640"/>
      <c r="CH31" s="640"/>
      <c r="CI31" s="640"/>
      <c r="CJ31" s="640"/>
      <c r="CK31" s="640"/>
      <c r="CL31" s="640"/>
      <c r="CM31" s="640"/>
      <c r="CN31" s="640"/>
      <c r="CO31" s="640"/>
      <c r="CP31" s="640"/>
      <c r="CQ31" s="641"/>
      <c r="CR31" s="625">
        <v>27547</v>
      </c>
      <c r="CS31" s="657"/>
      <c r="CT31" s="657"/>
      <c r="CU31" s="657"/>
      <c r="CV31" s="657"/>
      <c r="CW31" s="657"/>
      <c r="CX31" s="657"/>
      <c r="CY31" s="658"/>
      <c r="CZ31" s="659">
        <v>0.6</v>
      </c>
      <c r="DA31" s="660"/>
      <c r="DB31" s="660"/>
      <c r="DC31" s="661"/>
      <c r="DD31" s="634">
        <v>26367</v>
      </c>
      <c r="DE31" s="657"/>
      <c r="DF31" s="657"/>
      <c r="DG31" s="657"/>
      <c r="DH31" s="657"/>
      <c r="DI31" s="657"/>
      <c r="DJ31" s="657"/>
      <c r="DK31" s="658"/>
      <c r="DL31" s="634">
        <v>24215</v>
      </c>
      <c r="DM31" s="657"/>
      <c r="DN31" s="657"/>
      <c r="DO31" s="657"/>
      <c r="DP31" s="657"/>
      <c r="DQ31" s="657"/>
      <c r="DR31" s="657"/>
      <c r="DS31" s="657"/>
      <c r="DT31" s="657"/>
      <c r="DU31" s="657"/>
      <c r="DV31" s="658"/>
      <c r="DW31" s="630">
        <v>0.8</v>
      </c>
      <c r="DX31" s="655"/>
      <c r="DY31" s="655"/>
      <c r="DZ31" s="655"/>
      <c r="EA31" s="655"/>
      <c r="EB31" s="655"/>
      <c r="EC31" s="656"/>
    </row>
    <row r="32" spans="2:133" ht="11.25" customHeight="1" x14ac:dyDescent="0.15">
      <c r="B32" s="622" t="s">
        <v>300</v>
      </c>
      <c r="C32" s="623"/>
      <c r="D32" s="623"/>
      <c r="E32" s="623"/>
      <c r="F32" s="623"/>
      <c r="G32" s="623"/>
      <c r="H32" s="623"/>
      <c r="I32" s="623"/>
      <c r="J32" s="623"/>
      <c r="K32" s="623"/>
      <c r="L32" s="623"/>
      <c r="M32" s="623"/>
      <c r="N32" s="623"/>
      <c r="O32" s="623"/>
      <c r="P32" s="623"/>
      <c r="Q32" s="624"/>
      <c r="R32" s="625">
        <v>177487</v>
      </c>
      <c r="S32" s="626"/>
      <c r="T32" s="626"/>
      <c r="U32" s="626"/>
      <c r="V32" s="626"/>
      <c r="W32" s="626"/>
      <c r="X32" s="626"/>
      <c r="Y32" s="627"/>
      <c r="Z32" s="628">
        <v>3.5</v>
      </c>
      <c r="AA32" s="628"/>
      <c r="AB32" s="628"/>
      <c r="AC32" s="628"/>
      <c r="AD32" s="629">
        <v>15952</v>
      </c>
      <c r="AE32" s="629"/>
      <c r="AF32" s="629"/>
      <c r="AG32" s="629"/>
      <c r="AH32" s="629"/>
      <c r="AI32" s="629"/>
      <c r="AJ32" s="629"/>
      <c r="AK32" s="629"/>
      <c r="AL32" s="630">
        <v>0.5</v>
      </c>
      <c r="AM32" s="631"/>
      <c r="AN32" s="631"/>
      <c r="AO32" s="632"/>
      <c r="AP32" s="675"/>
      <c r="AQ32" s="676"/>
      <c r="AR32" s="676"/>
      <c r="AS32" s="676"/>
      <c r="AT32" s="679"/>
      <c r="AU32" s="185"/>
      <c r="AV32" s="185"/>
      <c r="AW32" s="185"/>
      <c r="AX32" s="668" t="s">
        <v>301</v>
      </c>
      <c r="AY32" s="669"/>
      <c r="AZ32" s="669"/>
      <c r="BA32" s="669"/>
      <c r="BB32" s="669"/>
      <c r="BC32" s="669"/>
      <c r="BD32" s="669"/>
      <c r="BE32" s="669"/>
      <c r="BF32" s="670"/>
      <c r="BG32" s="692">
        <v>96.9</v>
      </c>
      <c r="BH32" s="693"/>
      <c r="BI32" s="693"/>
      <c r="BJ32" s="693"/>
      <c r="BK32" s="693"/>
      <c r="BL32" s="693"/>
      <c r="BM32" s="694">
        <v>94.5</v>
      </c>
      <c r="BN32" s="693"/>
      <c r="BO32" s="693"/>
      <c r="BP32" s="693"/>
      <c r="BQ32" s="695"/>
      <c r="BR32" s="692">
        <v>99.3</v>
      </c>
      <c r="BS32" s="693"/>
      <c r="BT32" s="693"/>
      <c r="BU32" s="693"/>
      <c r="BV32" s="693"/>
      <c r="BW32" s="693"/>
      <c r="BX32" s="694">
        <v>96.2</v>
      </c>
      <c r="BY32" s="693"/>
      <c r="BZ32" s="693"/>
      <c r="CA32" s="693"/>
      <c r="CB32" s="695"/>
      <c r="CD32" s="690"/>
      <c r="CE32" s="691"/>
      <c r="CF32" s="639" t="s">
        <v>302</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5"/>
      <c r="DY32" s="655"/>
      <c r="DZ32" s="655"/>
      <c r="EA32" s="655"/>
      <c r="EB32" s="655"/>
      <c r="EC32" s="656"/>
    </row>
    <row r="33" spans="2:133" ht="11.25" customHeight="1" x14ac:dyDescent="0.15">
      <c r="B33" s="622" t="s">
        <v>303</v>
      </c>
      <c r="C33" s="623"/>
      <c r="D33" s="623"/>
      <c r="E33" s="623"/>
      <c r="F33" s="623"/>
      <c r="G33" s="623"/>
      <c r="H33" s="623"/>
      <c r="I33" s="623"/>
      <c r="J33" s="623"/>
      <c r="K33" s="623"/>
      <c r="L33" s="623"/>
      <c r="M33" s="623"/>
      <c r="N33" s="623"/>
      <c r="O33" s="623"/>
      <c r="P33" s="623"/>
      <c r="Q33" s="624"/>
      <c r="R33" s="625">
        <v>220600</v>
      </c>
      <c r="S33" s="626"/>
      <c r="T33" s="626"/>
      <c r="U33" s="626"/>
      <c r="V33" s="626"/>
      <c r="W33" s="626"/>
      <c r="X33" s="626"/>
      <c r="Y33" s="627"/>
      <c r="Z33" s="628">
        <v>4.3</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304</v>
      </c>
      <c r="CE33" s="640"/>
      <c r="CF33" s="640"/>
      <c r="CG33" s="640"/>
      <c r="CH33" s="640"/>
      <c r="CI33" s="640"/>
      <c r="CJ33" s="640"/>
      <c r="CK33" s="640"/>
      <c r="CL33" s="640"/>
      <c r="CM33" s="640"/>
      <c r="CN33" s="640"/>
      <c r="CO33" s="640"/>
      <c r="CP33" s="640"/>
      <c r="CQ33" s="641"/>
      <c r="CR33" s="625">
        <v>2573487</v>
      </c>
      <c r="CS33" s="657"/>
      <c r="CT33" s="657"/>
      <c r="CU33" s="657"/>
      <c r="CV33" s="657"/>
      <c r="CW33" s="657"/>
      <c r="CX33" s="657"/>
      <c r="CY33" s="658"/>
      <c r="CZ33" s="659">
        <v>53.8</v>
      </c>
      <c r="DA33" s="660"/>
      <c r="DB33" s="660"/>
      <c r="DC33" s="661"/>
      <c r="DD33" s="634">
        <v>2107230</v>
      </c>
      <c r="DE33" s="657"/>
      <c r="DF33" s="657"/>
      <c r="DG33" s="657"/>
      <c r="DH33" s="657"/>
      <c r="DI33" s="657"/>
      <c r="DJ33" s="657"/>
      <c r="DK33" s="658"/>
      <c r="DL33" s="634">
        <v>1512176</v>
      </c>
      <c r="DM33" s="657"/>
      <c r="DN33" s="657"/>
      <c r="DO33" s="657"/>
      <c r="DP33" s="657"/>
      <c r="DQ33" s="657"/>
      <c r="DR33" s="657"/>
      <c r="DS33" s="657"/>
      <c r="DT33" s="657"/>
      <c r="DU33" s="657"/>
      <c r="DV33" s="658"/>
      <c r="DW33" s="630">
        <v>50.6</v>
      </c>
      <c r="DX33" s="655"/>
      <c r="DY33" s="655"/>
      <c r="DZ33" s="655"/>
      <c r="EA33" s="655"/>
      <c r="EB33" s="655"/>
      <c r="EC33" s="656"/>
    </row>
    <row r="34" spans="2:133" ht="11.25" customHeight="1" x14ac:dyDescent="0.15">
      <c r="B34" s="622" t="s">
        <v>305</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306</v>
      </c>
      <c r="AR34" s="605"/>
      <c r="AS34" s="605"/>
      <c r="AT34" s="605"/>
      <c r="AU34" s="605"/>
      <c r="AV34" s="605"/>
      <c r="AW34" s="605"/>
      <c r="AX34" s="605"/>
      <c r="AY34" s="605"/>
      <c r="AZ34" s="605"/>
      <c r="BA34" s="605"/>
      <c r="BB34" s="605"/>
      <c r="BC34" s="605"/>
      <c r="BD34" s="605"/>
      <c r="BE34" s="605"/>
      <c r="BF34" s="606"/>
      <c r="BG34" s="604" t="s">
        <v>307</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308</v>
      </c>
      <c r="CE34" s="640"/>
      <c r="CF34" s="640"/>
      <c r="CG34" s="640"/>
      <c r="CH34" s="640"/>
      <c r="CI34" s="640"/>
      <c r="CJ34" s="640"/>
      <c r="CK34" s="640"/>
      <c r="CL34" s="640"/>
      <c r="CM34" s="640"/>
      <c r="CN34" s="640"/>
      <c r="CO34" s="640"/>
      <c r="CP34" s="640"/>
      <c r="CQ34" s="641"/>
      <c r="CR34" s="625">
        <v>945820</v>
      </c>
      <c r="CS34" s="626"/>
      <c r="CT34" s="626"/>
      <c r="CU34" s="626"/>
      <c r="CV34" s="626"/>
      <c r="CW34" s="626"/>
      <c r="CX34" s="626"/>
      <c r="CY34" s="627"/>
      <c r="CZ34" s="659">
        <v>19.8</v>
      </c>
      <c r="DA34" s="660"/>
      <c r="DB34" s="660"/>
      <c r="DC34" s="661"/>
      <c r="DD34" s="634">
        <v>714205</v>
      </c>
      <c r="DE34" s="626"/>
      <c r="DF34" s="626"/>
      <c r="DG34" s="626"/>
      <c r="DH34" s="626"/>
      <c r="DI34" s="626"/>
      <c r="DJ34" s="626"/>
      <c r="DK34" s="627"/>
      <c r="DL34" s="634">
        <v>571210</v>
      </c>
      <c r="DM34" s="626"/>
      <c r="DN34" s="626"/>
      <c r="DO34" s="626"/>
      <c r="DP34" s="626"/>
      <c r="DQ34" s="626"/>
      <c r="DR34" s="626"/>
      <c r="DS34" s="626"/>
      <c r="DT34" s="626"/>
      <c r="DU34" s="626"/>
      <c r="DV34" s="627"/>
      <c r="DW34" s="630">
        <v>19.100000000000001</v>
      </c>
      <c r="DX34" s="655"/>
      <c r="DY34" s="655"/>
      <c r="DZ34" s="655"/>
      <c r="EA34" s="655"/>
      <c r="EB34" s="655"/>
      <c r="EC34" s="656"/>
    </row>
    <row r="35" spans="2:133" ht="11.25" customHeight="1" x14ac:dyDescent="0.15">
      <c r="B35" s="622" t="s">
        <v>309</v>
      </c>
      <c r="C35" s="623"/>
      <c r="D35" s="623"/>
      <c r="E35" s="623"/>
      <c r="F35" s="623"/>
      <c r="G35" s="623"/>
      <c r="H35" s="623"/>
      <c r="I35" s="623"/>
      <c r="J35" s="623"/>
      <c r="K35" s="623"/>
      <c r="L35" s="623"/>
      <c r="M35" s="623"/>
      <c r="N35" s="623"/>
      <c r="O35" s="623"/>
      <c r="P35" s="623"/>
      <c r="Q35" s="624"/>
      <c r="R35" s="625">
        <v>80000</v>
      </c>
      <c r="S35" s="626"/>
      <c r="T35" s="626"/>
      <c r="U35" s="626"/>
      <c r="V35" s="626"/>
      <c r="W35" s="626"/>
      <c r="X35" s="626"/>
      <c r="Y35" s="627"/>
      <c r="Z35" s="628">
        <v>1.6</v>
      </c>
      <c r="AA35" s="628"/>
      <c r="AB35" s="628"/>
      <c r="AC35" s="628"/>
      <c r="AD35" s="629" t="s">
        <v>113</v>
      </c>
      <c r="AE35" s="629"/>
      <c r="AF35" s="629"/>
      <c r="AG35" s="629"/>
      <c r="AH35" s="629"/>
      <c r="AI35" s="629"/>
      <c r="AJ35" s="629"/>
      <c r="AK35" s="629"/>
      <c r="AL35" s="630" t="s">
        <v>113</v>
      </c>
      <c r="AM35" s="631"/>
      <c r="AN35" s="631"/>
      <c r="AO35" s="632"/>
      <c r="AP35" s="188"/>
      <c r="AQ35" s="636" t="s">
        <v>310</v>
      </c>
      <c r="AR35" s="637"/>
      <c r="AS35" s="637"/>
      <c r="AT35" s="637"/>
      <c r="AU35" s="637"/>
      <c r="AV35" s="637"/>
      <c r="AW35" s="637"/>
      <c r="AX35" s="637"/>
      <c r="AY35" s="638"/>
      <c r="AZ35" s="614">
        <v>672698</v>
      </c>
      <c r="BA35" s="615"/>
      <c r="BB35" s="615"/>
      <c r="BC35" s="615"/>
      <c r="BD35" s="615"/>
      <c r="BE35" s="615"/>
      <c r="BF35" s="696"/>
      <c r="BG35" s="636" t="s">
        <v>311</v>
      </c>
      <c r="BH35" s="637"/>
      <c r="BI35" s="637"/>
      <c r="BJ35" s="637"/>
      <c r="BK35" s="637"/>
      <c r="BL35" s="637"/>
      <c r="BM35" s="637"/>
      <c r="BN35" s="637"/>
      <c r="BO35" s="637"/>
      <c r="BP35" s="637"/>
      <c r="BQ35" s="637"/>
      <c r="BR35" s="637"/>
      <c r="BS35" s="637"/>
      <c r="BT35" s="637"/>
      <c r="BU35" s="638"/>
      <c r="BV35" s="614">
        <v>126602</v>
      </c>
      <c r="BW35" s="615"/>
      <c r="BX35" s="615"/>
      <c r="BY35" s="615"/>
      <c r="BZ35" s="615"/>
      <c r="CA35" s="615"/>
      <c r="CB35" s="696"/>
      <c r="CD35" s="639" t="s">
        <v>312</v>
      </c>
      <c r="CE35" s="640"/>
      <c r="CF35" s="640"/>
      <c r="CG35" s="640"/>
      <c r="CH35" s="640"/>
      <c r="CI35" s="640"/>
      <c r="CJ35" s="640"/>
      <c r="CK35" s="640"/>
      <c r="CL35" s="640"/>
      <c r="CM35" s="640"/>
      <c r="CN35" s="640"/>
      <c r="CO35" s="640"/>
      <c r="CP35" s="640"/>
      <c r="CQ35" s="641"/>
      <c r="CR35" s="625">
        <v>186697</v>
      </c>
      <c r="CS35" s="657"/>
      <c r="CT35" s="657"/>
      <c r="CU35" s="657"/>
      <c r="CV35" s="657"/>
      <c r="CW35" s="657"/>
      <c r="CX35" s="657"/>
      <c r="CY35" s="658"/>
      <c r="CZ35" s="659">
        <v>3.9</v>
      </c>
      <c r="DA35" s="660"/>
      <c r="DB35" s="660"/>
      <c r="DC35" s="661"/>
      <c r="DD35" s="634">
        <v>183729</v>
      </c>
      <c r="DE35" s="657"/>
      <c r="DF35" s="657"/>
      <c r="DG35" s="657"/>
      <c r="DH35" s="657"/>
      <c r="DI35" s="657"/>
      <c r="DJ35" s="657"/>
      <c r="DK35" s="658"/>
      <c r="DL35" s="634">
        <v>39932</v>
      </c>
      <c r="DM35" s="657"/>
      <c r="DN35" s="657"/>
      <c r="DO35" s="657"/>
      <c r="DP35" s="657"/>
      <c r="DQ35" s="657"/>
      <c r="DR35" s="657"/>
      <c r="DS35" s="657"/>
      <c r="DT35" s="657"/>
      <c r="DU35" s="657"/>
      <c r="DV35" s="658"/>
      <c r="DW35" s="630">
        <v>1.3</v>
      </c>
      <c r="DX35" s="655"/>
      <c r="DY35" s="655"/>
      <c r="DZ35" s="655"/>
      <c r="EA35" s="655"/>
      <c r="EB35" s="655"/>
      <c r="EC35" s="656"/>
    </row>
    <row r="36" spans="2:133" ht="11.25" customHeight="1" x14ac:dyDescent="0.15">
      <c r="B36" s="668" t="s">
        <v>313</v>
      </c>
      <c r="C36" s="669"/>
      <c r="D36" s="669"/>
      <c r="E36" s="669"/>
      <c r="F36" s="669"/>
      <c r="G36" s="669"/>
      <c r="H36" s="669"/>
      <c r="I36" s="669"/>
      <c r="J36" s="669"/>
      <c r="K36" s="669"/>
      <c r="L36" s="669"/>
      <c r="M36" s="669"/>
      <c r="N36" s="669"/>
      <c r="O36" s="669"/>
      <c r="P36" s="669"/>
      <c r="Q36" s="670"/>
      <c r="R36" s="697">
        <v>5071744</v>
      </c>
      <c r="S36" s="698"/>
      <c r="T36" s="698"/>
      <c r="U36" s="698"/>
      <c r="V36" s="698"/>
      <c r="W36" s="698"/>
      <c r="X36" s="698"/>
      <c r="Y36" s="699"/>
      <c r="Z36" s="700">
        <v>100</v>
      </c>
      <c r="AA36" s="700"/>
      <c r="AB36" s="700"/>
      <c r="AC36" s="700"/>
      <c r="AD36" s="701">
        <v>2906178</v>
      </c>
      <c r="AE36" s="701"/>
      <c r="AF36" s="701"/>
      <c r="AG36" s="701"/>
      <c r="AH36" s="701"/>
      <c r="AI36" s="701"/>
      <c r="AJ36" s="701"/>
      <c r="AK36" s="701"/>
      <c r="AL36" s="702">
        <v>100</v>
      </c>
      <c r="AM36" s="694"/>
      <c r="AN36" s="694"/>
      <c r="AO36" s="703"/>
      <c r="AQ36" s="704" t="s">
        <v>314</v>
      </c>
      <c r="AR36" s="705"/>
      <c r="AS36" s="705"/>
      <c r="AT36" s="705"/>
      <c r="AU36" s="705"/>
      <c r="AV36" s="705"/>
      <c r="AW36" s="705"/>
      <c r="AX36" s="705"/>
      <c r="AY36" s="706"/>
      <c r="AZ36" s="625">
        <v>300800</v>
      </c>
      <c r="BA36" s="626"/>
      <c r="BB36" s="626"/>
      <c r="BC36" s="626"/>
      <c r="BD36" s="657"/>
      <c r="BE36" s="657"/>
      <c r="BF36" s="682"/>
      <c r="BG36" s="639" t="s">
        <v>315</v>
      </c>
      <c r="BH36" s="640"/>
      <c r="BI36" s="640"/>
      <c r="BJ36" s="640"/>
      <c r="BK36" s="640"/>
      <c r="BL36" s="640"/>
      <c r="BM36" s="640"/>
      <c r="BN36" s="640"/>
      <c r="BO36" s="640"/>
      <c r="BP36" s="640"/>
      <c r="BQ36" s="640"/>
      <c r="BR36" s="640"/>
      <c r="BS36" s="640"/>
      <c r="BT36" s="640"/>
      <c r="BU36" s="641"/>
      <c r="BV36" s="625">
        <v>125444</v>
      </c>
      <c r="BW36" s="626"/>
      <c r="BX36" s="626"/>
      <c r="BY36" s="626"/>
      <c r="BZ36" s="626"/>
      <c r="CA36" s="626"/>
      <c r="CB36" s="635"/>
      <c r="CD36" s="639" t="s">
        <v>316</v>
      </c>
      <c r="CE36" s="640"/>
      <c r="CF36" s="640"/>
      <c r="CG36" s="640"/>
      <c r="CH36" s="640"/>
      <c r="CI36" s="640"/>
      <c r="CJ36" s="640"/>
      <c r="CK36" s="640"/>
      <c r="CL36" s="640"/>
      <c r="CM36" s="640"/>
      <c r="CN36" s="640"/>
      <c r="CO36" s="640"/>
      <c r="CP36" s="640"/>
      <c r="CQ36" s="641"/>
      <c r="CR36" s="625">
        <v>513151</v>
      </c>
      <c r="CS36" s="626"/>
      <c r="CT36" s="626"/>
      <c r="CU36" s="626"/>
      <c r="CV36" s="626"/>
      <c r="CW36" s="626"/>
      <c r="CX36" s="626"/>
      <c r="CY36" s="627"/>
      <c r="CZ36" s="659">
        <v>10.7</v>
      </c>
      <c r="DA36" s="660"/>
      <c r="DB36" s="660"/>
      <c r="DC36" s="661"/>
      <c r="DD36" s="634">
        <v>435501</v>
      </c>
      <c r="DE36" s="626"/>
      <c r="DF36" s="626"/>
      <c r="DG36" s="626"/>
      <c r="DH36" s="626"/>
      <c r="DI36" s="626"/>
      <c r="DJ36" s="626"/>
      <c r="DK36" s="627"/>
      <c r="DL36" s="634">
        <v>400171</v>
      </c>
      <c r="DM36" s="626"/>
      <c r="DN36" s="626"/>
      <c r="DO36" s="626"/>
      <c r="DP36" s="626"/>
      <c r="DQ36" s="626"/>
      <c r="DR36" s="626"/>
      <c r="DS36" s="626"/>
      <c r="DT36" s="626"/>
      <c r="DU36" s="626"/>
      <c r="DV36" s="627"/>
      <c r="DW36" s="630">
        <v>13.4</v>
      </c>
      <c r="DX36" s="655"/>
      <c r="DY36" s="655"/>
      <c r="DZ36" s="655"/>
      <c r="EA36" s="655"/>
      <c r="EB36" s="655"/>
      <c r="EC36" s="656"/>
    </row>
    <row r="37" spans="2:133" ht="11.25" customHeight="1" x14ac:dyDescent="0.15">
      <c r="AQ37" s="704" t="s">
        <v>317</v>
      </c>
      <c r="AR37" s="705"/>
      <c r="AS37" s="705"/>
      <c r="AT37" s="705"/>
      <c r="AU37" s="705"/>
      <c r="AV37" s="705"/>
      <c r="AW37" s="705"/>
      <c r="AX37" s="705"/>
      <c r="AY37" s="706"/>
      <c r="AZ37" s="625">
        <v>634</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1636</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101564</v>
      </c>
      <c r="CS37" s="657"/>
      <c r="CT37" s="657"/>
      <c r="CU37" s="657"/>
      <c r="CV37" s="657"/>
      <c r="CW37" s="657"/>
      <c r="CX37" s="657"/>
      <c r="CY37" s="658"/>
      <c r="CZ37" s="659">
        <v>2.1</v>
      </c>
      <c r="DA37" s="660"/>
      <c r="DB37" s="660"/>
      <c r="DC37" s="661"/>
      <c r="DD37" s="634">
        <v>100098</v>
      </c>
      <c r="DE37" s="657"/>
      <c r="DF37" s="657"/>
      <c r="DG37" s="657"/>
      <c r="DH37" s="657"/>
      <c r="DI37" s="657"/>
      <c r="DJ37" s="657"/>
      <c r="DK37" s="658"/>
      <c r="DL37" s="634">
        <v>99714</v>
      </c>
      <c r="DM37" s="657"/>
      <c r="DN37" s="657"/>
      <c r="DO37" s="657"/>
      <c r="DP37" s="657"/>
      <c r="DQ37" s="657"/>
      <c r="DR37" s="657"/>
      <c r="DS37" s="657"/>
      <c r="DT37" s="657"/>
      <c r="DU37" s="657"/>
      <c r="DV37" s="658"/>
      <c r="DW37" s="630">
        <v>3.3</v>
      </c>
      <c r="DX37" s="655"/>
      <c r="DY37" s="655"/>
      <c r="DZ37" s="655"/>
      <c r="EA37" s="655"/>
      <c r="EB37" s="655"/>
      <c r="EC37" s="656"/>
    </row>
    <row r="38" spans="2:133" ht="11.25" customHeight="1" x14ac:dyDescent="0.15">
      <c r="AQ38" s="704" t="s">
        <v>320</v>
      </c>
      <c r="AR38" s="705"/>
      <c r="AS38" s="705"/>
      <c r="AT38" s="705"/>
      <c r="AU38" s="705"/>
      <c r="AV38" s="705"/>
      <c r="AW38" s="705"/>
      <c r="AX38" s="705"/>
      <c r="AY38" s="706"/>
      <c r="AZ38" s="625" t="s">
        <v>321</v>
      </c>
      <c r="BA38" s="626"/>
      <c r="BB38" s="626"/>
      <c r="BC38" s="626"/>
      <c r="BD38" s="657"/>
      <c r="BE38" s="657"/>
      <c r="BF38" s="682"/>
      <c r="BG38" s="639" t="s">
        <v>322</v>
      </c>
      <c r="BH38" s="640"/>
      <c r="BI38" s="640"/>
      <c r="BJ38" s="640"/>
      <c r="BK38" s="640"/>
      <c r="BL38" s="640"/>
      <c r="BM38" s="640"/>
      <c r="BN38" s="640"/>
      <c r="BO38" s="640"/>
      <c r="BP38" s="640"/>
      <c r="BQ38" s="640"/>
      <c r="BR38" s="640"/>
      <c r="BS38" s="640"/>
      <c r="BT38" s="640"/>
      <c r="BU38" s="641"/>
      <c r="BV38" s="625">
        <v>2996</v>
      </c>
      <c r="BW38" s="626"/>
      <c r="BX38" s="626"/>
      <c r="BY38" s="626"/>
      <c r="BZ38" s="626"/>
      <c r="CA38" s="626"/>
      <c r="CB38" s="635"/>
      <c r="CD38" s="639" t="s">
        <v>323</v>
      </c>
      <c r="CE38" s="640"/>
      <c r="CF38" s="640"/>
      <c r="CG38" s="640"/>
      <c r="CH38" s="640"/>
      <c r="CI38" s="640"/>
      <c r="CJ38" s="640"/>
      <c r="CK38" s="640"/>
      <c r="CL38" s="640"/>
      <c r="CM38" s="640"/>
      <c r="CN38" s="640"/>
      <c r="CO38" s="640"/>
      <c r="CP38" s="640"/>
      <c r="CQ38" s="641"/>
      <c r="CR38" s="625">
        <v>672064</v>
      </c>
      <c r="CS38" s="626"/>
      <c r="CT38" s="626"/>
      <c r="CU38" s="626"/>
      <c r="CV38" s="626"/>
      <c r="CW38" s="626"/>
      <c r="CX38" s="626"/>
      <c r="CY38" s="627"/>
      <c r="CZ38" s="659">
        <v>14</v>
      </c>
      <c r="DA38" s="660"/>
      <c r="DB38" s="660"/>
      <c r="DC38" s="661"/>
      <c r="DD38" s="634">
        <v>599795</v>
      </c>
      <c r="DE38" s="626"/>
      <c r="DF38" s="626"/>
      <c r="DG38" s="626"/>
      <c r="DH38" s="626"/>
      <c r="DI38" s="626"/>
      <c r="DJ38" s="626"/>
      <c r="DK38" s="627"/>
      <c r="DL38" s="634">
        <v>500863</v>
      </c>
      <c r="DM38" s="626"/>
      <c r="DN38" s="626"/>
      <c r="DO38" s="626"/>
      <c r="DP38" s="626"/>
      <c r="DQ38" s="626"/>
      <c r="DR38" s="626"/>
      <c r="DS38" s="626"/>
      <c r="DT38" s="626"/>
      <c r="DU38" s="626"/>
      <c r="DV38" s="627"/>
      <c r="DW38" s="630">
        <v>16.8</v>
      </c>
      <c r="DX38" s="655"/>
      <c r="DY38" s="655"/>
      <c r="DZ38" s="655"/>
      <c r="EA38" s="655"/>
      <c r="EB38" s="655"/>
      <c r="EC38" s="656"/>
    </row>
    <row r="39" spans="2:133" ht="11.25" customHeight="1" x14ac:dyDescent="0.15">
      <c r="AQ39" s="704" t="s">
        <v>324</v>
      </c>
      <c r="AR39" s="705"/>
      <c r="AS39" s="705"/>
      <c r="AT39" s="705"/>
      <c r="AU39" s="705"/>
      <c r="AV39" s="705"/>
      <c r="AW39" s="705"/>
      <c r="AX39" s="705"/>
      <c r="AY39" s="706"/>
      <c r="AZ39" s="625" t="s">
        <v>321</v>
      </c>
      <c r="BA39" s="626"/>
      <c r="BB39" s="626"/>
      <c r="BC39" s="626"/>
      <c r="BD39" s="657"/>
      <c r="BE39" s="657"/>
      <c r="BF39" s="682"/>
      <c r="BG39" s="710" t="s">
        <v>325</v>
      </c>
      <c r="BH39" s="711"/>
      <c r="BI39" s="711"/>
      <c r="BJ39" s="711"/>
      <c r="BK39" s="711"/>
      <c r="BL39" s="189"/>
      <c r="BM39" s="640" t="s">
        <v>326</v>
      </c>
      <c r="BN39" s="640"/>
      <c r="BO39" s="640"/>
      <c r="BP39" s="640"/>
      <c r="BQ39" s="640"/>
      <c r="BR39" s="640"/>
      <c r="BS39" s="640"/>
      <c r="BT39" s="640"/>
      <c r="BU39" s="641"/>
      <c r="BV39" s="625">
        <v>121</v>
      </c>
      <c r="BW39" s="626"/>
      <c r="BX39" s="626"/>
      <c r="BY39" s="626"/>
      <c r="BZ39" s="626"/>
      <c r="CA39" s="626"/>
      <c r="CB39" s="635"/>
      <c r="CD39" s="639" t="s">
        <v>327</v>
      </c>
      <c r="CE39" s="640"/>
      <c r="CF39" s="640"/>
      <c r="CG39" s="640"/>
      <c r="CH39" s="640"/>
      <c r="CI39" s="640"/>
      <c r="CJ39" s="640"/>
      <c r="CK39" s="640"/>
      <c r="CL39" s="640"/>
      <c r="CM39" s="640"/>
      <c r="CN39" s="640"/>
      <c r="CO39" s="640"/>
      <c r="CP39" s="640"/>
      <c r="CQ39" s="641"/>
      <c r="CR39" s="625">
        <v>222755</v>
      </c>
      <c r="CS39" s="657"/>
      <c r="CT39" s="657"/>
      <c r="CU39" s="657"/>
      <c r="CV39" s="657"/>
      <c r="CW39" s="657"/>
      <c r="CX39" s="657"/>
      <c r="CY39" s="658"/>
      <c r="CZ39" s="659">
        <v>4.7</v>
      </c>
      <c r="DA39" s="660"/>
      <c r="DB39" s="660"/>
      <c r="DC39" s="661"/>
      <c r="DD39" s="634">
        <v>174000</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90593</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79</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33000</v>
      </c>
      <c r="CS40" s="626"/>
      <c r="CT40" s="626"/>
      <c r="CU40" s="626"/>
      <c r="CV40" s="626"/>
      <c r="CW40" s="626"/>
      <c r="CX40" s="626"/>
      <c r="CY40" s="627"/>
      <c r="CZ40" s="659">
        <v>0.7</v>
      </c>
      <c r="DA40" s="660"/>
      <c r="DB40" s="660"/>
      <c r="DC40" s="661"/>
      <c r="DD40" s="634" t="s">
        <v>321</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280671</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277</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334</v>
      </c>
      <c r="CS41" s="657"/>
      <c r="CT41" s="657"/>
      <c r="CU41" s="657"/>
      <c r="CV41" s="657"/>
      <c r="CW41" s="657"/>
      <c r="CX41" s="657"/>
      <c r="CY41" s="658"/>
      <c r="CZ41" s="659" t="s">
        <v>334</v>
      </c>
      <c r="DA41" s="660"/>
      <c r="DB41" s="660"/>
      <c r="DC41" s="661"/>
      <c r="DD41" s="634" t="s">
        <v>334</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336</v>
      </c>
      <c r="CE42" s="623"/>
      <c r="CF42" s="623"/>
      <c r="CG42" s="623"/>
      <c r="CH42" s="623"/>
      <c r="CI42" s="623"/>
      <c r="CJ42" s="623"/>
      <c r="CK42" s="623"/>
      <c r="CL42" s="623"/>
      <c r="CM42" s="623"/>
      <c r="CN42" s="623"/>
      <c r="CO42" s="623"/>
      <c r="CP42" s="623"/>
      <c r="CQ42" s="624"/>
      <c r="CR42" s="625">
        <v>545521</v>
      </c>
      <c r="CS42" s="626"/>
      <c r="CT42" s="626"/>
      <c r="CU42" s="626"/>
      <c r="CV42" s="626"/>
      <c r="CW42" s="626"/>
      <c r="CX42" s="626"/>
      <c r="CY42" s="627"/>
      <c r="CZ42" s="659">
        <v>11.4</v>
      </c>
      <c r="DA42" s="708"/>
      <c r="DB42" s="708"/>
      <c r="DC42" s="709"/>
      <c r="DD42" s="634">
        <v>324467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338</v>
      </c>
      <c r="CE43" s="623"/>
      <c r="CF43" s="623"/>
      <c r="CG43" s="623"/>
      <c r="CH43" s="623"/>
      <c r="CI43" s="623"/>
      <c r="CJ43" s="623"/>
      <c r="CK43" s="623"/>
      <c r="CL43" s="623"/>
      <c r="CM43" s="623"/>
      <c r="CN43" s="623"/>
      <c r="CO43" s="623"/>
      <c r="CP43" s="623"/>
      <c r="CQ43" s="624"/>
      <c r="CR43" s="625" t="s">
        <v>113</v>
      </c>
      <c r="CS43" s="657"/>
      <c r="CT43" s="657"/>
      <c r="CU43" s="657"/>
      <c r="CV43" s="657"/>
      <c r="CW43" s="657"/>
      <c r="CX43" s="657"/>
      <c r="CY43" s="658"/>
      <c r="CZ43" s="659" t="s">
        <v>113</v>
      </c>
      <c r="DA43" s="660"/>
      <c r="DB43" s="660"/>
      <c r="DC43" s="661"/>
      <c r="DD43" s="634" t="s">
        <v>113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339</v>
      </c>
      <c r="CD44" s="731" t="s">
        <v>291</v>
      </c>
      <c r="CE44" s="732"/>
      <c r="CF44" s="622" t="s">
        <v>340</v>
      </c>
      <c r="CG44" s="623"/>
      <c r="CH44" s="623"/>
      <c r="CI44" s="623"/>
      <c r="CJ44" s="623"/>
      <c r="CK44" s="623"/>
      <c r="CL44" s="623"/>
      <c r="CM44" s="623"/>
      <c r="CN44" s="623"/>
      <c r="CO44" s="623"/>
      <c r="CP44" s="623"/>
      <c r="CQ44" s="624"/>
      <c r="CR44" s="625">
        <v>545521</v>
      </c>
      <c r="CS44" s="626"/>
      <c r="CT44" s="626"/>
      <c r="CU44" s="626"/>
      <c r="CV44" s="626"/>
      <c r="CW44" s="626"/>
      <c r="CX44" s="626"/>
      <c r="CY44" s="627"/>
      <c r="CZ44" s="659">
        <v>11.4</v>
      </c>
      <c r="DA44" s="708"/>
      <c r="DB44" s="708"/>
      <c r="DC44" s="709"/>
      <c r="DD44" s="634">
        <v>324467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341</v>
      </c>
      <c r="CG45" s="623"/>
      <c r="CH45" s="623"/>
      <c r="CI45" s="623"/>
      <c r="CJ45" s="623"/>
      <c r="CK45" s="623"/>
      <c r="CL45" s="623"/>
      <c r="CM45" s="623"/>
      <c r="CN45" s="623"/>
      <c r="CO45" s="623"/>
      <c r="CP45" s="623"/>
      <c r="CQ45" s="624"/>
      <c r="CR45" s="625">
        <v>119898</v>
      </c>
      <c r="CS45" s="657"/>
      <c r="CT45" s="657"/>
      <c r="CU45" s="657"/>
      <c r="CV45" s="657"/>
      <c r="CW45" s="657"/>
      <c r="CX45" s="657"/>
      <c r="CY45" s="658"/>
      <c r="CZ45" s="659">
        <v>2.5</v>
      </c>
      <c r="DA45" s="660"/>
      <c r="DB45" s="660"/>
      <c r="DC45" s="661"/>
      <c r="DD45" s="634">
        <v>26662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342</v>
      </c>
      <c r="CG46" s="623"/>
      <c r="CH46" s="623"/>
      <c r="CI46" s="623"/>
      <c r="CJ46" s="623"/>
      <c r="CK46" s="623"/>
      <c r="CL46" s="623"/>
      <c r="CM46" s="623"/>
      <c r="CN46" s="623"/>
      <c r="CO46" s="623"/>
      <c r="CP46" s="623"/>
      <c r="CQ46" s="624"/>
      <c r="CR46" s="625">
        <v>413276</v>
      </c>
      <c r="CS46" s="626"/>
      <c r="CT46" s="626"/>
      <c r="CU46" s="626"/>
      <c r="CV46" s="626"/>
      <c r="CW46" s="626"/>
      <c r="CX46" s="626"/>
      <c r="CY46" s="627"/>
      <c r="CZ46" s="659">
        <v>8.6</v>
      </c>
      <c r="DA46" s="708"/>
      <c r="DB46" s="708"/>
      <c r="DC46" s="709"/>
      <c r="DD46" s="634">
        <v>289672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343</v>
      </c>
      <c r="CG47" s="623"/>
      <c r="CH47" s="623"/>
      <c r="CI47" s="623"/>
      <c r="CJ47" s="623"/>
      <c r="CK47" s="623"/>
      <c r="CL47" s="623"/>
      <c r="CM47" s="623"/>
      <c r="CN47" s="623"/>
      <c r="CO47" s="623"/>
      <c r="CP47" s="623"/>
      <c r="CQ47" s="624"/>
      <c r="CR47" s="625" t="s">
        <v>113</v>
      </c>
      <c r="CS47" s="657"/>
      <c r="CT47" s="657"/>
      <c r="CU47" s="657"/>
      <c r="CV47" s="657"/>
      <c r="CW47" s="657"/>
      <c r="CX47" s="657"/>
      <c r="CY47" s="658"/>
      <c r="CZ47" s="659" t="s">
        <v>113</v>
      </c>
      <c r="DA47" s="660"/>
      <c r="DB47" s="660"/>
      <c r="DC47" s="661"/>
      <c r="DD47" s="634" t="s">
        <v>113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344</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345</v>
      </c>
      <c r="CE49" s="669"/>
      <c r="CF49" s="669"/>
      <c r="CG49" s="669"/>
      <c r="CH49" s="669"/>
      <c r="CI49" s="669"/>
      <c r="CJ49" s="669"/>
      <c r="CK49" s="669"/>
      <c r="CL49" s="669"/>
      <c r="CM49" s="669"/>
      <c r="CN49" s="669"/>
      <c r="CO49" s="669"/>
      <c r="CP49" s="669"/>
      <c r="CQ49" s="670"/>
      <c r="CR49" s="697">
        <v>4784614</v>
      </c>
      <c r="CS49" s="693"/>
      <c r="CT49" s="693"/>
      <c r="CU49" s="693"/>
      <c r="CV49" s="693"/>
      <c r="CW49" s="693"/>
      <c r="CX49" s="693"/>
      <c r="CY49" s="720"/>
      <c r="CZ49" s="721">
        <v>100</v>
      </c>
      <c r="DA49" s="722"/>
      <c r="DB49" s="722"/>
      <c r="DC49" s="723"/>
      <c r="DD49" s="724">
        <v>3620242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347</v>
      </c>
      <c r="DK2" s="767"/>
      <c r="DL2" s="767"/>
      <c r="DM2" s="767"/>
      <c r="DN2" s="767"/>
      <c r="DO2" s="768"/>
      <c r="DP2" s="202"/>
      <c r="DQ2" s="766" t="s">
        <v>348</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349</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351</v>
      </c>
      <c r="B5" s="761"/>
      <c r="C5" s="761"/>
      <c r="D5" s="761"/>
      <c r="E5" s="761"/>
      <c r="F5" s="761"/>
      <c r="G5" s="761"/>
      <c r="H5" s="761"/>
      <c r="I5" s="761"/>
      <c r="J5" s="761"/>
      <c r="K5" s="761"/>
      <c r="L5" s="761"/>
      <c r="M5" s="761"/>
      <c r="N5" s="761"/>
      <c r="O5" s="761"/>
      <c r="P5" s="762"/>
      <c r="Q5" s="737" t="s">
        <v>352</v>
      </c>
      <c r="R5" s="738"/>
      <c r="S5" s="738"/>
      <c r="T5" s="738"/>
      <c r="U5" s="739"/>
      <c r="V5" s="737" t="s">
        <v>353</v>
      </c>
      <c r="W5" s="738"/>
      <c r="X5" s="738"/>
      <c r="Y5" s="738"/>
      <c r="Z5" s="739"/>
      <c r="AA5" s="737" t="s">
        <v>354</v>
      </c>
      <c r="AB5" s="738"/>
      <c r="AC5" s="738"/>
      <c r="AD5" s="738"/>
      <c r="AE5" s="738"/>
      <c r="AF5" s="770" t="s">
        <v>355</v>
      </c>
      <c r="AG5" s="738"/>
      <c r="AH5" s="738"/>
      <c r="AI5" s="738"/>
      <c r="AJ5" s="749"/>
      <c r="AK5" s="738" t="s">
        <v>356</v>
      </c>
      <c r="AL5" s="738"/>
      <c r="AM5" s="738"/>
      <c r="AN5" s="738"/>
      <c r="AO5" s="739"/>
      <c r="AP5" s="737" t="s">
        <v>357</v>
      </c>
      <c r="AQ5" s="738"/>
      <c r="AR5" s="738"/>
      <c r="AS5" s="738"/>
      <c r="AT5" s="739"/>
      <c r="AU5" s="737" t="s">
        <v>358</v>
      </c>
      <c r="AV5" s="738"/>
      <c r="AW5" s="738"/>
      <c r="AX5" s="738"/>
      <c r="AY5" s="749"/>
      <c r="AZ5" s="209"/>
      <c r="BA5" s="209"/>
      <c r="BB5" s="209"/>
      <c r="BC5" s="209"/>
      <c r="BD5" s="209"/>
      <c r="BE5" s="210"/>
      <c r="BF5" s="210"/>
      <c r="BG5" s="210"/>
      <c r="BH5" s="210"/>
      <c r="BI5" s="210"/>
      <c r="BJ5" s="210"/>
      <c r="BK5" s="210"/>
      <c r="BL5" s="210"/>
      <c r="BM5" s="210"/>
      <c r="BN5" s="210"/>
      <c r="BO5" s="210"/>
      <c r="BP5" s="210"/>
      <c r="BQ5" s="760" t="s">
        <v>359</v>
      </c>
      <c r="BR5" s="761"/>
      <c r="BS5" s="761"/>
      <c r="BT5" s="761"/>
      <c r="BU5" s="761"/>
      <c r="BV5" s="761"/>
      <c r="BW5" s="761"/>
      <c r="BX5" s="761"/>
      <c r="BY5" s="761"/>
      <c r="BZ5" s="761"/>
      <c r="CA5" s="761"/>
      <c r="CB5" s="761"/>
      <c r="CC5" s="761"/>
      <c r="CD5" s="761"/>
      <c r="CE5" s="761"/>
      <c r="CF5" s="761"/>
      <c r="CG5" s="762"/>
      <c r="CH5" s="737" t="s">
        <v>360</v>
      </c>
      <c r="CI5" s="738"/>
      <c r="CJ5" s="738"/>
      <c r="CK5" s="738"/>
      <c r="CL5" s="739"/>
      <c r="CM5" s="737" t="s">
        <v>361</v>
      </c>
      <c r="CN5" s="738"/>
      <c r="CO5" s="738"/>
      <c r="CP5" s="738"/>
      <c r="CQ5" s="739"/>
      <c r="CR5" s="737" t="s">
        <v>362</v>
      </c>
      <c r="CS5" s="738"/>
      <c r="CT5" s="738"/>
      <c r="CU5" s="738"/>
      <c r="CV5" s="739"/>
      <c r="CW5" s="737" t="s">
        <v>363</v>
      </c>
      <c r="CX5" s="738"/>
      <c r="CY5" s="738"/>
      <c r="CZ5" s="738"/>
      <c r="DA5" s="739"/>
      <c r="DB5" s="737" t="s">
        <v>364</v>
      </c>
      <c r="DC5" s="738"/>
      <c r="DD5" s="738"/>
      <c r="DE5" s="738"/>
      <c r="DF5" s="739"/>
      <c r="DG5" s="743" t="s">
        <v>365</v>
      </c>
      <c r="DH5" s="744"/>
      <c r="DI5" s="744"/>
      <c r="DJ5" s="744"/>
      <c r="DK5" s="745"/>
      <c r="DL5" s="743" t="s">
        <v>366</v>
      </c>
      <c r="DM5" s="744"/>
      <c r="DN5" s="744"/>
      <c r="DO5" s="744"/>
      <c r="DP5" s="745"/>
      <c r="DQ5" s="737" t="s">
        <v>367</v>
      </c>
      <c r="DR5" s="738"/>
      <c r="DS5" s="738"/>
      <c r="DT5" s="738"/>
      <c r="DU5" s="739"/>
      <c r="DV5" s="737" t="s">
        <v>358</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368</v>
      </c>
      <c r="C7" s="752"/>
      <c r="D7" s="752"/>
      <c r="E7" s="752"/>
      <c r="F7" s="752"/>
      <c r="G7" s="752"/>
      <c r="H7" s="752"/>
      <c r="I7" s="752"/>
      <c r="J7" s="752"/>
      <c r="K7" s="752"/>
      <c r="L7" s="752"/>
      <c r="M7" s="752"/>
      <c r="N7" s="752"/>
      <c r="O7" s="752"/>
      <c r="P7" s="753"/>
      <c r="Q7" s="754">
        <v>5139</v>
      </c>
      <c r="R7" s="755"/>
      <c r="S7" s="755"/>
      <c r="T7" s="755"/>
      <c r="U7" s="755"/>
      <c r="V7" s="755">
        <v>4852</v>
      </c>
      <c r="W7" s="755"/>
      <c r="X7" s="755"/>
      <c r="Y7" s="755"/>
      <c r="Z7" s="755"/>
      <c r="AA7" s="755">
        <v>287</v>
      </c>
      <c r="AB7" s="755"/>
      <c r="AC7" s="755"/>
      <c r="AD7" s="755"/>
      <c r="AE7" s="756"/>
      <c r="AF7" s="757">
        <v>279</v>
      </c>
      <c r="AG7" s="758"/>
      <c r="AH7" s="758"/>
      <c r="AI7" s="758"/>
      <c r="AJ7" s="759"/>
      <c r="AK7" s="794">
        <v>370</v>
      </c>
      <c r="AL7" s="795"/>
      <c r="AM7" s="795"/>
      <c r="AN7" s="795"/>
      <c r="AO7" s="795"/>
      <c r="AP7" s="795">
        <v>2999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540</v>
      </c>
      <c r="BT7" s="799"/>
      <c r="BU7" s="799"/>
      <c r="BV7" s="799"/>
      <c r="BW7" s="799"/>
      <c r="BX7" s="799"/>
      <c r="BY7" s="799"/>
      <c r="BZ7" s="799"/>
      <c r="CA7" s="799"/>
      <c r="CB7" s="799"/>
      <c r="CC7" s="799"/>
      <c r="CD7" s="799"/>
      <c r="CE7" s="799"/>
      <c r="CF7" s="799"/>
      <c r="CG7" s="800"/>
      <c r="CH7" s="791">
        <v>0</v>
      </c>
      <c r="CI7" s="792"/>
      <c r="CJ7" s="792"/>
      <c r="CK7" s="792"/>
      <c r="CL7" s="793"/>
      <c r="CM7" s="791">
        <v>62</v>
      </c>
      <c r="CN7" s="792"/>
      <c r="CO7" s="792"/>
      <c r="CP7" s="792"/>
      <c r="CQ7" s="793"/>
      <c r="CR7" s="791">
        <v>3</v>
      </c>
      <c r="CS7" s="792"/>
      <c r="CT7" s="792"/>
      <c r="CU7" s="792"/>
      <c r="CV7" s="793"/>
      <c r="CW7" s="791" t="s">
        <v>541</v>
      </c>
      <c r="CX7" s="792"/>
      <c r="CY7" s="792"/>
      <c r="CZ7" s="792"/>
      <c r="DA7" s="793"/>
      <c r="DB7" s="791">
        <v>247</v>
      </c>
      <c r="DC7" s="792"/>
      <c r="DD7" s="792"/>
      <c r="DE7" s="792"/>
      <c r="DF7" s="793"/>
      <c r="DG7" s="791" t="s">
        <v>541</v>
      </c>
      <c r="DH7" s="792"/>
      <c r="DI7" s="792"/>
      <c r="DJ7" s="792"/>
      <c r="DK7" s="793"/>
      <c r="DL7" s="791" t="s">
        <v>541</v>
      </c>
      <c r="DM7" s="792"/>
      <c r="DN7" s="792"/>
      <c r="DO7" s="792"/>
      <c r="DP7" s="793"/>
      <c r="DQ7" s="791" t="s">
        <v>541</v>
      </c>
      <c r="DR7" s="792"/>
      <c r="DS7" s="792"/>
      <c r="DT7" s="792"/>
      <c r="DU7" s="793"/>
      <c r="DV7" s="772"/>
      <c r="DW7" s="773"/>
      <c r="DX7" s="773"/>
      <c r="DY7" s="773"/>
      <c r="DZ7" s="774"/>
      <c r="EA7" s="207"/>
    </row>
    <row r="8" spans="1:131" s="208" customFormat="1" ht="26.25" customHeight="1" x14ac:dyDescent="0.15">
      <c r="A8" s="214">
        <v>2</v>
      </c>
      <c r="B8" s="775" t="s">
        <v>369</v>
      </c>
      <c r="C8" s="776"/>
      <c r="D8" s="776"/>
      <c r="E8" s="776"/>
      <c r="F8" s="776"/>
      <c r="G8" s="776"/>
      <c r="H8" s="776"/>
      <c r="I8" s="776"/>
      <c r="J8" s="776"/>
      <c r="K8" s="776"/>
      <c r="L8" s="776"/>
      <c r="M8" s="776"/>
      <c r="N8" s="776"/>
      <c r="O8" s="776"/>
      <c r="P8" s="777"/>
      <c r="Q8" s="778">
        <v>1</v>
      </c>
      <c r="R8" s="779"/>
      <c r="S8" s="779"/>
      <c r="T8" s="779"/>
      <c r="U8" s="779"/>
      <c r="V8" s="779">
        <v>1</v>
      </c>
      <c r="W8" s="779"/>
      <c r="X8" s="779"/>
      <c r="Y8" s="779"/>
      <c r="Z8" s="779"/>
      <c r="AA8" s="779">
        <v>0</v>
      </c>
      <c r="AB8" s="779"/>
      <c r="AC8" s="779"/>
      <c r="AD8" s="779"/>
      <c r="AE8" s="780"/>
      <c r="AF8" s="781">
        <v>0</v>
      </c>
      <c r="AG8" s="782"/>
      <c r="AH8" s="782"/>
      <c r="AI8" s="782"/>
      <c r="AJ8" s="783"/>
      <c r="AK8" s="784" t="s">
        <v>541</v>
      </c>
      <c r="AL8" s="785"/>
      <c r="AM8" s="785"/>
      <c r="AN8" s="785"/>
      <c r="AO8" s="785"/>
      <c r="AP8" s="785">
        <v>1</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542</v>
      </c>
      <c r="BT8" s="789"/>
      <c r="BU8" s="789"/>
      <c r="BV8" s="789"/>
      <c r="BW8" s="789"/>
      <c r="BX8" s="789"/>
      <c r="BY8" s="789"/>
      <c r="BZ8" s="789"/>
      <c r="CA8" s="789"/>
      <c r="CB8" s="789"/>
      <c r="CC8" s="789"/>
      <c r="CD8" s="789"/>
      <c r="CE8" s="789"/>
      <c r="CF8" s="789"/>
      <c r="CG8" s="790"/>
      <c r="CH8" s="801">
        <v>-7</v>
      </c>
      <c r="CI8" s="802"/>
      <c r="CJ8" s="802"/>
      <c r="CK8" s="802"/>
      <c r="CL8" s="803"/>
      <c r="CM8" s="801">
        <v>35</v>
      </c>
      <c r="CN8" s="802"/>
      <c r="CO8" s="802"/>
      <c r="CP8" s="802"/>
      <c r="CQ8" s="803"/>
      <c r="CR8" s="801">
        <v>30</v>
      </c>
      <c r="CS8" s="802"/>
      <c r="CT8" s="802"/>
      <c r="CU8" s="802"/>
      <c r="CV8" s="803"/>
      <c r="CW8" s="801" t="s">
        <v>541</v>
      </c>
      <c r="CX8" s="802"/>
      <c r="CY8" s="802"/>
      <c r="CZ8" s="802"/>
      <c r="DA8" s="803"/>
      <c r="DB8" s="801" t="s">
        <v>541</v>
      </c>
      <c r="DC8" s="802"/>
      <c r="DD8" s="802"/>
      <c r="DE8" s="802"/>
      <c r="DF8" s="803"/>
      <c r="DG8" s="801" t="s">
        <v>541</v>
      </c>
      <c r="DH8" s="802"/>
      <c r="DI8" s="802"/>
      <c r="DJ8" s="802"/>
      <c r="DK8" s="803"/>
      <c r="DL8" s="801" t="s">
        <v>541</v>
      </c>
      <c r="DM8" s="802"/>
      <c r="DN8" s="802"/>
      <c r="DO8" s="802"/>
      <c r="DP8" s="803"/>
      <c r="DQ8" s="801" t="s">
        <v>541</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371</v>
      </c>
      <c r="B23" s="810" t="s">
        <v>372</v>
      </c>
      <c r="C23" s="811"/>
      <c r="D23" s="811"/>
      <c r="E23" s="811"/>
      <c r="F23" s="811"/>
      <c r="G23" s="811"/>
      <c r="H23" s="811"/>
      <c r="I23" s="811"/>
      <c r="J23" s="811"/>
      <c r="K23" s="811"/>
      <c r="L23" s="811"/>
      <c r="M23" s="811"/>
      <c r="N23" s="811"/>
      <c r="O23" s="811"/>
      <c r="P23" s="812"/>
      <c r="Q23" s="813">
        <v>5072</v>
      </c>
      <c r="R23" s="814"/>
      <c r="S23" s="814"/>
      <c r="T23" s="814"/>
      <c r="U23" s="814"/>
      <c r="V23" s="814">
        <v>4785</v>
      </c>
      <c r="W23" s="814"/>
      <c r="X23" s="814"/>
      <c r="Y23" s="814"/>
      <c r="Z23" s="814"/>
      <c r="AA23" s="814">
        <v>287</v>
      </c>
      <c r="AB23" s="814"/>
      <c r="AC23" s="814"/>
      <c r="AD23" s="814"/>
      <c r="AE23" s="815"/>
      <c r="AF23" s="816">
        <v>279</v>
      </c>
      <c r="AG23" s="814"/>
      <c r="AH23" s="814"/>
      <c r="AI23" s="814"/>
      <c r="AJ23" s="817"/>
      <c r="AK23" s="818"/>
      <c r="AL23" s="819"/>
      <c r="AM23" s="819"/>
      <c r="AN23" s="819"/>
      <c r="AO23" s="819"/>
      <c r="AP23" s="814">
        <v>3000</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351</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358</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2">
        <v>1605</v>
      </c>
      <c r="R28" s="843"/>
      <c r="S28" s="843"/>
      <c r="T28" s="843"/>
      <c r="U28" s="843"/>
      <c r="V28" s="843">
        <v>1478</v>
      </c>
      <c r="W28" s="843"/>
      <c r="X28" s="843"/>
      <c r="Y28" s="843"/>
      <c r="Z28" s="843"/>
      <c r="AA28" s="843">
        <v>127</v>
      </c>
      <c r="AB28" s="843"/>
      <c r="AC28" s="843"/>
      <c r="AD28" s="843"/>
      <c r="AE28" s="844"/>
      <c r="AF28" s="845">
        <v>127</v>
      </c>
      <c r="AG28" s="843"/>
      <c r="AH28" s="843"/>
      <c r="AI28" s="843"/>
      <c r="AJ28" s="846"/>
      <c r="AK28" s="847">
        <v>85</v>
      </c>
      <c r="AL28" s="838"/>
      <c r="AM28" s="838"/>
      <c r="AN28" s="838"/>
      <c r="AO28" s="838"/>
      <c r="AP28" s="838" t="s">
        <v>541</v>
      </c>
      <c r="AQ28" s="838"/>
      <c r="AR28" s="838"/>
      <c r="AS28" s="838"/>
      <c r="AT28" s="838"/>
      <c r="AU28" s="838">
        <v>0</v>
      </c>
      <c r="AV28" s="838"/>
      <c r="AW28" s="838"/>
      <c r="AX28" s="838"/>
      <c r="AY28" s="838"/>
      <c r="AZ28" s="839" t="s">
        <v>541</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940</v>
      </c>
      <c r="R29" s="779"/>
      <c r="S29" s="779"/>
      <c r="T29" s="779"/>
      <c r="U29" s="779"/>
      <c r="V29" s="779">
        <v>901</v>
      </c>
      <c r="W29" s="779"/>
      <c r="X29" s="779"/>
      <c r="Y29" s="779"/>
      <c r="Z29" s="779"/>
      <c r="AA29" s="779">
        <v>39</v>
      </c>
      <c r="AB29" s="779"/>
      <c r="AC29" s="779"/>
      <c r="AD29" s="779"/>
      <c r="AE29" s="780"/>
      <c r="AF29" s="781">
        <v>39</v>
      </c>
      <c r="AG29" s="782"/>
      <c r="AH29" s="782"/>
      <c r="AI29" s="782"/>
      <c r="AJ29" s="783"/>
      <c r="AK29" s="850">
        <v>147</v>
      </c>
      <c r="AL29" s="851"/>
      <c r="AM29" s="851"/>
      <c r="AN29" s="851"/>
      <c r="AO29" s="851"/>
      <c r="AP29" s="851" t="s">
        <v>541</v>
      </c>
      <c r="AQ29" s="851"/>
      <c r="AR29" s="851"/>
      <c r="AS29" s="851"/>
      <c r="AT29" s="851"/>
      <c r="AU29" s="851">
        <v>0</v>
      </c>
      <c r="AV29" s="851"/>
      <c r="AW29" s="851"/>
      <c r="AX29" s="851"/>
      <c r="AY29" s="851"/>
      <c r="AZ29" s="852" t="s">
        <v>543</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128</v>
      </c>
      <c r="R30" s="779"/>
      <c r="S30" s="779"/>
      <c r="T30" s="779"/>
      <c r="U30" s="779"/>
      <c r="V30" s="779">
        <v>117</v>
      </c>
      <c r="W30" s="779"/>
      <c r="X30" s="779"/>
      <c r="Y30" s="779"/>
      <c r="Z30" s="779"/>
      <c r="AA30" s="779">
        <v>10</v>
      </c>
      <c r="AB30" s="779"/>
      <c r="AC30" s="779"/>
      <c r="AD30" s="779"/>
      <c r="AE30" s="780"/>
      <c r="AF30" s="781">
        <v>10</v>
      </c>
      <c r="AG30" s="782"/>
      <c r="AH30" s="782"/>
      <c r="AI30" s="782"/>
      <c r="AJ30" s="783"/>
      <c r="AK30" s="850">
        <v>31</v>
      </c>
      <c r="AL30" s="851"/>
      <c r="AM30" s="851"/>
      <c r="AN30" s="851"/>
      <c r="AO30" s="851"/>
      <c r="AP30" s="851" t="s">
        <v>541</v>
      </c>
      <c r="AQ30" s="851"/>
      <c r="AR30" s="851"/>
      <c r="AS30" s="851"/>
      <c r="AT30" s="851"/>
      <c r="AU30" s="851">
        <v>0</v>
      </c>
      <c r="AV30" s="851"/>
      <c r="AW30" s="851"/>
      <c r="AX30" s="851"/>
      <c r="AY30" s="851"/>
      <c r="AZ30" s="852" t="s">
        <v>543</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214</v>
      </c>
      <c r="R31" s="779"/>
      <c r="S31" s="779"/>
      <c r="T31" s="779"/>
      <c r="U31" s="779"/>
      <c r="V31" s="779">
        <v>141</v>
      </c>
      <c r="W31" s="779"/>
      <c r="X31" s="779"/>
      <c r="Y31" s="779"/>
      <c r="Z31" s="779"/>
      <c r="AA31" s="779">
        <v>74</v>
      </c>
      <c r="AB31" s="779"/>
      <c r="AC31" s="779"/>
      <c r="AD31" s="779"/>
      <c r="AE31" s="780"/>
      <c r="AF31" s="781">
        <v>689</v>
      </c>
      <c r="AG31" s="782"/>
      <c r="AH31" s="782"/>
      <c r="AI31" s="782"/>
      <c r="AJ31" s="783"/>
      <c r="AK31" s="850">
        <v>3</v>
      </c>
      <c r="AL31" s="851"/>
      <c r="AM31" s="851"/>
      <c r="AN31" s="851"/>
      <c r="AO31" s="851"/>
      <c r="AP31" s="851">
        <v>393</v>
      </c>
      <c r="AQ31" s="851"/>
      <c r="AR31" s="851"/>
      <c r="AS31" s="851"/>
      <c r="AT31" s="851"/>
      <c r="AU31" s="851">
        <v>1</v>
      </c>
      <c r="AV31" s="851"/>
      <c r="AW31" s="851"/>
      <c r="AX31" s="851"/>
      <c r="AY31" s="851"/>
      <c r="AZ31" s="852" t="s">
        <v>543</v>
      </c>
      <c r="BA31" s="852"/>
      <c r="BB31" s="852"/>
      <c r="BC31" s="852"/>
      <c r="BD31" s="852"/>
      <c r="BE31" s="848" t="s">
        <v>387</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388</v>
      </c>
      <c r="C32" s="776"/>
      <c r="D32" s="776"/>
      <c r="E32" s="776"/>
      <c r="F32" s="776"/>
      <c r="G32" s="776"/>
      <c r="H32" s="776"/>
      <c r="I32" s="776"/>
      <c r="J32" s="776"/>
      <c r="K32" s="776"/>
      <c r="L32" s="776"/>
      <c r="M32" s="776"/>
      <c r="N32" s="776"/>
      <c r="O32" s="776"/>
      <c r="P32" s="777"/>
      <c r="Q32" s="778">
        <v>481</v>
      </c>
      <c r="R32" s="779"/>
      <c r="S32" s="779"/>
      <c r="T32" s="779"/>
      <c r="U32" s="779"/>
      <c r="V32" s="779">
        <v>481</v>
      </c>
      <c r="W32" s="779"/>
      <c r="X32" s="779"/>
      <c r="Y32" s="779"/>
      <c r="Z32" s="779"/>
      <c r="AA32" s="779">
        <v>0</v>
      </c>
      <c r="AB32" s="779"/>
      <c r="AC32" s="779"/>
      <c r="AD32" s="779"/>
      <c r="AE32" s="780"/>
      <c r="AF32" s="781">
        <v>0</v>
      </c>
      <c r="AG32" s="782"/>
      <c r="AH32" s="782"/>
      <c r="AI32" s="782"/>
      <c r="AJ32" s="783"/>
      <c r="AK32" s="850">
        <v>274</v>
      </c>
      <c r="AL32" s="851"/>
      <c r="AM32" s="851"/>
      <c r="AN32" s="851"/>
      <c r="AO32" s="851"/>
      <c r="AP32" s="851">
        <v>2184</v>
      </c>
      <c r="AQ32" s="851"/>
      <c r="AR32" s="851"/>
      <c r="AS32" s="851"/>
      <c r="AT32" s="851"/>
      <c r="AU32" s="851">
        <v>1559</v>
      </c>
      <c r="AV32" s="851"/>
      <c r="AW32" s="851"/>
      <c r="AX32" s="851"/>
      <c r="AY32" s="851"/>
      <c r="AZ32" s="852" t="s">
        <v>541</v>
      </c>
      <c r="BA32" s="852"/>
      <c r="BB32" s="852"/>
      <c r="BC32" s="852"/>
      <c r="BD32" s="852"/>
      <c r="BE32" s="848" t="s">
        <v>389</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390</v>
      </c>
      <c r="C33" s="776"/>
      <c r="D33" s="776"/>
      <c r="E33" s="776"/>
      <c r="F33" s="776"/>
      <c r="G33" s="776"/>
      <c r="H33" s="776"/>
      <c r="I33" s="776"/>
      <c r="J33" s="776"/>
      <c r="K33" s="776"/>
      <c r="L33" s="776"/>
      <c r="M33" s="776"/>
      <c r="N33" s="776"/>
      <c r="O33" s="776"/>
      <c r="P33" s="777"/>
      <c r="Q33" s="778">
        <v>121</v>
      </c>
      <c r="R33" s="779"/>
      <c r="S33" s="779"/>
      <c r="T33" s="779"/>
      <c r="U33" s="779"/>
      <c r="V33" s="779">
        <v>120</v>
      </c>
      <c r="W33" s="779"/>
      <c r="X33" s="779"/>
      <c r="Y33" s="779"/>
      <c r="Z33" s="779"/>
      <c r="AA33" s="779">
        <v>0</v>
      </c>
      <c r="AB33" s="779"/>
      <c r="AC33" s="779"/>
      <c r="AD33" s="779"/>
      <c r="AE33" s="780"/>
      <c r="AF33" s="781">
        <v>0</v>
      </c>
      <c r="AG33" s="782"/>
      <c r="AH33" s="782"/>
      <c r="AI33" s="782"/>
      <c r="AJ33" s="783"/>
      <c r="AK33" s="850">
        <v>27</v>
      </c>
      <c r="AL33" s="851"/>
      <c r="AM33" s="851"/>
      <c r="AN33" s="851"/>
      <c r="AO33" s="851"/>
      <c r="AP33" s="851">
        <v>205</v>
      </c>
      <c r="AQ33" s="851"/>
      <c r="AR33" s="851"/>
      <c r="AS33" s="851"/>
      <c r="AT33" s="851"/>
      <c r="AU33" s="851">
        <v>205</v>
      </c>
      <c r="AV33" s="851"/>
      <c r="AW33" s="851"/>
      <c r="AX33" s="851"/>
      <c r="AY33" s="851"/>
      <c r="AZ33" s="852"/>
      <c r="BA33" s="852"/>
      <c r="BB33" s="852"/>
      <c r="BC33" s="852"/>
      <c r="BD33" s="852"/>
      <c r="BE33" s="848" t="s">
        <v>389</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391</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371</v>
      </c>
      <c r="B63" s="810" t="s">
        <v>392</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865</v>
      </c>
      <c r="AG63" s="862"/>
      <c r="AH63" s="862"/>
      <c r="AI63" s="862"/>
      <c r="AJ63" s="863"/>
      <c r="AK63" s="864"/>
      <c r="AL63" s="859"/>
      <c r="AM63" s="859"/>
      <c r="AN63" s="859"/>
      <c r="AO63" s="859"/>
      <c r="AP63" s="862">
        <v>2782</v>
      </c>
      <c r="AQ63" s="862"/>
      <c r="AR63" s="862"/>
      <c r="AS63" s="862"/>
      <c r="AT63" s="862"/>
      <c r="AU63" s="862">
        <v>1765</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394</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2" t="s">
        <v>378</v>
      </c>
      <c r="AG66" s="833"/>
      <c r="AH66" s="833"/>
      <c r="AI66" s="833"/>
      <c r="AJ66" s="873"/>
      <c r="AK66" s="737" t="s">
        <v>379</v>
      </c>
      <c r="AL66" s="761"/>
      <c r="AM66" s="761"/>
      <c r="AN66" s="761"/>
      <c r="AO66" s="762"/>
      <c r="AP66" s="737" t="s">
        <v>380</v>
      </c>
      <c r="AQ66" s="738"/>
      <c r="AR66" s="738"/>
      <c r="AS66" s="738"/>
      <c r="AT66" s="739"/>
      <c r="AU66" s="737" t="s">
        <v>395</v>
      </c>
      <c r="AV66" s="738"/>
      <c r="AW66" s="738"/>
      <c r="AX66" s="738"/>
      <c r="AY66" s="739"/>
      <c r="AZ66" s="737" t="s">
        <v>358</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544</v>
      </c>
      <c r="C68" s="890"/>
      <c r="D68" s="890"/>
      <c r="E68" s="890"/>
      <c r="F68" s="890"/>
      <c r="G68" s="890"/>
      <c r="H68" s="890"/>
      <c r="I68" s="890"/>
      <c r="J68" s="890"/>
      <c r="K68" s="890"/>
      <c r="L68" s="890"/>
      <c r="M68" s="890"/>
      <c r="N68" s="890"/>
      <c r="O68" s="890"/>
      <c r="P68" s="891"/>
      <c r="Q68" s="892"/>
      <c r="R68" s="886"/>
      <c r="S68" s="886"/>
      <c r="T68" s="886"/>
      <c r="U68" s="886"/>
      <c r="V68" s="886"/>
      <c r="W68" s="886"/>
      <c r="X68" s="886"/>
      <c r="Y68" s="886"/>
      <c r="Z68" s="886"/>
      <c r="AA68" s="886"/>
      <c r="AB68" s="886"/>
      <c r="AC68" s="886"/>
      <c r="AD68" s="886"/>
      <c r="AE68" s="886"/>
      <c r="AF68" s="886"/>
      <c r="AG68" s="886"/>
      <c r="AH68" s="886"/>
      <c r="AI68" s="886"/>
      <c r="AJ68" s="886"/>
      <c r="AK68" s="886"/>
      <c r="AL68" s="886"/>
      <c r="AM68" s="886"/>
      <c r="AN68" s="886"/>
      <c r="AO68" s="886"/>
      <c r="AP68" s="886"/>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545</v>
      </c>
      <c r="C69" s="894"/>
      <c r="D69" s="894"/>
      <c r="E69" s="894"/>
      <c r="F69" s="894"/>
      <c r="G69" s="894"/>
      <c r="H69" s="894"/>
      <c r="I69" s="894"/>
      <c r="J69" s="894"/>
      <c r="K69" s="894"/>
      <c r="L69" s="894"/>
      <c r="M69" s="894"/>
      <c r="N69" s="894"/>
      <c r="O69" s="894"/>
      <c r="P69" s="895"/>
      <c r="Q69" s="896">
        <v>705</v>
      </c>
      <c r="R69" s="851"/>
      <c r="S69" s="851"/>
      <c r="T69" s="851"/>
      <c r="U69" s="851"/>
      <c r="V69" s="851">
        <v>505</v>
      </c>
      <c r="W69" s="851"/>
      <c r="X69" s="851"/>
      <c r="Y69" s="851"/>
      <c r="Z69" s="851"/>
      <c r="AA69" s="851">
        <v>201</v>
      </c>
      <c r="AB69" s="851"/>
      <c r="AC69" s="851"/>
      <c r="AD69" s="851"/>
      <c r="AE69" s="851"/>
      <c r="AF69" s="851">
        <v>201</v>
      </c>
      <c r="AG69" s="851"/>
      <c r="AH69" s="851"/>
      <c r="AI69" s="851"/>
      <c r="AJ69" s="851"/>
      <c r="AK69" s="851">
        <v>41</v>
      </c>
      <c r="AL69" s="851"/>
      <c r="AM69" s="851"/>
      <c r="AN69" s="851"/>
      <c r="AO69" s="851"/>
      <c r="AP69" s="851" t="s">
        <v>541</v>
      </c>
      <c r="AQ69" s="851"/>
      <c r="AR69" s="851"/>
      <c r="AS69" s="851"/>
      <c r="AT69" s="851"/>
      <c r="AU69" s="851" t="s">
        <v>541</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546</v>
      </c>
      <c r="C70" s="894"/>
      <c r="D70" s="894"/>
      <c r="E70" s="894"/>
      <c r="F70" s="894"/>
      <c r="G70" s="894"/>
      <c r="H70" s="894"/>
      <c r="I70" s="894"/>
      <c r="J70" s="894"/>
      <c r="K70" s="894"/>
      <c r="L70" s="894"/>
      <c r="M70" s="894"/>
      <c r="N70" s="894"/>
      <c r="O70" s="894"/>
      <c r="P70" s="895"/>
      <c r="Q70" s="896">
        <v>3044</v>
      </c>
      <c r="R70" s="851"/>
      <c r="S70" s="851"/>
      <c r="T70" s="851"/>
      <c r="U70" s="851"/>
      <c r="V70" s="851">
        <v>2978</v>
      </c>
      <c r="W70" s="851"/>
      <c r="X70" s="851"/>
      <c r="Y70" s="851"/>
      <c r="Z70" s="851"/>
      <c r="AA70" s="851">
        <v>66</v>
      </c>
      <c r="AB70" s="851"/>
      <c r="AC70" s="851"/>
      <c r="AD70" s="851"/>
      <c r="AE70" s="851"/>
      <c r="AF70" s="851">
        <v>66</v>
      </c>
      <c r="AG70" s="851"/>
      <c r="AH70" s="851"/>
      <c r="AI70" s="851"/>
      <c r="AJ70" s="851"/>
      <c r="AK70" s="851" t="s">
        <v>541</v>
      </c>
      <c r="AL70" s="851"/>
      <c r="AM70" s="851"/>
      <c r="AN70" s="851"/>
      <c r="AO70" s="851"/>
      <c r="AP70" s="851" t="s">
        <v>541</v>
      </c>
      <c r="AQ70" s="851"/>
      <c r="AR70" s="851"/>
      <c r="AS70" s="851"/>
      <c r="AT70" s="851"/>
      <c r="AU70" s="851" t="s">
        <v>541</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547</v>
      </c>
      <c r="C71" s="894"/>
      <c r="D71" s="894"/>
      <c r="E71" s="894"/>
      <c r="F71" s="894"/>
      <c r="G71" s="894"/>
      <c r="H71" s="894"/>
      <c r="I71" s="894"/>
      <c r="J71" s="894"/>
      <c r="K71" s="894"/>
      <c r="L71" s="894"/>
      <c r="M71" s="894"/>
      <c r="N71" s="894"/>
      <c r="O71" s="894"/>
      <c r="P71" s="895"/>
      <c r="Q71" s="896">
        <v>20</v>
      </c>
      <c r="R71" s="851"/>
      <c r="S71" s="851"/>
      <c r="T71" s="851"/>
      <c r="U71" s="851"/>
      <c r="V71" s="851">
        <v>12</v>
      </c>
      <c r="W71" s="851"/>
      <c r="X71" s="851"/>
      <c r="Y71" s="851"/>
      <c r="Z71" s="851"/>
      <c r="AA71" s="851">
        <v>8</v>
      </c>
      <c r="AB71" s="851"/>
      <c r="AC71" s="851"/>
      <c r="AD71" s="851"/>
      <c r="AE71" s="851"/>
      <c r="AF71" s="851">
        <v>8</v>
      </c>
      <c r="AG71" s="851"/>
      <c r="AH71" s="851"/>
      <c r="AI71" s="851"/>
      <c r="AJ71" s="851"/>
      <c r="AK71" s="851" t="s">
        <v>541</v>
      </c>
      <c r="AL71" s="851"/>
      <c r="AM71" s="851"/>
      <c r="AN71" s="851"/>
      <c r="AO71" s="851"/>
      <c r="AP71" s="851" t="s">
        <v>541</v>
      </c>
      <c r="AQ71" s="851"/>
      <c r="AR71" s="851"/>
      <c r="AS71" s="851"/>
      <c r="AT71" s="851"/>
      <c r="AU71" s="851" t="s">
        <v>541</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548</v>
      </c>
      <c r="C72" s="894"/>
      <c r="D72" s="894"/>
      <c r="E72" s="894"/>
      <c r="F72" s="894"/>
      <c r="G72" s="894"/>
      <c r="H72" s="894"/>
      <c r="I72" s="894"/>
      <c r="J72" s="894"/>
      <c r="K72" s="894"/>
      <c r="L72" s="894"/>
      <c r="M72" s="894"/>
      <c r="N72" s="894"/>
      <c r="O72" s="894"/>
      <c r="P72" s="895"/>
      <c r="Q72" s="896">
        <v>455</v>
      </c>
      <c r="R72" s="851"/>
      <c r="S72" s="851"/>
      <c r="T72" s="851"/>
      <c r="U72" s="851"/>
      <c r="V72" s="851">
        <v>429</v>
      </c>
      <c r="W72" s="851"/>
      <c r="X72" s="851"/>
      <c r="Y72" s="851"/>
      <c r="Z72" s="851"/>
      <c r="AA72" s="851">
        <v>26</v>
      </c>
      <c r="AB72" s="851"/>
      <c r="AC72" s="851"/>
      <c r="AD72" s="851"/>
      <c r="AE72" s="851"/>
      <c r="AF72" s="851">
        <v>26</v>
      </c>
      <c r="AG72" s="851"/>
      <c r="AH72" s="851"/>
      <c r="AI72" s="851"/>
      <c r="AJ72" s="851"/>
      <c r="AK72" s="851" t="s">
        <v>549</v>
      </c>
      <c r="AL72" s="851"/>
      <c r="AM72" s="851"/>
      <c r="AN72" s="851"/>
      <c r="AO72" s="851"/>
      <c r="AP72" s="851" t="s">
        <v>549</v>
      </c>
      <c r="AQ72" s="851"/>
      <c r="AR72" s="851"/>
      <c r="AS72" s="851"/>
      <c r="AT72" s="851"/>
      <c r="AU72" s="851" t="s">
        <v>549</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551</v>
      </c>
      <c r="C73" s="894"/>
      <c r="D73" s="894"/>
      <c r="E73" s="894"/>
      <c r="F73" s="894"/>
      <c r="G73" s="894"/>
      <c r="H73" s="894"/>
      <c r="I73" s="894"/>
      <c r="J73" s="894"/>
      <c r="K73" s="894"/>
      <c r="L73" s="894"/>
      <c r="M73" s="894"/>
      <c r="N73" s="894"/>
      <c r="O73" s="894"/>
      <c r="P73" s="895"/>
      <c r="Q73" s="899"/>
      <c r="R73" s="900"/>
      <c r="S73" s="900"/>
      <c r="T73" s="900"/>
      <c r="U73" s="850"/>
      <c r="V73" s="901"/>
      <c r="W73" s="900"/>
      <c r="X73" s="900"/>
      <c r="Y73" s="900"/>
      <c r="Z73" s="850"/>
      <c r="AA73" s="901"/>
      <c r="AB73" s="900"/>
      <c r="AC73" s="900"/>
      <c r="AD73" s="900"/>
      <c r="AE73" s="850"/>
      <c r="AF73" s="901"/>
      <c r="AG73" s="900"/>
      <c r="AH73" s="900"/>
      <c r="AI73" s="900"/>
      <c r="AJ73" s="850"/>
      <c r="AK73" s="901"/>
      <c r="AL73" s="900"/>
      <c r="AM73" s="900"/>
      <c r="AN73" s="900"/>
      <c r="AO73" s="850"/>
      <c r="AP73" s="901"/>
      <c r="AQ73" s="900"/>
      <c r="AR73" s="900"/>
      <c r="AS73" s="900"/>
      <c r="AT73" s="850"/>
      <c r="AU73" s="901"/>
      <c r="AV73" s="900"/>
      <c r="AW73" s="900"/>
      <c r="AX73" s="900"/>
      <c r="AY73" s="850"/>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552</v>
      </c>
      <c r="C74" s="894"/>
      <c r="D74" s="894"/>
      <c r="E74" s="894"/>
      <c r="F74" s="894"/>
      <c r="G74" s="894"/>
      <c r="H74" s="894"/>
      <c r="I74" s="894"/>
      <c r="J74" s="894"/>
      <c r="K74" s="894"/>
      <c r="L74" s="894"/>
      <c r="M74" s="894"/>
      <c r="N74" s="894"/>
      <c r="O74" s="894"/>
      <c r="P74" s="895"/>
      <c r="Q74" s="899">
        <v>2125</v>
      </c>
      <c r="R74" s="900"/>
      <c r="S74" s="900"/>
      <c r="T74" s="900"/>
      <c r="U74" s="850"/>
      <c r="V74" s="901">
        <v>2067</v>
      </c>
      <c r="W74" s="900"/>
      <c r="X74" s="900"/>
      <c r="Y74" s="900"/>
      <c r="Z74" s="850"/>
      <c r="AA74" s="901">
        <v>58</v>
      </c>
      <c r="AB74" s="900"/>
      <c r="AC74" s="900"/>
      <c r="AD74" s="900"/>
      <c r="AE74" s="850"/>
      <c r="AF74" s="901">
        <v>58</v>
      </c>
      <c r="AG74" s="900"/>
      <c r="AH74" s="900"/>
      <c r="AI74" s="900"/>
      <c r="AJ74" s="850"/>
      <c r="AK74" s="901">
        <v>125</v>
      </c>
      <c r="AL74" s="900"/>
      <c r="AM74" s="900"/>
      <c r="AN74" s="900"/>
      <c r="AO74" s="850"/>
      <c r="AP74" s="901" t="s">
        <v>481</v>
      </c>
      <c r="AQ74" s="900"/>
      <c r="AR74" s="900"/>
      <c r="AS74" s="900"/>
      <c r="AT74" s="850"/>
      <c r="AU74" s="901" t="s">
        <v>481</v>
      </c>
      <c r="AV74" s="900"/>
      <c r="AW74" s="900"/>
      <c r="AX74" s="900"/>
      <c r="AY74" s="850"/>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553</v>
      </c>
      <c r="C75" s="894"/>
      <c r="D75" s="894"/>
      <c r="E75" s="894"/>
      <c r="F75" s="894"/>
      <c r="G75" s="894"/>
      <c r="H75" s="894"/>
      <c r="I75" s="894"/>
      <c r="J75" s="894"/>
      <c r="K75" s="894"/>
      <c r="L75" s="894"/>
      <c r="M75" s="894"/>
      <c r="N75" s="894"/>
      <c r="O75" s="894"/>
      <c r="P75" s="895"/>
      <c r="Q75" s="899">
        <v>273707</v>
      </c>
      <c r="R75" s="900"/>
      <c r="S75" s="900"/>
      <c r="T75" s="900"/>
      <c r="U75" s="850"/>
      <c r="V75" s="901">
        <v>260942</v>
      </c>
      <c r="W75" s="900"/>
      <c r="X75" s="900"/>
      <c r="Y75" s="900"/>
      <c r="Z75" s="850"/>
      <c r="AA75" s="901">
        <v>12765</v>
      </c>
      <c r="AB75" s="900"/>
      <c r="AC75" s="900"/>
      <c r="AD75" s="900"/>
      <c r="AE75" s="850"/>
      <c r="AF75" s="901">
        <v>12765</v>
      </c>
      <c r="AG75" s="900"/>
      <c r="AH75" s="900"/>
      <c r="AI75" s="900"/>
      <c r="AJ75" s="850"/>
      <c r="AK75" s="901">
        <v>1788</v>
      </c>
      <c r="AL75" s="900"/>
      <c r="AM75" s="900"/>
      <c r="AN75" s="900"/>
      <c r="AO75" s="850"/>
      <c r="AP75" s="901" t="s">
        <v>481</v>
      </c>
      <c r="AQ75" s="900"/>
      <c r="AR75" s="900"/>
      <c r="AS75" s="900"/>
      <c r="AT75" s="850"/>
      <c r="AU75" s="901" t="s">
        <v>481</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554</v>
      </c>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552</v>
      </c>
      <c r="C77" s="894"/>
      <c r="D77" s="894"/>
      <c r="E77" s="894"/>
      <c r="F77" s="894"/>
      <c r="G77" s="894"/>
      <c r="H77" s="894"/>
      <c r="I77" s="894"/>
      <c r="J77" s="894"/>
      <c r="K77" s="894"/>
      <c r="L77" s="894"/>
      <c r="M77" s="894"/>
      <c r="N77" s="894"/>
      <c r="O77" s="894"/>
      <c r="P77" s="895"/>
      <c r="Q77" s="899">
        <v>6977</v>
      </c>
      <c r="R77" s="900"/>
      <c r="S77" s="900"/>
      <c r="T77" s="900"/>
      <c r="U77" s="850"/>
      <c r="V77" s="901">
        <v>6240</v>
      </c>
      <c r="W77" s="900"/>
      <c r="X77" s="900"/>
      <c r="Y77" s="900"/>
      <c r="Z77" s="850"/>
      <c r="AA77" s="901">
        <v>737</v>
      </c>
      <c r="AB77" s="900"/>
      <c r="AC77" s="900"/>
      <c r="AD77" s="900"/>
      <c r="AE77" s="850"/>
      <c r="AF77" s="901">
        <v>737</v>
      </c>
      <c r="AG77" s="900"/>
      <c r="AH77" s="900"/>
      <c r="AI77" s="900"/>
      <c r="AJ77" s="850"/>
      <c r="AK77" s="901">
        <v>630</v>
      </c>
      <c r="AL77" s="900"/>
      <c r="AM77" s="900"/>
      <c r="AN77" s="900"/>
      <c r="AO77" s="850"/>
      <c r="AP77" s="901" t="s">
        <v>481</v>
      </c>
      <c r="AQ77" s="900"/>
      <c r="AR77" s="900"/>
      <c r="AS77" s="900"/>
      <c r="AT77" s="850"/>
      <c r="AU77" s="901" t="s">
        <v>481</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555</v>
      </c>
      <c r="C78" s="894"/>
      <c r="D78" s="894"/>
      <c r="E78" s="894"/>
      <c r="F78" s="894"/>
      <c r="G78" s="894"/>
      <c r="H78" s="894"/>
      <c r="I78" s="894"/>
      <c r="J78" s="894"/>
      <c r="K78" s="894"/>
      <c r="L78" s="894"/>
      <c r="M78" s="894"/>
      <c r="N78" s="894"/>
      <c r="O78" s="894"/>
      <c r="P78" s="895"/>
      <c r="Q78" s="899">
        <v>15</v>
      </c>
      <c r="R78" s="900"/>
      <c r="S78" s="900"/>
      <c r="T78" s="900"/>
      <c r="U78" s="850"/>
      <c r="V78" s="901">
        <v>13</v>
      </c>
      <c r="W78" s="900"/>
      <c r="X78" s="900"/>
      <c r="Y78" s="900"/>
      <c r="Z78" s="850"/>
      <c r="AA78" s="901">
        <v>2</v>
      </c>
      <c r="AB78" s="900"/>
      <c r="AC78" s="900"/>
      <c r="AD78" s="900"/>
      <c r="AE78" s="850"/>
      <c r="AF78" s="901">
        <v>2</v>
      </c>
      <c r="AG78" s="900"/>
      <c r="AH78" s="900"/>
      <c r="AI78" s="900"/>
      <c r="AJ78" s="850"/>
      <c r="AK78" s="901">
        <v>9</v>
      </c>
      <c r="AL78" s="900"/>
      <c r="AM78" s="900"/>
      <c r="AN78" s="900"/>
      <c r="AO78" s="850"/>
      <c r="AP78" s="901" t="s">
        <v>481</v>
      </c>
      <c r="AQ78" s="900"/>
      <c r="AR78" s="900"/>
      <c r="AS78" s="900"/>
      <c r="AT78" s="850"/>
      <c r="AU78" s="901" t="s">
        <v>481</v>
      </c>
      <c r="AV78" s="900"/>
      <c r="AW78" s="900"/>
      <c r="AX78" s="900"/>
      <c r="AY78" s="850"/>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556</v>
      </c>
      <c r="C79" s="894"/>
      <c r="D79" s="894"/>
      <c r="E79" s="894"/>
      <c r="F79" s="894"/>
      <c r="G79" s="894"/>
      <c r="H79" s="894"/>
      <c r="I79" s="894"/>
      <c r="J79" s="894"/>
      <c r="K79" s="894"/>
      <c r="L79" s="894"/>
      <c r="M79" s="894"/>
      <c r="N79" s="894"/>
      <c r="O79" s="894"/>
      <c r="P79" s="895"/>
      <c r="Q79" s="899">
        <v>0</v>
      </c>
      <c r="R79" s="900"/>
      <c r="S79" s="900"/>
      <c r="T79" s="900"/>
      <c r="U79" s="850"/>
      <c r="V79" s="901">
        <v>0</v>
      </c>
      <c r="W79" s="900"/>
      <c r="X79" s="900"/>
      <c r="Y79" s="900"/>
      <c r="Z79" s="850"/>
      <c r="AA79" s="901">
        <v>0</v>
      </c>
      <c r="AB79" s="900"/>
      <c r="AC79" s="900"/>
      <c r="AD79" s="900"/>
      <c r="AE79" s="850"/>
      <c r="AF79" s="901">
        <v>0</v>
      </c>
      <c r="AG79" s="900"/>
      <c r="AH79" s="900"/>
      <c r="AI79" s="900"/>
      <c r="AJ79" s="850"/>
      <c r="AK79" s="901" t="s">
        <v>481</v>
      </c>
      <c r="AL79" s="900"/>
      <c r="AM79" s="900"/>
      <c r="AN79" s="900"/>
      <c r="AO79" s="850"/>
      <c r="AP79" s="901" t="s">
        <v>481</v>
      </c>
      <c r="AQ79" s="900"/>
      <c r="AR79" s="900"/>
      <c r="AS79" s="900"/>
      <c r="AT79" s="850"/>
      <c r="AU79" s="901" t="s">
        <v>481</v>
      </c>
      <c r="AV79" s="900"/>
      <c r="AW79" s="900"/>
      <c r="AX79" s="900"/>
      <c r="AY79" s="850"/>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557</v>
      </c>
      <c r="C80" s="894"/>
      <c r="D80" s="894"/>
      <c r="E80" s="894"/>
      <c r="F80" s="894"/>
      <c r="G80" s="894"/>
      <c r="H80" s="894"/>
      <c r="I80" s="894"/>
      <c r="J80" s="894"/>
      <c r="K80" s="894"/>
      <c r="L80" s="894"/>
      <c r="M80" s="894"/>
      <c r="N80" s="894"/>
      <c r="O80" s="894"/>
      <c r="P80" s="895"/>
      <c r="Q80" s="899">
        <v>65</v>
      </c>
      <c r="R80" s="900"/>
      <c r="S80" s="900"/>
      <c r="T80" s="900"/>
      <c r="U80" s="850"/>
      <c r="V80" s="901">
        <v>55</v>
      </c>
      <c r="W80" s="900"/>
      <c r="X80" s="900"/>
      <c r="Y80" s="900"/>
      <c r="Z80" s="850"/>
      <c r="AA80" s="901">
        <v>9</v>
      </c>
      <c r="AB80" s="900"/>
      <c r="AC80" s="900"/>
      <c r="AD80" s="900"/>
      <c r="AE80" s="850"/>
      <c r="AF80" s="901">
        <v>5</v>
      </c>
      <c r="AG80" s="900"/>
      <c r="AH80" s="900"/>
      <c r="AI80" s="900"/>
      <c r="AJ80" s="850"/>
      <c r="AK80" s="901">
        <v>17</v>
      </c>
      <c r="AL80" s="900"/>
      <c r="AM80" s="900"/>
      <c r="AN80" s="900"/>
      <c r="AO80" s="850"/>
      <c r="AP80" s="901" t="s">
        <v>481</v>
      </c>
      <c r="AQ80" s="900"/>
      <c r="AR80" s="900"/>
      <c r="AS80" s="900"/>
      <c r="AT80" s="850"/>
      <c r="AU80" s="901" t="s">
        <v>481</v>
      </c>
      <c r="AV80" s="900"/>
      <c r="AW80" s="900"/>
      <c r="AX80" s="900"/>
      <c r="AY80" s="850"/>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558</v>
      </c>
      <c r="C81" s="894"/>
      <c r="D81" s="894"/>
      <c r="E81" s="894"/>
      <c r="F81" s="894"/>
      <c r="G81" s="894"/>
      <c r="H81" s="894"/>
      <c r="I81" s="894"/>
      <c r="J81" s="894"/>
      <c r="K81" s="894"/>
      <c r="L81" s="894"/>
      <c r="M81" s="894"/>
      <c r="N81" s="894"/>
      <c r="O81" s="894"/>
      <c r="P81" s="895"/>
      <c r="Q81" s="899">
        <v>251</v>
      </c>
      <c r="R81" s="900"/>
      <c r="S81" s="900"/>
      <c r="T81" s="900"/>
      <c r="U81" s="850"/>
      <c r="V81" s="901">
        <v>242</v>
      </c>
      <c r="W81" s="900"/>
      <c r="X81" s="900"/>
      <c r="Y81" s="900"/>
      <c r="Z81" s="850"/>
      <c r="AA81" s="901">
        <v>9</v>
      </c>
      <c r="AB81" s="900"/>
      <c r="AC81" s="900"/>
      <c r="AD81" s="900"/>
      <c r="AE81" s="850"/>
      <c r="AF81" s="901">
        <v>9</v>
      </c>
      <c r="AG81" s="900"/>
      <c r="AH81" s="900"/>
      <c r="AI81" s="900"/>
      <c r="AJ81" s="850"/>
      <c r="AK81" s="901" t="s">
        <v>481</v>
      </c>
      <c r="AL81" s="900"/>
      <c r="AM81" s="900"/>
      <c r="AN81" s="900"/>
      <c r="AO81" s="850"/>
      <c r="AP81" s="901">
        <v>90</v>
      </c>
      <c r="AQ81" s="900"/>
      <c r="AR81" s="900"/>
      <c r="AS81" s="900"/>
      <c r="AT81" s="850"/>
      <c r="AU81" s="901">
        <v>8</v>
      </c>
      <c r="AV81" s="900"/>
      <c r="AW81" s="900"/>
      <c r="AX81" s="900"/>
      <c r="AY81" s="850"/>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t="s">
        <v>559</v>
      </c>
      <c r="C82" s="894"/>
      <c r="D82" s="894"/>
      <c r="E82" s="894"/>
      <c r="F82" s="894"/>
      <c r="G82" s="894"/>
      <c r="H82" s="894"/>
      <c r="I82" s="894"/>
      <c r="J82" s="894"/>
      <c r="K82" s="894"/>
      <c r="L82" s="894"/>
      <c r="M82" s="894"/>
      <c r="N82" s="894"/>
      <c r="O82" s="894"/>
      <c r="P82" s="895"/>
      <c r="Q82" s="899"/>
      <c r="R82" s="900"/>
      <c r="S82" s="900"/>
      <c r="T82" s="900"/>
      <c r="U82" s="850"/>
      <c r="V82" s="901"/>
      <c r="W82" s="900"/>
      <c r="X82" s="900"/>
      <c r="Y82" s="900"/>
      <c r="Z82" s="850"/>
      <c r="AA82" s="901"/>
      <c r="AB82" s="900"/>
      <c r="AC82" s="900"/>
      <c r="AD82" s="900"/>
      <c r="AE82" s="850"/>
      <c r="AF82" s="901"/>
      <c r="AG82" s="900"/>
      <c r="AH82" s="900"/>
      <c r="AI82" s="900"/>
      <c r="AJ82" s="850"/>
      <c r="AK82" s="901"/>
      <c r="AL82" s="900"/>
      <c r="AM82" s="900"/>
      <c r="AN82" s="900"/>
      <c r="AO82" s="850"/>
      <c r="AP82" s="901"/>
      <c r="AQ82" s="900"/>
      <c r="AR82" s="900"/>
      <c r="AS82" s="900"/>
      <c r="AT82" s="850"/>
      <c r="AU82" s="901"/>
      <c r="AV82" s="900"/>
      <c r="AW82" s="900"/>
      <c r="AX82" s="900"/>
      <c r="AY82" s="850"/>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t="s">
        <v>552</v>
      </c>
      <c r="C83" s="894"/>
      <c r="D83" s="894"/>
      <c r="E83" s="894"/>
      <c r="F83" s="894"/>
      <c r="G83" s="894"/>
      <c r="H83" s="894"/>
      <c r="I83" s="894"/>
      <c r="J83" s="894"/>
      <c r="K83" s="894"/>
      <c r="L83" s="894"/>
      <c r="M83" s="894"/>
      <c r="N83" s="894"/>
      <c r="O83" s="894"/>
      <c r="P83" s="895"/>
      <c r="Q83" s="899">
        <v>35</v>
      </c>
      <c r="R83" s="900"/>
      <c r="S83" s="900"/>
      <c r="T83" s="900"/>
      <c r="U83" s="850"/>
      <c r="V83" s="901">
        <v>34</v>
      </c>
      <c r="W83" s="900"/>
      <c r="X83" s="900"/>
      <c r="Y83" s="900"/>
      <c r="Z83" s="850"/>
      <c r="AA83" s="901">
        <v>2</v>
      </c>
      <c r="AB83" s="900"/>
      <c r="AC83" s="900"/>
      <c r="AD83" s="900"/>
      <c r="AE83" s="850"/>
      <c r="AF83" s="901">
        <v>2</v>
      </c>
      <c r="AG83" s="900"/>
      <c r="AH83" s="900"/>
      <c r="AI83" s="900"/>
      <c r="AJ83" s="850"/>
      <c r="AK83" s="901" t="s">
        <v>481</v>
      </c>
      <c r="AL83" s="900"/>
      <c r="AM83" s="900"/>
      <c r="AN83" s="900"/>
      <c r="AO83" s="850"/>
      <c r="AP83" s="901" t="s">
        <v>481</v>
      </c>
      <c r="AQ83" s="900"/>
      <c r="AR83" s="900"/>
      <c r="AS83" s="900"/>
      <c r="AT83" s="850"/>
      <c r="AU83" s="901" t="s">
        <v>481</v>
      </c>
      <c r="AV83" s="900"/>
      <c r="AW83" s="900"/>
      <c r="AX83" s="900"/>
      <c r="AY83" s="850"/>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t="s">
        <v>560</v>
      </c>
      <c r="C84" s="894"/>
      <c r="D84" s="894"/>
      <c r="E84" s="894"/>
      <c r="F84" s="894"/>
      <c r="G84" s="894"/>
      <c r="H84" s="894"/>
      <c r="I84" s="894"/>
      <c r="J84" s="894"/>
      <c r="K84" s="894"/>
      <c r="L84" s="894"/>
      <c r="M84" s="894"/>
      <c r="N84" s="894"/>
      <c r="O84" s="894"/>
      <c r="P84" s="895"/>
      <c r="Q84" s="899">
        <v>2100</v>
      </c>
      <c r="R84" s="900"/>
      <c r="S84" s="900"/>
      <c r="T84" s="900"/>
      <c r="U84" s="850"/>
      <c r="V84" s="901">
        <v>2039</v>
      </c>
      <c r="W84" s="900"/>
      <c r="X84" s="900"/>
      <c r="Y84" s="900"/>
      <c r="Z84" s="850"/>
      <c r="AA84" s="901">
        <v>61</v>
      </c>
      <c r="AB84" s="900"/>
      <c r="AC84" s="900"/>
      <c r="AD84" s="900"/>
      <c r="AE84" s="850"/>
      <c r="AF84" s="901">
        <v>61</v>
      </c>
      <c r="AG84" s="900"/>
      <c r="AH84" s="900"/>
      <c r="AI84" s="900"/>
      <c r="AJ84" s="850"/>
      <c r="AK84" s="901" t="s">
        <v>481</v>
      </c>
      <c r="AL84" s="900"/>
      <c r="AM84" s="900"/>
      <c r="AN84" s="900"/>
      <c r="AO84" s="850"/>
      <c r="AP84" s="901">
        <v>1482</v>
      </c>
      <c r="AQ84" s="900"/>
      <c r="AR84" s="900"/>
      <c r="AS84" s="900"/>
      <c r="AT84" s="850"/>
      <c r="AU84" s="901">
        <v>188</v>
      </c>
      <c r="AV84" s="900"/>
      <c r="AW84" s="900"/>
      <c r="AX84" s="900"/>
      <c r="AY84" s="850"/>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t="s">
        <v>561</v>
      </c>
      <c r="C85" s="894"/>
      <c r="D85" s="894"/>
      <c r="E85" s="894"/>
      <c r="F85" s="894"/>
      <c r="G85" s="894"/>
      <c r="H85" s="894"/>
      <c r="I85" s="894"/>
      <c r="J85" s="894"/>
      <c r="K85" s="894"/>
      <c r="L85" s="894"/>
      <c r="M85" s="894"/>
      <c r="N85" s="894"/>
      <c r="O85" s="894"/>
      <c r="P85" s="895"/>
      <c r="Q85" s="899">
        <v>193</v>
      </c>
      <c r="R85" s="900"/>
      <c r="S85" s="900"/>
      <c r="T85" s="900"/>
      <c r="U85" s="850"/>
      <c r="V85" s="901">
        <v>181</v>
      </c>
      <c r="W85" s="900"/>
      <c r="X85" s="900"/>
      <c r="Y85" s="900"/>
      <c r="Z85" s="850"/>
      <c r="AA85" s="901">
        <v>12</v>
      </c>
      <c r="AB85" s="900"/>
      <c r="AC85" s="900"/>
      <c r="AD85" s="900"/>
      <c r="AE85" s="850"/>
      <c r="AF85" s="901">
        <v>12</v>
      </c>
      <c r="AG85" s="900"/>
      <c r="AH85" s="900"/>
      <c r="AI85" s="900"/>
      <c r="AJ85" s="850"/>
      <c r="AK85" s="901" t="s">
        <v>481</v>
      </c>
      <c r="AL85" s="900"/>
      <c r="AM85" s="900"/>
      <c r="AN85" s="900"/>
      <c r="AO85" s="850"/>
      <c r="AP85" s="901" t="s">
        <v>481</v>
      </c>
      <c r="AQ85" s="900"/>
      <c r="AR85" s="900"/>
      <c r="AS85" s="900"/>
      <c r="AT85" s="850"/>
      <c r="AU85" s="901" t="s">
        <v>481</v>
      </c>
      <c r="AV85" s="900"/>
      <c r="AW85" s="900"/>
      <c r="AX85" s="900"/>
      <c r="AY85" s="850"/>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9"/>
      <c r="R86" s="900"/>
      <c r="S86" s="900"/>
      <c r="T86" s="900"/>
      <c r="U86" s="850"/>
      <c r="V86" s="901"/>
      <c r="W86" s="900"/>
      <c r="X86" s="900"/>
      <c r="Y86" s="900"/>
      <c r="Z86" s="850"/>
      <c r="AA86" s="901"/>
      <c r="AB86" s="900"/>
      <c r="AC86" s="900"/>
      <c r="AD86" s="900"/>
      <c r="AE86" s="850"/>
      <c r="AF86" s="901"/>
      <c r="AG86" s="900"/>
      <c r="AH86" s="900"/>
      <c r="AI86" s="900"/>
      <c r="AJ86" s="850"/>
      <c r="AK86" s="901"/>
      <c r="AL86" s="900"/>
      <c r="AM86" s="900"/>
      <c r="AN86" s="900"/>
      <c r="AO86" s="850"/>
      <c r="AP86" s="901"/>
      <c r="AQ86" s="900"/>
      <c r="AR86" s="900"/>
      <c r="AS86" s="900"/>
      <c r="AT86" s="850"/>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371</v>
      </c>
      <c r="B88" s="810" t="s">
        <v>396</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13952</v>
      </c>
      <c r="AG88" s="862"/>
      <c r="AH88" s="862"/>
      <c r="AI88" s="862"/>
      <c r="AJ88" s="862"/>
      <c r="AK88" s="859"/>
      <c r="AL88" s="859"/>
      <c r="AM88" s="859"/>
      <c r="AN88" s="859"/>
      <c r="AO88" s="859"/>
      <c r="AP88" s="862">
        <v>1572</v>
      </c>
      <c r="AQ88" s="862"/>
      <c r="AR88" s="862"/>
      <c r="AS88" s="862"/>
      <c r="AT88" s="862"/>
      <c r="AU88" s="862">
        <v>196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397</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33</v>
      </c>
      <c r="CS102" s="870"/>
      <c r="CT102" s="870"/>
      <c r="CU102" s="870"/>
      <c r="CV102" s="913"/>
      <c r="CW102" s="912" t="s">
        <v>550</v>
      </c>
      <c r="CX102" s="870"/>
      <c r="CY102" s="870"/>
      <c r="CZ102" s="870"/>
      <c r="DA102" s="913"/>
      <c r="DB102" s="912">
        <v>247</v>
      </c>
      <c r="DC102" s="870"/>
      <c r="DD102" s="870"/>
      <c r="DE102" s="870"/>
      <c r="DF102" s="913"/>
      <c r="DG102" s="912" t="s">
        <v>550</v>
      </c>
      <c r="DH102" s="870"/>
      <c r="DI102" s="870"/>
      <c r="DJ102" s="870"/>
      <c r="DK102" s="913"/>
      <c r="DL102" s="912" t="s">
        <v>550</v>
      </c>
      <c r="DM102" s="870"/>
      <c r="DN102" s="870"/>
      <c r="DO102" s="870"/>
      <c r="DP102" s="913"/>
      <c r="DQ102" s="912" t="s">
        <v>550</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404</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405</v>
      </c>
      <c r="AB109" s="915"/>
      <c r="AC109" s="915"/>
      <c r="AD109" s="915"/>
      <c r="AE109" s="916"/>
      <c r="AF109" s="914" t="s">
        <v>290</v>
      </c>
      <c r="AG109" s="915"/>
      <c r="AH109" s="915"/>
      <c r="AI109" s="915"/>
      <c r="AJ109" s="916"/>
      <c r="AK109" s="914" t="s">
        <v>289</v>
      </c>
      <c r="AL109" s="915"/>
      <c r="AM109" s="915"/>
      <c r="AN109" s="915"/>
      <c r="AO109" s="916"/>
      <c r="AP109" s="914" t="s">
        <v>406</v>
      </c>
      <c r="AQ109" s="915"/>
      <c r="AR109" s="915"/>
      <c r="AS109" s="915"/>
      <c r="AT109" s="917"/>
      <c r="AU109" s="934" t="s">
        <v>404</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405</v>
      </c>
      <c r="BR109" s="915"/>
      <c r="BS109" s="915"/>
      <c r="BT109" s="915"/>
      <c r="BU109" s="916"/>
      <c r="BV109" s="914" t="s">
        <v>290</v>
      </c>
      <c r="BW109" s="915"/>
      <c r="BX109" s="915"/>
      <c r="BY109" s="915"/>
      <c r="BZ109" s="916"/>
      <c r="CA109" s="914" t="s">
        <v>289</v>
      </c>
      <c r="CB109" s="915"/>
      <c r="CC109" s="915"/>
      <c r="CD109" s="915"/>
      <c r="CE109" s="916"/>
      <c r="CF109" s="935" t="s">
        <v>406</v>
      </c>
      <c r="CG109" s="935"/>
      <c r="CH109" s="935"/>
      <c r="CI109" s="935"/>
      <c r="CJ109" s="935"/>
      <c r="CK109" s="914" t="s">
        <v>407</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405</v>
      </c>
      <c r="DH109" s="915"/>
      <c r="DI109" s="915"/>
      <c r="DJ109" s="915"/>
      <c r="DK109" s="916"/>
      <c r="DL109" s="914" t="s">
        <v>290</v>
      </c>
      <c r="DM109" s="915"/>
      <c r="DN109" s="915"/>
      <c r="DO109" s="915"/>
      <c r="DP109" s="916"/>
      <c r="DQ109" s="914" t="s">
        <v>289</v>
      </c>
      <c r="DR109" s="915"/>
      <c r="DS109" s="915"/>
      <c r="DT109" s="915"/>
      <c r="DU109" s="916"/>
      <c r="DV109" s="914" t="s">
        <v>406</v>
      </c>
      <c r="DW109" s="915"/>
      <c r="DX109" s="915"/>
      <c r="DY109" s="915"/>
      <c r="DZ109" s="917"/>
    </row>
    <row r="110" spans="1:131" s="199" customFormat="1" ht="26.25" customHeight="1" x14ac:dyDescent="0.15">
      <c r="A110" s="918" t="s">
        <v>408</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463974</v>
      </c>
      <c r="AB110" s="922"/>
      <c r="AC110" s="922"/>
      <c r="AD110" s="922"/>
      <c r="AE110" s="923"/>
      <c r="AF110" s="924">
        <v>429476</v>
      </c>
      <c r="AG110" s="922"/>
      <c r="AH110" s="922"/>
      <c r="AI110" s="922"/>
      <c r="AJ110" s="923"/>
      <c r="AK110" s="924">
        <v>402513</v>
      </c>
      <c r="AL110" s="922"/>
      <c r="AM110" s="922"/>
      <c r="AN110" s="922"/>
      <c r="AO110" s="923"/>
      <c r="AP110" s="925">
        <v>15.6</v>
      </c>
      <c r="AQ110" s="926"/>
      <c r="AR110" s="926"/>
      <c r="AS110" s="926"/>
      <c r="AT110" s="927"/>
      <c r="AU110" s="928" t="s">
        <v>62</v>
      </c>
      <c r="AV110" s="929"/>
      <c r="AW110" s="929"/>
      <c r="AX110" s="929"/>
      <c r="AY110" s="929"/>
      <c r="AZ110" s="970" t="s">
        <v>409</v>
      </c>
      <c r="BA110" s="919"/>
      <c r="BB110" s="919"/>
      <c r="BC110" s="919"/>
      <c r="BD110" s="919"/>
      <c r="BE110" s="919"/>
      <c r="BF110" s="919"/>
      <c r="BG110" s="919"/>
      <c r="BH110" s="919"/>
      <c r="BI110" s="919"/>
      <c r="BJ110" s="919"/>
      <c r="BK110" s="919"/>
      <c r="BL110" s="919"/>
      <c r="BM110" s="919"/>
      <c r="BN110" s="919"/>
      <c r="BO110" s="919"/>
      <c r="BP110" s="920"/>
      <c r="BQ110" s="956">
        <v>3295697</v>
      </c>
      <c r="BR110" s="957"/>
      <c r="BS110" s="957"/>
      <c r="BT110" s="957"/>
      <c r="BU110" s="957"/>
      <c r="BV110" s="957">
        <v>3154288</v>
      </c>
      <c r="BW110" s="957"/>
      <c r="BX110" s="957"/>
      <c r="BY110" s="957"/>
      <c r="BZ110" s="957"/>
      <c r="CA110" s="957">
        <v>2999923</v>
      </c>
      <c r="CB110" s="957"/>
      <c r="CC110" s="957"/>
      <c r="CD110" s="957"/>
      <c r="CE110" s="957"/>
      <c r="CF110" s="971">
        <v>116.5</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413</v>
      </c>
      <c r="BA111" s="980"/>
      <c r="BB111" s="980"/>
      <c r="BC111" s="980"/>
      <c r="BD111" s="980"/>
      <c r="BE111" s="980"/>
      <c r="BF111" s="980"/>
      <c r="BG111" s="980"/>
      <c r="BH111" s="980"/>
      <c r="BI111" s="980"/>
      <c r="BJ111" s="980"/>
      <c r="BK111" s="980"/>
      <c r="BL111" s="980"/>
      <c r="BM111" s="980"/>
      <c r="BN111" s="980"/>
      <c r="BO111" s="980"/>
      <c r="BP111" s="981"/>
      <c r="BQ111" s="949">
        <v>94920</v>
      </c>
      <c r="BR111" s="950"/>
      <c r="BS111" s="950"/>
      <c r="BT111" s="950"/>
      <c r="BU111" s="950"/>
      <c r="BV111" s="950">
        <v>72123</v>
      </c>
      <c r="BW111" s="950"/>
      <c r="BX111" s="950"/>
      <c r="BY111" s="950"/>
      <c r="BZ111" s="950"/>
      <c r="CA111" s="950">
        <v>50917</v>
      </c>
      <c r="CB111" s="950"/>
      <c r="CC111" s="950"/>
      <c r="CD111" s="950"/>
      <c r="CE111" s="950"/>
      <c r="CF111" s="944">
        <v>2</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417</v>
      </c>
      <c r="BA112" s="980"/>
      <c r="BB112" s="980"/>
      <c r="BC112" s="980"/>
      <c r="BD112" s="980"/>
      <c r="BE112" s="980"/>
      <c r="BF112" s="980"/>
      <c r="BG112" s="980"/>
      <c r="BH112" s="980"/>
      <c r="BI112" s="980"/>
      <c r="BJ112" s="980"/>
      <c r="BK112" s="980"/>
      <c r="BL112" s="980"/>
      <c r="BM112" s="980"/>
      <c r="BN112" s="980"/>
      <c r="BO112" s="980"/>
      <c r="BP112" s="981"/>
      <c r="BQ112" s="949">
        <v>2069467</v>
      </c>
      <c r="BR112" s="950"/>
      <c r="BS112" s="950"/>
      <c r="BT112" s="950"/>
      <c r="BU112" s="950"/>
      <c r="BV112" s="950">
        <v>1889517</v>
      </c>
      <c r="BW112" s="950"/>
      <c r="BX112" s="950"/>
      <c r="BY112" s="950"/>
      <c r="BZ112" s="950"/>
      <c r="CA112" s="950">
        <v>1765382</v>
      </c>
      <c r="CB112" s="950"/>
      <c r="CC112" s="950"/>
      <c r="CD112" s="950"/>
      <c r="CE112" s="950"/>
      <c r="CF112" s="944">
        <v>68.5</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x14ac:dyDescent="0.15">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253526</v>
      </c>
      <c r="AB113" s="964"/>
      <c r="AC113" s="964"/>
      <c r="AD113" s="964"/>
      <c r="AE113" s="965"/>
      <c r="AF113" s="966">
        <v>241156</v>
      </c>
      <c r="AG113" s="964"/>
      <c r="AH113" s="964"/>
      <c r="AI113" s="964"/>
      <c r="AJ113" s="965"/>
      <c r="AK113" s="966">
        <v>247586</v>
      </c>
      <c r="AL113" s="964"/>
      <c r="AM113" s="964"/>
      <c r="AN113" s="964"/>
      <c r="AO113" s="965"/>
      <c r="AP113" s="967">
        <v>9.6</v>
      </c>
      <c r="AQ113" s="968"/>
      <c r="AR113" s="968"/>
      <c r="AS113" s="968"/>
      <c r="AT113" s="969"/>
      <c r="AU113" s="930"/>
      <c r="AV113" s="931"/>
      <c r="AW113" s="931"/>
      <c r="AX113" s="931"/>
      <c r="AY113" s="931"/>
      <c r="AZ113" s="979" t="s">
        <v>420</v>
      </c>
      <c r="BA113" s="980"/>
      <c r="BB113" s="980"/>
      <c r="BC113" s="980"/>
      <c r="BD113" s="980"/>
      <c r="BE113" s="980"/>
      <c r="BF113" s="980"/>
      <c r="BG113" s="980"/>
      <c r="BH113" s="980"/>
      <c r="BI113" s="980"/>
      <c r="BJ113" s="980"/>
      <c r="BK113" s="980"/>
      <c r="BL113" s="980"/>
      <c r="BM113" s="980"/>
      <c r="BN113" s="980"/>
      <c r="BO113" s="980"/>
      <c r="BP113" s="981"/>
      <c r="BQ113" s="949">
        <v>85135</v>
      </c>
      <c r="BR113" s="950"/>
      <c r="BS113" s="950"/>
      <c r="BT113" s="950"/>
      <c r="BU113" s="950"/>
      <c r="BV113" s="950">
        <v>119146</v>
      </c>
      <c r="BW113" s="950"/>
      <c r="BX113" s="950"/>
      <c r="BY113" s="950"/>
      <c r="BZ113" s="950"/>
      <c r="CA113" s="950">
        <v>195734</v>
      </c>
      <c r="CB113" s="950"/>
      <c r="CC113" s="950"/>
      <c r="CD113" s="950"/>
      <c r="CE113" s="950"/>
      <c r="CF113" s="944">
        <v>7.6</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9870</v>
      </c>
      <c r="AB114" s="989"/>
      <c r="AC114" s="989"/>
      <c r="AD114" s="989"/>
      <c r="AE114" s="990"/>
      <c r="AF114" s="991">
        <v>8894</v>
      </c>
      <c r="AG114" s="989"/>
      <c r="AH114" s="989"/>
      <c r="AI114" s="989"/>
      <c r="AJ114" s="990"/>
      <c r="AK114" s="991">
        <v>4625</v>
      </c>
      <c r="AL114" s="989"/>
      <c r="AM114" s="989"/>
      <c r="AN114" s="989"/>
      <c r="AO114" s="990"/>
      <c r="AP114" s="992">
        <v>0.2</v>
      </c>
      <c r="AQ114" s="993"/>
      <c r="AR114" s="993"/>
      <c r="AS114" s="993"/>
      <c r="AT114" s="994"/>
      <c r="AU114" s="930"/>
      <c r="AV114" s="931"/>
      <c r="AW114" s="931"/>
      <c r="AX114" s="931"/>
      <c r="AY114" s="931"/>
      <c r="AZ114" s="979" t="s">
        <v>423</v>
      </c>
      <c r="BA114" s="980"/>
      <c r="BB114" s="980"/>
      <c r="BC114" s="980"/>
      <c r="BD114" s="980"/>
      <c r="BE114" s="980"/>
      <c r="BF114" s="980"/>
      <c r="BG114" s="980"/>
      <c r="BH114" s="980"/>
      <c r="BI114" s="980"/>
      <c r="BJ114" s="980"/>
      <c r="BK114" s="980"/>
      <c r="BL114" s="980"/>
      <c r="BM114" s="980"/>
      <c r="BN114" s="980"/>
      <c r="BO114" s="980"/>
      <c r="BP114" s="981"/>
      <c r="BQ114" s="949">
        <v>834396</v>
      </c>
      <c r="BR114" s="950"/>
      <c r="BS114" s="950"/>
      <c r="BT114" s="950"/>
      <c r="BU114" s="950"/>
      <c r="BV114" s="950">
        <v>751725</v>
      </c>
      <c r="BW114" s="950"/>
      <c r="BX114" s="950"/>
      <c r="BY114" s="950"/>
      <c r="BZ114" s="950"/>
      <c r="CA114" s="950">
        <v>764591</v>
      </c>
      <c r="CB114" s="950"/>
      <c r="CC114" s="950"/>
      <c r="CD114" s="950"/>
      <c r="CE114" s="950"/>
      <c r="CF114" s="944">
        <v>29.7</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23851</v>
      </c>
      <c r="AB115" s="964"/>
      <c r="AC115" s="964"/>
      <c r="AD115" s="964"/>
      <c r="AE115" s="965"/>
      <c r="AF115" s="966">
        <v>23851</v>
      </c>
      <c r="AG115" s="964"/>
      <c r="AH115" s="964"/>
      <c r="AI115" s="964"/>
      <c r="AJ115" s="965"/>
      <c r="AK115" s="966">
        <v>22099</v>
      </c>
      <c r="AL115" s="964"/>
      <c r="AM115" s="964"/>
      <c r="AN115" s="964"/>
      <c r="AO115" s="965"/>
      <c r="AP115" s="967">
        <v>0.9</v>
      </c>
      <c r="AQ115" s="968"/>
      <c r="AR115" s="968"/>
      <c r="AS115" s="968"/>
      <c r="AT115" s="969"/>
      <c r="AU115" s="930"/>
      <c r="AV115" s="931"/>
      <c r="AW115" s="931"/>
      <c r="AX115" s="931"/>
      <c r="AY115" s="931"/>
      <c r="AZ115" s="979" t="s">
        <v>426</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427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x14ac:dyDescent="0.15">
      <c r="A116" s="986"/>
      <c r="B116" s="987"/>
      <c r="C116" s="995" t="s">
        <v>428</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113</v>
      </c>
      <c r="AB116" s="989"/>
      <c r="AC116" s="989"/>
      <c r="AD116" s="989"/>
      <c r="AE116" s="990"/>
      <c r="AF116" s="991" t="s">
        <v>113</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429</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x14ac:dyDescent="0.15">
      <c r="A117" s="934" t="s">
        <v>173</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431</v>
      </c>
      <c r="Z117" s="916"/>
      <c r="AA117" s="1006">
        <v>751221</v>
      </c>
      <c r="AB117" s="1007"/>
      <c r="AC117" s="1007"/>
      <c r="AD117" s="1007"/>
      <c r="AE117" s="1008"/>
      <c r="AF117" s="1009">
        <v>703377</v>
      </c>
      <c r="AG117" s="1007"/>
      <c r="AH117" s="1007"/>
      <c r="AI117" s="1007"/>
      <c r="AJ117" s="1008"/>
      <c r="AK117" s="1009">
        <v>676823</v>
      </c>
      <c r="AL117" s="1007"/>
      <c r="AM117" s="1007"/>
      <c r="AN117" s="1007"/>
      <c r="AO117" s="1008"/>
      <c r="AP117" s="1010"/>
      <c r="AQ117" s="1011"/>
      <c r="AR117" s="1011"/>
      <c r="AS117" s="1011"/>
      <c r="AT117" s="1012"/>
      <c r="AU117" s="930"/>
      <c r="AV117" s="931"/>
      <c r="AW117" s="931"/>
      <c r="AX117" s="931"/>
      <c r="AY117" s="931"/>
      <c r="AZ117" s="997" t="s">
        <v>432</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407</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405</v>
      </c>
      <c r="AB118" s="915"/>
      <c r="AC118" s="915"/>
      <c r="AD118" s="915"/>
      <c r="AE118" s="916"/>
      <c r="AF118" s="914" t="s">
        <v>290</v>
      </c>
      <c r="AG118" s="915"/>
      <c r="AH118" s="915"/>
      <c r="AI118" s="915"/>
      <c r="AJ118" s="916"/>
      <c r="AK118" s="914" t="s">
        <v>289</v>
      </c>
      <c r="AL118" s="915"/>
      <c r="AM118" s="915"/>
      <c r="AN118" s="915"/>
      <c r="AO118" s="916"/>
      <c r="AP118" s="1001" t="s">
        <v>406</v>
      </c>
      <c r="AQ118" s="1002"/>
      <c r="AR118" s="1002"/>
      <c r="AS118" s="1002"/>
      <c r="AT118" s="1003"/>
      <c r="AU118" s="930"/>
      <c r="AV118" s="931"/>
      <c r="AW118" s="931"/>
      <c r="AX118" s="931"/>
      <c r="AY118" s="931"/>
      <c r="AZ118" s="1004" t="s">
        <v>434</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v>26800</v>
      </c>
      <c r="DH118" s="989"/>
      <c r="DI118" s="989"/>
      <c r="DJ118" s="989"/>
      <c r="DK118" s="990"/>
      <c r="DL118" s="991">
        <v>13400</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x14ac:dyDescent="0.15">
      <c r="A119" s="1088"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173</v>
      </c>
      <c r="BA119" s="230"/>
      <c r="BB119" s="230"/>
      <c r="BC119" s="230"/>
      <c r="BD119" s="230"/>
      <c r="BE119" s="230"/>
      <c r="BF119" s="230"/>
      <c r="BG119" s="230"/>
      <c r="BH119" s="230"/>
      <c r="BI119" s="230"/>
      <c r="BJ119" s="230"/>
      <c r="BK119" s="230"/>
      <c r="BL119" s="230"/>
      <c r="BM119" s="230"/>
      <c r="BN119" s="230"/>
      <c r="BO119" s="1005" t="s">
        <v>436</v>
      </c>
      <c r="BP119" s="1036"/>
      <c r="BQ119" s="1027">
        <v>6379615</v>
      </c>
      <c r="BR119" s="1028"/>
      <c r="BS119" s="1028"/>
      <c r="BT119" s="1028"/>
      <c r="BU119" s="1028"/>
      <c r="BV119" s="1028">
        <v>5986799</v>
      </c>
      <c r="BW119" s="1028"/>
      <c r="BX119" s="1028"/>
      <c r="BY119" s="1028"/>
      <c r="BZ119" s="1028"/>
      <c r="CA119" s="1028">
        <v>5776547</v>
      </c>
      <c r="CB119" s="1028"/>
      <c r="CC119" s="1028"/>
      <c r="CD119" s="1028"/>
      <c r="CE119" s="1028"/>
      <c r="CF119" s="1029"/>
      <c r="CG119" s="1030"/>
      <c r="CH119" s="1030"/>
      <c r="CI119" s="1030"/>
      <c r="CJ119" s="1031"/>
      <c r="CK119" s="977"/>
      <c r="CL119" s="978"/>
      <c r="CM119" s="1032" t="s">
        <v>437</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68120</v>
      </c>
      <c r="DH119" s="1014"/>
      <c r="DI119" s="1014"/>
      <c r="DJ119" s="1014"/>
      <c r="DK119" s="1015"/>
      <c r="DL119" s="1013">
        <v>58723</v>
      </c>
      <c r="DM119" s="1014"/>
      <c r="DN119" s="1014"/>
      <c r="DO119" s="1014"/>
      <c r="DP119" s="1015"/>
      <c r="DQ119" s="1013">
        <v>50917</v>
      </c>
      <c r="DR119" s="1014"/>
      <c r="DS119" s="1014"/>
      <c r="DT119" s="1014"/>
      <c r="DU119" s="1015"/>
      <c r="DV119" s="1016">
        <v>2</v>
      </c>
      <c r="DW119" s="1017"/>
      <c r="DX119" s="1017"/>
      <c r="DY119" s="1017"/>
      <c r="DZ119" s="1018"/>
    </row>
    <row r="120" spans="1:130" s="199" customFormat="1" ht="26.25" customHeight="1" x14ac:dyDescent="0.15">
      <c r="A120" s="1089"/>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438</v>
      </c>
      <c r="AV120" s="1020"/>
      <c r="AW120" s="1020"/>
      <c r="AX120" s="1020"/>
      <c r="AY120" s="1021"/>
      <c r="AZ120" s="970" t="s">
        <v>439</v>
      </c>
      <c r="BA120" s="919"/>
      <c r="BB120" s="919"/>
      <c r="BC120" s="919"/>
      <c r="BD120" s="919"/>
      <c r="BE120" s="919"/>
      <c r="BF120" s="919"/>
      <c r="BG120" s="919"/>
      <c r="BH120" s="919"/>
      <c r="BI120" s="919"/>
      <c r="BJ120" s="919"/>
      <c r="BK120" s="919"/>
      <c r="BL120" s="919"/>
      <c r="BM120" s="919"/>
      <c r="BN120" s="919"/>
      <c r="BO120" s="919"/>
      <c r="BP120" s="920"/>
      <c r="BQ120" s="956">
        <v>957972</v>
      </c>
      <c r="BR120" s="957"/>
      <c r="BS120" s="957"/>
      <c r="BT120" s="957"/>
      <c r="BU120" s="957"/>
      <c r="BV120" s="957">
        <v>841828</v>
      </c>
      <c r="BW120" s="957"/>
      <c r="BX120" s="957"/>
      <c r="BY120" s="957"/>
      <c r="BZ120" s="957"/>
      <c r="CA120" s="957">
        <v>786383</v>
      </c>
      <c r="CB120" s="957"/>
      <c r="CC120" s="957"/>
      <c r="CD120" s="957"/>
      <c r="CE120" s="957"/>
      <c r="CF120" s="971">
        <v>30.5</v>
      </c>
      <c r="CG120" s="972"/>
      <c r="CH120" s="972"/>
      <c r="CI120" s="972"/>
      <c r="CJ120" s="972"/>
      <c r="CK120" s="1037" t="s">
        <v>440</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1877989</v>
      </c>
      <c r="DH120" s="957"/>
      <c r="DI120" s="957"/>
      <c r="DJ120" s="957"/>
      <c r="DK120" s="957"/>
      <c r="DL120" s="957">
        <v>1705770</v>
      </c>
      <c r="DM120" s="957"/>
      <c r="DN120" s="957"/>
      <c r="DO120" s="957"/>
      <c r="DP120" s="957"/>
      <c r="DQ120" s="957">
        <v>1559313</v>
      </c>
      <c r="DR120" s="957"/>
      <c r="DS120" s="957"/>
      <c r="DT120" s="957"/>
      <c r="DU120" s="957"/>
      <c r="DV120" s="958">
        <v>60.5</v>
      </c>
      <c r="DW120" s="958"/>
      <c r="DX120" s="958"/>
      <c r="DY120" s="958"/>
      <c r="DZ120" s="959"/>
    </row>
    <row r="121" spans="1:130" s="199" customFormat="1" ht="26.25" customHeight="1" x14ac:dyDescent="0.15">
      <c r="A121" s="1089"/>
      <c r="B121" s="976"/>
      <c r="C121" s="997" t="s">
        <v>441</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442</v>
      </c>
      <c r="BA121" s="980"/>
      <c r="BB121" s="980"/>
      <c r="BC121" s="980"/>
      <c r="BD121" s="980"/>
      <c r="BE121" s="980"/>
      <c r="BF121" s="980"/>
      <c r="BG121" s="980"/>
      <c r="BH121" s="980"/>
      <c r="BI121" s="980"/>
      <c r="BJ121" s="980"/>
      <c r="BK121" s="980"/>
      <c r="BL121" s="980"/>
      <c r="BM121" s="980"/>
      <c r="BN121" s="980"/>
      <c r="BO121" s="980"/>
      <c r="BP121" s="981"/>
      <c r="BQ121" s="949">
        <v>296637</v>
      </c>
      <c r="BR121" s="950"/>
      <c r="BS121" s="950"/>
      <c r="BT121" s="950"/>
      <c r="BU121" s="950"/>
      <c r="BV121" s="950">
        <v>294356</v>
      </c>
      <c r="BW121" s="950"/>
      <c r="BX121" s="950"/>
      <c r="BY121" s="950"/>
      <c r="BZ121" s="950"/>
      <c r="CA121" s="950">
        <v>325415</v>
      </c>
      <c r="CB121" s="950"/>
      <c r="CC121" s="950"/>
      <c r="CD121" s="950"/>
      <c r="CE121" s="950"/>
      <c r="CF121" s="944">
        <v>12.6</v>
      </c>
      <c r="CG121" s="945"/>
      <c r="CH121" s="945"/>
      <c r="CI121" s="945"/>
      <c r="CJ121" s="945"/>
      <c r="CK121" s="1040"/>
      <c r="CL121" s="1041"/>
      <c r="CM121" s="1041"/>
      <c r="CN121" s="1041"/>
      <c r="CO121" s="1042"/>
      <c r="CP121" s="1050" t="s">
        <v>390</v>
      </c>
      <c r="CQ121" s="1051"/>
      <c r="CR121" s="1051"/>
      <c r="CS121" s="1051"/>
      <c r="CT121" s="1051"/>
      <c r="CU121" s="1051"/>
      <c r="CV121" s="1051"/>
      <c r="CW121" s="1051"/>
      <c r="CX121" s="1051"/>
      <c r="CY121" s="1051"/>
      <c r="CZ121" s="1051"/>
      <c r="DA121" s="1051"/>
      <c r="DB121" s="1051"/>
      <c r="DC121" s="1051"/>
      <c r="DD121" s="1051"/>
      <c r="DE121" s="1051"/>
      <c r="DF121" s="1052"/>
      <c r="DG121" s="949">
        <v>189326</v>
      </c>
      <c r="DH121" s="950"/>
      <c r="DI121" s="950"/>
      <c r="DJ121" s="950"/>
      <c r="DK121" s="950"/>
      <c r="DL121" s="950">
        <v>182350</v>
      </c>
      <c r="DM121" s="950"/>
      <c r="DN121" s="950"/>
      <c r="DO121" s="950"/>
      <c r="DP121" s="950"/>
      <c r="DQ121" s="950">
        <v>204889</v>
      </c>
      <c r="DR121" s="950"/>
      <c r="DS121" s="950"/>
      <c r="DT121" s="950"/>
      <c r="DU121" s="950"/>
      <c r="DV121" s="951">
        <v>8</v>
      </c>
      <c r="DW121" s="951"/>
      <c r="DX121" s="951"/>
      <c r="DY121" s="951"/>
      <c r="DZ121" s="952"/>
    </row>
    <row r="122" spans="1:130" s="199" customFormat="1" ht="26.25" customHeight="1" x14ac:dyDescent="0.15">
      <c r="A122" s="1089"/>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443</v>
      </c>
      <c r="BA122" s="995"/>
      <c r="BB122" s="995"/>
      <c r="BC122" s="995"/>
      <c r="BD122" s="995"/>
      <c r="BE122" s="995"/>
      <c r="BF122" s="995"/>
      <c r="BG122" s="995"/>
      <c r="BH122" s="995"/>
      <c r="BI122" s="995"/>
      <c r="BJ122" s="995"/>
      <c r="BK122" s="995"/>
      <c r="BL122" s="995"/>
      <c r="BM122" s="995"/>
      <c r="BN122" s="995"/>
      <c r="BO122" s="995"/>
      <c r="BP122" s="996"/>
      <c r="BQ122" s="1027">
        <v>4221849</v>
      </c>
      <c r="BR122" s="1028"/>
      <c r="BS122" s="1028"/>
      <c r="BT122" s="1028"/>
      <c r="BU122" s="1028"/>
      <c r="BV122" s="1028">
        <v>4060374</v>
      </c>
      <c r="BW122" s="1028"/>
      <c r="BX122" s="1028"/>
      <c r="BY122" s="1028"/>
      <c r="BZ122" s="1028"/>
      <c r="CA122" s="1028">
        <v>3912128</v>
      </c>
      <c r="CB122" s="1028"/>
      <c r="CC122" s="1028"/>
      <c r="CD122" s="1028"/>
      <c r="CE122" s="1028"/>
      <c r="CF122" s="1048">
        <v>151.9</v>
      </c>
      <c r="CG122" s="1049"/>
      <c r="CH122" s="1049"/>
      <c r="CI122" s="1049"/>
      <c r="CJ122" s="1049"/>
      <c r="CK122" s="1040"/>
      <c r="CL122" s="1041"/>
      <c r="CM122" s="1041"/>
      <c r="CN122" s="1041"/>
      <c r="CO122" s="1042"/>
      <c r="CP122" s="1050" t="s">
        <v>386</v>
      </c>
      <c r="CQ122" s="1051"/>
      <c r="CR122" s="1051"/>
      <c r="CS122" s="1051"/>
      <c r="CT122" s="1051"/>
      <c r="CU122" s="1051"/>
      <c r="CV122" s="1051"/>
      <c r="CW122" s="1051"/>
      <c r="CX122" s="1051"/>
      <c r="CY122" s="1051"/>
      <c r="CZ122" s="1051"/>
      <c r="DA122" s="1051"/>
      <c r="DB122" s="1051"/>
      <c r="DC122" s="1051"/>
      <c r="DD122" s="1051"/>
      <c r="DE122" s="1051"/>
      <c r="DF122" s="1052"/>
      <c r="DG122" s="949">
        <v>2152</v>
      </c>
      <c r="DH122" s="950"/>
      <c r="DI122" s="950"/>
      <c r="DJ122" s="950"/>
      <c r="DK122" s="950"/>
      <c r="DL122" s="950">
        <v>1397</v>
      </c>
      <c r="DM122" s="950"/>
      <c r="DN122" s="950"/>
      <c r="DO122" s="950"/>
      <c r="DP122" s="950"/>
      <c r="DQ122" s="950">
        <v>1180</v>
      </c>
      <c r="DR122" s="950"/>
      <c r="DS122" s="950"/>
      <c r="DT122" s="950"/>
      <c r="DU122" s="950"/>
      <c r="DV122" s="951">
        <v>0</v>
      </c>
      <c r="DW122" s="951"/>
      <c r="DX122" s="951"/>
      <c r="DY122" s="951"/>
      <c r="DZ122" s="952"/>
    </row>
    <row r="123" spans="1:130" s="199" customFormat="1" ht="26.25" customHeight="1" x14ac:dyDescent="0.15">
      <c r="A123" s="1089"/>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173</v>
      </c>
      <c r="BA123" s="230"/>
      <c r="BB123" s="230"/>
      <c r="BC123" s="230"/>
      <c r="BD123" s="230"/>
      <c r="BE123" s="230"/>
      <c r="BF123" s="230"/>
      <c r="BG123" s="230"/>
      <c r="BH123" s="230"/>
      <c r="BI123" s="230"/>
      <c r="BJ123" s="230"/>
      <c r="BK123" s="230"/>
      <c r="BL123" s="230"/>
      <c r="BM123" s="230"/>
      <c r="BN123" s="230"/>
      <c r="BO123" s="1005" t="s">
        <v>444</v>
      </c>
      <c r="BP123" s="1036"/>
      <c r="BQ123" s="1095">
        <v>5476458</v>
      </c>
      <c r="BR123" s="1096"/>
      <c r="BS123" s="1096"/>
      <c r="BT123" s="1096"/>
      <c r="BU123" s="1096"/>
      <c r="BV123" s="1096">
        <v>5196558</v>
      </c>
      <c r="BW123" s="1096"/>
      <c r="BX123" s="1096"/>
      <c r="BY123" s="1096"/>
      <c r="BZ123" s="1096"/>
      <c r="CA123" s="1096">
        <v>5023926</v>
      </c>
      <c r="CB123" s="1096"/>
      <c r="CC123" s="1096"/>
      <c r="CD123" s="1096"/>
      <c r="CE123" s="1096"/>
      <c r="CF123" s="1029"/>
      <c r="CG123" s="1030"/>
      <c r="CH123" s="1030"/>
      <c r="CI123" s="1030"/>
      <c r="CJ123" s="1031"/>
      <c r="CK123" s="1040"/>
      <c r="CL123" s="1041"/>
      <c r="CM123" s="1041"/>
      <c r="CN123" s="1041"/>
      <c r="CO123" s="1042"/>
      <c r="CP123" s="1050" t="s">
        <v>384</v>
      </c>
      <c r="CQ123" s="1051"/>
      <c r="CR123" s="1051"/>
      <c r="CS123" s="1051"/>
      <c r="CT123" s="1051"/>
      <c r="CU123" s="1051"/>
      <c r="CV123" s="1051"/>
      <c r="CW123" s="1051"/>
      <c r="CX123" s="1051"/>
      <c r="CY123" s="1051"/>
      <c r="CZ123" s="1051"/>
      <c r="DA123" s="1051"/>
      <c r="DB123" s="1051"/>
      <c r="DC123" s="1051"/>
      <c r="DD123" s="1051"/>
      <c r="DE123" s="1051"/>
      <c r="DF123" s="1052"/>
      <c r="DG123" s="988" t="s">
        <v>113</v>
      </c>
      <c r="DH123" s="989"/>
      <c r="DI123" s="989"/>
      <c r="DJ123" s="989"/>
      <c r="DK123" s="990"/>
      <c r="DL123" s="991" t="s">
        <v>113</v>
      </c>
      <c r="DM123" s="989"/>
      <c r="DN123" s="989"/>
      <c r="DO123" s="989"/>
      <c r="DP123" s="990"/>
      <c r="DQ123" s="991" t="s">
        <v>113</v>
      </c>
      <c r="DR123" s="989"/>
      <c r="DS123" s="989"/>
      <c r="DT123" s="989"/>
      <c r="DU123" s="990"/>
      <c r="DV123" s="992" t="s">
        <v>113</v>
      </c>
      <c r="DW123" s="993"/>
      <c r="DX123" s="993"/>
      <c r="DY123" s="993"/>
      <c r="DZ123" s="994"/>
    </row>
    <row r="124" spans="1:130" s="199" customFormat="1" ht="26.25" customHeight="1" thickBot="1" x14ac:dyDescent="0.2">
      <c r="A124" s="1089"/>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445</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35.799999999999997</v>
      </c>
      <c r="BR124" s="1058"/>
      <c r="BS124" s="1058"/>
      <c r="BT124" s="1058"/>
      <c r="BU124" s="1058"/>
      <c r="BV124" s="1058">
        <v>30.2</v>
      </c>
      <c r="BW124" s="1058"/>
      <c r="BX124" s="1058"/>
      <c r="BY124" s="1058"/>
      <c r="BZ124" s="1058"/>
      <c r="CA124" s="1058">
        <v>29.2</v>
      </c>
      <c r="CB124" s="1058"/>
      <c r="CC124" s="1058"/>
      <c r="CD124" s="1058"/>
      <c r="CE124" s="1058"/>
      <c r="CF124" s="1059"/>
      <c r="CG124" s="1060"/>
      <c r="CH124" s="1060"/>
      <c r="CI124" s="1060"/>
      <c r="CJ124" s="1061"/>
      <c r="CK124" s="1043"/>
      <c r="CL124" s="1043"/>
      <c r="CM124" s="1043"/>
      <c r="CN124" s="1043"/>
      <c r="CO124" s="1044"/>
      <c r="CP124" s="1050" t="s">
        <v>446</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x14ac:dyDescent="0.15">
      <c r="A125" s="1089"/>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v>13400</v>
      </c>
      <c r="AB125" s="989"/>
      <c r="AC125" s="989"/>
      <c r="AD125" s="989"/>
      <c r="AE125" s="990"/>
      <c r="AF125" s="991">
        <v>13400</v>
      </c>
      <c r="AG125" s="989"/>
      <c r="AH125" s="989"/>
      <c r="AI125" s="989"/>
      <c r="AJ125" s="990"/>
      <c r="AK125" s="991">
        <v>13400</v>
      </c>
      <c r="AL125" s="989"/>
      <c r="AM125" s="989"/>
      <c r="AN125" s="989"/>
      <c r="AO125" s="990"/>
      <c r="AP125" s="992">
        <v>0.5</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447</v>
      </c>
      <c r="CL125" s="1038"/>
      <c r="CM125" s="1038"/>
      <c r="CN125" s="1038"/>
      <c r="CO125" s="1039"/>
      <c r="CP125" s="970" t="s">
        <v>448</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10451</v>
      </c>
      <c r="AB126" s="989"/>
      <c r="AC126" s="989"/>
      <c r="AD126" s="989"/>
      <c r="AE126" s="990"/>
      <c r="AF126" s="991">
        <v>10451</v>
      </c>
      <c r="AG126" s="989"/>
      <c r="AH126" s="989"/>
      <c r="AI126" s="989"/>
      <c r="AJ126" s="990"/>
      <c r="AK126" s="991">
        <v>8699</v>
      </c>
      <c r="AL126" s="989"/>
      <c r="AM126" s="989"/>
      <c r="AN126" s="989"/>
      <c r="AO126" s="990"/>
      <c r="AP126" s="992">
        <v>0.3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449</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x14ac:dyDescent="0.15">
      <c r="A127" s="1090"/>
      <c r="B127" s="978"/>
      <c r="C127" s="1032" t="s">
        <v>450</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451</v>
      </c>
      <c r="AY127" s="1063"/>
      <c r="AZ127" s="1063"/>
      <c r="BA127" s="1063"/>
      <c r="BB127" s="1063"/>
      <c r="BC127" s="1063"/>
      <c r="BD127" s="1063"/>
      <c r="BE127" s="1064"/>
      <c r="BF127" s="1065" t="s">
        <v>452</v>
      </c>
      <c r="BG127" s="1063"/>
      <c r="BH127" s="1063"/>
      <c r="BI127" s="1063"/>
      <c r="BJ127" s="1063"/>
      <c r="BK127" s="1063"/>
      <c r="BL127" s="1064"/>
      <c r="BM127" s="1065" t="s">
        <v>453</v>
      </c>
      <c r="BN127" s="1063"/>
      <c r="BO127" s="1063"/>
      <c r="BP127" s="1063"/>
      <c r="BQ127" s="1063"/>
      <c r="BR127" s="1063"/>
      <c r="BS127" s="1064"/>
      <c r="BT127" s="1065" t="s">
        <v>454</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455</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456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457</v>
      </c>
      <c r="X128" s="1075"/>
      <c r="Y128" s="1075"/>
      <c r="Z128" s="1076"/>
      <c r="AA128" s="1077">
        <v>49076</v>
      </c>
      <c r="AB128" s="1078"/>
      <c r="AC128" s="1078"/>
      <c r="AD128" s="1078"/>
      <c r="AE128" s="1079"/>
      <c r="AF128" s="1080">
        <v>49240</v>
      </c>
      <c r="AG128" s="1078"/>
      <c r="AH128" s="1078"/>
      <c r="AI128" s="1078"/>
      <c r="AJ128" s="1079"/>
      <c r="AK128" s="1080">
        <v>49045</v>
      </c>
      <c r="AL128" s="1078"/>
      <c r="AM128" s="1078"/>
      <c r="AN128" s="1078"/>
      <c r="AO128" s="1079"/>
      <c r="AP128" s="1081"/>
      <c r="AQ128" s="1082"/>
      <c r="AR128" s="1082"/>
      <c r="AS128" s="1082"/>
      <c r="AT128" s="1083"/>
      <c r="AU128" s="235"/>
      <c r="AV128" s="235"/>
      <c r="AW128" s="235"/>
      <c r="AX128" s="918" t="s">
        <v>458</v>
      </c>
      <c r="AY128" s="919"/>
      <c r="AZ128" s="919"/>
      <c r="BA128" s="919"/>
      <c r="BB128" s="919"/>
      <c r="BC128" s="919"/>
      <c r="BD128" s="919"/>
      <c r="BE128" s="920"/>
      <c r="BF128" s="1084" t="s">
        <v>113</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459</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460</v>
      </c>
      <c r="X129" s="1104"/>
      <c r="Y129" s="1104"/>
      <c r="Z129" s="1105"/>
      <c r="AA129" s="988">
        <v>3023141</v>
      </c>
      <c r="AB129" s="989"/>
      <c r="AC129" s="989"/>
      <c r="AD129" s="989"/>
      <c r="AE129" s="990"/>
      <c r="AF129" s="991">
        <v>3067002</v>
      </c>
      <c r="AG129" s="989"/>
      <c r="AH129" s="989"/>
      <c r="AI129" s="989"/>
      <c r="AJ129" s="990"/>
      <c r="AK129" s="991">
        <v>3000441</v>
      </c>
      <c r="AL129" s="989"/>
      <c r="AM129" s="989"/>
      <c r="AN129" s="989"/>
      <c r="AO129" s="990"/>
      <c r="AP129" s="1106"/>
      <c r="AQ129" s="1107"/>
      <c r="AR129" s="1107"/>
      <c r="AS129" s="1107"/>
      <c r="AT129" s="1108"/>
      <c r="AU129" s="237"/>
      <c r="AV129" s="237"/>
      <c r="AW129" s="237"/>
      <c r="AX129" s="1097" t="s">
        <v>461</v>
      </c>
      <c r="AY129" s="980"/>
      <c r="AZ129" s="980"/>
      <c r="BA129" s="980"/>
      <c r="BB129" s="980"/>
      <c r="BC129" s="980"/>
      <c r="BD129" s="980"/>
      <c r="BE129" s="981"/>
      <c r="BF129" s="1098" t="s">
        <v>113</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463</v>
      </c>
      <c r="X130" s="1104"/>
      <c r="Y130" s="1104"/>
      <c r="Z130" s="1105"/>
      <c r="AA130" s="988">
        <v>502448</v>
      </c>
      <c r="AB130" s="989"/>
      <c r="AC130" s="989"/>
      <c r="AD130" s="989"/>
      <c r="AE130" s="990"/>
      <c r="AF130" s="991">
        <v>457746</v>
      </c>
      <c r="AG130" s="989"/>
      <c r="AH130" s="989"/>
      <c r="AI130" s="989"/>
      <c r="AJ130" s="990"/>
      <c r="AK130" s="991">
        <v>424843</v>
      </c>
      <c r="AL130" s="989"/>
      <c r="AM130" s="989"/>
      <c r="AN130" s="989"/>
      <c r="AO130" s="990"/>
      <c r="AP130" s="1106"/>
      <c r="AQ130" s="1107"/>
      <c r="AR130" s="1107"/>
      <c r="AS130" s="1107"/>
      <c r="AT130" s="1108"/>
      <c r="AU130" s="237"/>
      <c r="AV130" s="237"/>
      <c r="AW130" s="237"/>
      <c r="AX130" s="1097" t="s">
        <v>464</v>
      </c>
      <c r="AY130" s="980"/>
      <c r="AZ130" s="980"/>
      <c r="BA130" s="980"/>
      <c r="BB130" s="980"/>
      <c r="BC130" s="980"/>
      <c r="BD130" s="980"/>
      <c r="BE130" s="981"/>
      <c r="BF130" s="1134">
        <v>7.7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465</v>
      </c>
      <c r="X131" s="1142"/>
      <c r="Y131" s="1142"/>
      <c r="Z131" s="1143"/>
      <c r="AA131" s="1035">
        <v>2520693</v>
      </c>
      <c r="AB131" s="1014"/>
      <c r="AC131" s="1014"/>
      <c r="AD131" s="1014"/>
      <c r="AE131" s="1015"/>
      <c r="AF131" s="1013">
        <v>2609256</v>
      </c>
      <c r="AG131" s="1014"/>
      <c r="AH131" s="1014"/>
      <c r="AI131" s="1014"/>
      <c r="AJ131" s="1015"/>
      <c r="AK131" s="1013">
        <v>2575598</v>
      </c>
      <c r="AL131" s="1014"/>
      <c r="AM131" s="1014"/>
      <c r="AN131" s="1014"/>
      <c r="AO131" s="1015"/>
      <c r="AP131" s="1144"/>
      <c r="AQ131" s="1145"/>
      <c r="AR131" s="1145"/>
      <c r="AS131" s="1145"/>
      <c r="AT131" s="1146"/>
      <c r="AU131" s="237"/>
      <c r="AV131" s="237"/>
      <c r="AW131" s="237"/>
      <c r="AX131" s="1116" t="s">
        <v>466</v>
      </c>
      <c r="AY131" s="1067"/>
      <c r="AZ131" s="1067"/>
      <c r="BA131" s="1067"/>
      <c r="BB131" s="1067"/>
      <c r="BC131" s="1067"/>
      <c r="BD131" s="1067"/>
      <c r="BE131" s="1068"/>
      <c r="BF131" s="1117">
        <v>29.2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467</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468</v>
      </c>
      <c r="W132" s="1127"/>
      <c r="X132" s="1127"/>
      <c r="Y132" s="1127"/>
      <c r="Z132" s="1128"/>
      <c r="AA132" s="1129">
        <v>7.9223054929999996</v>
      </c>
      <c r="AB132" s="1130"/>
      <c r="AC132" s="1130"/>
      <c r="AD132" s="1130"/>
      <c r="AE132" s="1131"/>
      <c r="AF132" s="1132">
        <v>7.5267049300000002</v>
      </c>
      <c r="AG132" s="1130"/>
      <c r="AH132" s="1130"/>
      <c r="AI132" s="1130"/>
      <c r="AJ132" s="1131"/>
      <c r="AK132" s="1132">
        <v>7.8791410769999999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469</v>
      </c>
      <c r="W133" s="1110"/>
      <c r="X133" s="1110"/>
      <c r="Y133" s="1110"/>
      <c r="Z133" s="1111"/>
      <c r="AA133" s="1112">
        <v>8.3000000000000007</v>
      </c>
      <c r="AB133" s="1113"/>
      <c r="AC133" s="1113"/>
      <c r="AD133" s="1113"/>
      <c r="AE133" s="1114"/>
      <c r="AF133" s="1112">
        <v>7.9</v>
      </c>
      <c r="AG133" s="1113"/>
      <c r="AH133" s="1113"/>
      <c r="AI133" s="1113"/>
      <c r="AJ133" s="1114"/>
      <c r="AK133" s="1112">
        <v>7.7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8" scale="6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0" t="s">
        <v>472</v>
      </c>
      <c r="L7" s="256"/>
      <c r="M7" s="257" t="s">
        <v>473</v>
      </c>
      <c r="N7" s="258"/>
    </row>
    <row r="8" spans="1:16" x14ac:dyDescent="0.15">
      <c r="A8" s="250"/>
      <c r="B8" s="246"/>
      <c r="C8" s="246"/>
      <c r="D8" s="246"/>
      <c r="E8" s="246"/>
      <c r="F8" s="246"/>
      <c r="G8" s="259"/>
      <c r="H8" s="260"/>
      <c r="I8" s="260"/>
      <c r="J8" s="261"/>
      <c r="K8" s="1151"/>
      <c r="L8" s="262" t="s">
        <v>474</v>
      </c>
      <c r="M8" s="263" t="s">
        <v>475</v>
      </c>
      <c r="N8" s="264" t="s">
        <v>476</v>
      </c>
    </row>
    <row r="9" spans="1:16" x14ac:dyDescent="0.15">
      <c r="A9" s="250"/>
      <c r="B9" s="246"/>
      <c r="C9" s="246"/>
      <c r="D9" s="246"/>
      <c r="E9" s="246"/>
      <c r="F9" s="246"/>
      <c r="G9" s="1152" t="s">
        <v>477</v>
      </c>
      <c r="H9" s="1153"/>
      <c r="I9" s="1153"/>
      <c r="J9" s="1154"/>
      <c r="K9" s="265">
        <v>749267</v>
      </c>
      <c r="L9" s="266">
        <v>67435</v>
      </c>
      <c r="M9" s="267">
        <v>92016</v>
      </c>
      <c r="N9" s="268">
        <v>-26.7</v>
      </c>
    </row>
    <row r="10" spans="1:16" x14ac:dyDescent="0.15">
      <c r="A10" s="250"/>
      <c r="B10" s="246"/>
      <c r="C10" s="246"/>
      <c r="D10" s="246"/>
      <c r="E10" s="246"/>
      <c r="F10" s="246"/>
      <c r="G10" s="1152" t="s">
        <v>478</v>
      </c>
      <c r="H10" s="1153"/>
      <c r="I10" s="1153"/>
      <c r="J10" s="1154"/>
      <c r="K10" s="269">
        <v>206723</v>
      </c>
      <c r="L10" s="270">
        <v>18605</v>
      </c>
      <c r="M10" s="271">
        <v>10652</v>
      </c>
      <c r="N10" s="272">
        <v>74.7</v>
      </c>
    </row>
    <row r="11" spans="1:16" ht="13.5" customHeight="1" x14ac:dyDescent="0.15">
      <c r="A11" s="250"/>
      <c r="B11" s="246"/>
      <c r="C11" s="246"/>
      <c r="D11" s="246"/>
      <c r="E11" s="246"/>
      <c r="F11" s="246"/>
      <c r="G11" s="1152" t="s">
        <v>479</v>
      </c>
      <c r="H11" s="1153"/>
      <c r="I11" s="1153"/>
      <c r="J11" s="1154"/>
      <c r="K11" s="269">
        <v>12942</v>
      </c>
      <c r="L11" s="270">
        <v>1165</v>
      </c>
      <c r="M11" s="271">
        <v>19007</v>
      </c>
      <c r="N11" s="272">
        <v>-93.9</v>
      </c>
    </row>
    <row r="12" spans="1:16" ht="13.5" customHeight="1" x14ac:dyDescent="0.15">
      <c r="A12" s="250"/>
      <c r="B12" s="246"/>
      <c r="C12" s="246"/>
      <c r="D12" s="246"/>
      <c r="E12" s="246"/>
      <c r="F12" s="246"/>
      <c r="G12" s="1152" t="s">
        <v>480</v>
      </c>
      <c r="H12" s="1153"/>
      <c r="I12" s="1153"/>
      <c r="J12" s="1154"/>
      <c r="K12" s="269" t="s">
        <v>481</v>
      </c>
      <c r="L12" s="270" t="s">
        <v>481</v>
      </c>
      <c r="M12" s="271">
        <v>2018</v>
      </c>
      <c r="N12" s="272" t="s">
        <v>481</v>
      </c>
    </row>
    <row r="13" spans="1:16" ht="13.5" customHeight="1" x14ac:dyDescent="0.15">
      <c r="A13" s="250"/>
      <c r="B13" s="246"/>
      <c r="C13" s="246"/>
      <c r="D13" s="246"/>
      <c r="E13" s="246"/>
      <c r="F13" s="246"/>
      <c r="G13" s="1152" t="s">
        <v>482</v>
      </c>
      <c r="H13" s="1153"/>
      <c r="I13" s="1153"/>
      <c r="J13" s="1154"/>
      <c r="K13" s="269" t="s">
        <v>481</v>
      </c>
      <c r="L13" s="270" t="s">
        <v>481</v>
      </c>
      <c r="M13" s="271" t="s">
        <v>481</v>
      </c>
      <c r="N13" s="272" t="s">
        <v>481</v>
      </c>
    </row>
    <row r="14" spans="1:16" ht="13.5" customHeight="1" x14ac:dyDescent="0.15">
      <c r="A14" s="250"/>
      <c r="B14" s="246"/>
      <c r="C14" s="246"/>
      <c r="D14" s="246"/>
      <c r="E14" s="246"/>
      <c r="F14" s="246"/>
      <c r="G14" s="1152" t="s">
        <v>483</v>
      </c>
      <c r="H14" s="1153"/>
      <c r="I14" s="1153"/>
      <c r="J14" s="1154"/>
      <c r="K14" s="269">
        <v>14554</v>
      </c>
      <c r="L14" s="270">
        <v>1310</v>
      </c>
      <c r="M14" s="271">
        <v>4366</v>
      </c>
      <c r="N14" s="272">
        <v>-70</v>
      </c>
    </row>
    <row r="15" spans="1:16" ht="13.5" customHeight="1" x14ac:dyDescent="0.15">
      <c r="A15" s="250"/>
      <c r="B15" s="246"/>
      <c r="C15" s="246"/>
      <c r="D15" s="246"/>
      <c r="E15" s="246"/>
      <c r="F15" s="246"/>
      <c r="G15" s="1152" t="s">
        <v>484</v>
      </c>
      <c r="H15" s="1153"/>
      <c r="I15" s="1153"/>
      <c r="J15" s="1154"/>
      <c r="K15" s="269" t="s">
        <v>481</v>
      </c>
      <c r="L15" s="270" t="s">
        <v>481</v>
      </c>
      <c r="M15" s="271">
        <v>2173</v>
      </c>
      <c r="N15" s="272" t="s">
        <v>481</v>
      </c>
    </row>
    <row r="16" spans="1:16" x14ac:dyDescent="0.15">
      <c r="A16" s="250"/>
      <c r="B16" s="246"/>
      <c r="C16" s="246"/>
      <c r="D16" s="246"/>
      <c r="E16" s="246"/>
      <c r="F16" s="246"/>
      <c r="G16" s="1155" t="s">
        <v>485</v>
      </c>
      <c r="H16" s="1156"/>
      <c r="I16" s="1156"/>
      <c r="J16" s="1157"/>
      <c r="K16" s="270">
        <v>-58535</v>
      </c>
      <c r="L16" s="270">
        <v>-5268</v>
      </c>
      <c r="M16" s="271">
        <v>-9866</v>
      </c>
      <c r="N16" s="272">
        <v>-46.6</v>
      </c>
    </row>
    <row r="17" spans="1:16" x14ac:dyDescent="0.15">
      <c r="A17" s="250"/>
      <c r="B17" s="246"/>
      <c r="C17" s="246"/>
      <c r="D17" s="246"/>
      <c r="E17" s="246"/>
      <c r="F17" s="246"/>
      <c r="G17" s="1155" t="s">
        <v>173</v>
      </c>
      <c r="H17" s="1156"/>
      <c r="I17" s="1156"/>
      <c r="J17" s="1157"/>
      <c r="K17" s="270">
        <v>924951</v>
      </c>
      <c r="L17" s="270">
        <v>83246</v>
      </c>
      <c r="M17" s="271">
        <v>120366</v>
      </c>
      <c r="N17" s="272">
        <v>-30.8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47" t="s">
        <v>490</v>
      </c>
      <c r="H21" s="1148"/>
      <c r="I21" s="1148"/>
      <c r="J21" s="1149"/>
      <c r="K21" s="282">
        <v>8.01</v>
      </c>
      <c r="L21" s="283">
        <v>10.92</v>
      </c>
      <c r="M21" s="284">
        <v>-2.91</v>
      </c>
      <c r="N21" s="251"/>
      <c r="O21" s="285"/>
      <c r="P21" s="281"/>
    </row>
    <row r="22" spans="1:16" s="286" customFormat="1" x14ac:dyDescent="0.15">
      <c r="A22" s="281"/>
      <c r="B22" s="251"/>
      <c r="C22" s="251"/>
      <c r="D22" s="251"/>
      <c r="E22" s="251"/>
      <c r="F22" s="251"/>
      <c r="G22" s="1147" t="s">
        <v>491</v>
      </c>
      <c r="H22" s="1148"/>
      <c r="I22" s="1148"/>
      <c r="J22" s="1149"/>
      <c r="K22" s="287">
        <v>92.9</v>
      </c>
      <c r="L22" s="288">
        <v>95.8</v>
      </c>
      <c r="M22" s="289">
        <v>-2.9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0" t="s">
        <v>472</v>
      </c>
      <c r="L30" s="256"/>
      <c r="M30" s="257" t="s">
        <v>473</v>
      </c>
      <c r="N30" s="258"/>
    </row>
    <row r="31" spans="1:16" x14ac:dyDescent="0.15">
      <c r="A31" s="250"/>
      <c r="B31" s="246"/>
      <c r="C31" s="246"/>
      <c r="D31" s="246"/>
      <c r="E31" s="246"/>
      <c r="F31" s="246"/>
      <c r="G31" s="259"/>
      <c r="H31" s="260"/>
      <c r="I31" s="260"/>
      <c r="J31" s="261"/>
      <c r="K31" s="1151"/>
      <c r="L31" s="262" t="s">
        <v>474</v>
      </c>
      <c r="M31" s="263" t="s">
        <v>475</v>
      </c>
      <c r="N31" s="264" t="s">
        <v>476</v>
      </c>
    </row>
    <row r="32" spans="1:16" ht="27" customHeight="1" x14ac:dyDescent="0.15">
      <c r="A32" s="250"/>
      <c r="B32" s="246"/>
      <c r="C32" s="246"/>
      <c r="D32" s="246"/>
      <c r="E32" s="246"/>
      <c r="F32" s="246"/>
      <c r="G32" s="1163" t="s">
        <v>495</v>
      </c>
      <c r="H32" s="1164"/>
      <c r="I32" s="1164"/>
      <c r="J32" s="1165"/>
      <c r="K32" s="296">
        <v>402513</v>
      </c>
      <c r="L32" s="296">
        <v>36227</v>
      </c>
      <c r="M32" s="297">
        <v>79817</v>
      </c>
      <c r="N32" s="298">
        <v>-54.6</v>
      </c>
    </row>
    <row r="33" spans="1:16" ht="13.5" customHeight="1" x14ac:dyDescent="0.15">
      <c r="A33" s="250"/>
      <c r="B33" s="246"/>
      <c r="C33" s="246"/>
      <c r="D33" s="246"/>
      <c r="E33" s="246"/>
      <c r="F33" s="246"/>
      <c r="G33" s="1163" t="s">
        <v>496</v>
      </c>
      <c r="H33" s="1164"/>
      <c r="I33" s="1164"/>
      <c r="J33" s="1165"/>
      <c r="K33" s="296" t="s">
        <v>481</v>
      </c>
      <c r="L33" s="296" t="s">
        <v>481</v>
      </c>
      <c r="M33" s="297" t="s">
        <v>481</v>
      </c>
      <c r="N33" s="298" t="s">
        <v>481</v>
      </c>
    </row>
    <row r="34" spans="1:16" ht="27" customHeight="1" x14ac:dyDescent="0.15">
      <c r="A34" s="250"/>
      <c r="B34" s="246"/>
      <c r="C34" s="246"/>
      <c r="D34" s="246"/>
      <c r="E34" s="246"/>
      <c r="F34" s="246"/>
      <c r="G34" s="1163" t="s">
        <v>497</v>
      </c>
      <c r="H34" s="1164"/>
      <c r="I34" s="1164"/>
      <c r="J34" s="1165"/>
      <c r="K34" s="296" t="s">
        <v>481</v>
      </c>
      <c r="L34" s="296" t="s">
        <v>481</v>
      </c>
      <c r="M34" s="297" t="s">
        <v>481</v>
      </c>
      <c r="N34" s="298" t="s">
        <v>481</v>
      </c>
    </row>
    <row r="35" spans="1:16" ht="27" customHeight="1" x14ac:dyDescent="0.15">
      <c r="A35" s="250"/>
      <c r="B35" s="246"/>
      <c r="C35" s="246"/>
      <c r="D35" s="246"/>
      <c r="E35" s="246"/>
      <c r="F35" s="246"/>
      <c r="G35" s="1163" t="s">
        <v>498</v>
      </c>
      <c r="H35" s="1164"/>
      <c r="I35" s="1164"/>
      <c r="J35" s="1165"/>
      <c r="K35" s="296">
        <v>247586</v>
      </c>
      <c r="L35" s="296">
        <v>22283</v>
      </c>
      <c r="M35" s="297">
        <v>25876</v>
      </c>
      <c r="N35" s="298">
        <v>-13.9</v>
      </c>
    </row>
    <row r="36" spans="1:16" ht="27" customHeight="1" x14ac:dyDescent="0.15">
      <c r="A36" s="250"/>
      <c r="B36" s="246"/>
      <c r="C36" s="246"/>
      <c r="D36" s="246"/>
      <c r="E36" s="246"/>
      <c r="F36" s="246"/>
      <c r="G36" s="1163" t="s">
        <v>499</v>
      </c>
      <c r="H36" s="1164"/>
      <c r="I36" s="1164"/>
      <c r="J36" s="1165"/>
      <c r="K36" s="296">
        <v>4625</v>
      </c>
      <c r="L36" s="296">
        <v>416</v>
      </c>
      <c r="M36" s="297">
        <v>3089</v>
      </c>
      <c r="N36" s="298">
        <v>-86.5</v>
      </c>
    </row>
    <row r="37" spans="1:16" ht="13.5" customHeight="1" x14ac:dyDescent="0.15">
      <c r="A37" s="250"/>
      <c r="B37" s="246"/>
      <c r="C37" s="246"/>
      <c r="D37" s="246"/>
      <c r="E37" s="246"/>
      <c r="F37" s="246"/>
      <c r="G37" s="1163" t="s">
        <v>500</v>
      </c>
      <c r="H37" s="1164"/>
      <c r="I37" s="1164"/>
      <c r="J37" s="1165"/>
      <c r="K37" s="296">
        <v>22099</v>
      </c>
      <c r="L37" s="296">
        <v>1989</v>
      </c>
      <c r="M37" s="297">
        <v>1224</v>
      </c>
      <c r="N37" s="298">
        <v>62.5</v>
      </c>
    </row>
    <row r="38" spans="1:16" ht="27" customHeight="1" x14ac:dyDescent="0.15">
      <c r="A38" s="250"/>
      <c r="B38" s="246"/>
      <c r="C38" s="246"/>
      <c r="D38" s="246"/>
      <c r="E38" s="246"/>
      <c r="F38" s="246"/>
      <c r="G38" s="1166" t="s">
        <v>501</v>
      </c>
      <c r="H38" s="1167"/>
      <c r="I38" s="1167"/>
      <c r="J38" s="1168"/>
      <c r="K38" s="299" t="s">
        <v>481</v>
      </c>
      <c r="L38" s="299" t="s">
        <v>481</v>
      </c>
      <c r="M38" s="300">
        <v>18</v>
      </c>
      <c r="N38" s="301" t="s">
        <v>481</v>
      </c>
      <c r="O38" s="295"/>
    </row>
    <row r="39" spans="1:16" x14ac:dyDescent="0.15">
      <c r="A39" s="250"/>
      <c r="B39" s="246"/>
      <c r="C39" s="246"/>
      <c r="D39" s="246"/>
      <c r="E39" s="246"/>
      <c r="F39" s="246"/>
      <c r="G39" s="1166" t="s">
        <v>502</v>
      </c>
      <c r="H39" s="1167"/>
      <c r="I39" s="1167"/>
      <c r="J39" s="1168"/>
      <c r="K39" s="302">
        <v>-49045</v>
      </c>
      <c r="L39" s="302">
        <v>-4414</v>
      </c>
      <c r="M39" s="303">
        <v>-3655</v>
      </c>
      <c r="N39" s="304">
        <v>20.8</v>
      </c>
      <c r="O39" s="295"/>
    </row>
    <row r="40" spans="1:16" ht="27" customHeight="1" x14ac:dyDescent="0.15">
      <c r="A40" s="250"/>
      <c r="B40" s="246"/>
      <c r="C40" s="246"/>
      <c r="D40" s="246"/>
      <c r="E40" s="246"/>
      <c r="F40" s="246"/>
      <c r="G40" s="1163" t="s">
        <v>503</v>
      </c>
      <c r="H40" s="1164"/>
      <c r="I40" s="1164"/>
      <c r="J40" s="1165"/>
      <c r="K40" s="302">
        <v>-424843</v>
      </c>
      <c r="L40" s="302">
        <v>-38236</v>
      </c>
      <c r="M40" s="303">
        <v>-74052</v>
      </c>
      <c r="N40" s="304">
        <v>-48.4</v>
      </c>
      <c r="O40" s="295"/>
    </row>
    <row r="41" spans="1:16" x14ac:dyDescent="0.15">
      <c r="A41" s="250"/>
      <c r="B41" s="246"/>
      <c r="C41" s="246"/>
      <c r="D41" s="246"/>
      <c r="E41" s="246"/>
      <c r="F41" s="246"/>
      <c r="G41" s="1169" t="s">
        <v>284</v>
      </c>
      <c r="H41" s="1170"/>
      <c r="I41" s="1170"/>
      <c r="J41" s="1171"/>
      <c r="K41" s="296">
        <v>202935</v>
      </c>
      <c r="L41" s="302">
        <v>18264</v>
      </c>
      <c r="M41" s="303">
        <v>32317</v>
      </c>
      <c r="N41" s="304">
        <v>-43.5</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58" t="s">
        <v>472</v>
      </c>
      <c r="J49" s="1160" t="s">
        <v>507</v>
      </c>
      <c r="K49" s="1161"/>
      <c r="L49" s="1161"/>
      <c r="M49" s="1161"/>
      <c r="N49" s="1162"/>
    </row>
    <row r="50" spans="1:14" x14ac:dyDescent="0.15">
      <c r="A50" s="250"/>
      <c r="B50" s="246"/>
      <c r="C50" s="246"/>
      <c r="D50" s="246"/>
      <c r="E50" s="246"/>
      <c r="F50" s="246"/>
      <c r="G50" s="314"/>
      <c r="H50" s="315"/>
      <c r="I50" s="1159"/>
      <c r="J50" s="316" t="s">
        <v>508</v>
      </c>
      <c r="K50" s="317" t="s">
        <v>509</v>
      </c>
      <c r="L50" s="318" t="s">
        <v>510</v>
      </c>
      <c r="M50" s="319" t="s">
        <v>511</v>
      </c>
      <c r="N50" s="320" t="s">
        <v>512</v>
      </c>
    </row>
    <row r="51" spans="1:14" x14ac:dyDescent="0.15">
      <c r="A51" s="250"/>
      <c r="B51" s="246"/>
      <c r="C51" s="246"/>
      <c r="D51" s="246"/>
      <c r="E51" s="246"/>
      <c r="F51" s="246"/>
      <c r="G51" s="312" t="s">
        <v>513</v>
      </c>
      <c r="H51" s="313"/>
      <c r="I51" s="321">
        <v>321647</v>
      </c>
      <c r="J51" s="322">
        <v>28279</v>
      </c>
      <c r="K51" s="323">
        <v>-42.4</v>
      </c>
      <c r="L51" s="324">
        <v>114097</v>
      </c>
      <c r="M51" s="325">
        <v>-2.7</v>
      </c>
      <c r="N51" s="326">
        <v>-39.700000000000003</v>
      </c>
    </row>
    <row r="52" spans="1:14" x14ac:dyDescent="0.15">
      <c r="A52" s="250"/>
      <c r="B52" s="246"/>
      <c r="C52" s="246"/>
      <c r="D52" s="246"/>
      <c r="E52" s="246"/>
      <c r="F52" s="246"/>
      <c r="G52" s="327"/>
      <c r="H52" s="328" t="s">
        <v>514</v>
      </c>
      <c r="I52" s="329">
        <v>285560</v>
      </c>
      <c r="J52" s="330">
        <v>25106</v>
      </c>
      <c r="K52" s="331">
        <v>-44.8</v>
      </c>
      <c r="L52" s="332">
        <v>61630</v>
      </c>
      <c r="M52" s="333">
        <v>3.8</v>
      </c>
      <c r="N52" s="334">
        <v>-48.6</v>
      </c>
    </row>
    <row r="53" spans="1:14" x14ac:dyDescent="0.15">
      <c r="A53" s="250"/>
      <c r="B53" s="246"/>
      <c r="C53" s="246"/>
      <c r="D53" s="246"/>
      <c r="E53" s="246"/>
      <c r="F53" s="246"/>
      <c r="G53" s="312" t="s">
        <v>515</v>
      </c>
      <c r="H53" s="313"/>
      <c r="I53" s="321">
        <v>346297</v>
      </c>
      <c r="J53" s="322">
        <v>30449</v>
      </c>
      <c r="K53" s="323">
        <v>7.7</v>
      </c>
      <c r="L53" s="324">
        <v>136577</v>
      </c>
      <c r="M53" s="325">
        <v>19.7</v>
      </c>
      <c r="N53" s="326">
        <v>-12</v>
      </c>
    </row>
    <row r="54" spans="1:14" x14ac:dyDescent="0.15">
      <c r="A54" s="250"/>
      <c r="B54" s="246"/>
      <c r="C54" s="246"/>
      <c r="D54" s="246"/>
      <c r="E54" s="246"/>
      <c r="F54" s="246"/>
      <c r="G54" s="327"/>
      <c r="H54" s="328" t="s">
        <v>514</v>
      </c>
      <c r="I54" s="329">
        <v>281771</v>
      </c>
      <c r="J54" s="330">
        <v>24775</v>
      </c>
      <c r="K54" s="331">
        <v>-1.3</v>
      </c>
      <c r="L54" s="332">
        <v>59645</v>
      </c>
      <c r="M54" s="333">
        <v>-3.2</v>
      </c>
      <c r="N54" s="334">
        <v>1.9</v>
      </c>
    </row>
    <row r="55" spans="1:14" x14ac:dyDescent="0.15">
      <c r="A55" s="250"/>
      <c r="B55" s="246"/>
      <c r="C55" s="246"/>
      <c r="D55" s="246"/>
      <c r="E55" s="246"/>
      <c r="F55" s="246"/>
      <c r="G55" s="312" t="s">
        <v>516</v>
      </c>
      <c r="H55" s="313"/>
      <c r="I55" s="321">
        <v>609185</v>
      </c>
      <c r="J55" s="322">
        <v>53872</v>
      </c>
      <c r="K55" s="323">
        <v>76.900000000000006</v>
      </c>
      <c r="L55" s="324">
        <v>132212</v>
      </c>
      <c r="M55" s="325">
        <v>-3.2</v>
      </c>
      <c r="N55" s="326">
        <v>80.099999999999994</v>
      </c>
    </row>
    <row r="56" spans="1:14" x14ac:dyDescent="0.15">
      <c r="A56" s="250"/>
      <c r="B56" s="246"/>
      <c r="C56" s="246"/>
      <c r="D56" s="246"/>
      <c r="E56" s="246"/>
      <c r="F56" s="246"/>
      <c r="G56" s="327"/>
      <c r="H56" s="328" t="s">
        <v>514</v>
      </c>
      <c r="I56" s="329">
        <v>320873</v>
      </c>
      <c r="J56" s="330">
        <v>28376</v>
      </c>
      <c r="K56" s="331">
        <v>14.5</v>
      </c>
      <c r="L56" s="332">
        <v>67114</v>
      </c>
      <c r="M56" s="333">
        <v>12.5</v>
      </c>
      <c r="N56" s="334">
        <v>2</v>
      </c>
    </row>
    <row r="57" spans="1:14" x14ac:dyDescent="0.15">
      <c r="A57" s="250"/>
      <c r="B57" s="246"/>
      <c r="C57" s="246"/>
      <c r="D57" s="246"/>
      <c r="E57" s="246"/>
      <c r="F57" s="246"/>
      <c r="G57" s="312" t="s">
        <v>517</v>
      </c>
      <c r="H57" s="313"/>
      <c r="I57" s="321">
        <v>595793</v>
      </c>
      <c r="J57" s="322">
        <v>53110</v>
      </c>
      <c r="K57" s="323">
        <v>-1.4</v>
      </c>
      <c r="L57" s="324">
        <v>93741</v>
      </c>
      <c r="M57" s="325">
        <v>-29.1</v>
      </c>
      <c r="N57" s="326">
        <v>27.7</v>
      </c>
    </row>
    <row r="58" spans="1:14" x14ac:dyDescent="0.15">
      <c r="A58" s="250"/>
      <c r="B58" s="246"/>
      <c r="C58" s="246"/>
      <c r="D58" s="246"/>
      <c r="E58" s="246"/>
      <c r="F58" s="246"/>
      <c r="G58" s="327"/>
      <c r="H58" s="328" t="s">
        <v>514</v>
      </c>
      <c r="I58" s="329">
        <v>472974</v>
      </c>
      <c r="J58" s="330">
        <v>42162</v>
      </c>
      <c r="K58" s="331">
        <v>48.6</v>
      </c>
      <c r="L58" s="332">
        <v>46285</v>
      </c>
      <c r="M58" s="333">
        <v>-31</v>
      </c>
      <c r="N58" s="334">
        <v>79.599999999999994</v>
      </c>
    </row>
    <row r="59" spans="1:14" x14ac:dyDescent="0.15">
      <c r="A59" s="250"/>
      <c r="B59" s="246"/>
      <c r="C59" s="246"/>
      <c r="D59" s="246"/>
      <c r="E59" s="246"/>
      <c r="F59" s="246"/>
      <c r="G59" s="312" t="s">
        <v>518</v>
      </c>
      <c r="H59" s="313"/>
      <c r="I59" s="321">
        <v>545521</v>
      </c>
      <c r="J59" s="322">
        <v>49097</v>
      </c>
      <c r="K59" s="323">
        <v>-7.6</v>
      </c>
      <c r="L59" s="324">
        <v>107537</v>
      </c>
      <c r="M59" s="325">
        <v>14.7</v>
      </c>
      <c r="N59" s="326">
        <v>-22.3</v>
      </c>
    </row>
    <row r="60" spans="1:14" x14ac:dyDescent="0.15">
      <c r="A60" s="250"/>
      <c r="B60" s="246"/>
      <c r="C60" s="246"/>
      <c r="D60" s="246"/>
      <c r="E60" s="246"/>
      <c r="F60" s="246"/>
      <c r="G60" s="327"/>
      <c r="H60" s="328" t="s">
        <v>514</v>
      </c>
      <c r="I60" s="335">
        <v>413276</v>
      </c>
      <c r="J60" s="330">
        <v>37195</v>
      </c>
      <c r="K60" s="331">
        <v>-11.8</v>
      </c>
      <c r="L60" s="332">
        <v>57923</v>
      </c>
      <c r="M60" s="333">
        <v>25.1</v>
      </c>
      <c r="N60" s="334">
        <v>-36.9</v>
      </c>
    </row>
    <row r="61" spans="1:14" x14ac:dyDescent="0.15">
      <c r="A61" s="250"/>
      <c r="B61" s="246"/>
      <c r="C61" s="246"/>
      <c r="D61" s="246"/>
      <c r="E61" s="246"/>
      <c r="F61" s="246"/>
      <c r="G61" s="312" t="s">
        <v>519</v>
      </c>
      <c r="H61" s="336"/>
      <c r="I61" s="337">
        <v>483689</v>
      </c>
      <c r="J61" s="338">
        <v>42961</v>
      </c>
      <c r="K61" s="339">
        <v>6.6</v>
      </c>
      <c r="L61" s="340">
        <v>116833</v>
      </c>
      <c r="M61" s="341">
        <v>-0.1</v>
      </c>
      <c r="N61" s="326">
        <v>6.7</v>
      </c>
    </row>
    <row r="62" spans="1:14" x14ac:dyDescent="0.15">
      <c r="A62" s="250"/>
      <c r="B62" s="246"/>
      <c r="C62" s="246"/>
      <c r="D62" s="246"/>
      <c r="E62" s="246"/>
      <c r="F62" s="246"/>
      <c r="G62" s="327"/>
      <c r="H62" s="328" t="s">
        <v>514</v>
      </c>
      <c r="I62" s="329">
        <v>354891</v>
      </c>
      <c r="J62" s="330">
        <v>31523</v>
      </c>
      <c r="K62" s="331">
        <v>1</v>
      </c>
      <c r="L62" s="332">
        <v>58519</v>
      </c>
      <c r="M62" s="333">
        <v>1.4</v>
      </c>
      <c r="N62" s="334">
        <v>-0.4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27.78</v>
      </c>
      <c r="G47" s="12">
        <v>19.84</v>
      </c>
      <c r="H47" s="12">
        <v>14.69</v>
      </c>
      <c r="I47" s="12">
        <v>13.24</v>
      </c>
      <c r="J47" s="13">
        <v>8.75</v>
      </c>
    </row>
    <row r="48" spans="2:10" ht="57.75" customHeight="1" x14ac:dyDescent="0.15">
      <c r="B48" s="14"/>
      <c r="C48" s="1174" t="s">
        <v>4</v>
      </c>
      <c r="D48" s="1174"/>
      <c r="E48" s="1175"/>
      <c r="F48" s="15">
        <v>2.65</v>
      </c>
      <c r="G48" s="16">
        <v>4.6100000000000003</v>
      </c>
      <c r="H48" s="16">
        <v>6.99</v>
      </c>
      <c r="I48" s="16">
        <v>10.28</v>
      </c>
      <c r="J48" s="17">
        <v>9.3000000000000007</v>
      </c>
    </row>
    <row r="49" spans="2:10" ht="57.75" customHeight="1" thickBot="1" x14ac:dyDescent="0.2">
      <c r="B49" s="18"/>
      <c r="C49" s="1176" t="s">
        <v>5</v>
      </c>
      <c r="D49" s="1176"/>
      <c r="E49" s="1177"/>
      <c r="F49" s="19" t="s">
        <v>526</v>
      </c>
      <c r="G49" s="20" t="s">
        <v>527</v>
      </c>
      <c r="H49" s="20" t="s">
        <v>528</v>
      </c>
      <c r="I49" s="20">
        <v>2.16</v>
      </c>
      <c r="J49" s="21"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2018-02-23T06:03:41Z</cp:lastPrinted>
  <dcterms:created xsi:type="dcterms:W3CDTF">2018-01-24T05:02:05Z</dcterms:created>
  <dcterms:modified xsi:type="dcterms:W3CDTF">2018-10-30T07:35:43Z</dcterms:modified>
</cp:coreProperties>
</file>