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9長野\"/>
    </mc:Choice>
  </mc:AlternateContent>
  <bookViews>
    <workbookView xWindow="240" yWindow="60" windowWidth="14940" windowHeight="7875" tabRatio="80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C34" i="9"/>
  <c r="U34" i="9" l="1"/>
  <c r="AM34" i="9"/>
  <c r="U35" i="9"/>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<sst xmlns="http://schemas.openxmlformats.org/spreadsheetml/2006/main" count="1085" uniqueCount="571">
  <si>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</si>
  <si>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</si>
  <si>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</si>
  <si>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</si>
  <si>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</si>
  <si>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</si>
  <si>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</si>
  <si>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</si>
  <si>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</si>
  <si>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</si>
  <si>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</si>
  <si>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</si>
  <si>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</si>
  <si>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</si>
  <si>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</si>
  <si>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</si>
  <si>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</si>
  <si>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</si>
  <si>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</si>
  <si>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</si>
  <si>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</si>
  <si>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</si>
  <si>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</si>
  <si>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</si>
  <si>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</si>
  <si>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</si>
  <si>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</si>
  <si>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</si>
  <si>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</si>
  <si>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</si>
  <si>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</si>
  <si>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</si>
  <si>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</si>
  <si>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</si>
  <si>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</si>
  <si>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</si>
  <si>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</si>
  <si>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</si>
  <si>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</si>
  <si>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</si>
  <si>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</si>
  <si>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</si>
  <si>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</si>
  <si>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</si>
  <si>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</si>
  <si>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</si>
  <si>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</si>
  <si>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</si>
  <si>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</si>
  <si>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</si>
  <si>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</si>
  <si>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</si>
  <si>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</si>
  <si>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</si>
  <si>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</si>
  <si>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</si>
  <si>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</si>
  <si>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</si>
  <si>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</si>
  <si>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</si>
  <si>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</si>
  <si>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</si>
  <si>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</si>
  <si>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</si>
  <si>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</si>
  <si>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</si>
  <si>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</si>
  <si>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</si>
  <si>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</si>
  <si>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</si>
  <si>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</si>
  <si>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</si>
  <si>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</si>
  <si>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</si>
  <si>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</si>
  <si>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</si>
  <si>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</si>
  <si>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</si>
  <si>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</si>
  <si>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</si>
  <si>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</si>
  <si>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</si>
  <si>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</si>
  <si>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</si>
  <si>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</si>
  <si>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</si>
  <si>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</si>
  <si>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</si>
  <si>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</si>
  <si>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</si>
  <si>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</si>
  <si>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</si>
  <si>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</si>
  <si>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</si>
  <si>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</si>
  <si>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</si>
  <si>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</si>
  <si>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</si>
  <si>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</si>
  <si>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</si>
  <si>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</si>
  <si>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</si>
  <si>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</si>
  <si>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</si>
  <si>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</si>
  <si>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</si>
  <si>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</si>
  <si>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</si>
  <si>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</si>
  <si>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</si>
  <si>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</si>
  <si>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</si>
  <si>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</si>
  <si>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</si>
  <si>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</si>
  <si>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</si>
  <si>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</si>
  <si>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</si>
  <si>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</si>
  <si>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</si>
  <si>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</si>
  <si>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</si>
  <si>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</si>
  <si>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</si>
  <si>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</si>
  <si>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</si>
  <si>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</si>
  <si>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</si>
  <si>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</si>
  <si>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</si>
  <si>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</si>
  <si>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</si>
  <si>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</si>
  <si>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</si>
  <si>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</si>
  <si>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</si>
  <si>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</si>
  <si>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</si>
  <si>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</si>
  <si>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</si>
  <si>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</si>
  <si>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</si>
  <si>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</si>
  <si>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</si>
  <si>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</si>
  <si>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</si>
  <si>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</si>
  <si>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</si>
  <si>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</si>
  <si>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</si>
  <si>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</si>
  <si>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</si>
  <si>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</si>
  <si>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</si>
  <si>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</si>
  <si>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</si>
  <si>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</si>
  <si>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</si>
  <si>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</si>
  <si>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</si>
  <si>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</si>
  <si>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</si>
  <si>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</si>
  <si>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</si>
  <si>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</si>
  <si>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</si>
  <si>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</si>
  <si>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</si>
  <si>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</si>
  <si>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</si>
  <si>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</si>
  <si>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</si>
  <si>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</si>
  <si>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</si>
  <si>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</si>
  <si>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</si>
  <si>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</si>
  <si>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</si>
  <si>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</si>
  <si>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</si>
  <si>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</si>
  <si>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</si>
  <si>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</si>
  <si>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</si>
  <si>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</si>
  <si>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</si>
  <si>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</si>
  <si>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</si>
  <si>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</si>
  <si>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</si>
  <si>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</si>
  <si>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</si>
  <si>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</si>
  <si>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</si>
  <si>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</si>
  <si>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</si>
  <si>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</si>
  <si>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</si>
  <si>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長野県高山村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</si>
  <si>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</si>
  <si>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</si>
  <si>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</si>
  <si>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</si>
  <si>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</si>
  <si>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</si>
  <si>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</si>
  <si>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</si>
  <si>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</si>
  <si>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</si>
  <si>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</si>
  <si>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</si>
  <si>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</si>
  <si>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</si>
  <si>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</si>
  <si>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</si>
  <si>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</si>
  <si>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</si>
  <si>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</si>
  <si>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</si>
  <si>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</si>
  <si>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</si>
  <si>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</si>
  <si>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</si>
  <si>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</si>
  <si>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</si>
  <si>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</si>
  <si>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</si>
  <si>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</si>
  <si>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</si>
  <si>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</si>
  <si>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</si>
  <si>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</si>
  <si>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</si>
  <si>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</si>
  <si>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</si>
  <si>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</si>
  <si>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</si>
  <si>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</si>
  <si>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</si>
  <si>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</si>
  <si>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</si>
  <si>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</si>
  <si>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</si>
  <si>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</si>
  <si>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</si>
  <si>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</si>
  <si>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</si>
  <si>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</si>
  <si>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</si>
  <si>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</si>
  <si>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</si>
  <si>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</si>
  <si>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</si>
  <si>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</si>
  <si>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</si>
  <si>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</si>
  <si>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</si>
  <si>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</si>
  <si>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</si>
  <si>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</si>
  <si>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</si>
  <si>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</si>
  <si>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</si>
  <si>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</si>
  <si>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</si>
  <si>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</si>
  <si>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</si>
  <si>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</si>
  <si>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</si>
  <si>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</si>
  <si>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</si>
  <si>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</si>
  <si>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</si>
  <si>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</si>
  <si>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</si>
  <si>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</si>
  <si>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</si>
  <si>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</si>
  <si>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</si>
  <si>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</si>
  <si>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</si>
  <si>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</si>
  <si>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</si>
  <si>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</si>
  <si>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</si>
  <si>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</si>
  <si>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</si>
  <si>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</si>
  <si>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</si>
  <si>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</si>
  <si>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</si>
  <si>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</si>
  <si>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</si>
  <si>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</si>
  <si>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</si>
  <si>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</si>
  <si>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</si>
  <si>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</si>
  <si>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</si>
  <si>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</si>
  <si>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</si>
  <si>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</si>
  <si>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</si>
  <si>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</si>
  <si>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</si>
  <si>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</si>
  <si>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</si>
  <si>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</si>
  <si>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</si>
  <si>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</si>
  <si>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</si>
  <si>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</si>
  <si>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</si>
  <si>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</si>
  <si>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</si>
  <si>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</si>
  <si>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</si>
  <si>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</si>
  <si>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</si>
  <si>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</si>
  <si>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</si>
  <si>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</si>
  <si>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</si>
  <si>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</si>
  <si>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</si>
  <si>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</si>
  <si>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</si>
  <si>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</si>
  <si>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</si>
  <si>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</si>
  <si>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</si>
  <si>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</si>
  <si>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</si>
  <si>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</si>
  <si>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</si>
  <si>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</si>
  <si>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</si>
  <si>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</si>
  <si>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</si>
  <si>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</si>
  <si>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</si>
  <si>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</si>
  <si>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</si>
  <si>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</si>
  <si>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</si>
  <si>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</si>
  <si>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</si>
  <si>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長野県高山村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</si>
  <si>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</si>
  <si>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</si>
  <si>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</si>
  <si>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</si>
  <si>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</si>
  <si>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</si>
  <si>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</si>
  <si>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</si>
  <si>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</si>
  <si>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</si>
  <si>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</si>
  <si>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</si>
  <si>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</si>
  <si>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</si>
  <si>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</si>
  <si>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</si>
  <si>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</si>
  <si>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</si>
  <si>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</si>
  <si>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</si>
  <si>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</si>
  <si>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</si>
  <si>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</si>
  <si>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</si>
  <si>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</si>
  <si>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</si>
  <si>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</si>
  <si>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</si>
  <si>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</si>
  <si>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</si>
  <si>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</si>
  <si>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</si>
  <si>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</si>
  <si>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</si>
  <si>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</si>
  <si>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</si>
  <si>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</si>
  <si>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上水道事業会計</t>
    <phoneticPr fontId="5"/>
  </si>
  <si>
    <t>法適用企業</t>
    <phoneticPr fontId="5"/>
  </si>
  <si>
    <t>水道事業特別会計</t>
    <phoneticPr fontId="5"/>
  </si>
  <si>
    <t>法非適用企業</t>
    <phoneticPr fontId="5"/>
  </si>
  <si>
    <t>農業集落排水事業特別会計</t>
    <phoneticPr fontId="5"/>
  </si>
  <si>
    <t>下水道事業特別会計</t>
    <phoneticPr fontId="5"/>
  </si>
  <si>
    <t>温泉開発事業特別会計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</si>
  <si>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</si>
  <si>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</si>
  <si>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</si>
  <si>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</si>
  <si>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</si>
  <si>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</si>
  <si>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</si>
  <si>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</si>
  <si>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</si>
  <si>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</si>
  <si>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</si>
  <si>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</si>
  <si>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</si>
  <si>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</si>
  <si>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</si>
  <si>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</si>
  <si>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</si>
  <si>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</si>
  <si>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</si>
  <si>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</si>
  <si>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</si>
  <si>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</si>
  <si>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</si>
  <si>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</si>
  <si>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</si>
  <si>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</si>
  <si>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</si>
  <si>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</si>
  <si>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</si>
  <si>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</si>
  <si>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</si>
  <si>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</si>
  <si>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</si>
  <si>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</si>
  <si>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</si>
  <si>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</si>
  <si>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</si>
  <si>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</si>
  <si>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</si>
  <si>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</si>
  <si>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</si>
  <si>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</si>
  <si>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</si>
  <si>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</si>
  <si>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</si>
  <si>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</si>
  <si>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</si>
  <si>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</si>
  <si>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</si>
  <si>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</si>
  <si>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</si>
  <si>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</si>
  <si>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</si>
  <si>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</si>
  <si>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</si>
  <si>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</si>
  <si>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</si>
  <si>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</si>
  <si>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</si>
  <si>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</si>
  <si>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</si>
  <si>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</si>
  <si>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</si>
  <si>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</si>
  <si>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</si>
  <si>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</si>
  <si>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</si>
  <si>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</si>
  <si>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</si>
  <si>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</si>
  <si>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</si>
  <si>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</si>
  <si>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</si>
  <si>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</si>
  <si>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</si>
  <si>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</si>
  <si>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</si>
  <si>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</si>
  <si>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</si>
  <si>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</si>
  <si>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</si>
  <si>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</si>
  <si>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</si>
  <si>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</si>
  <si>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</si>
  <si>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</si>
  <si>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</si>
  <si>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</si>
  <si>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</si>
  <si>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</si>
  <si>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</si>
  <si>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</si>
  <si>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</si>
  <si>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</si>
  <si>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</si>
  <si>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</si>
  <si>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</si>
  <si>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</si>
  <si>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</si>
  <si>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</si>
  <si>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</si>
  <si>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</si>
  <si>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</si>
  <si>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</si>
  <si>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</si>
  <si>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</si>
  <si>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</si>
  <si>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</si>
  <si>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</si>
  <si>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</si>
  <si>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</si>
  <si>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</si>
  <si>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</si>
  <si>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</si>
  <si>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</si>
  <si>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</si>
  <si>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</si>
  <si>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</si>
  <si>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</si>
  <si>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</si>
  <si>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</si>
  <si>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</si>
  <si>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</si>
  <si>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</si>
  <si>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</si>
  <si>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</si>
  <si>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</si>
  <si>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</si>
  <si>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</si>
  <si>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</si>
  <si>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</si>
  <si>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</si>
  <si>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</si>
  <si>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</si>
  <si>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</si>
  <si>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0.07</t>
  </si>
  <si>
    <t>上水道事業会計</t>
  </si>
  <si>
    <t>一般会計</t>
  </si>
  <si>
    <t>水道事業特別会計</t>
  </si>
  <si>
    <t>介護保険特別会計</t>
  </si>
  <si>
    <t>国民健康保険特別会計</t>
  </si>
  <si>
    <t>温泉開発事業特別会計</t>
  </si>
  <si>
    <t>下水道事業特別会計</t>
  </si>
  <si>
    <t>農業集落排水事業特別会計</t>
  </si>
  <si>
    <t>その他会計（赤字）</t>
  </si>
  <si>
    <t>その他会計（黒字）</t>
  </si>
  <si>
    <t>高山村土地開発公社</t>
    <rPh sb="0" eb="3">
      <t>タカヤマムラ</t>
    </rPh>
    <rPh sb="3" eb="5">
      <t>トチ</t>
    </rPh>
    <rPh sb="5" eb="7">
      <t>カイハツ</t>
    </rPh>
    <rPh sb="7" eb="9">
      <t>コウシャ</t>
    </rPh>
    <phoneticPr fontId="30"/>
  </si>
  <si>
    <t>-</t>
    <phoneticPr fontId="30"/>
  </si>
  <si>
    <t>長野県市町村自治振興組合</t>
  </si>
  <si>
    <t>長野広域連合</t>
    <rPh sb="0" eb="2">
      <t>ナガノ</t>
    </rPh>
    <rPh sb="2" eb="4">
      <t>コウイキ</t>
    </rPh>
    <rPh sb="4" eb="6">
      <t>レンゴウ</t>
    </rPh>
    <phoneticPr fontId="24"/>
  </si>
  <si>
    <t>　(一般会計)</t>
  </si>
  <si>
    <t>　(老人福祉施設等運営事業特別会計)</t>
  </si>
  <si>
    <t>　(長野地域ふるさと事業特別会計)</t>
    <rPh sb="2" eb="4">
      <t>ナガノ</t>
    </rPh>
    <rPh sb="4" eb="6">
      <t>チイキ</t>
    </rPh>
    <phoneticPr fontId="24"/>
  </si>
  <si>
    <t>　(ごみ処理施設事業特別会計)</t>
    <rPh sb="4" eb="6">
      <t>ショリ</t>
    </rPh>
    <rPh sb="6" eb="8">
      <t>シセツ</t>
    </rPh>
    <rPh sb="8" eb="10">
      <t>ジギョウ</t>
    </rPh>
    <phoneticPr fontId="24"/>
  </si>
  <si>
    <t>長野県後期高齢者医療広域連合</t>
    <rPh sb="2" eb="3">
      <t>ケン</t>
    </rPh>
    <phoneticPr fontId="24"/>
  </si>
  <si>
    <t>　(一般会計)</t>
    <rPh sb="2" eb="4">
      <t>イッパン</t>
    </rPh>
    <rPh sb="4" eb="6">
      <t>カイケイ</t>
    </rPh>
    <phoneticPr fontId="24"/>
  </si>
  <si>
    <t>　(後期高齢者医療事業会計)</t>
  </si>
  <si>
    <t>長野県市町村総合事務組合</t>
  </si>
  <si>
    <t>　(非常勤公務災害補償特別会計)</t>
    <rPh sb="2" eb="5">
      <t>ヒジョウキン</t>
    </rPh>
    <rPh sb="5" eb="7">
      <t>コウム</t>
    </rPh>
    <rPh sb="7" eb="9">
      <t>サイガイ</t>
    </rPh>
    <rPh sb="9" eb="11">
      <t>ホショウ</t>
    </rPh>
    <rPh sb="11" eb="13">
      <t>トクベツ</t>
    </rPh>
    <rPh sb="13" eb="15">
      <t>カイケイ</t>
    </rPh>
    <phoneticPr fontId="24"/>
  </si>
  <si>
    <t>高山村外一市一町財産組合</t>
    <rPh sb="0" eb="3">
      <t>タカヤマムラ</t>
    </rPh>
    <rPh sb="3" eb="4">
      <t>ソト</t>
    </rPh>
    <rPh sb="4" eb="5">
      <t>イッ</t>
    </rPh>
    <rPh sb="5" eb="6">
      <t>シ</t>
    </rPh>
    <rPh sb="6" eb="8">
      <t>イッチョウ</t>
    </rPh>
    <rPh sb="8" eb="10">
      <t>ザイサン</t>
    </rPh>
    <rPh sb="10" eb="12">
      <t>クミアイ</t>
    </rPh>
    <phoneticPr fontId="30"/>
  </si>
  <si>
    <t>東北信市町村交通災害共済事務組合</t>
    <rPh sb="0" eb="2">
      <t>トウホク</t>
    </rPh>
    <rPh sb="3" eb="4">
      <t>シ</t>
    </rPh>
    <phoneticPr fontId="30"/>
  </si>
  <si>
    <t>須高行政事務組合</t>
    <rPh sb="0" eb="2">
      <t>スコウ</t>
    </rPh>
    <rPh sb="2" eb="4">
      <t>ギョウセイ</t>
    </rPh>
    <rPh sb="4" eb="6">
      <t>ジム</t>
    </rPh>
    <rPh sb="6" eb="8">
      <t>クミアイ</t>
    </rPh>
    <phoneticPr fontId="30"/>
  </si>
  <si>
    <t>長野県地方税滞納整理機構</t>
    <rPh sb="0" eb="3">
      <t>ナガノケン</t>
    </rPh>
    <rPh sb="3" eb="6">
      <t>チホウゼイ</t>
    </rPh>
    <rPh sb="6" eb="8">
      <t>タイノウ</t>
    </rPh>
    <rPh sb="8" eb="10">
      <t>セイリ</t>
    </rPh>
    <rPh sb="10" eb="12">
      <t>キコウ</t>
    </rPh>
    <phoneticPr fontId="30"/>
  </si>
  <si>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</si>
  <si>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</si>
  <si>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</si>
  <si>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</si>
  <si>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</si>
  <si>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</si>
  <si>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</si>
  <si>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</si>
  <si>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</si>
  <si>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</si>
  <si>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</si>
  <si>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</si>
  <si>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</si>
  <si>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</si>
  <si>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</si>
  <si>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・将来負担比率は、地方債の償還終了による現在高の減少や充当可能基金の増加等により類似団体平均値を下回っている。
・実質公債費比率は、類似団体内平均値を上回っているが、地総債の償還完了や新規発行債の抑制により平成19年度（16.4％）以降減少傾向にあるため、引き続き健全財政の維持を図っていきたい。</t>
    <rPh sb="1" eb="3">
      <t>ショウライ</t>
    </rPh>
    <rPh sb="3" eb="5">
      <t>フタン</t>
    </rPh>
    <rPh sb="5" eb="7">
      <t>ヒリツ</t>
    </rPh>
    <rPh sb="9" eb="12">
      <t>チホウサイ</t>
    </rPh>
    <rPh sb="13" eb="15">
      <t>ショウカン</t>
    </rPh>
    <rPh sb="15" eb="17">
      <t>シュウリョウ</t>
    </rPh>
    <rPh sb="20" eb="22">
      <t>ゲンザイ</t>
    </rPh>
    <rPh sb="22" eb="23">
      <t>ダカ</t>
    </rPh>
    <rPh sb="24" eb="26">
      <t>ゲンショウ</t>
    </rPh>
    <rPh sb="27" eb="29">
      <t>ジュウトウ</t>
    </rPh>
    <rPh sb="29" eb="31">
      <t>カノウ</t>
    </rPh>
    <rPh sb="31" eb="33">
      <t>キキン</t>
    </rPh>
    <rPh sb="34" eb="36">
      <t>ゾウカ</t>
    </rPh>
    <rPh sb="36" eb="37">
      <t>トウ</t>
    </rPh>
    <rPh sb="40" eb="42">
      <t>ルイジ</t>
    </rPh>
    <rPh sb="42" eb="44">
      <t>ダンタイ</t>
    </rPh>
    <rPh sb="44" eb="47">
      <t>ヘイキンチ</t>
    </rPh>
    <rPh sb="48" eb="50">
      <t>シタマワ</t>
    </rPh>
    <rPh sb="57" eb="59">
      <t>ジッシツ</t>
    </rPh>
    <rPh sb="59" eb="62">
      <t>コウサイヒ</t>
    </rPh>
    <rPh sb="62" eb="64">
      <t>ヒリツ</t>
    </rPh>
    <rPh sb="66" eb="68">
      <t>ルイジ</t>
    </rPh>
    <rPh sb="68" eb="70">
      <t>ダンタイ</t>
    </rPh>
    <rPh sb="70" eb="71">
      <t>ナイ</t>
    </rPh>
    <rPh sb="71" eb="74">
      <t>ヘイキンチ</t>
    </rPh>
    <rPh sb="75" eb="77">
      <t>ウワマワ</t>
    </rPh>
    <rPh sb="83" eb="84">
      <t>チ</t>
    </rPh>
    <rPh sb="84" eb="85">
      <t>ソウ</t>
    </rPh>
    <rPh sb="85" eb="86">
      <t>サイ</t>
    </rPh>
    <rPh sb="87" eb="89">
      <t>ショウカン</t>
    </rPh>
    <rPh sb="89" eb="91">
      <t>カンリョウ</t>
    </rPh>
    <rPh sb="92" eb="94">
      <t>シンキ</t>
    </rPh>
    <rPh sb="94" eb="96">
      <t>ハッコウ</t>
    </rPh>
    <rPh sb="96" eb="97">
      <t>サイ</t>
    </rPh>
    <rPh sb="98" eb="100">
      <t>ヨクセイ</t>
    </rPh>
    <rPh sb="103" eb="105">
      <t>ヘイセイ</t>
    </rPh>
    <rPh sb="107" eb="108">
      <t>ネン</t>
    </rPh>
    <rPh sb="108" eb="109">
      <t>ド</t>
    </rPh>
    <rPh sb="116" eb="118">
      <t>イコウ</t>
    </rPh>
    <rPh sb="118" eb="120">
      <t>ゲンショウ</t>
    </rPh>
    <rPh sb="120" eb="122">
      <t>ケイコウ</t>
    </rPh>
    <rPh sb="128" eb="129">
      <t>ヒ</t>
    </rPh>
    <rPh sb="130" eb="131">
      <t>ツヅ</t>
    </rPh>
    <rPh sb="132" eb="134">
      <t>ケンゼン</t>
    </rPh>
    <rPh sb="134" eb="136">
      <t>ザイセイ</t>
    </rPh>
    <rPh sb="137" eb="139">
      <t>イジ</t>
    </rPh>
    <rPh sb="140" eb="141">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</si>
</sst>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295C-4ED5-84E9-7B1B2FADE2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105346</c:v>
                </c:pt>
                <c:pt idx="1">
                  <c:v>58598</c:v>
                </c:pt>
                <c:pt idx="2">
                  <c:v>83683</c:v>
                </c:pt>
                <c:pt idx="3">
                  <c:v>119371</c:v>
                </c:pt>
                <c:pt idx="4">
                  <c:v>178524</c:v>
                </c:pt>
              </c:numCache>
            </c:numRef>
          </c:val>
          <c:smooth val="0"/>
          <c:extLst>
            <c:ext xmlns:c16="http://schemas.microsoft.com/office/drawing/2014/chart" uri="{C3380CC4-5D6E-409C-BE32-E72D297353CC}">
              <c16:uniqueId val="{00000001-295C-4ED5-84E9-7B1B2FADE29D}"/>
            </c:ext>
          </c:extLst>
        </c:ser>
        <c:dLbls>
          <c:showLegendKey val="0"/>
          <c:showVal val="0"/>
          <c:showCatName val="0"/>
          <c:showSerName val="0"/>
          <c:showPercent val="0"/>
          <c:showBubbleSize val="0"/>
        </c:dLbls>
        <c:marker val="1"/>
        <c:smooth val="0"/>
        <c:axId val="116171520"/>
        <c:axId val="116173440"/>
      </c:lineChart>
      <c:catAx>
        <c:axId val="116171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73440"/>
        <c:crosses val="autoZero"/>
        <c:auto val="1"/>
        <c:lblAlgn val="ctr"/>
        <c:lblOffset val="100"/>
        <c:tickLblSkip val="1"/>
        <c:tickMarkSkip val="1"/>
        <c:noMultiLvlLbl val="0"/>
      </c:catAx>
      <c:valAx>
        <c:axId val="11617344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7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5.59</c:v>
                </c:pt>
                <c:pt idx="1">
                  <c:v>6.08</c:v>
                </c:pt>
                <c:pt idx="2">
                  <c:v>7.1</c:v>
                </c:pt>
                <c:pt idx="3">
                  <c:v>6.85</c:v>
                </c:pt>
                <c:pt idx="4">
                  <c:v>7.08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16.100000000000001</c:v>
                </c:pt>
                <c:pt idx="1">
                  <c:v>16.21</c:v>
                </c:pt>
                <c:pt idx="2">
                  <c:v>16.329999999999998</c:v>
                </c:pt>
                <c:pt idx="3">
                  <c:v>15.97</c:v>
                </c:pt>
                <c:pt idx="4">
                  <c:v>16.2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3911168"/>
        <c:axId val="123917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0.17</c:v>
                </c:pt>
                <c:pt idx="1">
                  <c:v>0.48</c:v>
                </c:pt>
                <c:pt idx="2">
                  <c:v>1</c:v>
                </c:pt>
                <c:pt idx="3">
                  <c:v>-7.0000000000000007E-2</c:v>
                </c:pt>
                <c:pt idx="4">
                  <c:v>0.15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3911168"/>
        <c:axId val="123917440"/>
      </c:lineChart>
      <c:catAx>
        <c:axId val="12391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917440"/>
        <c:crosses val="autoZero"/>
        <c:auto val="1"/>
        <c:lblAlgn val="ctr"/>
        <c:lblOffset val="100"/>
        <c:tickLblSkip val="1"/>
        <c:tickMarkSkip val="1"/>
        <c:noMultiLvlLbl val="0"/>
      </c:catAx>
      <c:valAx>
        <c:axId val="12391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11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0.08</c:v>
                </c:pt>
                <c:pt idx="2">
                  <c:v>#N/A</c:v>
                </c:pt>
                <c:pt idx="3">
                  <c:v>0.09</c:v>
                </c:pt>
                <c:pt idx="4">
                  <c:v>#N/A</c:v>
                </c:pt>
                <c:pt idx="5">
                  <c:v>0.06</c:v>
                </c:pt>
                <c:pt idx="6">
                  <c:v>#N/A</c:v>
                </c:pt>
                <c:pt idx="7">
                  <c:v>0.12</c:v>
                </c:pt>
                <c:pt idx="8">
                  <c:v>#N/A</c:v>
                </c:pt>
                <c:pt idx="9">
                  <c:v>0.19</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0.22</c:v>
                </c:pt>
                <c:pt idx="2">
                  <c:v>#N/A</c:v>
                </c:pt>
                <c:pt idx="3">
                  <c:v>0.1</c:v>
                </c:pt>
                <c:pt idx="4">
                  <c:v>#N/A</c:v>
                </c:pt>
                <c:pt idx="5">
                  <c:v>0.13</c:v>
                </c:pt>
                <c:pt idx="6">
                  <c:v>#N/A</c:v>
                </c:pt>
                <c:pt idx="7">
                  <c:v>0.09</c:v>
                </c:pt>
                <c:pt idx="8">
                  <c:v>#N/A</c:v>
                </c:pt>
                <c:pt idx="9">
                  <c:v>0.24</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0.26</c:v>
                </c:pt>
                <c:pt idx="2">
                  <c:v>#N/A</c:v>
                </c:pt>
                <c:pt idx="3">
                  <c:v>0.34</c:v>
                </c:pt>
                <c:pt idx="4">
                  <c:v>#N/A</c:v>
                </c:pt>
                <c:pt idx="5">
                  <c:v>0.63</c:v>
                </c:pt>
                <c:pt idx="6">
                  <c:v>#N/A</c:v>
                </c:pt>
                <c:pt idx="7">
                  <c:v>0.53</c:v>
                </c:pt>
                <c:pt idx="8">
                  <c:v>#N/A</c:v>
                </c:pt>
                <c:pt idx="9">
                  <c:v>0.61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温泉開発事業特別会計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0.15</c:v>
                </c:pt>
                <c:pt idx="4">
                  <c:v>#N/A</c:v>
                </c:pt>
                <c:pt idx="5">
                  <c:v>0.43</c:v>
                </c:pt>
                <c:pt idx="6">
                  <c:v>#N/A</c:v>
                </c:pt>
                <c:pt idx="7">
                  <c:v>0.47</c:v>
                </c:pt>
                <c:pt idx="8">
                  <c:v>#N/A</c:v>
                </c:pt>
                <c:pt idx="9">
                  <c:v>0.73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c:v>
                </c:pt>
                <c:pt idx="2">
                  <c:v>#N/A</c:v>
                </c:pt>
                <c:pt idx="3">
                  <c:v>1.34</c:v>
                </c:pt>
                <c:pt idx="4">
                  <c:v>#N/A</c:v>
                </c:pt>
                <c:pt idx="5">
                  <c:v>2.5299999999999998</c:v>
                </c:pt>
                <c:pt idx="6">
                  <c:v>#N/A</c:v>
                </c:pt>
                <c:pt idx="7">
                  <c:v>1.86</c:v>
                </c:pt>
                <c:pt idx="8">
                  <c:v>#N/A</c:v>
                </c:pt>
                <c:pt idx="9">
                  <c:v>0.96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0.25</c:v>
                </c:pt>
                <c:pt idx="2">
                  <c:v>#N/A</c:v>
                </c:pt>
                <c:pt idx="3">
                  <c:v>0.63</c:v>
                </c:pt>
                <c:pt idx="4">
                  <c:v>#N/A</c:v>
                </c:pt>
                <c:pt idx="5">
                  <c:v>1.1200000000000001</c:v>
                </c:pt>
                <c:pt idx="6">
                  <c:v>#N/A</c:v>
                </c:pt>
                <c:pt idx="7">
                  <c:v>1.71</c:v>
                </c:pt>
                <c:pt idx="8">
                  <c:v>#N/A</c:v>
                </c:pt>
                <c:pt idx="9">
                  <c:v>2.3199999999999998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0.31</c:v>
                </c:pt>
                <c:pt idx="2">
                  <c:v>#N/A</c:v>
                </c:pt>
                <c:pt idx="3">
                  <c:v>0.36</c:v>
                </c:pt>
                <c:pt idx="4">
                  <c:v>#N/A</c:v>
                </c:pt>
                <c:pt idx="5">
                  <c:v>0.42</c:v>
                </c:pt>
                <c:pt idx="6">
                  <c:v>#N/A</c:v>
                </c:pt>
                <c:pt idx="7">
                  <c:v>0.51</c:v>
                </c:pt>
                <c:pt idx="8">
                  <c:v>#N/A</c:v>
                </c:pt>
                <c:pt idx="9">
                  <c:v>3.84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5.58</c:v>
                </c:pt>
                <c:pt idx="2">
                  <c:v>#N/A</c:v>
                </c:pt>
                <c:pt idx="3">
                  <c:v>6.08</c:v>
                </c:pt>
                <c:pt idx="4">
                  <c:v>#N/A</c:v>
                </c:pt>
                <c:pt idx="5">
                  <c:v>7.1</c:v>
                </c:pt>
                <c:pt idx="6">
                  <c:v>#N/A</c:v>
                </c:pt>
                <c:pt idx="7">
                  <c:v>6.85</c:v>
                </c:pt>
                <c:pt idx="8">
                  <c:v>#N/A</c:v>
                </c:pt>
                <c:pt idx="9">
                  <c:v>7.07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10.68</c:v>
                </c:pt>
                <c:pt idx="2">
                  <c:v>#N/A</c:v>
                </c:pt>
                <c:pt idx="3">
                  <c:v>12.1</c:v>
                </c:pt>
                <c:pt idx="4">
                  <c:v>#N/A</c:v>
                </c:pt>
                <c:pt idx="5">
                  <c:v>13.47</c:v>
                </c:pt>
                <c:pt idx="6">
                  <c:v>#N/A</c:v>
                </c:pt>
                <c:pt idx="7">
                  <c:v>14.47</c:v>
                </c:pt>
                <c:pt idx="8">
                  <c:v>#N/A</c:v>
                </c:pt>
                <c:pt idx="9">
                  <c:v>14.65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201920"/>
        <c:axId val="113203456"/>
      </c:barChart>
      <c:catAx>
        <c:axId val="11320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203456"/>
        <c:crosses val="autoZero"/>
        <c:auto val="1"/>
        <c:lblAlgn val="ctr"/>
        <c:lblOffset val="100"/>
        <c:tickLblSkip val="1"/>
        <c:tickMarkSkip val="1"/>
        <c:noMultiLvlLbl val="0"/>
      </c:catAx>
      <c:valAx>
        <c:axId val="11320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201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561</c:v>
                </c:pt>
                <c:pt idx="5">
                  <c:v>544</c:v>
                </c:pt>
                <c:pt idx="8">
                  <c:v>552</c:v>
                </c:pt>
                <c:pt idx="11">
                  <c:v>528</c:v>
                </c:pt>
                <c:pt idx="14">
                  <c:v>520</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2</c:v>
                </c:pt>
                <c:pt idx="6">
                  <c:v>1</c:v>
                </c:pt>
                <c:pt idx="9">
                  <c:v>0</c:v>
                </c:pt>
                <c:pt idx="12">
                  <c:v>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c:v>
                </c:pt>
                <c:pt idx="3">
                  <c:v>7</c:v>
                </c:pt>
                <c:pt idx="6">
                  <c:v>7</c:v>
                </c:pt>
                <c:pt idx="9">
                  <c:v>6</c:v>
                </c:pt>
                <c:pt idx="12">
                  <c:v>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225</c:v>
                </c:pt>
                <c:pt idx="3">
                  <c:v>220</c:v>
                </c:pt>
                <c:pt idx="6">
                  <c:v>222</c:v>
                </c:pt>
                <c:pt idx="9">
                  <c:v>228</c:v>
                </c:pt>
                <c:pt idx="12">
                  <c:v>228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577</c:v>
                </c:pt>
                <c:pt idx="3">
                  <c:v>542</c:v>
                </c:pt>
                <c:pt idx="6">
                  <c:v>515</c:v>
                </c:pt>
                <c:pt idx="9">
                  <c:v>499</c:v>
                </c:pt>
                <c:pt idx="12">
                  <c:v>490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705728"/>
        <c:axId val="5707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249</c:v>
                </c:pt>
                <c:pt idx="2">
                  <c:v>#N/A</c:v>
                </c:pt>
                <c:pt idx="3">
                  <c:v>#N/A</c:v>
                </c:pt>
                <c:pt idx="4">
                  <c:v>227</c:v>
                </c:pt>
                <c:pt idx="5">
                  <c:v>#N/A</c:v>
                </c:pt>
                <c:pt idx="6">
                  <c:v>#N/A</c:v>
                </c:pt>
                <c:pt idx="7">
                  <c:v>193</c:v>
                </c:pt>
                <c:pt idx="8">
                  <c:v>#N/A</c:v>
                </c:pt>
                <c:pt idx="9">
                  <c:v>#N/A</c:v>
                </c:pt>
                <c:pt idx="10">
                  <c:v>205</c:v>
                </c:pt>
                <c:pt idx="11">
                  <c:v>#N/A</c:v>
                </c:pt>
                <c:pt idx="12">
                  <c:v>#N/A</c:v>
                </c:pt>
                <c:pt idx="13">
                  <c:v>208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705728"/>
        <c:axId val="5707648"/>
      </c:lineChart>
      <c:catAx>
        <c:axId val="570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07648"/>
        <c:crosses val="autoZero"/>
        <c:auto val="1"/>
        <c:lblAlgn val="ctr"/>
        <c:lblOffset val="100"/>
        <c:tickLblSkip val="1"/>
        <c:tickMarkSkip val="1"/>
        <c:noMultiLvlLbl val="0"/>
      </c:catAx>
      <c:valAx>
        <c:axId val="5707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0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4734</c:v>
                </c:pt>
                <c:pt idx="5">
                  <c:v>4505</c:v>
                </c:pt>
                <c:pt idx="8">
                  <c:v>4379</c:v>
                </c:pt>
                <c:pt idx="11">
                  <c:v>4190</c:v>
                </c:pt>
                <c:pt idx="14">
                  <c:v>4158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c:v>
                </c:pt>
                <c:pt idx="5">
                  <c:v>48</c:v>
                </c:pt>
                <c:pt idx="8">
                  <c:v>40</c:v>
                </c:pt>
                <c:pt idx="11">
                  <c:v>93</c:v>
                </c:pt>
                <c:pt idx="14">
                  <c:v>85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2687</c:v>
                </c:pt>
                <c:pt idx="5">
                  <c:v>2801</c:v>
                </c:pt>
                <c:pt idx="8">
                  <c:v>3003</c:v>
                </c:pt>
                <c:pt idx="11">
                  <c:v>3104</c:v>
                </c:pt>
                <c:pt idx="14">
                  <c:v>3307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702</c:v>
                </c:pt>
                <c:pt idx="3">
                  <c:v>664</c:v>
                </c:pt>
                <c:pt idx="6">
                  <c:v>648</c:v>
                </c:pt>
                <c:pt idx="9">
                  <c:v>593</c:v>
                </c:pt>
                <c:pt idx="12">
                  <c:v>594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32</c:v>
                </c:pt>
                <c:pt idx="3">
                  <c:v>26</c:v>
                </c:pt>
                <c:pt idx="6">
                  <c:v>19</c:v>
                </c:pt>
                <c:pt idx="9">
                  <c:v>13</c:v>
                </c:pt>
                <c:pt idx="12">
                  <c:v>10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2297</c:v>
                </c:pt>
                <c:pt idx="3">
                  <c:v>2155</c:v>
                </c:pt>
                <c:pt idx="6">
                  <c:v>2027</c:v>
                </c:pt>
                <c:pt idx="9">
                  <c:v>1933</c:v>
                </c:pt>
                <c:pt idx="12">
                  <c:v>1810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c:v>
                </c:pt>
                <c:pt idx="3">
                  <c:v>45</c:v>
                </c:pt>
                <c:pt idx="6">
                  <c:v>89</c:v>
                </c:pt>
                <c:pt idx="9">
                  <c:v>133</c:v>
                </c:pt>
                <c:pt idx="12">
                  <c:v>120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3648</c:v>
                </c:pt>
                <c:pt idx="3">
                  <c:v>3318</c:v>
                </c:pt>
                <c:pt idx="6">
                  <c:v>3278</c:v>
                </c:pt>
                <c:pt idx="9">
                  <c:v>3283</c:v>
                </c:pt>
                <c:pt idx="12">
                  <c:v>3602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8481280"/>
        <c:axId val="118483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8481280"/>
        <c:axId val="118483200"/>
      </c:lineChart>
      <c:catAx>
        <c:axId val="118481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483200"/>
        <c:crosses val="autoZero"/>
        <c:auto val="1"/>
        <c:lblAlgn val="ctr"/>
        <c:lblOffset val="100"/>
        <c:tickLblSkip val="1"/>
        <c:tickMarkSkip val="1"/>
        <c:noMultiLvlLbl val="0"/>
      </c:catAx>
      <c:valAx>
        <c:axId val="11848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81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{003678C4-A158-4BEF-9E9F-9B0AD77486C5}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{8A3AAC47-E20D-4B24-9A7C-A3962275E771}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{B776CD1B-FAEB-4AA8-85AF-E5ABFAEF0087}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{8280B2D5-3054-4152-9C72-D59A8E130375}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{F8076353-CFAC-4786-A37C-A23F4DE8E629}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{F1E89121-CFF2-4DAB-87AF-621658D9EBC6}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{9A6AE20F-36D4-4677-8280-0B678F44CAC4}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{B7A6FF73-645C-4E24-B7C3-A8DDF96953F8}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{4158AC57-5875-453D-B0FC-D2DD2C1A98B7}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{DFA5FACD-91EB-428A-9B2E-5A7203BF3C01}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5473920"/>
        <c:axId val="125475840"/>
      </c:scatterChart>
      <c:valAx>
        <c:axId val="125473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475840"/>
        <c:crosses val="autoZero"/>
        <c:crossBetween val="midCat"/>
      </c:valAx>
      <c:valAx>
        <c:axId val="125475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473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{742328FC-DDB6-4FE7-A105-9FA18FB89E75}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{E2402576-4EB4-48CF-8A25-D827575F4089}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{2B6D5141-B33F-4B91-BB65-517A882BF028}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{FBD94DDA-EC07-444F-9DA1-12B244D9D377}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{1D243D69-7F86-40FC-850C-F2EE1EC41381}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11.6</c:v>
                </c:pt>
                <c:pt idx="2">
                  <c:v>10.199999999999999</c:v>
                </c:pt>
                <c:pt idx="3">
                  <c:v>9.5</c:v>
                </c:pt>
                <c:pt idx="4">
                  <c:v>9.1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{67D9BC92-19C8-4C46-ADB1-6553CB2AE9C2}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{E12EDA99-6F77-4D1D-9622-D1AF00D0A0B5}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{9D5F7137-B568-4D90-9086-F9024D5DD333}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{B9728318-B943-495E-9C4D-CE63271C276B}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{E915E184-F309-458E-AD9B-4BE38FE8AF67}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5578240"/>
        <c:axId val="125625472"/>
      </c:scatterChart>
      <c:valAx>
        <c:axId val="125578240"/>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625472"/>
        <c:crosses val="autoZero"/>
        <c:crossBetween val="midCat"/>
      </c:valAx>
      <c:valAx>
        <c:axId val="125625472"/>
        <c:scaling>
          <c:orientation val="minMax"/>
          <c:max val="6.6999999999999993"/>
          <c:min val="-0.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578240"/>
        <c:crosses val="autoZero"/>
        <c:crossBetween val="midCat"/>
        <c:majorUnit val="0.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a:t>
          </a:r>
          <a:r>
            <a:rPr lang="ja-JP" altLang="ja-JP" sz="1100" b="0">
              <a:solidFill>
                <a:schemeClr val="dk1"/>
              </a:solidFill>
              <a:effectLst/>
              <a:latin typeface="+mn-lt"/>
              <a:ea typeface="+mn-ea"/>
              <a:cs typeface="+mn-cs"/>
            </a:rPr>
            <a:t>たかやま保育園建設債の元金償還開始により元利償還金は</a:t>
          </a:r>
          <a:r>
            <a:rPr lang="ja-JP" altLang="ja-JP" sz="1100" b="0" i="0" baseline="0">
              <a:solidFill>
                <a:schemeClr val="dk1"/>
              </a:solidFill>
              <a:effectLst/>
              <a:latin typeface="+mn-lt"/>
              <a:ea typeface="+mn-ea"/>
              <a:cs typeface="+mn-cs"/>
            </a:rPr>
            <a:t>増加したものの、平成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年度以降は、高山小学校耐震化事業に伴う防災対策事業債や地域総合整備事業債等の償還完了による元利償還金の減等に伴い、実質公債比率の分子はほぼ横ばいに推移している。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地域総合整備事業債の償還完了等による地方債残高の減少や基金積立による充当可能基金の増加、また平成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カ年にわたり臨時財政対策債発行可能額の全額を借り入れなかったこと等により、平成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年度以降は将来負担比率の分子はマイナスに転じている。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7,240
7,180
98.56
4,976,682
4,767,850
192,724
2,723,244
3,601,809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7,240
7,180
98.56
4,976,682
4,767,850
192,724
2,723,244
3,601,809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7,240
7,180
98.56
4,976,682
4,767,850
192,724
2,723,244
3,601,809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7,240
7,180
98.56
4,976,682
4,767,850
192,724
2,723,244
3,601,809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やや上回るものの、全国平均を下回る状況である。引き続き、自主財源である村税を確保するため、移住希望者へのＰＲ活動や村営住宅整備など定住促進施策を講じるとともに、ワイン産地育成事業等による産業振興施策を通じ、財政力の向上を図っていきた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9072</xdr:rowOff>
    </xdr:to>
    <xdr:cxnSp macro="">
      <xdr:nvCxnSpPr>
        <xdr:cNvPr id="69" name="直線コネクタ 68"/>
        <xdr:cNvCxnSpPr/>
      </xdr:nvCxnSpPr>
      <xdr:spPr>
        <a:xfrm flipV="1">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9072</xdr:rowOff>
    </xdr:from>
    <xdr:to>
      <xdr:col>6</xdr:col>
      <xdr:colOff>0</xdr:colOff>
      <xdr:row>43</xdr:row>
      <xdr:rowOff>26307</xdr:rowOff>
    </xdr:to>
    <xdr:cxnSp macro="">
      <xdr:nvCxnSpPr>
        <xdr:cNvPr id="72" name="直線コネクタ 71"/>
        <xdr:cNvCxnSpPr/>
      </xdr:nvCxnSpPr>
      <xdr:spPr>
        <a:xfrm flipV="1">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79120</xdr:rowOff>
    </xdr:from>
    <xdr:ext cx="736600" cy="259045"/>
    <xdr:sp macro="" textlink="">
      <xdr:nvSpPr>
        <xdr:cNvPr id="74" name="テキスト ボックス 73"/>
        <xdr:cNvSpPr txBox="1"/>
      </xdr:nvSpPr>
      <xdr:spPr>
        <a:xfrm>
          <a:off x="3733800" y="745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7" name="テキスト ボックス 76"/>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80" name="テキスト ボックス 79"/>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82" name="テキスト ボックス 81"/>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129012</xdr:rowOff>
    </xdr:from>
    <xdr:ext cx="762000" cy="259045"/>
    <xdr:sp macro="" textlink="">
      <xdr:nvSpPr>
        <xdr:cNvPr id="89" name="財政力該当値テキスト"/>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129722</xdr:rowOff>
    </xdr:from>
    <xdr:to>
      <xdr:col>6</xdr:col>
      <xdr:colOff>50800</xdr:colOff>
      <xdr:row>43</xdr:row>
      <xdr:rowOff>59872</xdr:rowOff>
    </xdr:to>
    <xdr:sp macro="" textlink="">
      <xdr:nvSpPr>
        <xdr:cNvPr id="90" name="円/楕円 89"/>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70049</xdr:rowOff>
    </xdr:from>
    <xdr:ext cx="736600" cy="259045"/>
    <xdr:sp macro="" textlink="">
      <xdr:nvSpPr>
        <xdr:cNvPr id="91" name="テキスト ボックス 90"/>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93" name="テキスト ボックス 92"/>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5" name="テキスト ボックス 94"/>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97" name="テキスト ボックス 96"/>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村行政改革実施計画に基づく人件費や経常的物件費等の抑制を図っていることなどから、類似団体平均を下回っている。今後においては、扶助費や繰出金等で増加傾向にあり硬直化の進行が懸念されることから、さらなる経常的経費の抑制に努めていきた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155702</xdr:rowOff>
    </xdr:from>
    <xdr:to>
      <xdr:col>7</xdr:col>
      <xdr:colOff>152400</xdr:colOff>
      <xdr:row>61</xdr:row>
      <xdr:rowOff>37338</xdr:rowOff>
    </xdr:to>
    <xdr:cxnSp macro="">
      <xdr:nvCxnSpPr>
        <xdr:cNvPr id="130" name="直線コネクタ 129"/>
        <xdr:cNvCxnSpPr/>
      </xdr:nvCxnSpPr>
      <xdr:spPr>
        <a:xfrm>
          <a:off x="4114800" y="1044270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117094</xdr:rowOff>
    </xdr:from>
    <xdr:to>
      <xdr:col>6</xdr:col>
      <xdr:colOff>0</xdr:colOff>
      <xdr:row>60</xdr:row>
      <xdr:rowOff>155702</xdr:rowOff>
    </xdr:to>
    <xdr:cxnSp macro="">
      <xdr:nvCxnSpPr>
        <xdr:cNvPr id="133" name="直線コネクタ 132"/>
        <xdr:cNvCxnSpPr/>
      </xdr:nvCxnSpPr>
      <xdr:spPr>
        <a:xfrm>
          <a:off x="3225800" y="1040409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117094</xdr:rowOff>
    </xdr:from>
    <xdr:to>
      <xdr:col>4</xdr:col>
      <xdr:colOff>482600</xdr:colOff>
      <xdr:row>61</xdr:row>
      <xdr:rowOff>104902</xdr:rowOff>
    </xdr:to>
    <xdr:cxnSp macro="">
      <xdr:nvCxnSpPr>
        <xdr:cNvPr id="136" name="直線コネクタ 135"/>
        <xdr:cNvCxnSpPr/>
      </xdr:nvCxnSpPr>
      <xdr:spPr>
        <a:xfrm flipV="1">
          <a:off x="2336800" y="1040409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133113</xdr:rowOff>
    </xdr:from>
    <xdr:ext cx="762000" cy="259045"/>
    <xdr:sp macro="" textlink="">
      <xdr:nvSpPr>
        <xdr:cNvPr id="138" name="テキスト ボックス 137"/>
        <xdr:cNvSpPr txBox="1"/>
      </xdr:nvSpPr>
      <xdr:spPr>
        <a:xfrm>
          <a:off x="2844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104902</xdr:rowOff>
    </xdr:from>
    <xdr:to>
      <xdr:col>3</xdr:col>
      <xdr:colOff>279400</xdr:colOff>
      <xdr:row>62</xdr:row>
      <xdr:rowOff>29972</xdr:rowOff>
    </xdr:to>
    <xdr:cxnSp macro="">
      <xdr:nvCxnSpPr>
        <xdr:cNvPr id="139" name="直線コネクタ 138"/>
        <xdr:cNvCxnSpPr/>
      </xdr:nvCxnSpPr>
      <xdr:spPr>
        <a:xfrm flipV="1">
          <a:off x="1447800" y="1056335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1" name="テキスト ボックス 140"/>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157988</xdr:rowOff>
    </xdr:from>
    <xdr:to>
      <xdr:col>7</xdr:col>
      <xdr:colOff>203200</xdr:colOff>
      <xdr:row>61</xdr:row>
      <xdr:rowOff>88138</xdr:rowOff>
    </xdr:to>
    <xdr:sp macro="" textlink="">
      <xdr:nvSpPr>
        <xdr:cNvPr id="149" name="円/楕円 148"/>
        <xdr:cNvSpPr/>
      </xdr:nvSpPr>
      <xdr:spPr>
        <a:xfrm>
          <a:off x="4902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3065</xdr:rowOff>
    </xdr:from>
    <xdr:ext cx="762000" cy="259045"/>
    <xdr:sp macro="" textlink="">
      <xdr:nvSpPr>
        <xdr:cNvPr id="150" name="財政構造の弾力性該当値テキスト"/>
        <xdr:cNvSpPr txBox="1"/>
      </xdr:nvSpPr>
      <xdr:spPr>
        <a:xfrm>
          <a:off x="5041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104902</xdr:rowOff>
    </xdr:from>
    <xdr:to>
      <xdr:col>6</xdr:col>
      <xdr:colOff>50800</xdr:colOff>
      <xdr:row>61</xdr:row>
      <xdr:rowOff>35052</xdr:rowOff>
    </xdr:to>
    <xdr:sp macro="" textlink="">
      <xdr:nvSpPr>
        <xdr:cNvPr id="151" name="円/楕円 150"/>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45229</xdr:rowOff>
    </xdr:from>
    <xdr:ext cx="736600" cy="259045"/>
    <xdr:sp macro="" textlink="">
      <xdr:nvSpPr>
        <xdr:cNvPr id="152" name="テキスト ボックス 151"/>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66294</xdr:rowOff>
    </xdr:from>
    <xdr:to>
      <xdr:col>4</xdr:col>
      <xdr:colOff>533400</xdr:colOff>
      <xdr:row>60</xdr:row>
      <xdr:rowOff>167894</xdr:rowOff>
    </xdr:to>
    <xdr:sp macro="" textlink="">
      <xdr:nvSpPr>
        <xdr:cNvPr id="153" name="円/楕円 152"/>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6621</xdr:rowOff>
    </xdr:from>
    <xdr:ext cx="762000" cy="259045"/>
    <xdr:sp macro="" textlink="">
      <xdr:nvSpPr>
        <xdr:cNvPr id="154" name="テキスト ボックス 153"/>
        <xdr:cNvSpPr txBox="1"/>
      </xdr:nvSpPr>
      <xdr:spPr>
        <a:xfrm>
          <a:off x="2844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54102</xdr:rowOff>
    </xdr:from>
    <xdr:to>
      <xdr:col>3</xdr:col>
      <xdr:colOff>330200</xdr:colOff>
      <xdr:row>61</xdr:row>
      <xdr:rowOff>155702</xdr:rowOff>
    </xdr:to>
    <xdr:sp macro="" textlink="">
      <xdr:nvSpPr>
        <xdr:cNvPr id="155" name="円/楕円 154"/>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165879</xdr:rowOff>
    </xdr:from>
    <xdr:ext cx="762000" cy="259045"/>
    <xdr:sp macro="" textlink="">
      <xdr:nvSpPr>
        <xdr:cNvPr id="156" name="テキスト ボックス 155"/>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150622</xdr:rowOff>
    </xdr:from>
    <xdr:to>
      <xdr:col>2</xdr:col>
      <xdr:colOff>127000</xdr:colOff>
      <xdr:row>62</xdr:row>
      <xdr:rowOff>80772</xdr:rowOff>
    </xdr:to>
    <xdr:sp macro="" textlink="">
      <xdr:nvSpPr>
        <xdr:cNvPr id="157" name="円/楕円 156"/>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65549</xdr:rowOff>
    </xdr:from>
    <xdr:ext cx="762000" cy="259045"/>
    <xdr:sp macro="" textlink="">
      <xdr:nvSpPr>
        <xdr:cNvPr id="158" name="テキスト ボックス 157"/>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[197,387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の推進により類似団体平均を大きく下回るものの、全国平均は上回ることから、引き続き事務事業の見直し、職員配置の工夫等による人件費の抑制、今後増加が見込まれる村営施設に係る物件費・維持補修費等の縮減に努めていきたい。</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100295</xdr:rowOff>
    </xdr:from>
    <xdr:to>
      <xdr:col>7</xdr:col>
      <xdr:colOff>152400</xdr:colOff>
      <xdr:row>82</xdr:row>
      <xdr:rowOff>133424</xdr:rowOff>
    </xdr:to>
    <xdr:cxnSp macro="">
      <xdr:nvCxnSpPr>
        <xdr:cNvPr id="193" name="直線コネクタ 192"/>
        <xdr:cNvCxnSpPr/>
      </xdr:nvCxnSpPr>
      <xdr:spPr>
        <a:xfrm>
          <a:off x="4114800" y="14159195"/>
          <a:ext cx="838200" cy="3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66987</xdr:rowOff>
    </xdr:from>
    <xdr:to>
      <xdr:col>6</xdr:col>
      <xdr:colOff>0</xdr:colOff>
      <xdr:row>82</xdr:row>
      <xdr:rowOff>100295</xdr:rowOff>
    </xdr:to>
    <xdr:cxnSp macro="">
      <xdr:nvCxnSpPr>
        <xdr:cNvPr id="196" name="直線コネクタ 195"/>
        <xdr:cNvCxnSpPr/>
      </xdr:nvCxnSpPr>
      <xdr:spPr>
        <a:xfrm>
          <a:off x="3225800" y="14125887"/>
          <a:ext cx="889000" cy="3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26629</xdr:rowOff>
    </xdr:from>
    <xdr:to>
      <xdr:col>4</xdr:col>
      <xdr:colOff>482600</xdr:colOff>
      <xdr:row>82</xdr:row>
      <xdr:rowOff>66987</xdr:rowOff>
    </xdr:to>
    <xdr:cxnSp macro="">
      <xdr:nvCxnSpPr>
        <xdr:cNvPr id="199" name="直線コネクタ 198"/>
        <xdr:cNvCxnSpPr/>
      </xdr:nvCxnSpPr>
      <xdr:spPr>
        <a:xfrm>
          <a:off x="2336800" y="14085529"/>
          <a:ext cx="889000" cy="4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12542</xdr:rowOff>
    </xdr:from>
    <xdr:to>
      <xdr:col>3</xdr:col>
      <xdr:colOff>279400</xdr:colOff>
      <xdr:row>82</xdr:row>
      <xdr:rowOff>26629</xdr:rowOff>
    </xdr:to>
    <xdr:cxnSp macro="">
      <xdr:nvCxnSpPr>
        <xdr:cNvPr id="202" name="直線コネクタ 201"/>
        <xdr:cNvCxnSpPr/>
      </xdr:nvCxnSpPr>
      <xdr:spPr>
        <a:xfrm>
          <a:off x="1447800" y="14071442"/>
          <a:ext cx="889000" cy="1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82624</xdr:rowOff>
    </xdr:from>
    <xdr:to>
      <xdr:col>7</xdr:col>
      <xdr:colOff>203200</xdr:colOff>
      <xdr:row>83</xdr:row>
      <xdr:rowOff>12774</xdr:rowOff>
    </xdr:to>
    <xdr:sp macro="" textlink="">
      <xdr:nvSpPr>
        <xdr:cNvPr id="212" name="円/楕円 211"/>
        <xdr:cNvSpPr/>
      </xdr:nvSpPr>
      <xdr:spPr>
        <a:xfrm>
          <a:off x="4902200" y="1414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99151</xdr:rowOff>
    </xdr:from>
    <xdr:ext cx="762000" cy="259045"/>
    <xdr:sp macro="" textlink="">
      <xdr:nvSpPr>
        <xdr:cNvPr id="213" name="人件費・物件費等の状況該当値テキスト"/>
        <xdr:cNvSpPr txBox="1"/>
      </xdr:nvSpPr>
      <xdr:spPr>
        <a:xfrm>
          <a:off x="5041900" y="1398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197,387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49495</xdr:rowOff>
    </xdr:from>
    <xdr:to>
      <xdr:col>6</xdr:col>
      <xdr:colOff>50800</xdr:colOff>
      <xdr:row>82</xdr:row>
      <xdr:rowOff>151095</xdr:rowOff>
    </xdr:to>
    <xdr:sp macro="" textlink="">
      <xdr:nvSpPr>
        <xdr:cNvPr id="214" name="円/楕円 213"/>
        <xdr:cNvSpPr/>
      </xdr:nvSpPr>
      <xdr:spPr>
        <a:xfrm>
          <a:off x="4064000" y="141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161272</xdr:rowOff>
    </xdr:from>
    <xdr:ext cx="736600" cy="259045"/>
    <xdr:sp macro="" textlink="">
      <xdr:nvSpPr>
        <xdr:cNvPr id="215" name="テキスト ボックス 214"/>
        <xdr:cNvSpPr txBox="1"/>
      </xdr:nvSpPr>
      <xdr:spPr>
        <a:xfrm>
          <a:off x="3733800" y="13877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16187</xdr:rowOff>
    </xdr:from>
    <xdr:to>
      <xdr:col>4</xdr:col>
      <xdr:colOff>533400</xdr:colOff>
      <xdr:row>82</xdr:row>
      <xdr:rowOff>117787</xdr:rowOff>
    </xdr:to>
    <xdr:sp macro="" textlink="">
      <xdr:nvSpPr>
        <xdr:cNvPr id="216" name="円/楕円 215"/>
        <xdr:cNvSpPr/>
      </xdr:nvSpPr>
      <xdr:spPr>
        <a:xfrm>
          <a:off x="3175000" y="1407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127964</xdr:rowOff>
    </xdr:from>
    <xdr:ext cx="762000" cy="259045"/>
    <xdr:sp macro="" textlink="">
      <xdr:nvSpPr>
        <xdr:cNvPr id="217" name="テキスト ボックス 216"/>
        <xdr:cNvSpPr txBox="1"/>
      </xdr:nvSpPr>
      <xdr:spPr>
        <a:xfrm>
          <a:off x="2844800" y="1384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180,867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147279</xdr:rowOff>
    </xdr:from>
    <xdr:to>
      <xdr:col>3</xdr:col>
      <xdr:colOff>330200</xdr:colOff>
      <xdr:row>82</xdr:row>
      <xdr:rowOff>77429</xdr:rowOff>
    </xdr:to>
    <xdr:sp macro="" textlink="">
      <xdr:nvSpPr>
        <xdr:cNvPr id="218" name="円/楕円 217"/>
        <xdr:cNvSpPr/>
      </xdr:nvSpPr>
      <xdr:spPr>
        <a:xfrm>
          <a:off x="2286000" y="140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87606</xdr:rowOff>
    </xdr:from>
    <xdr:ext cx="762000" cy="259045"/>
    <xdr:sp macro="" textlink="">
      <xdr:nvSpPr>
        <xdr:cNvPr id="219" name="テキスト ボックス 218"/>
        <xdr:cNvSpPr txBox="1"/>
      </xdr:nvSpPr>
      <xdr:spPr>
        <a:xfrm>
          <a:off x="1955800" y="1380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170,832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133192</xdr:rowOff>
    </xdr:from>
    <xdr:to>
      <xdr:col>2</xdr:col>
      <xdr:colOff>127000</xdr:colOff>
      <xdr:row>82</xdr:row>
      <xdr:rowOff>63342</xdr:rowOff>
    </xdr:to>
    <xdr:sp macro="" textlink="">
      <xdr:nvSpPr>
        <xdr:cNvPr id="220" name="円/楕円 219"/>
        <xdr:cNvSpPr/>
      </xdr:nvSpPr>
      <xdr:spPr>
        <a:xfrm>
          <a:off x="1397000" y="140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73519</xdr:rowOff>
    </xdr:from>
    <xdr:ext cx="762000" cy="259045"/>
    <xdr:sp macro="" textlink="">
      <xdr:nvSpPr>
        <xdr:cNvPr id="221" name="テキスト ボックス 220"/>
        <xdr:cNvSpPr txBox="1"/>
      </xdr:nvSpPr>
      <xdr:spPr>
        <a:xfrm>
          <a:off x="1066800" y="1378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類似団体及び全国平均を下回っている。今後も引き続き、事務事業の見直しや職員配置の工夫等により給与水準の抑制に努めていきたい。</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74507</xdr:rowOff>
    </xdr:from>
    <xdr:to>
      <xdr:col>24</xdr:col>
      <xdr:colOff>558800</xdr:colOff>
      <xdr:row>84</xdr:row>
      <xdr:rowOff>106680</xdr:rowOff>
    </xdr:to>
    <xdr:cxnSp macro="">
      <xdr:nvCxnSpPr>
        <xdr:cNvPr id="255" name="直線コネクタ 254"/>
        <xdr:cNvCxnSpPr/>
      </xdr:nvCxnSpPr>
      <xdr:spPr>
        <a:xfrm flipV="1">
          <a:off x="16179800" y="1447630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106680</xdr:rowOff>
    </xdr:to>
    <xdr:cxnSp macro="">
      <xdr:nvCxnSpPr>
        <xdr:cNvPr id="258" name="直線コネクタ 257"/>
        <xdr:cNvCxnSpPr/>
      </xdr:nvCxnSpPr>
      <xdr:spPr>
        <a:xfrm>
          <a:off x="15290800" y="1448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117263</xdr:rowOff>
    </xdr:from>
    <xdr:to>
      <xdr:col>22</xdr:col>
      <xdr:colOff>203200</xdr:colOff>
      <xdr:row>84</xdr:row>
      <xdr:rowOff>82550</xdr:rowOff>
    </xdr:to>
    <xdr:cxnSp macro="">
      <xdr:nvCxnSpPr>
        <xdr:cNvPr id="261" name="直線コネクタ 260"/>
        <xdr:cNvCxnSpPr/>
      </xdr:nvCxnSpPr>
      <xdr:spPr>
        <a:xfrm>
          <a:off x="14401800" y="143476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117263</xdr:rowOff>
    </xdr:from>
    <xdr:to>
      <xdr:col>21</xdr:col>
      <xdr:colOff>0</xdr:colOff>
      <xdr:row>88</xdr:row>
      <xdr:rowOff>88477</xdr:rowOff>
    </xdr:to>
    <xdr:cxnSp macro="">
      <xdr:nvCxnSpPr>
        <xdr:cNvPr id="264" name="直線コネクタ 263"/>
        <xdr:cNvCxnSpPr/>
      </xdr:nvCxnSpPr>
      <xdr:spPr>
        <a:xfrm flipV="1">
          <a:off x="13512800" y="14347613"/>
          <a:ext cx="889000" cy="8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23707</xdr:rowOff>
    </xdr:from>
    <xdr:to>
      <xdr:col>24</xdr:col>
      <xdr:colOff>609600</xdr:colOff>
      <xdr:row>84</xdr:row>
      <xdr:rowOff>125307</xdr:rowOff>
    </xdr:to>
    <xdr:sp macro="" textlink="">
      <xdr:nvSpPr>
        <xdr:cNvPr id="274" name="円/楕円 273"/>
        <xdr:cNvSpPr/>
      </xdr:nvSpPr>
      <xdr:spPr>
        <a:xfrm>
          <a:off x="169672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40234</xdr:rowOff>
    </xdr:from>
    <xdr:ext cx="762000" cy="259045"/>
    <xdr:sp macro="" textlink="">
      <xdr:nvSpPr>
        <xdr:cNvPr id="275" name="給与水準   （国との比較）該当値テキスト"/>
        <xdr:cNvSpPr txBox="1"/>
      </xdr:nvSpPr>
      <xdr:spPr>
        <a:xfrm>
          <a:off x="17106900" y="1427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6" name="円/楕円 275"/>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167657</xdr:rowOff>
    </xdr:from>
    <xdr:ext cx="736600" cy="259045"/>
    <xdr:sp macro="" textlink="">
      <xdr:nvSpPr>
        <xdr:cNvPr id="277" name="テキスト ボックス 276"/>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8" name="円/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66463</xdr:rowOff>
    </xdr:from>
    <xdr:to>
      <xdr:col>21</xdr:col>
      <xdr:colOff>50800</xdr:colOff>
      <xdr:row>83</xdr:row>
      <xdr:rowOff>168063</xdr:rowOff>
    </xdr:to>
    <xdr:sp macro="" textlink="">
      <xdr:nvSpPr>
        <xdr:cNvPr id="280" name="円/楕円 279"/>
        <xdr:cNvSpPr/>
      </xdr:nvSpPr>
      <xdr:spPr>
        <a:xfrm>
          <a:off x="14351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81" name="テキスト ボックス 280"/>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2" name="円/楕円 281"/>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83" name="テキスト ボックス 282"/>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退職者の不補充や新規採用の抑制等により、類似団体平均より職員数は少ない状況である。引き続き、事務事業の見直しや職員配置の工夫等により職員数の抑制に努めていきたい。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73184</xdr:rowOff>
    </xdr:from>
    <xdr:to>
      <xdr:col>24</xdr:col>
      <xdr:colOff>558800</xdr:colOff>
      <xdr:row>59</xdr:row>
      <xdr:rowOff>81026</xdr:rowOff>
    </xdr:to>
    <xdr:cxnSp macro="">
      <xdr:nvCxnSpPr>
        <xdr:cNvPr id="314" name="直線コネクタ 313"/>
        <xdr:cNvCxnSpPr/>
      </xdr:nvCxnSpPr>
      <xdr:spPr>
        <a:xfrm>
          <a:off x="16179800" y="10188734"/>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59309</xdr:rowOff>
    </xdr:from>
    <xdr:to>
      <xdr:col>23</xdr:col>
      <xdr:colOff>406400</xdr:colOff>
      <xdr:row>59</xdr:row>
      <xdr:rowOff>73184</xdr:rowOff>
    </xdr:to>
    <xdr:cxnSp macro="">
      <xdr:nvCxnSpPr>
        <xdr:cNvPr id="317" name="直線コネクタ 316"/>
        <xdr:cNvCxnSpPr/>
      </xdr:nvCxnSpPr>
      <xdr:spPr>
        <a:xfrm>
          <a:off x="15290800" y="10174859"/>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52674</xdr:rowOff>
    </xdr:from>
    <xdr:to>
      <xdr:col>22</xdr:col>
      <xdr:colOff>203200</xdr:colOff>
      <xdr:row>59</xdr:row>
      <xdr:rowOff>59309</xdr:rowOff>
    </xdr:to>
    <xdr:cxnSp macro="">
      <xdr:nvCxnSpPr>
        <xdr:cNvPr id="320" name="直線コネクタ 319"/>
        <xdr:cNvCxnSpPr/>
      </xdr:nvCxnSpPr>
      <xdr:spPr>
        <a:xfrm>
          <a:off x="14401800" y="10168224"/>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41211</xdr:rowOff>
    </xdr:from>
    <xdr:to>
      <xdr:col>21</xdr:col>
      <xdr:colOff>0</xdr:colOff>
      <xdr:row>59</xdr:row>
      <xdr:rowOff>52674</xdr:rowOff>
    </xdr:to>
    <xdr:cxnSp macro="">
      <xdr:nvCxnSpPr>
        <xdr:cNvPr id="323" name="直線コネクタ 322"/>
        <xdr:cNvCxnSpPr/>
      </xdr:nvCxnSpPr>
      <xdr:spPr>
        <a:xfrm>
          <a:off x="13512800" y="10156761"/>
          <a:ext cx="889000" cy="1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30226</xdr:rowOff>
    </xdr:from>
    <xdr:to>
      <xdr:col>24</xdr:col>
      <xdr:colOff>609600</xdr:colOff>
      <xdr:row>59</xdr:row>
      <xdr:rowOff>131826</xdr:rowOff>
    </xdr:to>
    <xdr:sp macro="" textlink="">
      <xdr:nvSpPr>
        <xdr:cNvPr id="333" name="円/楕円 332"/>
        <xdr:cNvSpPr/>
      </xdr:nvSpPr>
      <xdr:spPr>
        <a:xfrm>
          <a:off x="169672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46753</xdr:rowOff>
    </xdr:from>
    <xdr:ext cx="762000" cy="259045"/>
    <xdr:sp macro="" textlink="">
      <xdr:nvSpPr>
        <xdr:cNvPr id="334" name="定員管理の状況該当値テキスト"/>
        <xdr:cNvSpPr txBox="1"/>
      </xdr:nvSpPr>
      <xdr:spPr>
        <a:xfrm>
          <a:off x="17106900" y="999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22384</xdr:rowOff>
    </xdr:from>
    <xdr:to>
      <xdr:col>23</xdr:col>
      <xdr:colOff>457200</xdr:colOff>
      <xdr:row>59</xdr:row>
      <xdr:rowOff>123984</xdr:rowOff>
    </xdr:to>
    <xdr:sp macro="" textlink="">
      <xdr:nvSpPr>
        <xdr:cNvPr id="335" name="円/楕円 334"/>
        <xdr:cNvSpPr/>
      </xdr:nvSpPr>
      <xdr:spPr>
        <a:xfrm>
          <a:off x="16129000" y="101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134161</xdr:rowOff>
    </xdr:from>
    <xdr:ext cx="736600" cy="259045"/>
    <xdr:sp macro="" textlink="">
      <xdr:nvSpPr>
        <xdr:cNvPr id="336" name="テキスト ボックス 335"/>
        <xdr:cNvSpPr txBox="1"/>
      </xdr:nvSpPr>
      <xdr:spPr>
        <a:xfrm>
          <a:off x="15798800" y="990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8509</xdr:rowOff>
    </xdr:from>
    <xdr:to>
      <xdr:col>22</xdr:col>
      <xdr:colOff>254000</xdr:colOff>
      <xdr:row>59</xdr:row>
      <xdr:rowOff>110109</xdr:rowOff>
    </xdr:to>
    <xdr:sp macro="" textlink="">
      <xdr:nvSpPr>
        <xdr:cNvPr id="337" name="円/楕円 336"/>
        <xdr:cNvSpPr/>
      </xdr:nvSpPr>
      <xdr:spPr>
        <a:xfrm>
          <a:off x="15240000" y="101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120286</xdr:rowOff>
    </xdr:from>
    <xdr:ext cx="762000" cy="259045"/>
    <xdr:sp macro="" textlink="">
      <xdr:nvSpPr>
        <xdr:cNvPr id="338" name="テキスト ボックス 337"/>
        <xdr:cNvSpPr txBox="1"/>
      </xdr:nvSpPr>
      <xdr:spPr>
        <a:xfrm>
          <a:off x="14909800" y="989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1874</xdr:rowOff>
    </xdr:from>
    <xdr:to>
      <xdr:col>21</xdr:col>
      <xdr:colOff>50800</xdr:colOff>
      <xdr:row>59</xdr:row>
      <xdr:rowOff>103474</xdr:rowOff>
    </xdr:to>
    <xdr:sp macro="" textlink="">
      <xdr:nvSpPr>
        <xdr:cNvPr id="339" name="円/楕円 338"/>
        <xdr:cNvSpPr/>
      </xdr:nvSpPr>
      <xdr:spPr>
        <a:xfrm>
          <a:off x="143510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113651</xdr:rowOff>
    </xdr:from>
    <xdr:ext cx="762000" cy="259045"/>
    <xdr:sp macro="" textlink="">
      <xdr:nvSpPr>
        <xdr:cNvPr id="340" name="テキスト ボックス 339"/>
        <xdr:cNvSpPr txBox="1"/>
      </xdr:nvSpPr>
      <xdr:spPr>
        <a:xfrm>
          <a:off x="14020800" y="98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161861</xdr:rowOff>
    </xdr:from>
    <xdr:to>
      <xdr:col>19</xdr:col>
      <xdr:colOff>533400</xdr:colOff>
      <xdr:row>59</xdr:row>
      <xdr:rowOff>92011</xdr:rowOff>
    </xdr:to>
    <xdr:sp macro="" textlink="">
      <xdr:nvSpPr>
        <xdr:cNvPr id="341" name="円/楕円 340"/>
        <xdr:cNvSpPr/>
      </xdr:nvSpPr>
      <xdr:spPr>
        <a:xfrm>
          <a:off x="13462000" y="1010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102188</xdr:rowOff>
    </xdr:from>
    <xdr:ext cx="762000" cy="259045"/>
    <xdr:sp macro="" textlink="">
      <xdr:nvSpPr>
        <xdr:cNvPr id="342" name="テキスト ボックス 341"/>
        <xdr:cNvSpPr txBox="1"/>
      </xdr:nvSpPr>
      <xdr:spPr>
        <a:xfrm>
          <a:off x="13131800" y="98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類似団体及び全国平均を上回る状況であるが、地域総合整備事業債等の償還完了や新発債の抑制等により、平成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年度の</a:t>
          </a:r>
          <a:r>
            <a:rPr lang="en-US" altLang="ja-JP" sz="1100" b="0" i="0" baseline="0">
              <a:solidFill>
                <a:schemeClr val="dk1"/>
              </a:solidFill>
              <a:effectLst/>
              <a:latin typeface="+mn-lt"/>
              <a:ea typeface="+mn-ea"/>
              <a:cs typeface="+mn-cs"/>
            </a:rPr>
            <a:t>16.4%</a:t>
          </a:r>
          <a:r>
            <a:rPr lang="ja-JP" altLang="ja-JP" sz="1100" b="0" i="0" baseline="0">
              <a:solidFill>
                <a:schemeClr val="dk1"/>
              </a:solidFill>
              <a:effectLst/>
              <a:latin typeface="+mn-lt"/>
              <a:ea typeface="+mn-ea"/>
              <a:cs typeface="+mn-cs"/>
            </a:rPr>
            <a:t>をピークに平成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年度以降は減少傾向であるため、引き続き新発債の抑制等により健全財政を堅持していきたい。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153416</xdr:rowOff>
    </xdr:from>
    <xdr:to>
      <xdr:col>24</xdr:col>
      <xdr:colOff>558800</xdr:colOff>
      <xdr:row>42</xdr:row>
      <xdr:rowOff>1270</xdr:rowOff>
    </xdr:to>
    <xdr:cxnSp macro="">
      <xdr:nvCxnSpPr>
        <xdr:cNvPr id="373" name="直線コネクタ 372"/>
        <xdr:cNvCxnSpPr/>
      </xdr:nvCxnSpPr>
      <xdr:spPr>
        <a:xfrm flipV="1">
          <a:off x="16179800" y="718286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1270</xdr:rowOff>
    </xdr:from>
    <xdr:to>
      <xdr:col>23</xdr:col>
      <xdr:colOff>406400</xdr:colOff>
      <xdr:row>42</xdr:row>
      <xdr:rowOff>35052</xdr:rowOff>
    </xdr:to>
    <xdr:cxnSp macro="">
      <xdr:nvCxnSpPr>
        <xdr:cNvPr id="376" name="直線コネクタ 375"/>
        <xdr:cNvCxnSpPr/>
      </xdr:nvCxnSpPr>
      <xdr:spPr>
        <a:xfrm flipV="1">
          <a:off x="15290800" y="720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35052</xdr:rowOff>
    </xdr:from>
    <xdr:to>
      <xdr:col>22</xdr:col>
      <xdr:colOff>203200</xdr:colOff>
      <xdr:row>42</xdr:row>
      <xdr:rowOff>102616</xdr:rowOff>
    </xdr:to>
    <xdr:cxnSp macro="">
      <xdr:nvCxnSpPr>
        <xdr:cNvPr id="379" name="直線コネクタ 378"/>
        <xdr:cNvCxnSpPr/>
      </xdr:nvCxnSpPr>
      <xdr:spPr>
        <a:xfrm flipV="1">
          <a:off x="14401800" y="723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42</xdr:row>
      <xdr:rowOff>141224</xdr:rowOff>
    </xdr:to>
    <xdr:cxnSp macro="">
      <xdr:nvCxnSpPr>
        <xdr:cNvPr id="382" name="直線コネクタ 381"/>
        <xdr:cNvCxnSpPr/>
      </xdr:nvCxnSpPr>
      <xdr:spPr>
        <a:xfrm flipV="1">
          <a:off x="13512800" y="73035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92" name="円/楕円 391"/>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74693</xdr:rowOff>
    </xdr:from>
    <xdr:ext cx="762000" cy="259045"/>
    <xdr:sp macro="" textlink="">
      <xdr:nvSpPr>
        <xdr:cNvPr id="393"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121920</xdr:rowOff>
    </xdr:from>
    <xdr:to>
      <xdr:col>23</xdr:col>
      <xdr:colOff>457200</xdr:colOff>
      <xdr:row>42</xdr:row>
      <xdr:rowOff>52070</xdr:rowOff>
    </xdr:to>
    <xdr:sp macro="" textlink="">
      <xdr:nvSpPr>
        <xdr:cNvPr id="394" name="円/楕円 393"/>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95" name="テキスト ボックス 394"/>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155702</xdr:rowOff>
    </xdr:from>
    <xdr:to>
      <xdr:col>22</xdr:col>
      <xdr:colOff>254000</xdr:colOff>
      <xdr:row>42</xdr:row>
      <xdr:rowOff>85852</xdr:rowOff>
    </xdr:to>
    <xdr:sp macro="" textlink="">
      <xdr:nvSpPr>
        <xdr:cNvPr id="396" name="円/楕円 395"/>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70629</xdr:rowOff>
    </xdr:from>
    <xdr:ext cx="762000" cy="259045"/>
    <xdr:sp macro="" textlink="">
      <xdr:nvSpPr>
        <xdr:cNvPr id="397" name="テキスト ボックス 396"/>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398" name="円/楕円 397"/>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138193</xdr:rowOff>
    </xdr:from>
    <xdr:ext cx="762000" cy="259045"/>
    <xdr:sp macro="" textlink="">
      <xdr:nvSpPr>
        <xdr:cNvPr id="399" name="テキスト ボックス 398"/>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00" name="円/楕円 399"/>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5351</xdr:rowOff>
    </xdr:from>
    <xdr:ext cx="762000" cy="259045"/>
    <xdr:sp macro="" textlink="">
      <xdr:nvSpPr>
        <xdr:cNvPr id="401" name="テキスト ボックス 400"/>
        <xdr:cNvSpPr txBox="1"/>
      </xdr:nvSpPr>
      <xdr:spPr>
        <a:xfrm>
          <a:off x="13131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地方債の償還完了による残高の減少や基金積立による充当可能基金の増加等により、類似団体及び全国平均を大きく下回る状況である。今後も引き続き、新発債の抑制等により健全財政を堅持していきたい。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6" name="フローチャート : 判断 43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7" name="フローチャート : 判断 43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8" name="テキスト ボックス 43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9" name="フローチャート :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1" name="フローチャート : 判断 44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2" name="テキスト ボックス 44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3" name="フローチャート : 判断 442"/>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4" name="テキスト ボックス 443"/>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7,240
7,180
98.56
4,976,682
4,767,850
192,724
2,723,244
3,601,809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退職不補充及び新規採用の抑制による職員数の削減、理事者報酬の削減等により、類似団体及び全国平均を下回る状況である。今後も引き続き、事務事業の見直しや職員配置の工夫等により人件費の抑制に努めていき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xdr:rowOff>
    </xdr:from>
    <xdr:to>
      <xdr:col>7</xdr:col>
      <xdr:colOff>15875</xdr:colOff>
      <xdr:row>36</xdr:row>
      <xdr:rowOff>30988</xdr:rowOff>
    </xdr:to>
    <xdr:cxnSp macro="">
      <xdr:nvCxnSpPr>
        <xdr:cNvPr id="64" name="直線コネクタ 63"/>
        <xdr:cNvCxnSpPr/>
      </xdr:nvCxnSpPr>
      <xdr:spPr>
        <a:xfrm>
          <a:off x="3987800" y="61803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8128</xdr:rowOff>
    </xdr:from>
    <xdr:to>
      <xdr:col>5</xdr:col>
      <xdr:colOff>549275</xdr:colOff>
      <xdr:row>36</xdr:row>
      <xdr:rowOff>44704</xdr:rowOff>
    </xdr:to>
    <xdr:cxnSp macro="">
      <xdr:nvCxnSpPr>
        <xdr:cNvPr id="67" name="直線コネクタ 66"/>
        <xdr:cNvCxnSpPr/>
      </xdr:nvCxnSpPr>
      <xdr:spPr>
        <a:xfrm flipV="1">
          <a:off x="3098800" y="61803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36</xdr:row>
      <xdr:rowOff>62992</xdr:rowOff>
    </xdr:to>
    <xdr:cxnSp macro="">
      <xdr:nvCxnSpPr>
        <xdr:cNvPr id="70" name="直線コネクタ 69"/>
        <xdr:cNvCxnSpPr/>
      </xdr:nvCxnSpPr>
      <xdr:spPr>
        <a:xfrm flipV="1">
          <a:off x="2209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62992</xdr:rowOff>
    </xdr:from>
    <xdr:to>
      <xdr:col>3</xdr:col>
      <xdr:colOff>142875</xdr:colOff>
      <xdr:row>36</xdr:row>
      <xdr:rowOff>104140</xdr:rowOff>
    </xdr:to>
    <xdr:cxnSp macro="">
      <xdr:nvCxnSpPr>
        <xdr:cNvPr id="73" name="直線コネクタ 72"/>
        <xdr:cNvCxnSpPr/>
      </xdr:nvCxnSpPr>
      <xdr:spPr>
        <a:xfrm flipV="1">
          <a:off x="1320800" y="62351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7" name="テキスト ボックス 76"/>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151638</xdr:rowOff>
    </xdr:from>
    <xdr:to>
      <xdr:col>7</xdr:col>
      <xdr:colOff>66675</xdr:colOff>
      <xdr:row>36</xdr:row>
      <xdr:rowOff>81788</xdr:rowOff>
    </xdr:to>
    <xdr:sp macro="" textlink="">
      <xdr:nvSpPr>
        <xdr:cNvPr id="83" name="円/楕円 82"/>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168165</xdr:rowOff>
    </xdr:from>
    <xdr:ext cx="762000" cy="259045"/>
    <xdr:sp macro="" textlink="">
      <xdr:nvSpPr>
        <xdr:cNvPr id="84" name="人件費該当値テキスト"/>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128778</xdr:rowOff>
    </xdr:from>
    <xdr:to>
      <xdr:col>5</xdr:col>
      <xdr:colOff>600075</xdr:colOff>
      <xdr:row>36</xdr:row>
      <xdr:rowOff>58928</xdr:rowOff>
    </xdr:to>
    <xdr:sp macro="" textlink="">
      <xdr:nvSpPr>
        <xdr:cNvPr id="85" name="円/楕円 84"/>
        <xdr:cNvSpPr/>
      </xdr:nvSpPr>
      <xdr:spPr>
        <a:xfrm>
          <a:off x="3937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69105</xdr:rowOff>
    </xdr:from>
    <xdr:ext cx="736600" cy="259045"/>
    <xdr:sp macro="" textlink="">
      <xdr:nvSpPr>
        <xdr:cNvPr id="86" name="テキスト ボックス 85"/>
        <xdr:cNvSpPr txBox="1"/>
      </xdr:nvSpPr>
      <xdr:spPr>
        <a:xfrm>
          <a:off x="3606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165354</xdr:rowOff>
    </xdr:from>
    <xdr:to>
      <xdr:col>4</xdr:col>
      <xdr:colOff>396875</xdr:colOff>
      <xdr:row>36</xdr:row>
      <xdr:rowOff>95504</xdr:rowOff>
    </xdr:to>
    <xdr:sp macro="" textlink="">
      <xdr:nvSpPr>
        <xdr:cNvPr id="87" name="円/楕円 86"/>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105681</xdr:rowOff>
    </xdr:from>
    <xdr:ext cx="762000" cy="259045"/>
    <xdr:sp macro="" textlink="">
      <xdr:nvSpPr>
        <xdr:cNvPr id="88" name="テキスト ボックス 87"/>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xdr:rowOff>
    </xdr:from>
    <xdr:to>
      <xdr:col>3</xdr:col>
      <xdr:colOff>193675</xdr:colOff>
      <xdr:row>36</xdr:row>
      <xdr:rowOff>113792</xdr:rowOff>
    </xdr:to>
    <xdr:sp macro="" textlink="">
      <xdr:nvSpPr>
        <xdr:cNvPr id="89" name="円/楕円 88"/>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123969</xdr:rowOff>
    </xdr:from>
    <xdr:ext cx="762000" cy="259045"/>
    <xdr:sp macro="" textlink="">
      <xdr:nvSpPr>
        <xdr:cNvPr id="90" name="テキスト ボックス 89"/>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類似団体及び全国平均を下回る状況であるが、村行政改革実施計画に基づき、事務事業の整理・見直しを引き続き推進し、</a:t>
          </a:r>
          <a:r>
            <a:rPr lang="ja-JP" altLang="en-US" sz="1100" b="0" i="0" baseline="0">
              <a:solidFill>
                <a:schemeClr val="dk1"/>
              </a:solidFill>
              <a:effectLst/>
              <a:latin typeface="+mn-lt"/>
              <a:ea typeface="+mn-ea"/>
              <a:cs typeface="+mn-cs"/>
            </a:rPr>
            <a:t>物件費の抑制</a:t>
          </a:r>
          <a:r>
            <a:rPr lang="ja-JP" altLang="ja-JP" sz="1100" b="0" i="0" baseline="0">
              <a:solidFill>
                <a:schemeClr val="dk1"/>
              </a:solidFill>
              <a:effectLst/>
              <a:latin typeface="+mn-lt"/>
              <a:ea typeface="+mn-ea"/>
              <a:cs typeface="+mn-cs"/>
            </a:rPr>
            <a:t>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96520</xdr:rowOff>
    </xdr:from>
    <xdr:to>
      <xdr:col>24</xdr:col>
      <xdr:colOff>31750</xdr:colOff>
      <xdr:row>16</xdr:row>
      <xdr:rowOff>157480</xdr:rowOff>
    </xdr:to>
    <xdr:cxnSp macro="">
      <xdr:nvCxnSpPr>
        <xdr:cNvPr id="125" name="直線コネクタ 124"/>
        <xdr:cNvCxnSpPr/>
      </xdr:nvCxnSpPr>
      <xdr:spPr>
        <a:xfrm flipV="1">
          <a:off x="15671800" y="2839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16</xdr:row>
      <xdr:rowOff>157480</xdr:rowOff>
    </xdr:to>
    <xdr:cxnSp macro="">
      <xdr:nvCxnSpPr>
        <xdr:cNvPr id="128" name="直線コネクタ 127"/>
        <xdr:cNvCxnSpPr/>
      </xdr:nvCxnSpPr>
      <xdr:spPr>
        <a:xfrm>
          <a:off x="14782800" y="261874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46990</xdr:rowOff>
    </xdr:to>
    <xdr:cxnSp macro="">
      <xdr:nvCxnSpPr>
        <xdr:cNvPr id="131" name="直線コネクタ 130"/>
        <xdr:cNvCxnSpPr/>
      </xdr:nvCxnSpPr>
      <xdr:spPr>
        <a:xfrm>
          <a:off x="13893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100330</xdr:rowOff>
    </xdr:to>
    <xdr:cxnSp macro="">
      <xdr:nvCxnSpPr>
        <xdr:cNvPr id="134" name="直線コネクタ 133"/>
        <xdr:cNvCxnSpPr/>
      </xdr:nvCxnSpPr>
      <xdr:spPr>
        <a:xfrm flipV="1">
          <a:off x="13004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45720</xdr:rowOff>
    </xdr:from>
    <xdr:to>
      <xdr:col>24</xdr:col>
      <xdr:colOff>82550</xdr:colOff>
      <xdr:row>16</xdr:row>
      <xdr:rowOff>147320</xdr:rowOff>
    </xdr:to>
    <xdr:sp macro="" textlink="">
      <xdr:nvSpPr>
        <xdr:cNvPr id="144" name="円/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62247</xdr:rowOff>
    </xdr:from>
    <xdr:ext cx="762000" cy="259045"/>
    <xdr:sp macro="" textlink="">
      <xdr:nvSpPr>
        <xdr:cNvPr id="145"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46" name="円/楕円 145"/>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47" name="テキスト ボックス 146"/>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167640</xdr:rowOff>
    </xdr:from>
    <xdr:to>
      <xdr:col>20</xdr:col>
      <xdr:colOff>209550</xdr:colOff>
      <xdr:row>15</xdr:row>
      <xdr:rowOff>97790</xdr:rowOff>
    </xdr:to>
    <xdr:sp macro="" textlink="">
      <xdr:nvSpPr>
        <xdr:cNvPr id="150" name="円/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49530</xdr:rowOff>
    </xdr:from>
    <xdr:to>
      <xdr:col>19</xdr:col>
      <xdr:colOff>6350</xdr:colOff>
      <xdr:row>15</xdr:row>
      <xdr:rowOff>151130</xdr:rowOff>
    </xdr:to>
    <xdr:sp macro="" textlink="">
      <xdr:nvSpPr>
        <xdr:cNvPr id="152" name="円/楕円 151"/>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161307</xdr:rowOff>
    </xdr:from>
    <xdr:ext cx="762000" cy="259045"/>
    <xdr:sp macro="" textlink="">
      <xdr:nvSpPr>
        <xdr:cNvPr id="153" name="テキスト ボックス 152"/>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障害者自立支援給付費等の減により</a:t>
          </a:r>
          <a:r>
            <a:rPr lang="ja-JP" altLang="ja-JP" sz="1100" b="0" i="0" baseline="0">
              <a:solidFill>
                <a:schemeClr val="dk1"/>
              </a:solidFill>
              <a:effectLst/>
              <a:latin typeface="+mn-lt"/>
              <a:ea typeface="+mn-ea"/>
              <a:cs typeface="+mn-cs"/>
            </a:rPr>
            <a:t>類似団体平均を下回る状況である。今後も事業内容の検証や見直し等により、可能な限り扶助費の抑制に努めていきたい。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167822</xdr:rowOff>
    </xdr:from>
    <xdr:to>
      <xdr:col>7</xdr:col>
      <xdr:colOff>15875</xdr:colOff>
      <xdr:row>56</xdr:row>
      <xdr:rowOff>12700</xdr:rowOff>
    </xdr:to>
    <xdr:cxnSp macro="">
      <xdr:nvCxnSpPr>
        <xdr:cNvPr id="187" name="直線コネクタ 186"/>
        <xdr:cNvCxnSpPr/>
      </xdr:nvCxnSpPr>
      <xdr:spPr>
        <a:xfrm>
          <a:off x="3987800" y="95975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167822</xdr:rowOff>
    </xdr:from>
    <xdr:to>
      <xdr:col>5</xdr:col>
      <xdr:colOff>549275</xdr:colOff>
      <xdr:row>56</xdr:row>
      <xdr:rowOff>78015</xdr:rowOff>
    </xdr:to>
    <xdr:cxnSp macro="">
      <xdr:nvCxnSpPr>
        <xdr:cNvPr id="190" name="直線コネクタ 189"/>
        <xdr:cNvCxnSpPr/>
      </xdr:nvCxnSpPr>
      <xdr:spPr>
        <a:xfrm flipV="1">
          <a:off x="3098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127000</xdr:rowOff>
    </xdr:to>
    <xdr:cxnSp macro="">
      <xdr:nvCxnSpPr>
        <xdr:cNvPr id="193" name="直線コネクタ 192"/>
        <xdr:cNvCxnSpPr/>
      </xdr:nvCxnSpPr>
      <xdr:spPr>
        <a:xfrm flipV="1">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127000</xdr:rowOff>
    </xdr:to>
    <xdr:cxnSp macro="">
      <xdr:nvCxnSpPr>
        <xdr:cNvPr id="196" name="直線コネクタ 195"/>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6" name="円/楕円 205"/>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7"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8" name="円/楕円 207"/>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209" name="テキスト ボックス 20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0" name="円/楕円 209"/>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1" name="テキスト ボックス 210"/>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4" name="円/楕円 213"/>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5" name="テキスト ボックス 21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医療費の増に伴う国民健康保険特別会計や介護保険特別会計への繰出金の増加等により、類似団体平均や全国平均を上回る状況である。今後においても繰出金や、経年劣化に伴う村内公共施設の修繕費など維持補修費の増加が見込まれることから、事業内容の検証及び施設点検の実施等により経費の抑制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132715</xdr:rowOff>
    </xdr:from>
    <xdr:to>
      <xdr:col>24</xdr:col>
      <xdr:colOff>31750</xdr:colOff>
      <xdr:row>59</xdr:row>
      <xdr:rowOff>6985</xdr:rowOff>
    </xdr:to>
    <xdr:cxnSp macro="">
      <xdr:nvCxnSpPr>
        <xdr:cNvPr id="243" name="直線コネクタ 242"/>
        <xdr:cNvCxnSpPr/>
      </xdr:nvCxnSpPr>
      <xdr:spPr>
        <a:xfrm>
          <a:off x="15671800" y="100768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132715</xdr:rowOff>
    </xdr:from>
    <xdr:to>
      <xdr:col>22</xdr:col>
      <xdr:colOff>565150</xdr:colOff>
      <xdr:row>58</xdr:row>
      <xdr:rowOff>155575</xdr:rowOff>
    </xdr:to>
    <xdr:cxnSp macro="">
      <xdr:nvCxnSpPr>
        <xdr:cNvPr id="246" name="直線コネクタ 245"/>
        <xdr:cNvCxnSpPr/>
      </xdr:nvCxnSpPr>
      <xdr:spPr>
        <a:xfrm flipV="1">
          <a:off x="14782800" y="100768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155575</xdr:rowOff>
    </xdr:from>
    <xdr:to>
      <xdr:col>21</xdr:col>
      <xdr:colOff>361950</xdr:colOff>
      <xdr:row>59</xdr:row>
      <xdr:rowOff>12700</xdr:rowOff>
    </xdr:to>
    <xdr:cxnSp macro="">
      <xdr:nvCxnSpPr>
        <xdr:cNvPr id="249" name="直線コネクタ 248"/>
        <xdr:cNvCxnSpPr/>
      </xdr:nvCxnSpPr>
      <xdr:spPr>
        <a:xfrm flipV="1">
          <a:off x="13893800" y="100996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xdr:rowOff>
    </xdr:from>
    <xdr:to>
      <xdr:col>20</xdr:col>
      <xdr:colOff>158750</xdr:colOff>
      <xdr:row>59</xdr:row>
      <xdr:rowOff>12700</xdr:rowOff>
    </xdr:to>
    <xdr:cxnSp macro="">
      <xdr:nvCxnSpPr>
        <xdr:cNvPr id="252" name="直線コネクタ 251"/>
        <xdr:cNvCxnSpPr/>
      </xdr:nvCxnSpPr>
      <xdr:spPr>
        <a:xfrm>
          <a:off x="13004800" y="10116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127635</xdr:rowOff>
    </xdr:from>
    <xdr:to>
      <xdr:col>24</xdr:col>
      <xdr:colOff>82550</xdr:colOff>
      <xdr:row>59</xdr:row>
      <xdr:rowOff>57785</xdr:rowOff>
    </xdr:to>
    <xdr:sp macro="" textlink="">
      <xdr:nvSpPr>
        <xdr:cNvPr id="262" name="円/楕円 261"/>
        <xdr:cNvSpPr/>
      </xdr:nvSpPr>
      <xdr:spPr>
        <a:xfrm>
          <a:off x="164592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99712</xdr:rowOff>
    </xdr:from>
    <xdr:ext cx="762000" cy="259045"/>
    <xdr:sp macro="" textlink="">
      <xdr:nvSpPr>
        <xdr:cNvPr id="263" name="その他該当値テキスト"/>
        <xdr:cNvSpPr txBox="1"/>
      </xdr:nvSpPr>
      <xdr:spPr>
        <a:xfrm>
          <a:off x="165989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81915</xdr:rowOff>
    </xdr:from>
    <xdr:to>
      <xdr:col>22</xdr:col>
      <xdr:colOff>615950</xdr:colOff>
      <xdr:row>59</xdr:row>
      <xdr:rowOff>12065</xdr:rowOff>
    </xdr:to>
    <xdr:sp macro="" textlink="">
      <xdr:nvSpPr>
        <xdr:cNvPr id="264" name="円/楕円 263"/>
        <xdr:cNvSpPr/>
      </xdr:nvSpPr>
      <xdr:spPr>
        <a:xfrm>
          <a:off x="156210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168292</xdr:rowOff>
    </xdr:from>
    <xdr:ext cx="736600" cy="259045"/>
    <xdr:sp macro="" textlink="">
      <xdr:nvSpPr>
        <xdr:cNvPr id="265" name="テキスト ボックス 264"/>
        <xdr:cNvSpPr txBox="1"/>
      </xdr:nvSpPr>
      <xdr:spPr>
        <a:xfrm>
          <a:off x="15290800" y="1011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104775</xdr:rowOff>
    </xdr:from>
    <xdr:to>
      <xdr:col>21</xdr:col>
      <xdr:colOff>412750</xdr:colOff>
      <xdr:row>59</xdr:row>
      <xdr:rowOff>34925</xdr:rowOff>
    </xdr:to>
    <xdr:sp macro="" textlink="">
      <xdr:nvSpPr>
        <xdr:cNvPr id="266" name="円/楕円 265"/>
        <xdr:cNvSpPr/>
      </xdr:nvSpPr>
      <xdr:spPr>
        <a:xfrm>
          <a:off x="14732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19702</xdr:rowOff>
    </xdr:from>
    <xdr:ext cx="762000" cy="259045"/>
    <xdr:sp macro="" textlink="">
      <xdr:nvSpPr>
        <xdr:cNvPr id="267" name="テキスト ボックス 266"/>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133350</xdr:rowOff>
    </xdr:from>
    <xdr:to>
      <xdr:col>20</xdr:col>
      <xdr:colOff>209550</xdr:colOff>
      <xdr:row>59</xdr:row>
      <xdr:rowOff>63500</xdr:rowOff>
    </xdr:to>
    <xdr:sp macro="" textlink="">
      <xdr:nvSpPr>
        <xdr:cNvPr id="268" name="円/楕円 267"/>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48277</xdr:rowOff>
    </xdr:from>
    <xdr:ext cx="762000" cy="259045"/>
    <xdr:sp macro="" textlink="">
      <xdr:nvSpPr>
        <xdr:cNvPr id="269" name="テキスト ボックス 268"/>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121920</xdr:rowOff>
    </xdr:from>
    <xdr:to>
      <xdr:col>19</xdr:col>
      <xdr:colOff>6350</xdr:colOff>
      <xdr:row>59</xdr:row>
      <xdr:rowOff>52070</xdr:rowOff>
    </xdr:to>
    <xdr:sp macro="" textlink="">
      <xdr:nvSpPr>
        <xdr:cNvPr id="270" name="円/楕円 269"/>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36847</xdr:rowOff>
    </xdr:from>
    <xdr:ext cx="762000" cy="259045"/>
    <xdr:sp macro="" textlink="">
      <xdr:nvSpPr>
        <xdr:cNvPr id="271" name="テキスト ボックス 270"/>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類似団体及び全国平均を下回る状況であるが、村行政改革実施計画に基づき、事務事業の整理・見直しを引き続き推進し、適正な補助事業の実施に努めていきたい。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147574</xdr:rowOff>
    </xdr:to>
    <xdr:cxnSp macro="">
      <xdr:nvCxnSpPr>
        <xdr:cNvPr id="301" name="直線コネクタ 300"/>
        <xdr:cNvCxnSpPr/>
      </xdr:nvCxnSpPr>
      <xdr:spPr>
        <a:xfrm>
          <a:off x="15671800" y="6125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124714</xdr:rowOff>
    </xdr:to>
    <xdr:cxnSp macro="">
      <xdr:nvCxnSpPr>
        <xdr:cNvPr id="304" name="直線コネクタ 303"/>
        <xdr:cNvCxnSpPr/>
      </xdr:nvCxnSpPr>
      <xdr:spPr>
        <a:xfrm>
          <a:off x="14782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124714</xdr:rowOff>
    </xdr:to>
    <xdr:cxnSp macro="">
      <xdr:nvCxnSpPr>
        <xdr:cNvPr id="307" name="直線コネクタ 306"/>
        <xdr:cNvCxnSpPr/>
      </xdr:nvCxnSpPr>
      <xdr:spPr>
        <a:xfrm>
          <a:off x="13893800" y="6125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88138</xdr:rowOff>
    </xdr:from>
    <xdr:to>
      <xdr:col>20</xdr:col>
      <xdr:colOff>158750</xdr:colOff>
      <xdr:row>35</xdr:row>
      <xdr:rowOff>124714</xdr:rowOff>
    </xdr:to>
    <xdr:cxnSp macro="">
      <xdr:nvCxnSpPr>
        <xdr:cNvPr id="310" name="直線コネクタ 309"/>
        <xdr:cNvCxnSpPr/>
      </xdr:nvCxnSpPr>
      <xdr:spPr>
        <a:xfrm>
          <a:off x="13004800" y="6088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20" name="円/楕円 319"/>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113301</xdr:rowOff>
    </xdr:from>
    <xdr:ext cx="762000" cy="259045"/>
    <xdr:sp macro="" textlink="">
      <xdr:nvSpPr>
        <xdr:cNvPr id="321"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2" name="円/楕円 321"/>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3" name="テキスト ボックス 322"/>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4" name="円/楕円 323"/>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5" name="テキスト ボックス 324"/>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73914</xdr:rowOff>
    </xdr:from>
    <xdr:to>
      <xdr:col>20</xdr:col>
      <xdr:colOff>209550</xdr:colOff>
      <xdr:row>36</xdr:row>
      <xdr:rowOff>4064</xdr:rowOff>
    </xdr:to>
    <xdr:sp macro="" textlink="">
      <xdr:nvSpPr>
        <xdr:cNvPr id="326" name="円/楕円 325"/>
        <xdr:cNvSpPr/>
      </xdr:nvSpPr>
      <xdr:spPr>
        <a:xfrm>
          <a:off x="13843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14241</xdr:rowOff>
    </xdr:from>
    <xdr:ext cx="762000" cy="259045"/>
    <xdr:sp macro="" textlink="">
      <xdr:nvSpPr>
        <xdr:cNvPr id="327" name="テキスト ボックス 326"/>
        <xdr:cNvSpPr txBox="1"/>
      </xdr:nvSpPr>
      <xdr:spPr>
        <a:xfrm>
          <a:off x="13512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28" name="円/楕円 327"/>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29" name="テキスト ボックス 328"/>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新発債の抑制等により、類似団体を下回る状況であるが、世代間扶助の観点から、地方債を発行する場合であっても、辺地対策事業債や国の経済対策に伴う補正予算債等の交付税措置率の高い有利な地方債の導入等に努めていき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17272</xdr:rowOff>
    </xdr:from>
    <xdr:to>
      <xdr:col>7</xdr:col>
      <xdr:colOff>15875</xdr:colOff>
      <xdr:row>78</xdr:row>
      <xdr:rowOff>17272</xdr:rowOff>
    </xdr:to>
    <xdr:cxnSp macro="">
      <xdr:nvCxnSpPr>
        <xdr:cNvPr id="359" name="直線コネクタ 358"/>
        <xdr:cNvCxnSpPr/>
      </xdr:nvCxnSpPr>
      <xdr:spPr>
        <a:xfrm>
          <a:off x="3987800" y="13390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17272</xdr:rowOff>
    </xdr:from>
    <xdr:to>
      <xdr:col>5</xdr:col>
      <xdr:colOff>549275</xdr:colOff>
      <xdr:row>78</xdr:row>
      <xdr:rowOff>72137</xdr:rowOff>
    </xdr:to>
    <xdr:cxnSp macro="">
      <xdr:nvCxnSpPr>
        <xdr:cNvPr id="362" name="直線コネクタ 361"/>
        <xdr:cNvCxnSpPr/>
      </xdr:nvCxnSpPr>
      <xdr:spPr>
        <a:xfrm flipV="1">
          <a:off x="3098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168148</xdr:rowOff>
    </xdr:to>
    <xdr:cxnSp macro="">
      <xdr:nvCxnSpPr>
        <xdr:cNvPr id="365" name="直線コネクタ 364"/>
        <xdr:cNvCxnSpPr/>
      </xdr:nvCxnSpPr>
      <xdr:spPr>
        <a:xfrm flipV="1">
          <a:off x="2209800" y="1344523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168148</xdr:rowOff>
    </xdr:from>
    <xdr:to>
      <xdr:col>3</xdr:col>
      <xdr:colOff>142875</xdr:colOff>
      <xdr:row>79</xdr:row>
      <xdr:rowOff>60706</xdr:rowOff>
    </xdr:to>
    <xdr:cxnSp macro="">
      <xdr:nvCxnSpPr>
        <xdr:cNvPr id="368" name="直線コネクタ 367"/>
        <xdr:cNvCxnSpPr/>
      </xdr:nvCxnSpPr>
      <xdr:spPr>
        <a:xfrm flipV="1">
          <a:off x="1320800" y="135412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78" name="円/楕円 377"/>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154449</xdr:rowOff>
    </xdr:from>
    <xdr:ext cx="762000" cy="259045"/>
    <xdr:sp macro="" textlink="">
      <xdr:nvSpPr>
        <xdr:cNvPr id="379" name="公債費該当値テキスト"/>
        <xdr:cNvSpPr txBox="1"/>
      </xdr:nvSpPr>
      <xdr:spPr>
        <a:xfrm>
          <a:off x="4914900" y="1318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137922</xdr:rowOff>
    </xdr:from>
    <xdr:to>
      <xdr:col>5</xdr:col>
      <xdr:colOff>600075</xdr:colOff>
      <xdr:row>78</xdr:row>
      <xdr:rowOff>68072</xdr:rowOff>
    </xdr:to>
    <xdr:sp macro="" textlink="">
      <xdr:nvSpPr>
        <xdr:cNvPr id="380" name="円/楕円 379"/>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81" name="テキスト ボックス 380"/>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2" name="円/楕円 381"/>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83" name="テキスト ボックス 382"/>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117348</xdr:rowOff>
    </xdr:from>
    <xdr:to>
      <xdr:col>3</xdr:col>
      <xdr:colOff>193675</xdr:colOff>
      <xdr:row>79</xdr:row>
      <xdr:rowOff>47498</xdr:rowOff>
    </xdr:to>
    <xdr:sp macro="" textlink="">
      <xdr:nvSpPr>
        <xdr:cNvPr id="384" name="円/楕円 383"/>
        <xdr:cNvSpPr/>
      </xdr:nvSpPr>
      <xdr:spPr>
        <a:xfrm>
          <a:off x="2159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32275</xdr:rowOff>
    </xdr:from>
    <xdr:ext cx="762000" cy="259045"/>
    <xdr:sp macro="" textlink="">
      <xdr:nvSpPr>
        <xdr:cNvPr id="385" name="テキスト ボックス 384"/>
        <xdr:cNvSpPr txBox="1"/>
      </xdr:nvSpPr>
      <xdr:spPr>
        <a:xfrm>
          <a:off x="1828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9906</xdr:rowOff>
    </xdr:from>
    <xdr:to>
      <xdr:col>1</xdr:col>
      <xdr:colOff>676275</xdr:colOff>
      <xdr:row>79</xdr:row>
      <xdr:rowOff>111506</xdr:rowOff>
    </xdr:to>
    <xdr:sp macro="" textlink="">
      <xdr:nvSpPr>
        <xdr:cNvPr id="386" name="円/楕円 385"/>
        <xdr:cNvSpPr/>
      </xdr:nvSpPr>
      <xdr:spPr>
        <a:xfrm>
          <a:off x="1270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96283</xdr:rowOff>
    </xdr:from>
    <xdr:ext cx="762000" cy="259045"/>
    <xdr:sp macro="" textlink="">
      <xdr:nvSpPr>
        <xdr:cNvPr id="387" name="テキスト ボックス 386"/>
        <xdr:cNvSpPr txBox="1"/>
      </xdr:nvSpPr>
      <xdr:spPr>
        <a:xfrm>
          <a:off x="939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類似団体平均を下回る状況であるが、その他経費（繰出金等）の増に伴い公債費以外の経費は増加するため、可能な限り経費の抑制に努めていきたい。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35560</xdr:rowOff>
    </xdr:from>
    <xdr:to>
      <xdr:col>24</xdr:col>
      <xdr:colOff>31750</xdr:colOff>
      <xdr:row>75</xdr:row>
      <xdr:rowOff>77470</xdr:rowOff>
    </xdr:to>
    <xdr:cxnSp macro="">
      <xdr:nvCxnSpPr>
        <xdr:cNvPr id="420" name="直線コネクタ 419"/>
        <xdr:cNvCxnSpPr/>
      </xdr:nvCxnSpPr>
      <xdr:spPr>
        <a:xfrm>
          <a:off x="15671800" y="128943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17797</xdr:rowOff>
    </xdr:from>
    <xdr:ext cx="762000" cy="259045"/>
    <xdr:sp macro="" textlink="">
      <xdr:nvSpPr>
        <xdr:cNvPr id="421" name="公債費以外平均値テキスト"/>
        <xdr:cNvSpPr txBox="1"/>
      </xdr:nvSpPr>
      <xdr:spPr>
        <a:xfrm>
          <a:off x="16598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130810</xdr:rowOff>
    </xdr:from>
    <xdr:to>
      <xdr:col>22</xdr:col>
      <xdr:colOff>565150</xdr:colOff>
      <xdr:row>75</xdr:row>
      <xdr:rowOff>35560</xdr:rowOff>
    </xdr:to>
    <xdr:cxnSp macro="">
      <xdr:nvCxnSpPr>
        <xdr:cNvPr id="423" name="直線コネクタ 422"/>
        <xdr:cNvCxnSpPr/>
      </xdr:nvCxnSpPr>
      <xdr:spPr>
        <a:xfrm>
          <a:off x="14782800" y="128181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55897</xdr:rowOff>
    </xdr:from>
    <xdr:ext cx="736600" cy="259045"/>
    <xdr:sp macro="" textlink="">
      <xdr:nvSpPr>
        <xdr:cNvPr id="425" name="テキスト ボックス 424"/>
        <xdr:cNvSpPr txBox="1"/>
      </xdr:nvSpPr>
      <xdr:spPr>
        <a:xfrm>
          <a:off x="15290800" y="1308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130810</xdr:rowOff>
    </xdr:from>
    <xdr:to>
      <xdr:col>21</xdr:col>
      <xdr:colOff>361950</xdr:colOff>
      <xdr:row>75</xdr:row>
      <xdr:rowOff>5080</xdr:rowOff>
    </xdr:to>
    <xdr:cxnSp macro="">
      <xdr:nvCxnSpPr>
        <xdr:cNvPr id="426" name="直線コネクタ 425"/>
        <xdr:cNvCxnSpPr/>
      </xdr:nvCxnSpPr>
      <xdr:spPr>
        <a:xfrm flipV="1">
          <a:off x="13893800" y="128181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74947</xdr:rowOff>
    </xdr:from>
    <xdr:ext cx="762000" cy="259045"/>
    <xdr:sp macro="" textlink="">
      <xdr:nvSpPr>
        <xdr:cNvPr id="428" name="テキスト ボックス 427"/>
        <xdr:cNvSpPr txBox="1"/>
      </xdr:nvSpPr>
      <xdr:spPr>
        <a:xfrm>
          <a:off x="14401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xdr:rowOff>
    </xdr:from>
    <xdr:to>
      <xdr:col>20</xdr:col>
      <xdr:colOff>158750</xdr:colOff>
      <xdr:row>75</xdr:row>
      <xdr:rowOff>27940</xdr:rowOff>
    </xdr:to>
    <xdr:cxnSp macro="">
      <xdr:nvCxnSpPr>
        <xdr:cNvPr id="429" name="直線コネクタ 428"/>
        <xdr:cNvCxnSpPr/>
      </xdr:nvCxnSpPr>
      <xdr:spPr>
        <a:xfrm flipV="1">
          <a:off x="13004800" y="12863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154957</xdr:rowOff>
    </xdr:from>
    <xdr:ext cx="762000" cy="259045"/>
    <xdr:sp macro="" textlink="">
      <xdr:nvSpPr>
        <xdr:cNvPr id="431" name="テキスト ボックス 430"/>
        <xdr:cNvSpPr txBox="1"/>
      </xdr:nvSpPr>
      <xdr:spPr>
        <a:xfrm>
          <a:off x="13512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135907</xdr:rowOff>
    </xdr:from>
    <xdr:ext cx="762000" cy="259045"/>
    <xdr:sp macro="" textlink="">
      <xdr:nvSpPr>
        <xdr:cNvPr id="433" name="テキスト ボックス 432"/>
        <xdr:cNvSpPr txBox="1"/>
      </xdr:nvSpPr>
      <xdr:spPr>
        <a:xfrm>
          <a:off x="12623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26670</xdr:rowOff>
    </xdr:from>
    <xdr:to>
      <xdr:col>24</xdr:col>
      <xdr:colOff>82550</xdr:colOff>
      <xdr:row>75</xdr:row>
      <xdr:rowOff>128270</xdr:rowOff>
    </xdr:to>
    <xdr:sp macro="" textlink="">
      <xdr:nvSpPr>
        <xdr:cNvPr id="439" name="円/楕円 438"/>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43197</xdr:rowOff>
    </xdr:from>
    <xdr:ext cx="762000" cy="259045"/>
    <xdr:sp macro="" textlink="">
      <xdr:nvSpPr>
        <xdr:cNvPr id="440" name="公債費以外該当値テキスト"/>
        <xdr:cNvSpPr txBox="1"/>
      </xdr:nvSpPr>
      <xdr:spPr>
        <a:xfrm>
          <a:off x="16598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156210</xdr:rowOff>
    </xdr:from>
    <xdr:to>
      <xdr:col>22</xdr:col>
      <xdr:colOff>615950</xdr:colOff>
      <xdr:row>75</xdr:row>
      <xdr:rowOff>86360</xdr:rowOff>
    </xdr:to>
    <xdr:sp macro="" textlink="">
      <xdr:nvSpPr>
        <xdr:cNvPr id="441" name="円/楕円 440"/>
        <xdr:cNvSpPr/>
      </xdr:nvSpPr>
      <xdr:spPr>
        <a:xfrm>
          <a:off x="15621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96537</xdr:rowOff>
    </xdr:from>
    <xdr:ext cx="736600" cy="259045"/>
    <xdr:sp macro="" textlink="">
      <xdr:nvSpPr>
        <xdr:cNvPr id="442" name="テキスト ボックス 441"/>
        <xdr:cNvSpPr txBox="1"/>
      </xdr:nvSpPr>
      <xdr:spPr>
        <a:xfrm>
          <a:off x="15290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80010</xdr:rowOff>
    </xdr:from>
    <xdr:to>
      <xdr:col>21</xdr:col>
      <xdr:colOff>412750</xdr:colOff>
      <xdr:row>75</xdr:row>
      <xdr:rowOff>10160</xdr:rowOff>
    </xdr:to>
    <xdr:sp macro="" textlink="">
      <xdr:nvSpPr>
        <xdr:cNvPr id="443" name="円/楕円 442"/>
        <xdr:cNvSpPr/>
      </xdr:nvSpPr>
      <xdr:spPr>
        <a:xfrm>
          <a:off x="14732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20337</xdr:rowOff>
    </xdr:from>
    <xdr:ext cx="762000" cy="259045"/>
    <xdr:sp macro="" textlink="">
      <xdr:nvSpPr>
        <xdr:cNvPr id="444" name="テキスト ボックス 443"/>
        <xdr:cNvSpPr txBox="1"/>
      </xdr:nvSpPr>
      <xdr:spPr>
        <a:xfrm>
          <a:off x="14401800" y="1253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125730</xdr:rowOff>
    </xdr:from>
    <xdr:to>
      <xdr:col>20</xdr:col>
      <xdr:colOff>209550</xdr:colOff>
      <xdr:row>75</xdr:row>
      <xdr:rowOff>55880</xdr:rowOff>
    </xdr:to>
    <xdr:sp macro="" textlink="">
      <xdr:nvSpPr>
        <xdr:cNvPr id="445" name="円/楕円 444"/>
        <xdr:cNvSpPr/>
      </xdr:nvSpPr>
      <xdr:spPr>
        <a:xfrm>
          <a:off x="13843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66057</xdr:rowOff>
    </xdr:from>
    <xdr:ext cx="762000" cy="259045"/>
    <xdr:sp macro="" textlink="">
      <xdr:nvSpPr>
        <xdr:cNvPr id="446" name="テキスト ボックス 445"/>
        <xdr:cNvSpPr txBox="1"/>
      </xdr:nvSpPr>
      <xdr:spPr>
        <a:xfrm>
          <a:off x="13512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47" name="円/楕円 446"/>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88917</xdr:rowOff>
    </xdr:from>
    <xdr:ext cx="762000" cy="259045"/>
    <xdr:sp macro="" textlink="">
      <xdr:nvSpPr>
        <xdr:cNvPr id="448" name="テキスト ボックス 447"/>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長野県高山村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37368</xdr:rowOff>
    </xdr:from>
    <xdr:to>
      <xdr:col>4</xdr:col>
      <xdr:colOff>1117600</xdr:colOff>
      <xdr:row>19</xdr:row>
      <xdr:rowOff>46683</xdr:rowOff>
    </xdr:to>
    <xdr:cxnSp macro="">
      <xdr:nvCxnSpPr>
        <xdr:cNvPr id="46" name="直線コネクタ 45"/>
        <xdr:cNvCxnSpPr/>
      </xdr:nvCxnSpPr>
      <xdr:spPr bwMode="auto">
        <a:xfrm flipV="1">
          <a:off x="5003800" y="3342543"/>
          <a:ext cx="647700" cy="9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46683</xdr:rowOff>
    </xdr:from>
    <xdr:to>
      <xdr:col>4</xdr:col>
      <xdr:colOff>469900</xdr:colOff>
      <xdr:row>19</xdr:row>
      <xdr:rowOff>58787</xdr:rowOff>
    </xdr:to>
    <xdr:cxnSp macro="">
      <xdr:nvCxnSpPr>
        <xdr:cNvPr id="49" name="直線コネクタ 48"/>
        <xdr:cNvCxnSpPr/>
      </xdr:nvCxnSpPr>
      <xdr:spPr bwMode="auto">
        <a:xfrm flipV="1">
          <a:off x="4305300" y="3351858"/>
          <a:ext cx="698500" cy="12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58787</xdr:rowOff>
    </xdr:from>
    <xdr:to>
      <xdr:col>3</xdr:col>
      <xdr:colOff>904875</xdr:colOff>
      <xdr:row>19</xdr:row>
      <xdr:rowOff>86866</xdr:rowOff>
    </xdr:to>
    <xdr:cxnSp macro="">
      <xdr:nvCxnSpPr>
        <xdr:cNvPr id="52" name="直線コネクタ 51"/>
        <xdr:cNvCxnSpPr/>
      </xdr:nvCxnSpPr>
      <xdr:spPr bwMode="auto">
        <a:xfrm flipV="1">
          <a:off x="3606800" y="3363962"/>
          <a:ext cx="698500" cy="28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52425</xdr:rowOff>
    </xdr:from>
    <xdr:ext cx="762000" cy="259045"/>
    <xdr:sp macro="" textlink="">
      <xdr:nvSpPr>
        <xdr:cNvPr id="54" name="テキスト ボックス 53"/>
        <xdr:cNvSpPr txBox="1"/>
      </xdr:nvSpPr>
      <xdr:spPr>
        <a:xfrm>
          <a:off x="3924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86866</xdr:rowOff>
    </xdr:from>
    <xdr:to>
      <xdr:col>3</xdr:col>
      <xdr:colOff>206375</xdr:colOff>
      <xdr:row>19</xdr:row>
      <xdr:rowOff>91860</xdr:rowOff>
    </xdr:to>
    <xdr:cxnSp macro="">
      <xdr:nvCxnSpPr>
        <xdr:cNvPr id="55" name="直線コネクタ 54"/>
        <xdr:cNvCxnSpPr/>
      </xdr:nvCxnSpPr>
      <xdr:spPr bwMode="auto">
        <a:xfrm flipV="1">
          <a:off x="2908300" y="3392041"/>
          <a:ext cx="698500" cy="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84646</xdr:rowOff>
    </xdr:from>
    <xdr:ext cx="762000" cy="259045"/>
    <xdr:sp macro="" textlink="">
      <xdr:nvSpPr>
        <xdr:cNvPr id="59" name="テキスト ボックス 58"/>
        <xdr:cNvSpPr txBox="1"/>
      </xdr:nvSpPr>
      <xdr:spPr>
        <a:xfrm>
          <a:off x="2527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158018</xdr:rowOff>
    </xdr:from>
    <xdr:to>
      <xdr:col>5</xdr:col>
      <xdr:colOff>34925</xdr:colOff>
      <xdr:row>19</xdr:row>
      <xdr:rowOff>88168</xdr:rowOff>
    </xdr:to>
    <xdr:sp macro="" textlink="">
      <xdr:nvSpPr>
        <xdr:cNvPr id="65" name="円/楕円 64"/>
        <xdr:cNvSpPr/>
      </xdr:nvSpPr>
      <xdr:spPr bwMode="auto">
        <a:xfrm>
          <a:off x="5600700" y="329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66595</xdr:rowOff>
    </xdr:from>
    <xdr:ext cx="762000" cy="259045"/>
    <xdr:sp macro="" textlink="">
      <xdr:nvSpPr>
        <xdr:cNvPr id="66" name="人口1人当たり決算額の推移該当値テキスト130"/>
        <xdr:cNvSpPr txBox="1"/>
      </xdr:nvSpPr>
      <xdr:spPr>
        <a:xfrm>
          <a:off x="5740400" y="320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104,017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167333</xdr:rowOff>
    </xdr:from>
    <xdr:to>
      <xdr:col>4</xdr:col>
      <xdr:colOff>520700</xdr:colOff>
      <xdr:row>19</xdr:row>
      <xdr:rowOff>97483</xdr:rowOff>
    </xdr:to>
    <xdr:sp macro="" textlink="">
      <xdr:nvSpPr>
        <xdr:cNvPr id="67" name="円/楕円 66"/>
        <xdr:cNvSpPr/>
      </xdr:nvSpPr>
      <xdr:spPr bwMode="auto">
        <a:xfrm>
          <a:off x="4953000" y="330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82260</xdr:rowOff>
    </xdr:from>
    <xdr:ext cx="736600" cy="259045"/>
    <xdr:sp macro="" textlink="">
      <xdr:nvSpPr>
        <xdr:cNvPr id="68" name="テキスト ボックス 67"/>
        <xdr:cNvSpPr txBox="1"/>
      </xdr:nvSpPr>
      <xdr:spPr>
        <a:xfrm>
          <a:off x="4622800" y="3387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102,387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7987</xdr:rowOff>
    </xdr:from>
    <xdr:to>
      <xdr:col>3</xdr:col>
      <xdr:colOff>955675</xdr:colOff>
      <xdr:row>19</xdr:row>
      <xdr:rowOff>109587</xdr:rowOff>
    </xdr:to>
    <xdr:sp macro="" textlink="">
      <xdr:nvSpPr>
        <xdr:cNvPr id="69" name="円/楕円 68"/>
        <xdr:cNvSpPr/>
      </xdr:nvSpPr>
      <xdr:spPr bwMode="auto">
        <a:xfrm>
          <a:off x="4254500" y="331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94364</xdr:rowOff>
    </xdr:from>
    <xdr:ext cx="762000" cy="259045"/>
    <xdr:sp macro="" textlink="">
      <xdr:nvSpPr>
        <xdr:cNvPr id="70" name="テキスト ボックス 69"/>
        <xdr:cNvSpPr txBox="1"/>
      </xdr:nvSpPr>
      <xdr:spPr>
        <a:xfrm>
          <a:off x="3924300" y="339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100,269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36066</xdr:rowOff>
    </xdr:from>
    <xdr:to>
      <xdr:col>3</xdr:col>
      <xdr:colOff>257175</xdr:colOff>
      <xdr:row>19</xdr:row>
      <xdr:rowOff>137666</xdr:rowOff>
    </xdr:to>
    <xdr:sp macro="" textlink="">
      <xdr:nvSpPr>
        <xdr:cNvPr id="71" name="円/楕円 70"/>
        <xdr:cNvSpPr/>
      </xdr:nvSpPr>
      <xdr:spPr bwMode="auto">
        <a:xfrm>
          <a:off x="3556000" y="334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122443</xdr:rowOff>
    </xdr:from>
    <xdr:ext cx="762000" cy="259045"/>
    <xdr:sp macro="" textlink="">
      <xdr:nvSpPr>
        <xdr:cNvPr id="72" name="テキスト ボックス 71"/>
        <xdr:cNvSpPr txBox="1"/>
      </xdr:nvSpPr>
      <xdr:spPr>
        <a:xfrm>
          <a:off x="3225800" y="342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95,356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41060</xdr:rowOff>
    </xdr:from>
    <xdr:to>
      <xdr:col>2</xdr:col>
      <xdr:colOff>692150</xdr:colOff>
      <xdr:row>19</xdr:row>
      <xdr:rowOff>142660</xdr:rowOff>
    </xdr:to>
    <xdr:sp macro="" textlink="">
      <xdr:nvSpPr>
        <xdr:cNvPr id="73" name="円/楕円 72"/>
        <xdr:cNvSpPr/>
      </xdr:nvSpPr>
      <xdr:spPr bwMode="auto">
        <a:xfrm>
          <a:off x="2857500" y="334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127437</xdr:rowOff>
    </xdr:from>
    <xdr:ext cx="762000" cy="259045"/>
    <xdr:sp macro="" textlink="">
      <xdr:nvSpPr>
        <xdr:cNvPr id="74" name="テキスト ボックス 73"/>
        <xdr:cNvSpPr txBox="1"/>
      </xdr:nvSpPr>
      <xdr:spPr>
        <a:xfrm>
          <a:off x="2527300" y="343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18328</xdr:rowOff>
    </xdr:from>
    <xdr:to>
      <xdr:col>4</xdr:col>
      <xdr:colOff>1117600</xdr:colOff>
      <xdr:row>36</xdr:row>
      <xdr:rowOff>27809</xdr:rowOff>
    </xdr:to>
    <xdr:cxnSp macro="">
      <xdr:nvCxnSpPr>
        <xdr:cNvPr id="109" name="直線コネクタ 108"/>
        <xdr:cNvCxnSpPr/>
      </xdr:nvCxnSpPr>
      <xdr:spPr bwMode="auto">
        <a:xfrm flipV="1">
          <a:off x="5003800" y="6971578"/>
          <a:ext cx="647700" cy="9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27809</xdr:rowOff>
    </xdr:from>
    <xdr:to>
      <xdr:col>4</xdr:col>
      <xdr:colOff>469900</xdr:colOff>
      <xdr:row>36</xdr:row>
      <xdr:rowOff>48318</xdr:rowOff>
    </xdr:to>
    <xdr:cxnSp macro="">
      <xdr:nvCxnSpPr>
        <xdr:cNvPr id="112" name="直線コネクタ 111"/>
        <xdr:cNvCxnSpPr/>
      </xdr:nvCxnSpPr>
      <xdr:spPr bwMode="auto">
        <a:xfrm flipV="1">
          <a:off x="4305300" y="6981059"/>
          <a:ext cx="698500" cy="20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2685</xdr:rowOff>
    </xdr:from>
    <xdr:to>
      <xdr:col>3</xdr:col>
      <xdr:colOff>904875</xdr:colOff>
      <xdr:row>36</xdr:row>
      <xdr:rowOff>48318</xdr:rowOff>
    </xdr:to>
    <xdr:cxnSp macro="">
      <xdr:nvCxnSpPr>
        <xdr:cNvPr id="115" name="直線コネクタ 114"/>
        <xdr:cNvCxnSpPr/>
      </xdr:nvCxnSpPr>
      <xdr:spPr bwMode="auto">
        <a:xfrm>
          <a:off x="3606800" y="6955935"/>
          <a:ext cx="698500" cy="45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313592</xdr:rowOff>
    </xdr:from>
    <xdr:to>
      <xdr:col>3</xdr:col>
      <xdr:colOff>206375</xdr:colOff>
      <xdr:row>36</xdr:row>
      <xdr:rowOff>2685</xdr:rowOff>
    </xdr:to>
    <xdr:cxnSp macro="">
      <xdr:nvCxnSpPr>
        <xdr:cNvPr id="118" name="直線コネクタ 117"/>
        <xdr:cNvCxnSpPr/>
      </xdr:nvCxnSpPr>
      <xdr:spPr bwMode="auto">
        <a:xfrm>
          <a:off x="2908300" y="6923942"/>
          <a:ext cx="698500" cy="31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310428</xdr:rowOff>
    </xdr:from>
    <xdr:to>
      <xdr:col>5</xdr:col>
      <xdr:colOff>34925</xdr:colOff>
      <xdr:row>36</xdr:row>
      <xdr:rowOff>69128</xdr:rowOff>
    </xdr:to>
    <xdr:sp macro="" textlink="">
      <xdr:nvSpPr>
        <xdr:cNvPr id="128" name="円/楕円 127"/>
        <xdr:cNvSpPr/>
      </xdr:nvSpPr>
      <xdr:spPr bwMode="auto">
        <a:xfrm>
          <a:off x="5600700" y="6920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282505</xdr:rowOff>
    </xdr:from>
    <xdr:ext cx="762000" cy="259045"/>
    <xdr:sp macro="" textlink="">
      <xdr:nvSpPr>
        <xdr:cNvPr id="129" name="人口1人当たり決算額の推移該当値テキスト445"/>
        <xdr:cNvSpPr txBox="1"/>
      </xdr:nvSpPr>
      <xdr:spPr>
        <a:xfrm>
          <a:off x="5740400" y="689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28,733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319909</xdr:rowOff>
    </xdr:from>
    <xdr:to>
      <xdr:col>4</xdr:col>
      <xdr:colOff>520700</xdr:colOff>
      <xdr:row>36</xdr:row>
      <xdr:rowOff>78609</xdr:rowOff>
    </xdr:to>
    <xdr:sp macro="" textlink="">
      <xdr:nvSpPr>
        <xdr:cNvPr id="130" name="円/楕円 129"/>
        <xdr:cNvSpPr/>
      </xdr:nvSpPr>
      <xdr:spPr bwMode="auto">
        <a:xfrm>
          <a:off x="4953000" y="693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63386</xdr:rowOff>
    </xdr:from>
    <xdr:ext cx="736600" cy="259045"/>
    <xdr:sp macro="" textlink="">
      <xdr:nvSpPr>
        <xdr:cNvPr id="131" name="テキスト ボックス 130"/>
        <xdr:cNvSpPr txBox="1"/>
      </xdr:nvSpPr>
      <xdr:spPr>
        <a:xfrm>
          <a:off x="4622800" y="7016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340418</xdr:rowOff>
    </xdr:from>
    <xdr:to>
      <xdr:col>3</xdr:col>
      <xdr:colOff>955675</xdr:colOff>
      <xdr:row>36</xdr:row>
      <xdr:rowOff>99118</xdr:rowOff>
    </xdr:to>
    <xdr:sp macro="" textlink="">
      <xdr:nvSpPr>
        <xdr:cNvPr id="132" name="円/楕円 131"/>
        <xdr:cNvSpPr/>
      </xdr:nvSpPr>
      <xdr:spPr bwMode="auto">
        <a:xfrm>
          <a:off x="4254500" y="695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83895</xdr:rowOff>
    </xdr:from>
    <xdr:ext cx="762000" cy="259045"/>
    <xdr:sp macro="" textlink="">
      <xdr:nvSpPr>
        <xdr:cNvPr id="133" name="テキスト ボックス 132"/>
        <xdr:cNvSpPr txBox="1"/>
      </xdr:nvSpPr>
      <xdr:spPr>
        <a:xfrm>
          <a:off x="3924300" y="703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25,978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294785</xdr:rowOff>
    </xdr:from>
    <xdr:to>
      <xdr:col>3</xdr:col>
      <xdr:colOff>257175</xdr:colOff>
      <xdr:row>36</xdr:row>
      <xdr:rowOff>53485</xdr:rowOff>
    </xdr:to>
    <xdr:sp macro="" textlink="">
      <xdr:nvSpPr>
        <xdr:cNvPr id="134" name="円/楕円 133"/>
        <xdr:cNvSpPr/>
      </xdr:nvSpPr>
      <xdr:spPr bwMode="auto">
        <a:xfrm>
          <a:off x="3556000" y="690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38262</xdr:rowOff>
    </xdr:from>
    <xdr:ext cx="762000" cy="259045"/>
    <xdr:sp macro="" textlink="">
      <xdr:nvSpPr>
        <xdr:cNvPr id="135" name="テキスト ボックス 134"/>
        <xdr:cNvSpPr txBox="1"/>
      </xdr:nvSpPr>
      <xdr:spPr>
        <a:xfrm>
          <a:off x="3225800" y="699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262792</xdr:rowOff>
    </xdr:from>
    <xdr:to>
      <xdr:col>2</xdr:col>
      <xdr:colOff>692150</xdr:colOff>
      <xdr:row>36</xdr:row>
      <xdr:rowOff>21492</xdr:rowOff>
    </xdr:to>
    <xdr:sp macro="" textlink="">
      <xdr:nvSpPr>
        <xdr:cNvPr id="136" name="円/楕円 135"/>
        <xdr:cNvSpPr/>
      </xdr:nvSpPr>
      <xdr:spPr bwMode="auto">
        <a:xfrm>
          <a:off x="2857500" y="687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6269</xdr:rowOff>
    </xdr:from>
    <xdr:ext cx="762000" cy="259045"/>
    <xdr:sp macro="" textlink="">
      <xdr:nvSpPr>
        <xdr:cNvPr id="137" name="テキスト ボックス 136"/>
        <xdr:cNvSpPr txBox="1"/>
      </xdr:nvSpPr>
      <xdr:spPr>
        <a:xfrm>
          <a:off x="2527300" y="695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7,240
7,180
98.56
4,976,682
4,767,850
192,724
2,723,244
3,601,809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130716</xdr:rowOff>
    </xdr:from>
    <xdr:to>
      <xdr:col>6</xdr:col>
      <xdr:colOff>511175</xdr:colOff>
      <xdr:row>37</xdr:row>
      <xdr:rowOff>138016</xdr:rowOff>
    </xdr:to>
    <xdr:cxnSp macro="">
      <xdr:nvCxnSpPr>
        <xdr:cNvPr id="61" name="直線コネクタ 60"/>
        <xdr:cNvCxnSpPr/>
      </xdr:nvCxnSpPr>
      <xdr:spPr>
        <a:xfrm flipV="1">
          <a:off x="3797300" y="6474366"/>
          <a:ext cx="8382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138016</xdr:rowOff>
    </xdr:from>
    <xdr:to>
      <xdr:col>5</xdr:col>
      <xdr:colOff>358775</xdr:colOff>
      <xdr:row>37</xdr:row>
      <xdr:rowOff>145750</xdr:rowOff>
    </xdr:to>
    <xdr:cxnSp macro="">
      <xdr:nvCxnSpPr>
        <xdr:cNvPr id="64" name="直線コネクタ 63"/>
        <xdr:cNvCxnSpPr/>
      </xdr:nvCxnSpPr>
      <xdr:spPr>
        <a:xfrm flipV="1">
          <a:off x="2908300" y="6481666"/>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145750</xdr:rowOff>
    </xdr:from>
    <xdr:to>
      <xdr:col>4</xdr:col>
      <xdr:colOff>155575</xdr:colOff>
      <xdr:row>38</xdr:row>
      <xdr:rowOff>5687</xdr:rowOff>
    </xdr:to>
    <xdr:cxnSp macro="">
      <xdr:nvCxnSpPr>
        <xdr:cNvPr id="67" name="直線コネクタ 66"/>
        <xdr:cNvCxnSpPr/>
      </xdr:nvCxnSpPr>
      <xdr:spPr>
        <a:xfrm flipV="1">
          <a:off x="2019300" y="6489400"/>
          <a:ext cx="889000" cy="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125623</xdr:rowOff>
    </xdr:from>
    <xdr:ext cx="599010" cy="259045"/>
    <xdr:sp macro="" textlink="">
      <xdr:nvSpPr>
        <xdr:cNvPr id="69" name="テキスト ボックス 68"/>
        <xdr:cNvSpPr txBox="1"/>
      </xdr:nvSpPr>
      <xdr:spPr>
        <a:xfrm>
          <a:off x="2608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165844</xdr:rowOff>
    </xdr:from>
    <xdr:to>
      <xdr:col>2</xdr:col>
      <xdr:colOff>638175</xdr:colOff>
      <xdr:row>38</xdr:row>
      <xdr:rowOff>5687</xdr:rowOff>
    </xdr:to>
    <xdr:cxnSp macro="">
      <xdr:nvCxnSpPr>
        <xdr:cNvPr id="70" name="直線コネクタ 69"/>
        <xdr:cNvCxnSpPr/>
      </xdr:nvCxnSpPr>
      <xdr:spPr>
        <a:xfrm>
          <a:off x="1130300" y="6509494"/>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165551</xdr:rowOff>
    </xdr:from>
    <xdr:ext cx="599010" cy="259045"/>
    <xdr:sp macro="" textlink="">
      <xdr:nvSpPr>
        <xdr:cNvPr id="72" name="テキスト ボックス 71"/>
        <xdr:cNvSpPr txBox="1"/>
      </xdr:nvSpPr>
      <xdr:spPr>
        <a:xfrm>
          <a:off x="1719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158000</xdr:rowOff>
    </xdr:from>
    <xdr:ext cx="599010" cy="259045"/>
    <xdr:sp macro="" textlink="">
      <xdr:nvSpPr>
        <xdr:cNvPr id="74" name="テキスト ボックス 73"/>
        <xdr:cNvSpPr txBox="1"/>
      </xdr:nvSpPr>
      <xdr:spPr>
        <a:xfrm>
          <a:off x="830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79916</xdr:rowOff>
    </xdr:from>
    <xdr:to>
      <xdr:col>6</xdr:col>
      <xdr:colOff>561975</xdr:colOff>
      <xdr:row>38</xdr:row>
      <xdr:rowOff>10066</xdr:rowOff>
    </xdr:to>
    <xdr:sp macro="" textlink="">
      <xdr:nvSpPr>
        <xdr:cNvPr id="80" name="円/楕円 79"/>
        <xdr:cNvSpPr/>
      </xdr:nvSpPr>
      <xdr:spPr>
        <a:xfrm>
          <a:off x="4584700" y="642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58343</xdr:rowOff>
    </xdr:from>
    <xdr:ext cx="534377" cy="259045"/>
    <xdr:sp macro="" textlink="">
      <xdr:nvSpPr>
        <xdr:cNvPr id="81" name="人件費該当値テキスト"/>
        <xdr:cNvSpPr txBox="1"/>
      </xdr:nvSpPr>
      <xdr:spPr>
        <a:xfrm>
          <a:off x="4686300" y="640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83,679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87216</xdr:rowOff>
    </xdr:from>
    <xdr:to>
      <xdr:col>5</xdr:col>
      <xdr:colOff>409575</xdr:colOff>
      <xdr:row>38</xdr:row>
      <xdr:rowOff>17366</xdr:rowOff>
    </xdr:to>
    <xdr:sp macro="" textlink="">
      <xdr:nvSpPr>
        <xdr:cNvPr id="82" name="円/楕円 81"/>
        <xdr:cNvSpPr/>
      </xdr:nvSpPr>
      <xdr:spPr>
        <a:xfrm>
          <a:off x="3746500" y="64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8493</xdr:rowOff>
    </xdr:from>
    <xdr:ext cx="534377" cy="259045"/>
    <xdr:sp macro="" textlink="">
      <xdr:nvSpPr>
        <xdr:cNvPr id="83" name="テキスト ボックス 82"/>
        <xdr:cNvSpPr txBox="1"/>
      </xdr:nvSpPr>
      <xdr:spPr>
        <a:xfrm>
          <a:off x="3530111" y="65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94950</xdr:rowOff>
    </xdr:from>
    <xdr:to>
      <xdr:col>4</xdr:col>
      <xdr:colOff>206375</xdr:colOff>
      <xdr:row>38</xdr:row>
      <xdr:rowOff>25101</xdr:rowOff>
    </xdr:to>
    <xdr:sp macro="" textlink="">
      <xdr:nvSpPr>
        <xdr:cNvPr id="84" name="円/楕円 83"/>
        <xdr:cNvSpPr/>
      </xdr:nvSpPr>
      <xdr:spPr>
        <a:xfrm>
          <a:off x="2857500" y="64386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16227</xdr:rowOff>
    </xdr:from>
    <xdr:ext cx="534377" cy="259045"/>
    <xdr:sp macro="" textlink="">
      <xdr:nvSpPr>
        <xdr:cNvPr id="85" name="テキスト ボックス 84"/>
        <xdr:cNvSpPr txBox="1"/>
      </xdr:nvSpPr>
      <xdr:spPr>
        <a:xfrm>
          <a:off x="2641111" y="65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126337</xdr:rowOff>
    </xdr:from>
    <xdr:to>
      <xdr:col>3</xdr:col>
      <xdr:colOff>3175</xdr:colOff>
      <xdr:row>38</xdr:row>
      <xdr:rowOff>56487</xdr:rowOff>
    </xdr:to>
    <xdr:sp macro="" textlink="">
      <xdr:nvSpPr>
        <xdr:cNvPr id="86" name="円/楕円 85"/>
        <xdr:cNvSpPr/>
      </xdr:nvSpPr>
      <xdr:spPr>
        <a:xfrm>
          <a:off x="1968500" y="64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47614</xdr:rowOff>
    </xdr:from>
    <xdr:ext cx="534377" cy="259045"/>
    <xdr:sp macro="" textlink="">
      <xdr:nvSpPr>
        <xdr:cNvPr id="87" name="テキスト ボックス 86"/>
        <xdr:cNvSpPr txBox="1"/>
      </xdr:nvSpPr>
      <xdr:spPr>
        <a:xfrm>
          <a:off x="1752111" y="656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115044</xdr:rowOff>
    </xdr:from>
    <xdr:to>
      <xdr:col>1</xdr:col>
      <xdr:colOff>485775</xdr:colOff>
      <xdr:row>38</xdr:row>
      <xdr:rowOff>45194</xdr:rowOff>
    </xdr:to>
    <xdr:sp macro="" textlink="">
      <xdr:nvSpPr>
        <xdr:cNvPr id="88" name="円/楕円 87"/>
        <xdr:cNvSpPr/>
      </xdr:nvSpPr>
      <xdr:spPr>
        <a:xfrm>
          <a:off x="1079500" y="645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36321</xdr:rowOff>
    </xdr:from>
    <xdr:ext cx="534377" cy="259045"/>
    <xdr:sp macro="" textlink="">
      <xdr:nvSpPr>
        <xdr:cNvPr id="89" name="テキスト ボックス 88"/>
        <xdr:cNvSpPr txBox="1"/>
      </xdr:nvSpPr>
      <xdr:spPr>
        <a:xfrm>
          <a:off x="863111" y="655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132811</xdr:rowOff>
    </xdr:from>
    <xdr:to>
      <xdr:col>6</xdr:col>
      <xdr:colOff>511175</xdr:colOff>
      <xdr:row>56</xdr:row>
      <xdr:rowOff>146565</xdr:rowOff>
    </xdr:to>
    <xdr:cxnSp macro="">
      <xdr:nvCxnSpPr>
        <xdr:cNvPr id="119" name="直線コネクタ 118"/>
        <xdr:cNvCxnSpPr/>
      </xdr:nvCxnSpPr>
      <xdr:spPr>
        <a:xfrm flipV="1">
          <a:off x="3797300" y="9734011"/>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146565</xdr:rowOff>
    </xdr:from>
    <xdr:to>
      <xdr:col>5</xdr:col>
      <xdr:colOff>358775</xdr:colOff>
      <xdr:row>57</xdr:row>
      <xdr:rowOff>48085</xdr:rowOff>
    </xdr:to>
    <xdr:cxnSp macro="">
      <xdr:nvCxnSpPr>
        <xdr:cNvPr id="122" name="直線コネクタ 121"/>
        <xdr:cNvCxnSpPr/>
      </xdr:nvCxnSpPr>
      <xdr:spPr>
        <a:xfrm flipV="1">
          <a:off x="2908300" y="9747765"/>
          <a:ext cx="889000" cy="7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48085</xdr:rowOff>
    </xdr:from>
    <xdr:to>
      <xdr:col>4</xdr:col>
      <xdr:colOff>155575</xdr:colOff>
      <xdr:row>57</xdr:row>
      <xdr:rowOff>85888</xdr:rowOff>
    </xdr:to>
    <xdr:cxnSp macro="">
      <xdr:nvCxnSpPr>
        <xdr:cNvPr id="125" name="直線コネクタ 124"/>
        <xdr:cNvCxnSpPr/>
      </xdr:nvCxnSpPr>
      <xdr:spPr>
        <a:xfrm flipV="1">
          <a:off x="2019300" y="9820735"/>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85888</xdr:rowOff>
    </xdr:from>
    <xdr:to>
      <xdr:col>2</xdr:col>
      <xdr:colOff>638175</xdr:colOff>
      <xdr:row>57</xdr:row>
      <xdr:rowOff>100709</xdr:rowOff>
    </xdr:to>
    <xdr:cxnSp macro="">
      <xdr:nvCxnSpPr>
        <xdr:cNvPr id="128" name="直線コネクタ 127"/>
        <xdr:cNvCxnSpPr/>
      </xdr:nvCxnSpPr>
      <xdr:spPr>
        <a:xfrm flipV="1">
          <a:off x="1130300" y="9858538"/>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82011</xdr:rowOff>
    </xdr:from>
    <xdr:to>
      <xdr:col>6</xdr:col>
      <xdr:colOff>561975</xdr:colOff>
      <xdr:row>57</xdr:row>
      <xdr:rowOff>12161</xdr:rowOff>
    </xdr:to>
    <xdr:sp macro="" textlink="">
      <xdr:nvSpPr>
        <xdr:cNvPr id="138" name="円/楕円 137"/>
        <xdr:cNvSpPr/>
      </xdr:nvSpPr>
      <xdr:spPr>
        <a:xfrm>
          <a:off x="4584700" y="96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60438</xdr:rowOff>
    </xdr:from>
    <xdr:ext cx="599010" cy="259045"/>
    <xdr:sp macro="" textlink="">
      <xdr:nvSpPr>
        <xdr:cNvPr id="139" name="物件費該当値テキスト"/>
        <xdr:cNvSpPr txBox="1"/>
      </xdr:nvSpPr>
      <xdr:spPr>
        <a:xfrm>
          <a:off x="4686300" y="966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95765</xdr:rowOff>
    </xdr:from>
    <xdr:to>
      <xdr:col>5</xdr:col>
      <xdr:colOff>409575</xdr:colOff>
      <xdr:row>57</xdr:row>
      <xdr:rowOff>25915</xdr:rowOff>
    </xdr:to>
    <xdr:sp macro="" textlink="">
      <xdr:nvSpPr>
        <xdr:cNvPr id="140" name="円/楕円 139"/>
        <xdr:cNvSpPr/>
      </xdr:nvSpPr>
      <xdr:spPr>
        <a:xfrm>
          <a:off x="3746500" y="96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17042</xdr:rowOff>
    </xdr:from>
    <xdr:ext cx="599010" cy="259045"/>
    <xdr:sp macro="" textlink="">
      <xdr:nvSpPr>
        <xdr:cNvPr id="141" name="テキスト ボックス 140"/>
        <xdr:cNvSpPr txBox="1"/>
      </xdr:nvSpPr>
      <xdr:spPr>
        <a:xfrm>
          <a:off x="3497794" y="978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104,099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168735</xdr:rowOff>
    </xdr:from>
    <xdr:to>
      <xdr:col>4</xdr:col>
      <xdr:colOff>206375</xdr:colOff>
      <xdr:row>57</xdr:row>
      <xdr:rowOff>98885</xdr:rowOff>
    </xdr:to>
    <xdr:sp macro="" textlink="">
      <xdr:nvSpPr>
        <xdr:cNvPr id="142" name="円/楕円 141"/>
        <xdr:cNvSpPr/>
      </xdr:nvSpPr>
      <xdr:spPr>
        <a:xfrm>
          <a:off x="2857500" y="97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90012</xdr:rowOff>
    </xdr:from>
    <xdr:ext cx="534377" cy="259045"/>
    <xdr:sp macro="" textlink="">
      <xdr:nvSpPr>
        <xdr:cNvPr id="143" name="テキスト ボックス 142"/>
        <xdr:cNvSpPr txBox="1"/>
      </xdr:nvSpPr>
      <xdr:spPr>
        <a:xfrm>
          <a:off x="2641111" y="986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35088</xdr:rowOff>
    </xdr:from>
    <xdr:to>
      <xdr:col>3</xdr:col>
      <xdr:colOff>3175</xdr:colOff>
      <xdr:row>57</xdr:row>
      <xdr:rowOff>136688</xdr:rowOff>
    </xdr:to>
    <xdr:sp macro="" textlink="">
      <xdr:nvSpPr>
        <xdr:cNvPr id="144" name="円/楕円 143"/>
        <xdr:cNvSpPr/>
      </xdr:nvSpPr>
      <xdr:spPr>
        <a:xfrm>
          <a:off x="1968500" y="980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127815</xdr:rowOff>
    </xdr:from>
    <xdr:ext cx="534377" cy="259045"/>
    <xdr:sp macro="" textlink="">
      <xdr:nvSpPr>
        <xdr:cNvPr id="145" name="テキスト ボックス 144"/>
        <xdr:cNvSpPr txBox="1"/>
      </xdr:nvSpPr>
      <xdr:spPr>
        <a:xfrm>
          <a:off x="1752111" y="99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49909</xdr:rowOff>
    </xdr:from>
    <xdr:to>
      <xdr:col>1</xdr:col>
      <xdr:colOff>485775</xdr:colOff>
      <xdr:row>57</xdr:row>
      <xdr:rowOff>151509</xdr:rowOff>
    </xdr:to>
    <xdr:sp macro="" textlink="">
      <xdr:nvSpPr>
        <xdr:cNvPr id="146" name="円/楕円 145"/>
        <xdr:cNvSpPr/>
      </xdr:nvSpPr>
      <xdr:spPr>
        <a:xfrm>
          <a:off x="1079500" y="982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142636</xdr:rowOff>
    </xdr:from>
    <xdr:ext cx="534377" cy="259045"/>
    <xdr:sp macro="" textlink="">
      <xdr:nvSpPr>
        <xdr:cNvPr id="147" name="テキスト ボックス 146"/>
        <xdr:cNvSpPr txBox="1"/>
      </xdr:nvSpPr>
      <xdr:spPr>
        <a:xfrm>
          <a:off x="863111" y="991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169556</xdr:rowOff>
    </xdr:from>
    <xdr:to>
      <xdr:col>6</xdr:col>
      <xdr:colOff>511175</xdr:colOff>
      <xdr:row>77</xdr:row>
      <xdr:rowOff>122579</xdr:rowOff>
    </xdr:to>
    <xdr:cxnSp macro="">
      <xdr:nvCxnSpPr>
        <xdr:cNvPr id="174" name="直線コネクタ 173"/>
        <xdr:cNvCxnSpPr/>
      </xdr:nvCxnSpPr>
      <xdr:spPr>
        <a:xfrm flipV="1">
          <a:off x="3797300" y="13199756"/>
          <a:ext cx="838200" cy="1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83579</xdr:rowOff>
    </xdr:from>
    <xdr:to>
      <xdr:col>5</xdr:col>
      <xdr:colOff>358775</xdr:colOff>
      <xdr:row>77</xdr:row>
      <xdr:rowOff>122579</xdr:rowOff>
    </xdr:to>
    <xdr:cxnSp macro="">
      <xdr:nvCxnSpPr>
        <xdr:cNvPr id="177" name="直線コネクタ 176"/>
        <xdr:cNvCxnSpPr/>
      </xdr:nvCxnSpPr>
      <xdr:spPr>
        <a:xfrm>
          <a:off x="2908300" y="13285229"/>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83579</xdr:rowOff>
    </xdr:from>
    <xdr:to>
      <xdr:col>4</xdr:col>
      <xdr:colOff>155575</xdr:colOff>
      <xdr:row>77</xdr:row>
      <xdr:rowOff>105753</xdr:rowOff>
    </xdr:to>
    <xdr:cxnSp macro="">
      <xdr:nvCxnSpPr>
        <xdr:cNvPr id="180" name="直線コネクタ 179"/>
        <xdr:cNvCxnSpPr/>
      </xdr:nvCxnSpPr>
      <xdr:spPr>
        <a:xfrm flipV="1">
          <a:off x="2019300" y="13285229"/>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105753</xdr:rowOff>
    </xdr:from>
    <xdr:to>
      <xdr:col>2</xdr:col>
      <xdr:colOff>638175</xdr:colOff>
      <xdr:row>78</xdr:row>
      <xdr:rowOff>825</xdr:rowOff>
    </xdr:to>
    <xdr:cxnSp macro="">
      <xdr:nvCxnSpPr>
        <xdr:cNvPr id="183" name="直線コネクタ 182"/>
        <xdr:cNvCxnSpPr/>
      </xdr:nvCxnSpPr>
      <xdr:spPr>
        <a:xfrm flipV="1">
          <a:off x="1130300" y="13307403"/>
          <a:ext cx="8890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118756</xdr:rowOff>
    </xdr:from>
    <xdr:to>
      <xdr:col>6</xdr:col>
      <xdr:colOff>561975</xdr:colOff>
      <xdr:row>77</xdr:row>
      <xdr:rowOff>48906</xdr:rowOff>
    </xdr:to>
    <xdr:sp macro="" textlink="">
      <xdr:nvSpPr>
        <xdr:cNvPr id="193" name="円/楕円 192"/>
        <xdr:cNvSpPr/>
      </xdr:nvSpPr>
      <xdr:spPr>
        <a:xfrm>
          <a:off x="4584700" y="1314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97183</xdr:rowOff>
    </xdr:from>
    <xdr:ext cx="534377" cy="259045"/>
    <xdr:sp macro="" textlink="">
      <xdr:nvSpPr>
        <xdr:cNvPr id="194" name="維持補修費該当値テキスト"/>
        <xdr:cNvSpPr txBox="1"/>
      </xdr:nvSpPr>
      <xdr:spPr>
        <a:xfrm>
          <a:off x="4686300" y="131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71779</xdr:rowOff>
    </xdr:from>
    <xdr:to>
      <xdr:col>5</xdr:col>
      <xdr:colOff>409575</xdr:colOff>
      <xdr:row>78</xdr:row>
      <xdr:rowOff>1929</xdr:rowOff>
    </xdr:to>
    <xdr:sp macro="" textlink="">
      <xdr:nvSpPr>
        <xdr:cNvPr id="195" name="円/楕円 194"/>
        <xdr:cNvSpPr/>
      </xdr:nvSpPr>
      <xdr:spPr>
        <a:xfrm>
          <a:off x="3746500" y="1327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164506</xdr:rowOff>
    </xdr:from>
    <xdr:ext cx="469744" cy="259045"/>
    <xdr:sp macro="" textlink="">
      <xdr:nvSpPr>
        <xdr:cNvPr id="196" name="テキスト ボックス 195"/>
        <xdr:cNvSpPr txBox="1"/>
      </xdr:nvSpPr>
      <xdr:spPr>
        <a:xfrm>
          <a:off x="3562427" y="1336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32779</xdr:rowOff>
    </xdr:from>
    <xdr:to>
      <xdr:col>4</xdr:col>
      <xdr:colOff>206375</xdr:colOff>
      <xdr:row>77</xdr:row>
      <xdr:rowOff>134379</xdr:rowOff>
    </xdr:to>
    <xdr:sp macro="" textlink="">
      <xdr:nvSpPr>
        <xdr:cNvPr id="197" name="円/楕円 196"/>
        <xdr:cNvSpPr/>
      </xdr:nvSpPr>
      <xdr:spPr>
        <a:xfrm>
          <a:off x="2857500" y="132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125506</xdr:rowOff>
    </xdr:from>
    <xdr:ext cx="469744" cy="259045"/>
    <xdr:sp macro="" textlink="">
      <xdr:nvSpPr>
        <xdr:cNvPr id="198" name="テキスト ボックス 197"/>
        <xdr:cNvSpPr txBox="1"/>
      </xdr:nvSpPr>
      <xdr:spPr>
        <a:xfrm>
          <a:off x="2673427" y="1332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54953</xdr:rowOff>
    </xdr:from>
    <xdr:to>
      <xdr:col>3</xdr:col>
      <xdr:colOff>3175</xdr:colOff>
      <xdr:row>77</xdr:row>
      <xdr:rowOff>156553</xdr:rowOff>
    </xdr:to>
    <xdr:sp macro="" textlink="">
      <xdr:nvSpPr>
        <xdr:cNvPr id="199" name="円/楕円 198"/>
        <xdr:cNvSpPr/>
      </xdr:nvSpPr>
      <xdr:spPr>
        <a:xfrm>
          <a:off x="1968500" y="1325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147680</xdr:rowOff>
    </xdr:from>
    <xdr:ext cx="469744" cy="259045"/>
    <xdr:sp macro="" textlink="">
      <xdr:nvSpPr>
        <xdr:cNvPr id="200" name="テキスト ボックス 199"/>
        <xdr:cNvSpPr txBox="1"/>
      </xdr:nvSpPr>
      <xdr:spPr>
        <a:xfrm>
          <a:off x="1784427" y="1334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121475</xdr:rowOff>
    </xdr:from>
    <xdr:to>
      <xdr:col>1</xdr:col>
      <xdr:colOff>485775</xdr:colOff>
      <xdr:row>78</xdr:row>
      <xdr:rowOff>51625</xdr:rowOff>
    </xdr:to>
    <xdr:sp macro="" textlink="">
      <xdr:nvSpPr>
        <xdr:cNvPr id="201" name="円/楕円 200"/>
        <xdr:cNvSpPr/>
      </xdr:nvSpPr>
      <xdr:spPr>
        <a:xfrm>
          <a:off x="1079500" y="133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42752</xdr:rowOff>
    </xdr:from>
    <xdr:ext cx="469744" cy="259045"/>
    <xdr:sp macro="" textlink="">
      <xdr:nvSpPr>
        <xdr:cNvPr id="202" name="テキスト ボックス 201"/>
        <xdr:cNvSpPr txBox="1"/>
      </xdr:nvSpPr>
      <xdr:spPr>
        <a:xfrm>
          <a:off x="895427" y="134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15587</xdr:rowOff>
    </xdr:from>
    <xdr:to>
      <xdr:col>6</xdr:col>
      <xdr:colOff>511175</xdr:colOff>
      <xdr:row>99</xdr:row>
      <xdr:rowOff>26919</xdr:rowOff>
    </xdr:to>
    <xdr:cxnSp macro="">
      <xdr:nvCxnSpPr>
        <xdr:cNvPr id="234" name="直線コネクタ 233"/>
        <xdr:cNvCxnSpPr/>
      </xdr:nvCxnSpPr>
      <xdr:spPr>
        <a:xfrm>
          <a:off x="3797300" y="16989137"/>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125543</xdr:rowOff>
    </xdr:from>
    <xdr:to>
      <xdr:col>5</xdr:col>
      <xdr:colOff>358775</xdr:colOff>
      <xdr:row>99</xdr:row>
      <xdr:rowOff>15587</xdr:rowOff>
    </xdr:to>
    <xdr:cxnSp macro="">
      <xdr:nvCxnSpPr>
        <xdr:cNvPr id="237" name="直線コネクタ 236"/>
        <xdr:cNvCxnSpPr/>
      </xdr:nvCxnSpPr>
      <xdr:spPr>
        <a:xfrm>
          <a:off x="2908300" y="16927643"/>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125543</xdr:rowOff>
    </xdr:from>
    <xdr:to>
      <xdr:col>4</xdr:col>
      <xdr:colOff>155575</xdr:colOff>
      <xdr:row>98</xdr:row>
      <xdr:rowOff>153677</xdr:rowOff>
    </xdr:to>
    <xdr:cxnSp macro="">
      <xdr:nvCxnSpPr>
        <xdr:cNvPr id="240" name="直線コネクタ 239"/>
        <xdr:cNvCxnSpPr/>
      </xdr:nvCxnSpPr>
      <xdr:spPr>
        <a:xfrm flipV="1">
          <a:off x="2019300" y="16927643"/>
          <a:ext cx="889000" cy="2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128960</xdr:rowOff>
    </xdr:from>
    <xdr:ext cx="534377" cy="259045"/>
    <xdr:sp macro="" textlink="">
      <xdr:nvSpPr>
        <xdr:cNvPr id="242" name="テキスト ボックス 241"/>
        <xdr:cNvSpPr txBox="1"/>
      </xdr:nvSpPr>
      <xdr:spPr>
        <a:xfrm>
          <a:off x="2641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153677</xdr:rowOff>
    </xdr:from>
    <xdr:to>
      <xdr:col>2</xdr:col>
      <xdr:colOff>638175</xdr:colOff>
      <xdr:row>98</xdr:row>
      <xdr:rowOff>157874</xdr:rowOff>
    </xdr:to>
    <xdr:cxnSp macro="">
      <xdr:nvCxnSpPr>
        <xdr:cNvPr id="243" name="直線コネクタ 242"/>
        <xdr:cNvCxnSpPr/>
      </xdr:nvCxnSpPr>
      <xdr:spPr>
        <a:xfrm flipV="1">
          <a:off x="1130300" y="16955777"/>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69149</xdr:rowOff>
    </xdr:from>
    <xdr:ext cx="534377" cy="259045"/>
    <xdr:sp macro="" textlink="">
      <xdr:nvSpPr>
        <xdr:cNvPr id="245" name="テキスト ボックス 244"/>
        <xdr:cNvSpPr txBox="1"/>
      </xdr:nvSpPr>
      <xdr:spPr>
        <a:xfrm>
          <a:off x="1752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147569</xdr:rowOff>
    </xdr:from>
    <xdr:to>
      <xdr:col>6</xdr:col>
      <xdr:colOff>561975</xdr:colOff>
      <xdr:row>99</xdr:row>
      <xdr:rowOff>77719</xdr:rowOff>
    </xdr:to>
    <xdr:sp macro="" textlink="">
      <xdr:nvSpPr>
        <xdr:cNvPr id="253" name="円/楕円 252"/>
        <xdr:cNvSpPr/>
      </xdr:nvSpPr>
      <xdr:spPr>
        <a:xfrm>
          <a:off x="4584700" y="169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62496</xdr:rowOff>
    </xdr:from>
    <xdr:ext cx="534377" cy="259045"/>
    <xdr:sp macro="" textlink="">
      <xdr:nvSpPr>
        <xdr:cNvPr id="254" name="扶助費該当値テキスト"/>
        <xdr:cNvSpPr txBox="1"/>
      </xdr:nvSpPr>
      <xdr:spPr>
        <a:xfrm>
          <a:off x="4686300" y="168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136237</xdr:rowOff>
    </xdr:from>
    <xdr:to>
      <xdr:col>5</xdr:col>
      <xdr:colOff>409575</xdr:colOff>
      <xdr:row>99</xdr:row>
      <xdr:rowOff>66387</xdr:rowOff>
    </xdr:to>
    <xdr:sp macro="" textlink="">
      <xdr:nvSpPr>
        <xdr:cNvPr id="255" name="円/楕円 254"/>
        <xdr:cNvSpPr/>
      </xdr:nvSpPr>
      <xdr:spPr>
        <a:xfrm>
          <a:off x="3746500" y="1693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57514</xdr:rowOff>
    </xdr:from>
    <xdr:ext cx="534377" cy="259045"/>
    <xdr:sp macro="" textlink="">
      <xdr:nvSpPr>
        <xdr:cNvPr id="256" name="テキスト ボックス 255"/>
        <xdr:cNvSpPr txBox="1"/>
      </xdr:nvSpPr>
      <xdr:spPr>
        <a:xfrm>
          <a:off x="3530111" y="170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74743</xdr:rowOff>
    </xdr:from>
    <xdr:to>
      <xdr:col>4</xdr:col>
      <xdr:colOff>206375</xdr:colOff>
      <xdr:row>99</xdr:row>
      <xdr:rowOff>4893</xdr:rowOff>
    </xdr:to>
    <xdr:sp macro="" textlink="">
      <xdr:nvSpPr>
        <xdr:cNvPr id="257" name="円/楕円 256"/>
        <xdr:cNvSpPr/>
      </xdr:nvSpPr>
      <xdr:spPr>
        <a:xfrm>
          <a:off x="2857500" y="1687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167470</xdr:rowOff>
    </xdr:from>
    <xdr:ext cx="534377" cy="259045"/>
    <xdr:sp macro="" textlink="">
      <xdr:nvSpPr>
        <xdr:cNvPr id="258" name="テキスト ボックス 257"/>
        <xdr:cNvSpPr txBox="1"/>
      </xdr:nvSpPr>
      <xdr:spPr>
        <a:xfrm>
          <a:off x="2641111" y="1696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102877</xdr:rowOff>
    </xdr:from>
    <xdr:to>
      <xdr:col>3</xdr:col>
      <xdr:colOff>3175</xdr:colOff>
      <xdr:row>99</xdr:row>
      <xdr:rowOff>33027</xdr:rowOff>
    </xdr:to>
    <xdr:sp macro="" textlink="">
      <xdr:nvSpPr>
        <xdr:cNvPr id="259" name="円/楕円 258"/>
        <xdr:cNvSpPr/>
      </xdr:nvSpPr>
      <xdr:spPr>
        <a:xfrm>
          <a:off x="1968500" y="169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24154</xdr:rowOff>
    </xdr:from>
    <xdr:ext cx="534377" cy="259045"/>
    <xdr:sp macro="" textlink="">
      <xdr:nvSpPr>
        <xdr:cNvPr id="260" name="テキスト ボックス 259"/>
        <xdr:cNvSpPr txBox="1"/>
      </xdr:nvSpPr>
      <xdr:spPr>
        <a:xfrm>
          <a:off x="1752111" y="1699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107074</xdr:rowOff>
    </xdr:from>
    <xdr:to>
      <xdr:col>1</xdr:col>
      <xdr:colOff>485775</xdr:colOff>
      <xdr:row>99</xdr:row>
      <xdr:rowOff>37224</xdr:rowOff>
    </xdr:to>
    <xdr:sp macro="" textlink="">
      <xdr:nvSpPr>
        <xdr:cNvPr id="261" name="円/楕円 260"/>
        <xdr:cNvSpPr/>
      </xdr:nvSpPr>
      <xdr:spPr>
        <a:xfrm>
          <a:off x="1079500" y="1690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28351</xdr:rowOff>
    </xdr:from>
    <xdr:ext cx="534377" cy="259045"/>
    <xdr:sp macro="" textlink="">
      <xdr:nvSpPr>
        <xdr:cNvPr id="262" name="テキスト ボックス 261"/>
        <xdr:cNvSpPr txBox="1"/>
      </xdr:nvSpPr>
      <xdr:spPr>
        <a:xfrm>
          <a:off x="863111" y="1700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124216</xdr:rowOff>
    </xdr:from>
    <xdr:to>
      <xdr:col>15</xdr:col>
      <xdr:colOff>180975</xdr:colOff>
      <xdr:row>37</xdr:row>
      <xdr:rowOff>140012</xdr:rowOff>
    </xdr:to>
    <xdr:cxnSp macro="">
      <xdr:nvCxnSpPr>
        <xdr:cNvPr id="291" name="直線コネクタ 290"/>
        <xdr:cNvCxnSpPr/>
      </xdr:nvCxnSpPr>
      <xdr:spPr>
        <a:xfrm flipV="1">
          <a:off x="9639300" y="6467866"/>
          <a:ext cx="8382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140012</xdr:rowOff>
    </xdr:from>
    <xdr:to>
      <xdr:col>14</xdr:col>
      <xdr:colOff>28575</xdr:colOff>
      <xdr:row>38</xdr:row>
      <xdr:rowOff>13966</xdr:rowOff>
    </xdr:to>
    <xdr:cxnSp macro="">
      <xdr:nvCxnSpPr>
        <xdr:cNvPr id="294" name="直線コネクタ 293"/>
        <xdr:cNvCxnSpPr/>
      </xdr:nvCxnSpPr>
      <xdr:spPr>
        <a:xfrm flipV="1">
          <a:off x="8750300" y="6483662"/>
          <a:ext cx="889000" cy="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13966</xdr:rowOff>
    </xdr:from>
    <xdr:to>
      <xdr:col>12</xdr:col>
      <xdr:colOff>511175</xdr:colOff>
      <xdr:row>38</xdr:row>
      <xdr:rowOff>33234</xdr:rowOff>
    </xdr:to>
    <xdr:cxnSp macro="">
      <xdr:nvCxnSpPr>
        <xdr:cNvPr id="297" name="直線コネクタ 296"/>
        <xdr:cNvCxnSpPr/>
      </xdr:nvCxnSpPr>
      <xdr:spPr>
        <a:xfrm flipV="1">
          <a:off x="7861300" y="6529066"/>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33234</xdr:rowOff>
    </xdr:from>
    <xdr:to>
      <xdr:col>11</xdr:col>
      <xdr:colOff>307975</xdr:colOff>
      <xdr:row>38</xdr:row>
      <xdr:rowOff>34049</xdr:rowOff>
    </xdr:to>
    <xdr:cxnSp macro="">
      <xdr:nvCxnSpPr>
        <xdr:cNvPr id="300" name="直線コネクタ 299"/>
        <xdr:cNvCxnSpPr/>
      </xdr:nvCxnSpPr>
      <xdr:spPr>
        <a:xfrm flipV="1">
          <a:off x="6972300" y="654833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73416</xdr:rowOff>
    </xdr:from>
    <xdr:to>
      <xdr:col>15</xdr:col>
      <xdr:colOff>231775</xdr:colOff>
      <xdr:row>38</xdr:row>
      <xdr:rowOff>3566</xdr:rowOff>
    </xdr:to>
    <xdr:sp macro="" textlink="">
      <xdr:nvSpPr>
        <xdr:cNvPr id="310" name="円/楕円 309"/>
        <xdr:cNvSpPr/>
      </xdr:nvSpPr>
      <xdr:spPr>
        <a:xfrm>
          <a:off x="10426700" y="64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159793</xdr:rowOff>
    </xdr:from>
    <xdr:ext cx="534377" cy="259045"/>
    <xdr:sp macro="" textlink="">
      <xdr:nvSpPr>
        <xdr:cNvPr id="311" name="補助費等該当値テキスト"/>
        <xdr:cNvSpPr txBox="1"/>
      </xdr:nvSpPr>
      <xdr:spPr>
        <a:xfrm>
          <a:off x="10528300" y="63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69,064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89212</xdr:rowOff>
    </xdr:from>
    <xdr:to>
      <xdr:col>14</xdr:col>
      <xdr:colOff>79375</xdr:colOff>
      <xdr:row>38</xdr:row>
      <xdr:rowOff>19362</xdr:rowOff>
    </xdr:to>
    <xdr:sp macro="" textlink="">
      <xdr:nvSpPr>
        <xdr:cNvPr id="312" name="円/楕円 311"/>
        <xdr:cNvSpPr/>
      </xdr:nvSpPr>
      <xdr:spPr>
        <a:xfrm>
          <a:off x="9588500" y="643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10489</xdr:rowOff>
    </xdr:from>
    <xdr:ext cx="534377" cy="259045"/>
    <xdr:sp macro="" textlink="">
      <xdr:nvSpPr>
        <xdr:cNvPr id="313" name="テキスト ボックス 312"/>
        <xdr:cNvSpPr txBox="1"/>
      </xdr:nvSpPr>
      <xdr:spPr>
        <a:xfrm>
          <a:off x="9372111" y="652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134616</xdr:rowOff>
    </xdr:from>
    <xdr:to>
      <xdr:col>12</xdr:col>
      <xdr:colOff>561975</xdr:colOff>
      <xdr:row>38</xdr:row>
      <xdr:rowOff>64767</xdr:rowOff>
    </xdr:to>
    <xdr:sp macro="" textlink="">
      <xdr:nvSpPr>
        <xdr:cNvPr id="314" name="円/楕円 313"/>
        <xdr:cNvSpPr/>
      </xdr:nvSpPr>
      <xdr:spPr>
        <a:xfrm>
          <a:off x="8699500" y="6478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55893</xdr:rowOff>
    </xdr:from>
    <xdr:ext cx="534377" cy="259045"/>
    <xdr:sp macro="" textlink="">
      <xdr:nvSpPr>
        <xdr:cNvPr id="315" name="テキスト ボックス 314"/>
        <xdr:cNvSpPr txBox="1"/>
      </xdr:nvSpPr>
      <xdr:spPr>
        <a:xfrm>
          <a:off x="8483111" y="657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153883</xdr:rowOff>
    </xdr:from>
    <xdr:to>
      <xdr:col>11</xdr:col>
      <xdr:colOff>358775</xdr:colOff>
      <xdr:row>38</xdr:row>
      <xdr:rowOff>84034</xdr:rowOff>
    </xdr:to>
    <xdr:sp macro="" textlink="">
      <xdr:nvSpPr>
        <xdr:cNvPr id="316" name="円/楕円 315"/>
        <xdr:cNvSpPr/>
      </xdr:nvSpPr>
      <xdr:spPr>
        <a:xfrm>
          <a:off x="7810500" y="6497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75161</xdr:rowOff>
    </xdr:from>
    <xdr:ext cx="534377" cy="259045"/>
    <xdr:sp macro="" textlink="">
      <xdr:nvSpPr>
        <xdr:cNvPr id="317" name="テキスト ボックス 316"/>
        <xdr:cNvSpPr txBox="1"/>
      </xdr:nvSpPr>
      <xdr:spPr>
        <a:xfrm>
          <a:off x="7594111" y="65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154699</xdr:rowOff>
    </xdr:from>
    <xdr:to>
      <xdr:col>10</xdr:col>
      <xdr:colOff>155575</xdr:colOff>
      <xdr:row>38</xdr:row>
      <xdr:rowOff>84849</xdr:rowOff>
    </xdr:to>
    <xdr:sp macro="" textlink="">
      <xdr:nvSpPr>
        <xdr:cNvPr id="318" name="円/楕円 317"/>
        <xdr:cNvSpPr/>
      </xdr:nvSpPr>
      <xdr:spPr>
        <a:xfrm>
          <a:off x="6921500" y="64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75976</xdr:rowOff>
    </xdr:from>
    <xdr:ext cx="534377" cy="259045"/>
    <xdr:sp macro="" textlink="">
      <xdr:nvSpPr>
        <xdr:cNvPr id="319" name="テキスト ボックス 318"/>
        <xdr:cNvSpPr txBox="1"/>
      </xdr:nvSpPr>
      <xdr:spPr>
        <a:xfrm>
          <a:off x="6705111" y="659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47,730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30220</xdr:rowOff>
    </xdr:from>
    <xdr:to>
      <xdr:col>15</xdr:col>
      <xdr:colOff>180975</xdr:colOff>
      <xdr:row>57</xdr:row>
      <xdr:rowOff>51947</xdr:rowOff>
    </xdr:to>
    <xdr:cxnSp macro="">
      <xdr:nvCxnSpPr>
        <xdr:cNvPr id="350" name="直線コネクタ 349"/>
        <xdr:cNvCxnSpPr/>
      </xdr:nvCxnSpPr>
      <xdr:spPr>
        <a:xfrm flipV="1">
          <a:off x="9639300" y="9631420"/>
          <a:ext cx="838200" cy="19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51947</xdr:rowOff>
    </xdr:from>
    <xdr:to>
      <xdr:col>14</xdr:col>
      <xdr:colOff>28575</xdr:colOff>
      <xdr:row>57</xdr:row>
      <xdr:rowOff>168494</xdr:rowOff>
    </xdr:to>
    <xdr:cxnSp macro="">
      <xdr:nvCxnSpPr>
        <xdr:cNvPr id="353" name="直線コネクタ 352"/>
        <xdr:cNvCxnSpPr/>
      </xdr:nvCxnSpPr>
      <xdr:spPr>
        <a:xfrm flipV="1">
          <a:off x="8750300" y="9824597"/>
          <a:ext cx="889000" cy="1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168494</xdr:rowOff>
    </xdr:from>
    <xdr:to>
      <xdr:col>12</xdr:col>
      <xdr:colOff>511175</xdr:colOff>
      <xdr:row>58</xdr:row>
      <xdr:rowOff>78964</xdr:rowOff>
    </xdr:to>
    <xdr:cxnSp macro="">
      <xdr:nvCxnSpPr>
        <xdr:cNvPr id="356" name="直線コネクタ 355"/>
        <xdr:cNvCxnSpPr/>
      </xdr:nvCxnSpPr>
      <xdr:spPr>
        <a:xfrm flipV="1">
          <a:off x="7861300" y="9941144"/>
          <a:ext cx="889000" cy="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97748</xdr:rowOff>
    </xdr:from>
    <xdr:to>
      <xdr:col>11</xdr:col>
      <xdr:colOff>307975</xdr:colOff>
      <xdr:row>58</xdr:row>
      <xdr:rowOff>78964</xdr:rowOff>
    </xdr:to>
    <xdr:cxnSp macro="">
      <xdr:nvCxnSpPr>
        <xdr:cNvPr id="359" name="直線コネクタ 358"/>
        <xdr:cNvCxnSpPr/>
      </xdr:nvCxnSpPr>
      <xdr:spPr>
        <a:xfrm>
          <a:off x="6972300" y="9870398"/>
          <a:ext cx="889000" cy="1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150870</xdr:rowOff>
    </xdr:from>
    <xdr:to>
      <xdr:col>15</xdr:col>
      <xdr:colOff>231775</xdr:colOff>
      <xdr:row>56</xdr:row>
      <xdr:rowOff>81020</xdr:rowOff>
    </xdr:to>
    <xdr:sp macro="" textlink="">
      <xdr:nvSpPr>
        <xdr:cNvPr id="369" name="円/楕円 368"/>
        <xdr:cNvSpPr/>
      </xdr:nvSpPr>
      <xdr:spPr>
        <a:xfrm>
          <a:off x="10426700" y="9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2297</xdr:rowOff>
    </xdr:from>
    <xdr:ext cx="599010" cy="259045"/>
    <xdr:sp macro="" textlink="">
      <xdr:nvSpPr>
        <xdr:cNvPr id="370" name="普通建設事業費該当値テキスト"/>
        <xdr:cNvSpPr txBox="1"/>
      </xdr:nvSpPr>
      <xdr:spPr>
        <a:xfrm>
          <a:off x="10528300" y="943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178,524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1147</xdr:rowOff>
    </xdr:from>
    <xdr:to>
      <xdr:col>14</xdr:col>
      <xdr:colOff>79375</xdr:colOff>
      <xdr:row>57</xdr:row>
      <xdr:rowOff>102747</xdr:rowOff>
    </xdr:to>
    <xdr:sp macro="" textlink="">
      <xdr:nvSpPr>
        <xdr:cNvPr id="371" name="円/楕円 370"/>
        <xdr:cNvSpPr/>
      </xdr:nvSpPr>
      <xdr:spPr>
        <a:xfrm>
          <a:off x="9588500" y="977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93874</xdr:rowOff>
    </xdr:from>
    <xdr:ext cx="599010" cy="259045"/>
    <xdr:sp macro="" textlink="">
      <xdr:nvSpPr>
        <xdr:cNvPr id="372" name="テキスト ボックス 371"/>
        <xdr:cNvSpPr txBox="1"/>
      </xdr:nvSpPr>
      <xdr:spPr>
        <a:xfrm>
          <a:off x="9339794" y="986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117694</xdr:rowOff>
    </xdr:from>
    <xdr:to>
      <xdr:col>12</xdr:col>
      <xdr:colOff>561975</xdr:colOff>
      <xdr:row>58</xdr:row>
      <xdr:rowOff>47844</xdr:rowOff>
    </xdr:to>
    <xdr:sp macro="" textlink="">
      <xdr:nvSpPr>
        <xdr:cNvPr id="373" name="円/楕円 372"/>
        <xdr:cNvSpPr/>
      </xdr:nvSpPr>
      <xdr:spPr>
        <a:xfrm>
          <a:off x="8699500" y="98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38971</xdr:rowOff>
    </xdr:from>
    <xdr:ext cx="534377" cy="259045"/>
    <xdr:sp macro="" textlink="">
      <xdr:nvSpPr>
        <xdr:cNvPr id="374" name="テキスト ボックス 373"/>
        <xdr:cNvSpPr txBox="1"/>
      </xdr:nvSpPr>
      <xdr:spPr>
        <a:xfrm>
          <a:off x="8483111" y="99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28164</xdr:rowOff>
    </xdr:from>
    <xdr:to>
      <xdr:col>11</xdr:col>
      <xdr:colOff>358775</xdr:colOff>
      <xdr:row>58</xdr:row>
      <xdr:rowOff>129764</xdr:rowOff>
    </xdr:to>
    <xdr:sp macro="" textlink="">
      <xdr:nvSpPr>
        <xdr:cNvPr id="375" name="円/楕円 374"/>
        <xdr:cNvSpPr/>
      </xdr:nvSpPr>
      <xdr:spPr>
        <a:xfrm>
          <a:off x="7810500" y="997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120891</xdr:rowOff>
    </xdr:from>
    <xdr:ext cx="534377" cy="259045"/>
    <xdr:sp macro="" textlink="">
      <xdr:nvSpPr>
        <xdr:cNvPr id="376" name="テキスト ボックス 375"/>
        <xdr:cNvSpPr txBox="1"/>
      </xdr:nvSpPr>
      <xdr:spPr>
        <a:xfrm>
          <a:off x="7594111" y="1006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46948</xdr:rowOff>
    </xdr:from>
    <xdr:to>
      <xdr:col>10</xdr:col>
      <xdr:colOff>155575</xdr:colOff>
      <xdr:row>57</xdr:row>
      <xdr:rowOff>148548</xdr:rowOff>
    </xdr:to>
    <xdr:sp macro="" textlink="">
      <xdr:nvSpPr>
        <xdr:cNvPr id="377" name="円/楕円 376"/>
        <xdr:cNvSpPr/>
      </xdr:nvSpPr>
      <xdr:spPr>
        <a:xfrm>
          <a:off x="6921500" y="981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139675</xdr:rowOff>
    </xdr:from>
    <xdr:ext cx="599010" cy="259045"/>
    <xdr:sp macro="" textlink="">
      <xdr:nvSpPr>
        <xdr:cNvPr id="378" name="テキスト ボックス 377"/>
        <xdr:cNvSpPr txBox="1"/>
      </xdr:nvSpPr>
      <xdr:spPr>
        <a:xfrm>
          <a:off x="6672794" y="991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139700</xdr:rowOff>
    </xdr:from>
    <xdr:to>
      <xdr:col>15</xdr:col>
      <xdr:colOff>180975</xdr:colOff>
      <xdr:row>78</xdr:row>
      <xdr:rowOff>139700</xdr:rowOff>
    </xdr:to>
    <xdr:cxnSp macro="">
      <xdr:nvCxnSpPr>
        <xdr:cNvPr id="405" name="直線コネクタ 404"/>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78682</xdr:rowOff>
    </xdr:from>
    <xdr:to>
      <xdr:col>14</xdr:col>
      <xdr:colOff>28575</xdr:colOff>
      <xdr:row>78</xdr:row>
      <xdr:rowOff>139700</xdr:rowOff>
    </xdr:to>
    <xdr:cxnSp macro="">
      <xdr:nvCxnSpPr>
        <xdr:cNvPr id="408" name="直線コネクタ 407"/>
        <xdr:cNvCxnSpPr/>
      </xdr:nvCxnSpPr>
      <xdr:spPr>
        <a:xfrm>
          <a:off x="8750300" y="13280332"/>
          <a:ext cx="889000" cy="2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8" name="円/楕円 417"/>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3827</xdr:rowOff>
    </xdr:from>
    <xdr:ext cx="249299" cy="259045"/>
    <xdr:sp macro="" textlink="">
      <xdr:nvSpPr>
        <xdr:cNvPr id="419"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20" name="円/楕円 419"/>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21" name="テキスト ボックス 420"/>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27882</xdr:rowOff>
    </xdr:from>
    <xdr:to>
      <xdr:col>12</xdr:col>
      <xdr:colOff>561975</xdr:colOff>
      <xdr:row>77</xdr:row>
      <xdr:rowOff>129482</xdr:rowOff>
    </xdr:to>
    <xdr:sp macro="" textlink="">
      <xdr:nvSpPr>
        <xdr:cNvPr id="422" name="円/楕円 421"/>
        <xdr:cNvSpPr/>
      </xdr:nvSpPr>
      <xdr:spPr>
        <a:xfrm>
          <a:off x="8699500" y="1322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120609</xdr:rowOff>
    </xdr:from>
    <xdr:ext cx="534377" cy="259045"/>
    <xdr:sp macro="" textlink="">
      <xdr:nvSpPr>
        <xdr:cNvPr id="423" name="テキスト ボックス 422"/>
        <xdr:cNvSpPr txBox="1"/>
      </xdr:nvSpPr>
      <xdr:spPr>
        <a:xfrm>
          <a:off x="8483111" y="1332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50,846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83131</xdr:rowOff>
    </xdr:from>
    <xdr:to>
      <xdr:col>15</xdr:col>
      <xdr:colOff>180975</xdr:colOff>
      <xdr:row>96</xdr:row>
      <xdr:rowOff>80533</xdr:rowOff>
    </xdr:to>
    <xdr:cxnSp macro="">
      <xdr:nvCxnSpPr>
        <xdr:cNvPr id="450" name="直線コネクタ 449"/>
        <xdr:cNvCxnSpPr/>
      </xdr:nvCxnSpPr>
      <xdr:spPr>
        <a:xfrm flipV="1">
          <a:off x="9639300" y="16199431"/>
          <a:ext cx="838200" cy="34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80533</xdr:rowOff>
    </xdr:from>
    <xdr:to>
      <xdr:col>14</xdr:col>
      <xdr:colOff>28575</xdr:colOff>
      <xdr:row>98</xdr:row>
      <xdr:rowOff>114198</xdr:rowOff>
    </xdr:to>
    <xdr:cxnSp macro="">
      <xdr:nvCxnSpPr>
        <xdr:cNvPr id="453" name="直線コネクタ 452"/>
        <xdr:cNvCxnSpPr/>
      </xdr:nvCxnSpPr>
      <xdr:spPr>
        <a:xfrm flipV="1">
          <a:off x="8750300" y="16539733"/>
          <a:ext cx="889000" cy="37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45976</xdr:rowOff>
    </xdr:from>
    <xdr:ext cx="534377" cy="259045"/>
    <xdr:sp macro="" textlink="">
      <xdr:nvSpPr>
        <xdr:cNvPr id="455" name="テキスト ボックス 454"/>
        <xdr:cNvSpPr txBox="1"/>
      </xdr:nvSpPr>
      <xdr:spPr>
        <a:xfrm>
          <a:off x="9372111" y="1667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32331</xdr:rowOff>
    </xdr:from>
    <xdr:to>
      <xdr:col>15</xdr:col>
      <xdr:colOff>231775</xdr:colOff>
      <xdr:row>94</xdr:row>
      <xdr:rowOff>133931</xdr:rowOff>
    </xdr:to>
    <xdr:sp macro="" textlink="">
      <xdr:nvSpPr>
        <xdr:cNvPr id="463" name="円/楕円 462"/>
        <xdr:cNvSpPr/>
      </xdr:nvSpPr>
      <xdr:spPr>
        <a:xfrm>
          <a:off x="10426700" y="1614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55208</xdr:rowOff>
    </xdr:from>
    <xdr:ext cx="599010" cy="259045"/>
    <xdr:sp macro="" textlink="">
      <xdr:nvSpPr>
        <xdr:cNvPr id="464" name="普通建設事業費 （ うち更新整備　）該当値テキスト"/>
        <xdr:cNvSpPr txBox="1"/>
      </xdr:nvSpPr>
      <xdr:spPr>
        <a:xfrm>
          <a:off x="10528300" y="16000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162,373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29733</xdr:rowOff>
    </xdr:from>
    <xdr:to>
      <xdr:col>14</xdr:col>
      <xdr:colOff>79375</xdr:colOff>
      <xdr:row>96</xdr:row>
      <xdr:rowOff>131333</xdr:rowOff>
    </xdr:to>
    <xdr:sp macro="" textlink="">
      <xdr:nvSpPr>
        <xdr:cNvPr id="465" name="円/楕円 464"/>
        <xdr:cNvSpPr/>
      </xdr:nvSpPr>
      <xdr:spPr>
        <a:xfrm>
          <a:off x="9588500" y="164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147860</xdr:rowOff>
    </xdr:from>
    <xdr:ext cx="534377" cy="259045"/>
    <xdr:sp macro="" textlink="">
      <xdr:nvSpPr>
        <xdr:cNvPr id="466" name="テキスト ボックス 465"/>
        <xdr:cNvSpPr txBox="1"/>
      </xdr:nvSpPr>
      <xdr:spPr>
        <a:xfrm>
          <a:off x="9372111" y="162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63398</xdr:rowOff>
    </xdr:from>
    <xdr:to>
      <xdr:col>12</xdr:col>
      <xdr:colOff>561975</xdr:colOff>
      <xdr:row>98</xdr:row>
      <xdr:rowOff>164998</xdr:rowOff>
    </xdr:to>
    <xdr:sp macro="" textlink="">
      <xdr:nvSpPr>
        <xdr:cNvPr id="467" name="円/楕円 466"/>
        <xdr:cNvSpPr/>
      </xdr:nvSpPr>
      <xdr:spPr>
        <a:xfrm>
          <a:off x="8699500" y="168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156125</xdr:rowOff>
    </xdr:from>
    <xdr:ext cx="469744" cy="259045"/>
    <xdr:sp macro="" textlink="">
      <xdr:nvSpPr>
        <xdr:cNvPr id="468" name="テキスト ボックス 467"/>
        <xdr:cNvSpPr txBox="1"/>
      </xdr:nvSpPr>
      <xdr:spPr>
        <a:xfrm>
          <a:off x="8515427" y="1695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166690</xdr:rowOff>
    </xdr:from>
    <xdr:to>
      <xdr:col>22</xdr:col>
      <xdr:colOff>365125</xdr:colOff>
      <xdr:row>39</xdr:row>
      <xdr:rowOff>44450</xdr:rowOff>
    </xdr:to>
    <xdr:cxnSp macro="">
      <xdr:nvCxnSpPr>
        <xdr:cNvPr id="500" name="直線コネクタ 499"/>
        <xdr:cNvCxnSpPr/>
      </xdr:nvCxnSpPr>
      <xdr:spPr>
        <a:xfrm>
          <a:off x="14592300" y="6681790"/>
          <a:ext cx="889000" cy="4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166690</xdr:rowOff>
    </xdr:from>
    <xdr:to>
      <xdr:col>21</xdr:col>
      <xdr:colOff>161925</xdr:colOff>
      <xdr:row>39</xdr:row>
      <xdr:rowOff>23709</xdr:rowOff>
    </xdr:to>
    <xdr:cxnSp macro="">
      <xdr:nvCxnSpPr>
        <xdr:cNvPr id="503" name="直線コネクタ 502"/>
        <xdr:cNvCxnSpPr/>
      </xdr:nvCxnSpPr>
      <xdr:spPr>
        <a:xfrm flipV="1">
          <a:off x="13703300" y="6681790"/>
          <a:ext cx="889000" cy="2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62460</xdr:rowOff>
    </xdr:from>
    <xdr:ext cx="469744" cy="259045"/>
    <xdr:sp macro="" textlink="">
      <xdr:nvSpPr>
        <xdr:cNvPr id="505" name="テキスト ボックス 504"/>
        <xdr:cNvSpPr txBox="1"/>
      </xdr:nvSpPr>
      <xdr:spPr>
        <a:xfrm>
          <a:off x="14357427" y="640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23709</xdr:rowOff>
    </xdr:from>
    <xdr:to>
      <xdr:col>19</xdr:col>
      <xdr:colOff>644525</xdr:colOff>
      <xdr:row>39</xdr:row>
      <xdr:rowOff>44450</xdr:rowOff>
    </xdr:to>
    <xdr:cxnSp macro="">
      <xdr:nvCxnSpPr>
        <xdr:cNvPr id="506" name="直線コネクタ 505"/>
        <xdr:cNvCxnSpPr/>
      </xdr:nvCxnSpPr>
      <xdr:spPr>
        <a:xfrm flipV="1">
          <a:off x="12814300" y="6710259"/>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54726</xdr:rowOff>
    </xdr:from>
    <xdr:ext cx="469744" cy="259045"/>
    <xdr:sp macro="" textlink="">
      <xdr:nvSpPr>
        <xdr:cNvPr id="508" name="テキスト ボックス 507"/>
        <xdr:cNvSpPr txBox="1"/>
      </xdr:nvSpPr>
      <xdr:spPr>
        <a:xfrm>
          <a:off x="13468427" y="639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115890</xdr:rowOff>
    </xdr:from>
    <xdr:to>
      <xdr:col>21</xdr:col>
      <xdr:colOff>212725</xdr:colOff>
      <xdr:row>39</xdr:row>
      <xdr:rowOff>46040</xdr:rowOff>
    </xdr:to>
    <xdr:sp macro="" textlink="">
      <xdr:nvSpPr>
        <xdr:cNvPr id="520" name="円/楕円 519"/>
        <xdr:cNvSpPr/>
      </xdr:nvSpPr>
      <xdr:spPr>
        <a:xfrm>
          <a:off x="14541500" y="663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37167</xdr:rowOff>
    </xdr:from>
    <xdr:ext cx="469744" cy="259045"/>
    <xdr:sp macro="" textlink="">
      <xdr:nvSpPr>
        <xdr:cNvPr id="521" name="テキスト ボックス 520"/>
        <xdr:cNvSpPr txBox="1"/>
      </xdr:nvSpPr>
      <xdr:spPr>
        <a:xfrm>
          <a:off x="14357427" y="672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144359</xdr:rowOff>
    </xdr:from>
    <xdr:to>
      <xdr:col>20</xdr:col>
      <xdr:colOff>9525</xdr:colOff>
      <xdr:row>39</xdr:row>
      <xdr:rowOff>74509</xdr:rowOff>
    </xdr:to>
    <xdr:sp macro="" textlink="">
      <xdr:nvSpPr>
        <xdr:cNvPr id="522" name="円/楕円 521"/>
        <xdr:cNvSpPr/>
      </xdr:nvSpPr>
      <xdr:spPr>
        <a:xfrm>
          <a:off x="13652500" y="665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65636</xdr:rowOff>
    </xdr:from>
    <xdr:ext cx="469744" cy="259045"/>
    <xdr:sp macro="" textlink="">
      <xdr:nvSpPr>
        <xdr:cNvPr id="523" name="テキスト ボックス 522"/>
        <xdr:cNvSpPr txBox="1"/>
      </xdr:nvSpPr>
      <xdr:spPr>
        <a:xfrm>
          <a:off x="13468427" y="675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99</xdr:rowOff>
    </xdr:from>
    <xdr:to>
      <xdr:col>23</xdr:col>
      <xdr:colOff>517525</xdr:colOff>
      <xdr:row>77</xdr:row>
      <xdr:rowOff>1516</xdr:rowOff>
    </xdr:to>
    <xdr:cxnSp macro="">
      <xdr:nvCxnSpPr>
        <xdr:cNvPr id="609" name="直線コネクタ 608"/>
        <xdr:cNvCxnSpPr/>
      </xdr:nvCxnSpPr>
      <xdr:spPr>
        <a:xfrm>
          <a:off x="15481300" y="13201749"/>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164993</xdr:rowOff>
    </xdr:from>
    <xdr:to>
      <xdr:col>22</xdr:col>
      <xdr:colOff>365125</xdr:colOff>
      <xdr:row>77</xdr:row>
      <xdr:rowOff>99</xdr:rowOff>
    </xdr:to>
    <xdr:cxnSp macro="">
      <xdr:nvCxnSpPr>
        <xdr:cNvPr id="612" name="直線コネクタ 611"/>
        <xdr:cNvCxnSpPr/>
      </xdr:nvCxnSpPr>
      <xdr:spPr>
        <a:xfrm>
          <a:off x="14592300" y="13195193"/>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151492</xdr:rowOff>
    </xdr:from>
    <xdr:to>
      <xdr:col>21</xdr:col>
      <xdr:colOff>161925</xdr:colOff>
      <xdr:row>76</xdr:row>
      <xdr:rowOff>164993</xdr:rowOff>
    </xdr:to>
    <xdr:cxnSp macro="">
      <xdr:nvCxnSpPr>
        <xdr:cNvPr id="615" name="直線コネクタ 614"/>
        <xdr:cNvCxnSpPr/>
      </xdr:nvCxnSpPr>
      <xdr:spPr>
        <a:xfrm>
          <a:off x="13703300" y="13181692"/>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132590</xdr:rowOff>
    </xdr:from>
    <xdr:to>
      <xdr:col>19</xdr:col>
      <xdr:colOff>644525</xdr:colOff>
      <xdr:row>76</xdr:row>
      <xdr:rowOff>151492</xdr:rowOff>
    </xdr:to>
    <xdr:cxnSp macro="">
      <xdr:nvCxnSpPr>
        <xdr:cNvPr id="618" name="直線コネクタ 617"/>
        <xdr:cNvCxnSpPr/>
      </xdr:nvCxnSpPr>
      <xdr:spPr>
        <a:xfrm>
          <a:off x="12814300" y="13162790"/>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122166</xdr:rowOff>
    </xdr:from>
    <xdr:to>
      <xdr:col>23</xdr:col>
      <xdr:colOff>568325</xdr:colOff>
      <xdr:row>77</xdr:row>
      <xdr:rowOff>52316</xdr:rowOff>
    </xdr:to>
    <xdr:sp macro="" textlink="">
      <xdr:nvSpPr>
        <xdr:cNvPr id="628" name="円/楕円 627"/>
        <xdr:cNvSpPr/>
      </xdr:nvSpPr>
      <xdr:spPr>
        <a:xfrm>
          <a:off x="16268700" y="1315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100593</xdr:rowOff>
    </xdr:from>
    <xdr:ext cx="534377" cy="259045"/>
    <xdr:sp macro="" textlink="">
      <xdr:nvSpPr>
        <xdr:cNvPr id="629" name="公債費該当値テキスト"/>
        <xdr:cNvSpPr txBox="1"/>
      </xdr:nvSpPr>
      <xdr:spPr>
        <a:xfrm>
          <a:off x="16370300" y="1313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67,724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120749</xdr:rowOff>
    </xdr:from>
    <xdr:to>
      <xdr:col>22</xdr:col>
      <xdr:colOff>415925</xdr:colOff>
      <xdr:row>77</xdr:row>
      <xdr:rowOff>50899</xdr:rowOff>
    </xdr:to>
    <xdr:sp macro="" textlink="">
      <xdr:nvSpPr>
        <xdr:cNvPr id="630" name="円/楕円 629"/>
        <xdr:cNvSpPr/>
      </xdr:nvSpPr>
      <xdr:spPr>
        <a:xfrm>
          <a:off x="15430500" y="1315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42026</xdr:rowOff>
    </xdr:from>
    <xdr:ext cx="534377" cy="259045"/>
    <xdr:sp macro="" textlink="">
      <xdr:nvSpPr>
        <xdr:cNvPr id="631" name="テキスト ボックス 630"/>
        <xdr:cNvSpPr txBox="1"/>
      </xdr:nvSpPr>
      <xdr:spPr>
        <a:xfrm>
          <a:off x="15214111" y="1324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114193</xdr:rowOff>
    </xdr:from>
    <xdr:to>
      <xdr:col>21</xdr:col>
      <xdr:colOff>212725</xdr:colOff>
      <xdr:row>77</xdr:row>
      <xdr:rowOff>44343</xdr:rowOff>
    </xdr:to>
    <xdr:sp macro="" textlink="">
      <xdr:nvSpPr>
        <xdr:cNvPr id="632" name="円/楕円 631"/>
        <xdr:cNvSpPr/>
      </xdr:nvSpPr>
      <xdr:spPr>
        <a:xfrm>
          <a:off x="14541500" y="131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35470</xdr:rowOff>
    </xdr:from>
    <xdr:ext cx="534377" cy="259045"/>
    <xdr:sp macro="" textlink="">
      <xdr:nvSpPr>
        <xdr:cNvPr id="633" name="テキスト ボックス 632"/>
        <xdr:cNvSpPr txBox="1"/>
      </xdr:nvSpPr>
      <xdr:spPr>
        <a:xfrm>
          <a:off x="14325111" y="132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100692</xdr:rowOff>
    </xdr:from>
    <xdr:to>
      <xdr:col>20</xdr:col>
      <xdr:colOff>9525</xdr:colOff>
      <xdr:row>77</xdr:row>
      <xdr:rowOff>30842</xdr:rowOff>
    </xdr:to>
    <xdr:sp macro="" textlink="">
      <xdr:nvSpPr>
        <xdr:cNvPr id="634" name="円/楕円 633"/>
        <xdr:cNvSpPr/>
      </xdr:nvSpPr>
      <xdr:spPr>
        <a:xfrm>
          <a:off x="13652500" y="1313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21969</xdr:rowOff>
    </xdr:from>
    <xdr:ext cx="534377" cy="259045"/>
    <xdr:sp macro="" textlink="">
      <xdr:nvSpPr>
        <xdr:cNvPr id="635" name="テキスト ボックス 634"/>
        <xdr:cNvSpPr txBox="1"/>
      </xdr:nvSpPr>
      <xdr:spPr>
        <a:xfrm>
          <a:off x="13436111" y="1322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81790</xdr:rowOff>
    </xdr:from>
    <xdr:to>
      <xdr:col>18</xdr:col>
      <xdr:colOff>492125</xdr:colOff>
      <xdr:row>77</xdr:row>
      <xdr:rowOff>11940</xdr:rowOff>
    </xdr:to>
    <xdr:sp macro="" textlink="">
      <xdr:nvSpPr>
        <xdr:cNvPr id="636" name="円/楕円 635"/>
        <xdr:cNvSpPr/>
      </xdr:nvSpPr>
      <xdr:spPr>
        <a:xfrm>
          <a:off x="12763500" y="1311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3067</xdr:rowOff>
    </xdr:from>
    <xdr:ext cx="534377" cy="259045"/>
    <xdr:sp macro="" textlink="">
      <xdr:nvSpPr>
        <xdr:cNvPr id="637" name="テキスト ボックス 636"/>
        <xdr:cNvSpPr txBox="1"/>
      </xdr:nvSpPr>
      <xdr:spPr>
        <a:xfrm>
          <a:off x="12547111" y="1320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123465</xdr:rowOff>
    </xdr:from>
    <xdr:to>
      <xdr:col>23</xdr:col>
      <xdr:colOff>517525</xdr:colOff>
      <xdr:row>98</xdr:row>
      <xdr:rowOff>159604</xdr:rowOff>
    </xdr:to>
    <xdr:cxnSp macro="">
      <xdr:nvCxnSpPr>
        <xdr:cNvPr id="666" name="直線コネクタ 665"/>
        <xdr:cNvCxnSpPr/>
      </xdr:nvCxnSpPr>
      <xdr:spPr>
        <a:xfrm flipV="1">
          <a:off x="15481300" y="16925565"/>
          <a:ext cx="838200" cy="3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113342</xdr:rowOff>
    </xdr:from>
    <xdr:to>
      <xdr:col>22</xdr:col>
      <xdr:colOff>365125</xdr:colOff>
      <xdr:row>98</xdr:row>
      <xdr:rowOff>159604</xdr:rowOff>
    </xdr:to>
    <xdr:cxnSp macro="">
      <xdr:nvCxnSpPr>
        <xdr:cNvPr id="669" name="直線コネクタ 668"/>
        <xdr:cNvCxnSpPr/>
      </xdr:nvCxnSpPr>
      <xdr:spPr>
        <a:xfrm>
          <a:off x="14592300" y="16915442"/>
          <a:ext cx="889000" cy="4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113342</xdr:rowOff>
    </xdr:from>
    <xdr:to>
      <xdr:col>21</xdr:col>
      <xdr:colOff>161925</xdr:colOff>
      <xdr:row>98</xdr:row>
      <xdr:rowOff>142429</xdr:rowOff>
    </xdr:to>
    <xdr:cxnSp macro="">
      <xdr:nvCxnSpPr>
        <xdr:cNvPr id="672" name="直線コネクタ 671"/>
        <xdr:cNvCxnSpPr/>
      </xdr:nvCxnSpPr>
      <xdr:spPr>
        <a:xfrm flipV="1">
          <a:off x="13703300" y="16915442"/>
          <a:ext cx="8890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142429</xdr:rowOff>
    </xdr:from>
    <xdr:to>
      <xdr:col>19</xdr:col>
      <xdr:colOff>644525</xdr:colOff>
      <xdr:row>99</xdr:row>
      <xdr:rowOff>113</xdr:rowOff>
    </xdr:to>
    <xdr:cxnSp macro="">
      <xdr:nvCxnSpPr>
        <xdr:cNvPr id="675" name="直線コネクタ 674"/>
        <xdr:cNvCxnSpPr/>
      </xdr:nvCxnSpPr>
      <xdr:spPr>
        <a:xfrm flipV="1">
          <a:off x="12814300" y="16944529"/>
          <a:ext cx="889000" cy="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72665</xdr:rowOff>
    </xdr:from>
    <xdr:to>
      <xdr:col>23</xdr:col>
      <xdr:colOff>568325</xdr:colOff>
      <xdr:row>99</xdr:row>
      <xdr:rowOff>2815</xdr:rowOff>
    </xdr:to>
    <xdr:sp macro="" textlink="">
      <xdr:nvSpPr>
        <xdr:cNvPr id="685" name="円/楕円 684"/>
        <xdr:cNvSpPr/>
      </xdr:nvSpPr>
      <xdr:spPr>
        <a:xfrm>
          <a:off x="16268700" y="168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159042</xdr:rowOff>
    </xdr:from>
    <xdr:ext cx="534377" cy="259045"/>
    <xdr:sp macro="" textlink="">
      <xdr:nvSpPr>
        <xdr:cNvPr id="686" name="積立金該当値テキスト"/>
        <xdr:cNvSpPr txBox="1"/>
      </xdr:nvSpPr>
      <xdr:spPr>
        <a:xfrm>
          <a:off x="16370300" y="16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108804</xdr:rowOff>
    </xdr:from>
    <xdr:to>
      <xdr:col>22</xdr:col>
      <xdr:colOff>415925</xdr:colOff>
      <xdr:row>99</xdr:row>
      <xdr:rowOff>38954</xdr:rowOff>
    </xdr:to>
    <xdr:sp macro="" textlink="">
      <xdr:nvSpPr>
        <xdr:cNvPr id="687" name="円/楕円 686"/>
        <xdr:cNvSpPr/>
      </xdr:nvSpPr>
      <xdr:spPr>
        <a:xfrm>
          <a:off x="15430500" y="1691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30081</xdr:rowOff>
    </xdr:from>
    <xdr:ext cx="534377" cy="259045"/>
    <xdr:sp macro="" textlink="">
      <xdr:nvSpPr>
        <xdr:cNvPr id="688" name="テキスト ボックス 687"/>
        <xdr:cNvSpPr txBox="1"/>
      </xdr:nvSpPr>
      <xdr:spPr>
        <a:xfrm>
          <a:off x="15214111" y="170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62542</xdr:rowOff>
    </xdr:from>
    <xdr:to>
      <xdr:col>21</xdr:col>
      <xdr:colOff>212725</xdr:colOff>
      <xdr:row>98</xdr:row>
      <xdr:rowOff>164142</xdr:rowOff>
    </xdr:to>
    <xdr:sp macro="" textlink="">
      <xdr:nvSpPr>
        <xdr:cNvPr id="689" name="円/楕円 688"/>
        <xdr:cNvSpPr/>
      </xdr:nvSpPr>
      <xdr:spPr>
        <a:xfrm>
          <a:off x="14541500" y="168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155269</xdr:rowOff>
    </xdr:from>
    <xdr:ext cx="534377" cy="259045"/>
    <xdr:sp macro="" textlink="">
      <xdr:nvSpPr>
        <xdr:cNvPr id="690" name="テキスト ボックス 689"/>
        <xdr:cNvSpPr txBox="1"/>
      </xdr:nvSpPr>
      <xdr:spPr>
        <a:xfrm>
          <a:off x="14325111" y="1695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91629</xdr:rowOff>
    </xdr:from>
    <xdr:to>
      <xdr:col>20</xdr:col>
      <xdr:colOff>9525</xdr:colOff>
      <xdr:row>99</xdr:row>
      <xdr:rowOff>21779</xdr:rowOff>
    </xdr:to>
    <xdr:sp macro="" textlink="">
      <xdr:nvSpPr>
        <xdr:cNvPr id="691" name="円/楕円 690"/>
        <xdr:cNvSpPr/>
      </xdr:nvSpPr>
      <xdr:spPr>
        <a:xfrm>
          <a:off x="13652500" y="168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12906</xdr:rowOff>
    </xdr:from>
    <xdr:ext cx="534377" cy="259045"/>
    <xdr:sp macro="" textlink="">
      <xdr:nvSpPr>
        <xdr:cNvPr id="692" name="テキスト ボックス 691"/>
        <xdr:cNvSpPr txBox="1"/>
      </xdr:nvSpPr>
      <xdr:spPr>
        <a:xfrm>
          <a:off x="13436111" y="1698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120763</xdr:rowOff>
    </xdr:from>
    <xdr:to>
      <xdr:col>18</xdr:col>
      <xdr:colOff>492125</xdr:colOff>
      <xdr:row>99</xdr:row>
      <xdr:rowOff>50913</xdr:rowOff>
    </xdr:to>
    <xdr:sp macro="" textlink="">
      <xdr:nvSpPr>
        <xdr:cNvPr id="693" name="円/楕円 692"/>
        <xdr:cNvSpPr/>
      </xdr:nvSpPr>
      <xdr:spPr>
        <a:xfrm>
          <a:off x="12763500" y="169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42040</xdr:rowOff>
    </xdr:from>
    <xdr:ext cx="534377" cy="259045"/>
    <xdr:sp macro="" textlink="">
      <xdr:nvSpPr>
        <xdr:cNvPr id="694" name="テキスト ボックス 693"/>
        <xdr:cNvSpPr txBox="1"/>
      </xdr:nvSpPr>
      <xdr:spPr>
        <a:xfrm>
          <a:off x="12547111" y="1701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133573</xdr:rowOff>
    </xdr:from>
    <xdr:to>
      <xdr:col>29</xdr:col>
      <xdr:colOff>517525</xdr:colOff>
      <xdr:row>38</xdr:row>
      <xdr:rowOff>139700</xdr:rowOff>
    </xdr:to>
    <xdr:cxnSp macro="">
      <xdr:nvCxnSpPr>
        <xdr:cNvPr id="727" name="直線コネクタ 726"/>
        <xdr:cNvCxnSpPr/>
      </xdr:nvCxnSpPr>
      <xdr:spPr>
        <a:xfrm>
          <a:off x="19545300" y="664867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133573</xdr:rowOff>
    </xdr:from>
    <xdr:to>
      <xdr:col>28</xdr:col>
      <xdr:colOff>314325</xdr:colOff>
      <xdr:row>38</xdr:row>
      <xdr:rowOff>139700</xdr:rowOff>
    </xdr:to>
    <xdr:cxnSp macro="">
      <xdr:nvCxnSpPr>
        <xdr:cNvPr id="730" name="直線コネクタ 729"/>
        <xdr:cNvCxnSpPr/>
      </xdr:nvCxnSpPr>
      <xdr:spPr>
        <a:xfrm flipV="1">
          <a:off x="18656300" y="664867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82773</xdr:rowOff>
    </xdr:from>
    <xdr:to>
      <xdr:col>28</xdr:col>
      <xdr:colOff>365125</xdr:colOff>
      <xdr:row>39</xdr:row>
      <xdr:rowOff>12923</xdr:rowOff>
    </xdr:to>
    <xdr:sp macro="" textlink="">
      <xdr:nvSpPr>
        <xdr:cNvPr id="746" name="円/楕円 745"/>
        <xdr:cNvSpPr/>
      </xdr:nvSpPr>
      <xdr:spPr>
        <a:xfrm>
          <a:off x="19494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4050</xdr:rowOff>
    </xdr:from>
    <xdr:ext cx="378565" cy="259045"/>
    <xdr:sp macro="" textlink="">
      <xdr:nvSpPr>
        <xdr:cNvPr id="747" name="テキスト ボックス 746"/>
        <xdr:cNvSpPr txBox="1"/>
      </xdr:nvSpPr>
      <xdr:spPr>
        <a:xfrm>
          <a:off x="19356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31724</xdr:rowOff>
    </xdr:from>
    <xdr:to>
      <xdr:col>32</xdr:col>
      <xdr:colOff>187325</xdr:colOff>
      <xdr:row>58</xdr:row>
      <xdr:rowOff>34125</xdr:rowOff>
    </xdr:to>
    <xdr:cxnSp macro="">
      <xdr:nvCxnSpPr>
        <xdr:cNvPr id="778" name="直線コネクタ 777"/>
        <xdr:cNvCxnSpPr/>
      </xdr:nvCxnSpPr>
      <xdr:spPr>
        <a:xfrm flipV="1">
          <a:off x="21323300" y="9975824"/>
          <a:ext cx="8382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34125</xdr:rowOff>
    </xdr:from>
    <xdr:to>
      <xdr:col>31</xdr:col>
      <xdr:colOff>34925</xdr:colOff>
      <xdr:row>58</xdr:row>
      <xdr:rowOff>35954</xdr:rowOff>
    </xdr:to>
    <xdr:cxnSp macro="">
      <xdr:nvCxnSpPr>
        <xdr:cNvPr id="781" name="直線コネクタ 780"/>
        <xdr:cNvCxnSpPr/>
      </xdr:nvCxnSpPr>
      <xdr:spPr>
        <a:xfrm flipV="1">
          <a:off x="20434300" y="99782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35954</xdr:rowOff>
    </xdr:from>
    <xdr:to>
      <xdr:col>29</xdr:col>
      <xdr:colOff>517525</xdr:colOff>
      <xdr:row>58</xdr:row>
      <xdr:rowOff>37821</xdr:rowOff>
    </xdr:to>
    <xdr:cxnSp macro="">
      <xdr:nvCxnSpPr>
        <xdr:cNvPr id="784" name="直線コネクタ 783"/>
        <xdr:cNvCxnSpPr/>
      </xdr:nvCxnSpPr>
      <xdr:spPr>
        <a:xfrm flipV="1">
          <a:off x="19545300" y="9980054"/>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37821</xdr:rowOff>
    </xdr:from>
    <xdr:to>
      <xdr:col>28</xdr:col>
      <xdr:colOff>314325</xdr:colOff>
      <xdr:row>58</xdr:row>
      <xdr:rowOff>39078</xdr:rowOff>
    </xdr:to>
    <xdr:cxnSp macro="">
      <xdr:nvCxnSpPr>
        <xdr:cNvPr id="787" name="直線コネクタ 786"/>
        <xdr:cNvCxnSpPr/>
      </xdr:nvCxnSpPr>
      <xdr:spPr>
        <a:xfrm flipV="1">
          <a:off x="18656300" y="9981921"/>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152374</xdr:rowOff>
    </xdr:from>
    <xdr:to>
      <xdr:col>32</xdr:col>
      <xdr:colOff>238125</xdr:colOff>
      <xdr:row>58</xdr:row>
      <xdr:rowOff>82524</xdr:rowOff>
    </xdr:to>
    <xdr:sp macro="" textlink="">
      <xdr:nvSpPr>
        <xdr:cNvPr id="797" name="円/楕円 796"/>
        <xdr:cNvSpPr/>
      </xdr:nvSpPr>
      <xdr:spPr>
        <a:xfrm>
          <a:off x="22110700" y="99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130801</xdr:rowOff>
    </xdr:from>
    <xdr:ext cx="469744" cy="259045"/>
    <xdr:sp macro="" textlink="">
      <xdr:nvSpPr>
        <xdr:cNvPr id="798" name="貸付金該当値テキスト"/>
        <xdr:cNvSpPr txBox="1"/>
      </xdr:nvSpPr>
      <xdr:spPr>
        <a:xfrm>
          <a:off x="22212300" y="99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154775</xdr:rowOff>
    </xdr:from>
    <xdr:to>
      <xdr:col>31</xdr:col>
      <xdr:colOff>85725</xdr:colOff>
      <xdr:row>58</xdr:row>
      <xdr:rowOff>84925</xdr:rowOff>
    </xdr:to>
    <xdr:sp macro="" textlink="">
      <xdr:nvSpPr>
        <xdr:cNvPr id="799" name="円/楕円 798"/>
        <xdr:cNvSpPr/>
      </xdr:nvSpPr>
      <xdr:spPr>
        <a:xfrm>
          <a:off x="21272500" y="992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76052</xdr:rowOff>
    </xdr:from>
    <xdr:ext cx="469744" cy="259045"/>
    <xdr:sp macro="" textlink="">
      <xdr:nvSpPr>
        <xdr:cNvPr id="800" name="テキスト ボックス 799"/>
        <xdr:cNvSpPr txBox="1"/>
      </xdr:nvSpPr>
      <xdr:spPr>
        <a:xfrm>
          <a:off x="21088427" y="1002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156604</xdr:rowOff>
    </xdr:from>
    <xdr:to>
      <xdr:col>29</xdr:col>
      <xdr:colOff>568325</xdr:colOff>
      <xdr:row>58</xdr:row>
      <xdr:rowOff>86754</xdr:rowOff>
    </xdr:to>
    <xdr:sp macro="" textlink="">
      <xdr:nvSpPr>
        <xdr:cNvPr id="801" name="円/楕円 800"/>
        <xdr:cNvSpPr/>
      </xdr:nvSpPr>
      <xdr:spPr>
        <a:xfrm>
          <a:off x="20383500" y="99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77881</xdr:rowOff>
    </xdr:from>
    <xdr:ext cx="469744" cy="259045"/>
    <xdr:sp macro="" textlink="">
      <xdr:nvSpPr>
        <xdr:cNvPr id="802" name="テキスト ボックス 801"/>
        <xdr:cNvSpPr txBox="1"/>
      </xdr:nvSpPr>
      <xdr:spPr>
        <a:xfrm>
          <a:off x="20199427" y="1002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158471</xdr:rowOff>
    </xdr:from>
    <xdr:to>
      <xdr:col>28</xdr:col>
      <xdr:colOff>365125</xdr:colOff>
      <xdr:row>58</xdr:row>
      <xdr:rowOff>88621</xdr:rowOff>
    </xdr:to>
    <xdr:sp macro="" textlink="">
      <xdr:nvSpPr>
        <xdr:cNvPr id="803" name="円/楕円 802"/>
        <xdr:cNvSpPr/>
      </xdr:nvSpPr>
      <xdr:spPr>
        <a:xfrm>
          <a:off x="19494500" y="99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79748</xdr:rowOff>
    </xdr:from>
    <xdr:ext cx="469744" cy="259045"/>
    <xdr:sp macro="" textlink="">
      <xdr:nvSpPr>
        <xdr:cNvPr id="804" name="テキスト ボックス 803"/>
        <xdr:cNvSpPr txBox="1"/>
      </xdr:nvSpPr>
      <xdr:spPr>
        <a:xfrm>
          <a:off x="19310427" y="1002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4,674</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159728</xdr:rowOff>
    </xdr:from>
    <xdr:to>
      <xdr:col>27</xdr:col>
      <xdr:colOff>161925</xdr:colOff>
      <xdr:row>58</xdr:row>
      <xdr:rowOff>89878</xdr:rowOff>
    </xdr:to>
    <xdr:sp macro="" textlink="">
      <xdr:nvSpPr>
        <xdr:cNvPr id="805" name="円/楕円 804"/>
        <xdr:cNvSpPr/>
      </xdr:nvSpPr>
      <xdr:spPr>
        <a:xfrm>
          <a:off x="18605500" y="993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81005</xdr:rowOff>
    </xdr:from>
    <xdr:ext cx="469744" cy="259045"/>
    <xdr:sp macro="" textlink="">
      <xdr:nvSpPr>
        <xdr:cNvPr id="806" name="テキスト ボックス 805"/>
        <xdr:cNvSpPr txBox="1"/>
      </xdr:nvSpPr>
      <xdr:spPr>
        <a:xfrm>
          <a:off x="18421427" y="1002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57306</xdr:rowOff>
    </xdr:from>
    <xdr:to>
      <xdr:col>32</xdr:col>
      <xdr:colOff>187325</xdr:colOff>
      <xdr:row>75</xdr:row>
      <xdr:rowOff>61301</xdr:rowOff>
    </xdr:to>
    <xdr:cxnSp macro="">
      <xdr:nvCxnSpPr>
        <xdr:cNvPr id="837" name="直線コネクタ 836"/>
        <xdr:cNvCxnSpPr/>
      </xdr:nvCxnSpPr>
      <xdr:spPr>
        <a:xfrm>
          <a:off x="21323300" y="12916056"/>
          <a:ext cx="8382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57306</xdr:rowOff>
    </xdr:from>
    <xdr:to>
      <xdr:col>31</xdr:col>
      <xdr:colOff>34925</xdr:colOff>
      <xdr:row>75</xdr:row>
      <xdr:rowOff>100217</xdr:rowOff>
    </xdr:to>
    <xdr:cxnSp macro="">
      <xdr:nvCxnSpPr>
        <xdr:cNvPr id="840" name="直線コネクタ 839"/>
        <xdr:cNvCxnSpPr/>
      </xdr:nvCxnSpPr>
      <xdr:spPr>
        <a:xfrm flipV="1">
          <a:off x="20434300" y="12916056"/>
          <a:ext cx="889000" cy="4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100217</xdr:rowOff>
    </xdr:from>
    <xdr:to>
      <xdr:col>29</xdr:col>
      <xdr:colOff>517525</xdr:colOff>
      <xdr:row>75</xdr:row>
      <xdr:rowOff>111267</xdr:rowOff>
    </xdr:to>
    <xdr:cxnSp macro="">
      <xdr:nvCxnSpPr>
        <xdr:cNvPr id="843" name="直線コネクタ 842"/>
        <xdr:cNvCxnSpPr/>
      </xdr:nvCxnSpPr>
      <xdr:spPr>
        <a:xfrm flipV="1">
          <a:off x="19545300" y="12958967"/>
          <a:ext cx="889000" cy="1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111267</xdr:rowOff>
    </xdr:from>
    <xdr:to>
      <xdr:col>28</xdr:col>
      <xdr:colOff>314325</xdr:colOff>
      <xdr:row>75</xdr:row>
      <xdr:rowOff>112301</xdr:rowOff>
    </xdr:to>
    <xdr:cxnSp macro="">
      <xdr:nvCxnSpPr>
        <xdr:cNvPr id="846" name="直線コネクタ 845"/>
        <xdr:cNvCxnSpPr/>
      </xdr:nvCxnSpPr>
      <xdr:spPr>
        <a:xfrm flipV="1">
          <a:off x="18656300" y="12970017"/>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10501</xdr:rowOff>
    </xdr:from>
    <xdr:to>
      <xdr:col>32</xdr:col>
      <xdr:colOff>238125</xdr:colOff>
      <xdr:row>75</xdr:row>
      <xdr:rowOff>112101</xdr:rowOff>
    </xdr:to>
    <xdr:sp macro="" textlink="">
      <xdr:nvSpPr>
        <xdr:cNvPr id="856" name="円/楕円 855"/>
        <xdr:cNvSpPr/>
      </xdr:nvSpPr>
      <xdr:spPr>
        <a:xfrm>
          <a:off x="22110700" y="128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160378</xdr:rowOff>
    </xdr:from>
    <xdr:ext cx="534377" cy="259045"/>
    <xdr:sp macro="" textlink="">
      <xdr:nvSpPr>
        <xdr:cNvPr id="857" name="繰出金該当値テキスト"/>
        <xdr:cNvSpPr txBox="1"/>
      </xdr:nvSpPr>
      <xdr:spPr>
        <a:xfrm>
          <a:off x="22212300" y="1284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66,452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6506</xdr:rowOff>
    </xdr:from>
    <xdr:to>
      <xdr:col>31</xdr:col>
      <xdr:colOff>85725</xdr:colOff>
      <xdr:row>75</xdr:row>
      <xdr:rowOff>108106</xdr:rowOff>
    </xdr:to>
    <xdr:sp macro="" textlink="">
      <xdr:nvSpPr>
        <xdr:cNvPr id="858" name="円/楕円 857"/>
        <xdr:cNvSpPr/>
      </xdr:nvSpPr>
      <xdr:spPr>
        <a:xfrm>
          <a:off x="21272500" y="128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99233</xdr:rowOff>
    </xdr:from>
    <xdr:ext cx="534377" cy="259045"/>
    <xdr:sp macro="" textlink="">
      <xdr:nvSpPr>
        <xdr:cNvPr id="859" name="テキスト ボックス 858"/>
        <xdr:cNvSpPr txBox="1"/>
      </xdr:nvSpPr>
      <xdr:spPr>
        <a:xfrm>
          <a:off x="21056111" y="129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49417</xdr:rowOff>
    </xdr:from>
    <xdr:to>
      <xdr:col>29</xdr:col>
      <xdr:colOff>568325</xdr:colOff>
      <xdr:row>75</xdr:row>
      <xdr:rowOff>151017</xdr:rowOff>
    </xdr:to>
    <xdr:sp macro="" textlink="">
      <xdr:nvSpPr>
        <xdr:cNvPr id="860" name="円/楕円 859"/>
        <xdr:cNvSpPr/>
      </xdr:nvSpPr>
      <xdr:spPr>
        <a:xfrm>
          <a:off x="20383500" y="1290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142144</xdr:rowOff>
    </xdr:from>
    <xdr:ext cx="534377" cy="259045"/>
    <xdr:sp macro="" textlink="">
      <xdr:nvSpPr>
        <xdr:cNvPr id="861" name="テキスト ボックス 860"/>
        <xdr:cNvSpPr txBox="1"/>
      </xdr:nvSpPr>
      <xdr:spPr>
        <a:xfrm>
          <a:off x="20167111" y="1300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62,877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60467</xdr:rowOff>
    </xdr:from>
    <xdr:to>
      <xdr:col>28</xdr:col>
      <xdr:colOff>365125</xdr:colOff>
      <xdr:row>75</xdr:row>
      <xdr:rowOff>162068</xdr:rowOff>
    </xdr:to>
    <xdr:sp macro="" textlink="">
      <xdr:nvSpPr>
        <xdr:cNvPr id="862" name="円/楕円 861"/>
        <xdr:cNvSpPr/>
      </xdr:nvSpPr>
      <xdr:spPr>
        <a:xfrm>
          <a:off x="19494500" y="129192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153193</xdr:rowOff>
    </xdr:from>
    <xdr:ext cx="534377" cy="259045"/>
    <xdr:sp macro="" textlink="">
      <xdr:nvSpPr>
        <xdr:cNvPr id="863" name="テキスト ボックス 862"/>
        <xdr:cNvSpPr txBox="1"/>
      </xdr:nvSpPr>
      <xdr:spPr>
        <a:xfrm>
          <a:off x="19278111" y="130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61501</xdr:rowOff>
    </xdr:from>
    <xdr:to>
      <xdr:col>27</xdr:col>
      <xdr:colOff>161925</xdr:colOff>
      <xdr:row>75</xdr:row>
      <xdr:rowOff>163100</xdr:rowOff>
    </xdr:to>
    <xdr:sp macro="" textlink="">
      <xdr:nvSpPr>
        <xdr:cNvPr id="864" name="円/楕円 863"/>
        <xdr:cNvSpPr/>
      </xdr:nvSpPr>
      <xdr:spPr>
        <a:xfrm>
          <a:off x="18605500" y="12920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154227</xdr:rowOff>
    </xdr:from>
    <xdr:ext cx="534377" cy="259045"/>
    <xdr:sp macro="" textlink="">
      <xdr:nvSpPr>
        <xdr:cNvPr id="865" name="テキスト ボックス 864"/>
        <xdr:cNvSpPr txBox="1"/>
      </xdr:nvSpPr>
      <xdr:spPr>
        <a:xfrm>
          <a:off x="18389111" y="130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人件費については、退職不補充及び新規採用の抑制による職員数の削減、理事者報酬の削減等により、類似団体を下回る状況である。</a:t>
          </a:r>
          <a:endParaRPr lang="ja-JP" altLang="ja-JP" sz="1400">
            <a:effectLst/>
          </a:endParaRPr>
        </a:p>
        <a:p>
          <a:r>
            <a:rPr lang="ja-JP" altLang="ja-JP" sz="1100" b="0" i="0" baseline="0">
              <a:solidFill>
                <a:schemeClr val="dk1"/>
              </a:solidFill>
              <a:effectLst/>
              <a:latin typeface="+mn-lt"/>
              <a:ea typeface="+mn-ea"/>
              <a:cs typeface="+mn-cs"/>
            </a:rPr>
            <a:t>物件費については、</a:t>
          </a:r>
          <a:r>
            <a:rPr lang="ja-JP" altLang="en-US" sz="1100" b="0" i="0" u="none" strike="noStrike" baseline="0" smtClean="0">
              <a:solidFill>
                <a:schemeClr val="dk1"/>
              </a:solidFill>
              <a:latin typeface="+mn-lt"/>
              <a:ea typeface="+mn-ea"/>
              <a:cs typeface="+mn-cs"/>
            </a:rPr>
            <a:t>地域公共交通網形成計画策定業務委託料</a:t>
          </a:r>
          <a:r>
            <a:rPr lang="ja-JP" altLang="ja-JP" sz="1100" b="0" i="0" baseline="0">
              <a:solidFill>
                <a:schemeClr val="dk1"/>
              </a:solidFill>
              <a:effectLst/>
              <a:latin typeface="+mn-lt"/>
              <a:ea typeface="+mn-ea"/>
              <a:cs typeface="+mn-cs"/>
            </a:rPr>
            <a:t>等の臨時的な経費で伸びているものの、類似団体を下回る状況である。</a:t>
          </a:r>
          <a:endParaRPr lang="ja-JP" altLang="ja-JP" sz="1400">
            <a:effectLst/>
          </a:endParaRPr>
        </a:p>
        <a:p>
          <a:r>
            <a:rPr lang="ja-JP" altLang="ja-JP" sz="1100" b="0" i="0" baseline="0">
              <a:solidFill>
                <a:schemeClr val="dk1"/>
              </a:solidFill>
              <a:effectLst/>
              <a:latin typeface="+mn-lt"/>
              <a:ea typeface="+mn-ea"/>
              <a:cs typeface="+mn-cs"/>
            </a:rPr>
            <a:t>普通建設事業費は</a:t>
          </a:r>
          <a:r>
            <a:rPr lang="ja-JP" altLang="en-US" sz="1100" b="0" i="0" u="none" strike="noStrike" baseline="0" smtClean="0">
              <a:solidFill>
                <a:schemeClr val="dk1"/>
              </a:solidFill>
              <a:latin typeface="+mn-lt"/>
              <a:ea typeface="+mn-ea"/>
              <a:cs typeface="+mn-cs"/>
            </a:rPr>
            <a:t>七味温泉橋梁架替等事業等で</a:t>
          </a:r>
          <a:r>
            <a:rPr lang="ja-JP" altLang="ja-JP" sz="1100" b="0" i="0" baseline="0">
              <a:solidFill>
                <a:schemeClr val="dk1"/>
              </a:solidFill>
              <a:effectLst/>
              <a:latin typeface="+mn-lt"/>
              <a:ea typeface="+mn-ea"/>
              <a:cs typeface="+mn-cs"/>
            </a:rPr>
            <a:t>伸びている傾向にあるが、有利な補助金、地方債を充当し一般財源の抑制につとめている。</a:t>
          </a:r>
          <a:endParaRPr lang="ja-JP" altLang="ja-JP" sz="1400">
            <a:effectLst/>
          </a:endParaRPr>
        </a:p>
        <a:p>
          <a:r>
            <a:rPr kumimoji="1" lang="ja-JP" altLang="ja-JP" sz="1100">
              <a:solidFill>
                <a:schemeClr val="dk1"/>
              </a:solidFill>
              <a:effectLst/>
              <a:latin typeface="+mn-lt"/>
              <a:ea typeface="+mn-ea"/>
              <a:cs typeface="+mn-cs"/>
            </a:rPr>
            <a:t>現在、ほとんどの経費について類似団体を下回っているが、経費等の</a:t>
          </a:r>
          <a:r>
            <a:rPr lang="ja-JP" altLang="ja-JP" sz="1100" b="0" i="0" baseline="0">
              <a:solidFill>
                <a:schemeClr val="dk1"/>
              </a:solidFill>
              <a:effectLst/>
              <a:latin typeface="+mn-lt"/>
              <a:ea typeface="+mn-ea"/>
              <a:cs typeface="+mn-cs"/>
            </a:rPr>
            <a:t>整理・見直しを引き続き推進し、適正な事業の実施に努めていきたい。</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長野県高山村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7,240
7,180
98.56
4,976,682
4,767,850
192,724
2,723,244
3,601,809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115951</xdr:rowOff>
    </xdr:from>
    <xdr:to>
      <xdr:col>6</xdr:col>
      <xdr:colOff>511175</xdr:colOff>
      <xdr:row>37</xdr:row>
      <xdr:rowOff>32004</xdr:rowOff>
    </xdr:to>
    <xdr:cxnSp macro="">
      <xdr:nvCxnSpPr>
        <xdr:cNvPr id="61" name="直線コネクタ 60"/>
        <xdr:cNvCxnSpPr/>
      </xdr:nvCxnSpPr>
      <xdr:spPr>
        <a:xfrm>
          <a:off x="3797300" y="6288151"/>
          <a:ext cx="8382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115951</xdr:rowOff>
    </xdr:from>
    <xdr:to>
      <xdr:col>5</xdr:col>
      <xdr:colOff>358775</xdr:colOff>
      <xdr:row>37</xdr:row>
      <xdr:rowOff>100330</xdr:rowOff>
    </xdr:to>
    <xdr:cxnSp macro="">
      <xdr:nvCxnSpPr>
        <xdr:cNvPr id="64" name="直線コネクタ 63"/>
        <xdr:cNvCxnSpPr/>
      </xdr:nvCxnSpPr>
      <xdr:spPr>
        <a:xfrm flipV="1">
          <a:off x="2908300" y="6288151"/>
          <a:ext cx="8890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100330</xdr:rowOff>
    </xdr:from>
    <xdr:to>
      <xdr:col>4</xdr:col>
      <xdr:colOff>155575</xdr:colOff>
      <xdr:row>37</xdr:row>
      <xdr:rowOff>108204</xdr:rowOff>
    </xdr:to>
    <xdr:cxnSp macro="">
      <xdr:nvCxnSpPr>
        <xdr:cNvPr id="67" name="直線コネクタ 66"/>
        <xdr:cNvCxnSpPr/>
      </xdr:nvCxnSpPr>
      <xdr:spPr>
        <a:xfrm flipV="1">
          <a:off x="2019300" y="6443980"/>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46482</xdr:rowOff>
    </xdr:from>
    <xdr:to>
      <xdr:col>2</xdr:col>
      <xdr:colOff>638175</xdr:colOff>
      <xdr:row>37</xdr:row>
      <xdr:rowOff>108204</xdr:rowOff>
    </xdr:to>
    <xdr:cxnSp macro="">
      <xdr:nvCxnSpPr>
        <xdr:cNvPr id="70" name="直線コネクタ 69"/>
        <xdr:cNvCxnSpPr/>
      </xdr:nvCxnSpPr>
      <xdr:spPr>
        <a:xfrm>
          <a:off x="1130300" y="639013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152654</xdr:rowOff>
    </xdr:from>
    <xdr:to>
      <xdr:col>6</xdr:col>
      <xdr:colOff>561975</xdr:colOff>
      <xdr:row>37</xdr:row>
      <xdr:rowOff>82804</xdr:rowOff>
    </xdr:to>
    <xdr:sp macro="" textlink="">
      <xdr:nvSpPr>
        <xdr:cNvPr id="80" name="円/楕円 79"/>
        <xdr:cNvSpPr/>
      </xdr:nvSpPr>
      <xdr:spPr>
        <a:xfrm>
          <a:off x="4584700" y="63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131081</xdr:rowOff>
    </xdr:from>
    <xdr:ext cx="469744" cy="259045"/>
    <xdr:sp macro="" textlink="">
      <xdr:nvSpPr>
        <xdr:cNvPr id="81" name="議会費該当値テキスト"/>
        <xdr:cNvSpPr txBox="1"/>
      </xdr:nvSpPr>
      <xdr:spPr>
        <a:xfrm>
          <a:off x="4686300"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65151</xdr:rowOff>
    </xdr:from>
    <xdr:to>
      <xdr:col>5</xdr:col>
      <xdr:colOff>409575</xdr:colOff>
      <xdr:row>36</xdr:row>
      <xdr:rowOff>166751</xdr:rowOff>
    </xdr:to>
    <xdr:sp macro="" textlink="">
      <xdr:nvSpPr>
        <xdr:cNvPr id="82" name="円/楕円 81"/>
        <xdr:cNvSpPr/>
      </xdr:nvSpPr>
      <xdr:spPr>
        <a:xfrm>
          <a:off x="3746500" y="62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157878</xdr:rowOff>
    </xdr:from>
    <xdr:ext cx="469744" cy="259045"/>
    <xdr:sp macro="" textlink="">
      <xdr:nvSpPr>
        <xdr:cNvPr id="83" name="テキスト ボックス 82"/>
        <xdr:cNvSpPr txBox="1"/>
      </xdr:nvSpPr>
      <xdr:spPr>
        <a:xfrm>
          <a:off x="3562427"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49530</xdr:rowOff>
    </xdr:from>
    <xdr:to>
      <xdr:col>4</xdr:col>
      <xdr:colOff>206375</xdr:colOff>
      <xdr:row>37</xdr:row>
      <xdr:rowOff>151130</xdr:rowOff>
    </xdr:to>
    <xdr:sp macro="" textlink="">
      <xdr:nvSpPr>
        <xdr:cNvPr id="84" name="円/楕円 83"/>
        <xdr:cNvSpPr/>
      </xdr:nvSpPr>
      <xdr:spPr>
        <a:xfrm>
          <a:off x="28575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142257</xdr:rowOff>
    </xdr:from>
    <xdr:ext cx="469744" cy="259045"/>
    <xdr:sp macro="" textlink="">
      <xdr:nvSpPr>
        <xdr:cNvPr id="85" name="テキスト ボックス 84"/>
        <xdr:cNvSpPr txBox="1"/>
      </xdr:nvSpPr>
      <xdr:spPr>
        <a:xfrm>
          <a:off x="2673427" y="648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57404</xdr:rowOff>
    </xdr:from>
    <xdr:to>
      <xdr:col>3</xdr:col>
      <xdr:colOff>3175</xdr:colOff>
      <xdr:row>37</xdr:row>
      <xdr:rowOff>159004</xdr:rowOff>
    </xdr:to>
    <xdr:sp macro="" textlink="">
      <xdr:nvSpPr>
        <xdr:cNvPr id="86" name="円/楕円 85"/>
        <xdr:cNvSpPr/>
      </xdr:nvSpPr>
      <xdr:spPr>
        <a:xfrm>
          <a:off x="1968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150131</xdr:rowOff>
    </xdr:from>
    <xdr:ext cx="469744" cy="259045"/>
    <xdr:sp macro="" textlink="">
      <xdr:nvSpPr>
        <xdr:cNvPr id="87" name="テキスト ボックス 86"/>
        <xdr:cNvSpPr txBox="1"/>
      </xdr:nvSpPr>
      <xdr:spPr>
        <a:xfrm>
          <a:off x="1784427" y="649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167132</xdr:rowOff>
    </xdr:from>
    <xdr:to>
      <xdr:col>1</xdr:col>
      <xdr:colOff>485775</xdr:colOff>
      <xdr:row>37</xdr:row>
      <xdr:rowOff>97282</xdr:rowOff>
    </xdr:to>
    <xdr:sp macro="" textlink="">
      <xdr:nvSpPr>
        <xdr:cNvPr id="88" name="円/楕円 87"/>
        <xdr:cNvSpPr/>
      </xdr:nvSpPr>
      <xdr:spPr>
        <a:xfrm>
          <a:off x="1079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88409</xdr:rowOff>
    </xdr:from>
    <xdr:ext cx="469744" cy="259045"/>
    <xdr:sp macro="" textlink="">
      <xdr:nvSpPr>
        <xdr:cNvPr id="89" name="テキスト ボックス 88"/>
        <xdr:cNvSpPr txBox="1"/>
      </xdr:nvSpPr>
      <xdr:spPr>
        <a:xfrm>
          <a:off x="895427" y="64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12808</xdr:rowOff>
    </xdr:from>
    <xdr:to>
      <xdr:col>6</xdr:col>
      <xdr:colOff>511175</xdr:colOff>
      <xdr:row>58</xdr:row>
      <xdr:rowOff>42692</xdr:rowOff>
    </xdr:to>
    <xdr:cxnSp macro="">
      <xdr:nvCxnSpPr>
        <xdr:cNvPr id="120" name="直線コネクタ 119"/>
        <xdr:cNvCxnSpPr/>
      </xdr:nvCxnSpPr>
      <xdr:spPr>
        <a:xfrm flipV="1">
          <a:off x="3797300" y="9956908"/>
          <a:ext cx="838200" cy="2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19852</xdr:rowOff>
    </xdr:from>
    <xdr:to>
      <xdr:col>5</xdr:col>
      <xdr:colOff>358775</xdr:colOff>
      <xdr:row>58</xdr:row>
      <xdr:rowOff>42692</xdr:rowOff>
    </xdr:to>
    <xdr:cxnSp macro="">
      <xdr:nvCxnSpPr>
        <xdr:cNvPr id="123" name="直線コネクタ 122"/>
        <xdr:cNvCxnSpPr/>
      </xdr:nvCxnSpPr>
      <xdr:spPr>
        <a:xfrm>
          <a:off x="2908300" y="9963952"/>
          <a:ext cx="889000" cy="2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19852</xdr:rowOff>
    </xdr:from>
    <xdr:to>
      <xdr:col>4</xdr:col>
      <xdr:colOff>155575</xdr:colOff>
      <xdr:row>58</xdr:row>
      <xdr:rowOff>52554</xdr:rowOff>
    </xdr:to>
    <xdr:cxnSp macro="">
      <xdr:nvCxnSpPr>
        <xdr:cNvPr id="126" name="直線コネクタ 125"/>
        <xdr:cNvCxnSpPr/>
      </xdr:nvCxnSpPr>
      <xdr:spPr>
        <a:xfrm flipV="1">
          <a:off x="2019300" y="9963952"/>
          <a:ext cx="889000" cy="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52554</xdr:rowOff>
    </xdr:from>
    <xdr:to>
      <xdr:col>2</xdr:col>
      <xdr:colOff>638175</xdr:colOff>
      <xdr:row>58</xdr:row>
      <xdr:rowOff>55898</xdr:rowOff>
    </xdr:to>
    <xdr:cxnSp macro="">
      <xdr:nvCxnSpPr>
        <xdr:cNvPr id="129" name="直線コネクタ 128"/>
        <xdr:cNvCxnSpPr/>
      </xdr:nvCxnSpPr>
      <xdr:spPr>
        <a:xfrm flipV="1">
          <a:off x="1130300" y="9996654"/>
          <a:ext cx="889000" cy="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133458</xdr:rowOff>
    </xdr:from>
    <xdr:to>
      <xdr:col>6</xdr:col>
      <xdr:colOff>561975</xdr:colOff>
      <xdr:row>58</xdr:row>
      <xdr:rowOff>63608</xdr:rowOff>
    </xdr:to>
    <xdr:sp macro="" textlink="">
      <xdr:nvSpPr>
        <xdr:cNvPr id="139" name="円/楕円 138"/>
        <xdr:cNvSpPr/>
      </xdr:nvSpPr>
      <xdr:spPr>
        <a:xfrm>
          <a:off x="4584700" y="990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48385</xdr:rowOff>
    </xdr:from>
    <xdr:ext cx="534377" cy="259045"/>
    <xdr:sp macro="" textlink="">
      <xdr:nvSpPr>
        <xdr:cNvPr id="140" name="総務費該当値テキスト"/>
        <xdr:cNvSpPr txBox="1"/>
      </xdr:nvSpPr>
      <xdr:spPr>
        <a:xfrm>
          <a:off x="4686300" y="982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78,856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163342</xdr:rowOff>
    </xdr:from>
    <xdr:to>
      <xdr:col>5</xdr:col>
      <xdr:colOff>409575</xdr:colOff>
      <xdr:row>58</xdr:row>
      <xdr:rowOff>93492</xdr:rowOff>
    </xdr:to>
    <xdr:sp macro="" textlink="">
      <xdr:nvSpPr>
        <xdr:cNvPr id="141" name="円/楕円 140"/>
        <xdr:cNvSpPr/>
      </xdr:nvSpPr>
      <xdr:spPr>
        <a:xfrm>
          <a:off x="3746500" y="99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84619</xdr:rowOff>
    </xdr:from>
    <xdr:ext cx="534377" cy="259045"/>
    <xdr:sp macro="" textlink="">
      <xdr:nvSpPr>
        <xdr:cNvPr id="142" name="テキスト ボックス 141"/>
        <xdr:cNvSpPr txBox="1"/>
      </xdr:nvSpPr>
      <xdr:spPr>
        <a:xfrm>
          <a:off x="3530111" y="100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140502</xdr:rowOff>
    </xdr:from>
    <xdr:to>
      <xdr:col>4</xdr:col>
      <xdr:colOff>206375</xdr:colOff>
      <xdr:row>58</xdr:row>
      <xdr:rowOff>70652</xdr:rowOff>
    </xdr:to>
    <xdr:sp macro="" textlink="">
      <xdr:nvSpPr>
        <xdr:cNvPr id="143" name="円/楕円 142"/>
        <xdr:cNvSpPr/>
      </xdr:nvSpPr>
      <xdr:spPr>
        <a:xfrm>
          <a:off x="2857500" y="991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61779</xdr:rowOff>
    </xdr:from>
    <xdr:ext cx="534377" cy="259045"/>
    <xdr:sp macro="" textlink="">
      <xdr:nvSpPr>
        <xdr:cNvPr id="144" name="テキスト ボックス 143"/>
        <xdr:cNvSpPr txBox="1"/>
      </xdr:nvSpPr>
      <xdr:spPr>
        <a:xfrm>
          <a:off x="2641111" y="100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1754</xdr:rowOff>
    </xdr:from>
    <xdr:to>
      <xdr:col>3</xdr:col>
      <xdr:colOff>3175</xdr:colOff>
      <xdr:row>58</xdr:row>
      <xdr:rowOff>103354</xdr:rowOff>
    </xdr:to>
    <xdr:sp macro="" textlink="">
      <xdr:nvSpPr>
        <xdr:cNvPr id="145" name="円/楕円 144"/>
        <xdr:cNvSpPr/>
      </xdr:nvSpPr>
      <xdr:spPr>
        <a:xfrm>
          <a:off x="1968500" y="99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94481</xdr:rowOff>
    </xdr:from>
    <xdr:ext cx="534377" cy="259045"/>
    <xdr:sp macro="" textlink="">
      <xdr:nvSpPr>
        <xdr:cNvPr id="146" name="テキスト ボックス 145"/>
        <xdr:cNvSpPr txBox="1"/>
      </xdr:nvSpPr>
      <xdr:spPr>
        <a:xfrm>
          <a:off x="1752111" y="1003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5098</xdr:rowOff>
    </xdr:from>
    <xdr:to>
      <xdr:col>1</xdr:col>
      <xdr:colOff>485775</xdr:colOff>
      <xdr:row>58</xdr:row>
      <xdr:rowOff>106698</xdr:rowOff>
    </xdr:to>
    <xdr:sp macro="" textlink="">
      <xdr:nvSpPr>
        <xdr:cNvPr id="147" name="円/楕円 146"/>
        <xdr:cNvSpPr/>
      </xdr:nvSpPr>
      <xdr:spPr>
        <a:xfrm>
          <a:off x="1079500" y="99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97825</xdr:rowOff>
    </xdr:from>
    <xdr:ext cx="534377" cy="259045"/>
    <xdr:sp macro="" textlink="">
      <xdr:nvSpPr>
        <xdr:cNvPr id="148" name="テキスト ボックス 147"/>
        <xdr:cNvSpPr txBox="1"/>
      </xdr:nvSpPr>
      <xdr:spPr>
        <a:xfrm>
          <a:off x="863111" y="100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112117</xdr:rowOff>
    </xdr:from>
    <xdr:to>
      <xdr:col>6</xdr:col>
      <xdr:colOff>511175</xdr:colOff>
      <xdr:row>78</xdr:row>
      <xdr:rowOff>36666</xdr:rowOff>
    </xdr:to>
    <xdr:cxnSp macro="">
      <xdr:nvCxnSpPr>
        <xdr:cNvPr id="176" name="直線コネクタ 175"/>
        <xdr:cNvCxnSpPr/>
      </xdr:nvCxnSpPr>
      <xdr:spPr>
        <a:xfrm>
          <a:off x="3797300" y="13313767"/>
          <a:ext cx="838200" cy="9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112117</xdr:rowOff>
    </xdr:from>
    <xdr:to>
      <xdr:col>5</xdr:col>
      <xdr:colOff>358775</xdr:colOff>
      <xdr:row>78</xdr:row>
      <xdr:rowOff>70425</xdr:rowOff>
    </xdr:to>
    <xdr:cxnSp macro="">
      <xdr:nvCxnSpPr>
        <xdr:cNvPr id="179" name="直線コネクタ 178"/>
        <xdr:cNvCxnSpPr/>
      </xdr:nvCxnSpPr>
      <xdr:spPr>
        <a:xfrm flipV="1">
          <a:off x="2908300" y="13313767"/>
          <a:ext cx="889000" cy="1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70425</xdr:rowOff>
    </xdr:from>
    <xdr:to>
      <xdr:col>4</xdr:col>
      <xdr:colOff>155575</xdr:colOff>
      <xdr:row>78</xdr:row>
      <xdr:rowOff>88498</xdr:rowOff>
    </xdr:to>
    <xdr:cxnSp macro="">
      <xdr:nvCxnSpPr>
        <xdr:cNvPr id="182" name="直線コネクタ 181"/>
        <xdr:cNvCxnSpPr/>
      </xdr:nvCxnSpPr>
      <xdr:spPr>
        <a:xfrm flipV="1">
          <a:off x="2019300" y="13443525"/>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88498</xdr:rowOff>
    </xdr:from>
    <xdr:to>
      <xdr:col>2</xdr:col>
      <xdr:colOff>638175</xdr:colOff>
      <xdr:row>78</xdr:row>
      <xdr:rowOff>91173</xdr:rowOff>
    </xdr:to>
    <xdr:cxnSp macro="">
      <xdr:nvCxnSpPr>
        <xdr:cNvPr id="185" name="直線コネクタ 184"/>
        <xdr:cNvCxnSpPr/>
      </xdr:nvCxnSpPr>
      <xdr:spPr>
        <a:xfrm flipV="1">
          <a:off x="1130300" y="13461598"/>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157316</xdr:rowOff>
    </xdr:from>
    <xdr:to>
      <xdr:col>6</xdr:col>
      <xdr:colOff>561975</xdr:colOff>
      <xdr:row>78</xdr:row>
      <xdr:rowOff>87466</xdr:rowOff>
    </xdr:to>
    <xdr:sp macro="" textlink="">
      <xdr:nvSpPr>
        <xdr:cNvPr id="195" name="円/楕円 194"/>
        <xdr:cNvSpPr/>
      </xdr:nvSpPr>
      <xdr:spPr>
        <a:xfrm>
          <a:off x="4584700" y="133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72243</xdr:rowOff>
    </xdr:from>
    <xdr:ext cx="599010" cy="259045"/>
    <xdr:sp macro="" textlink="">
      <xdr:nvSpPr>
        <xdr:cNvPr id="196" name="民生費該当値テキスト"/>
        <xdr:cNvSpPr txBox="1"/>
      </xdr:nvSpPr>
      <xdr:spPr>
        <a:xfrm>
          <a:off x="4686300" y="1327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61317</xdr:rowOff>
    </xdr:from>
    <xdr:to>
      <xdr:col>5</xdr:col>
      <xdr:colOff>409575</xdr:colOff>
      <xdr:row>77</xdr:row>
      <xdr:rowOff>162917</xdr:rowOff>
    </xdr:to>
    <xdr:sp macro="" textlink="">
      <xdr:nvSpPr>
        <xdr:cNvPr id="197" name="円/楕円 196"/>
        <xdr:cNvSpPr/>
      </xdr:nvSpPr>
      <xdr:spPr>
        <a:xfrm>
          <a:off x="3746500" y="1326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154044</xdr:rowOff>
    </xdr:from>
    <xdr:ext cx="599010" cy="259045"/>
    <xdr:sp macro="" textlink="">
      <xdr:nvSpPr>
        <xdr:cNvPr id="198" name="テキスト ボックス 197"/>
        <xdr:cNvSpPr txBox="1"/>
      </xdr:nvSpPr>
      <xdr:spPr>
        <a:xfrm>
          <a:off x="3497794" y="133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19625</xdr:rowOff>
    </xdr:from>
    <xdr:to>
      <xdr:col>4</xdr:col>
      <xdr:colOff>206375</xdr:colOff>
      <xdr:row>78</xdr:row>
      <xdr:rowOff>121225</xdr:rowOff>
    </xdr:to>
    <xdr:sp macro="" textlink="">
      <xdr:nvSpPr>
        <xdr:cNvPr id="199" name="円/楕円 198"/>
        <xdr:cNvSpPr/>
      </xdr:nvSpPr>
      <xdr:spPr>
        <a:xfrm>
          <a:off x="2857500" y="133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112352</xdr:rowOff>
    </xdr:from>
    <xdr:ext cx="599010" cy="259045"/>
    <xdr:sp macro="" textlink="">
      <xdr:nvSpPr>
        <xdr:cNvPr id="200" name="テキスト ボックス 199"/>
        <xdr:cNvSpPr txBox="1"/>
      </xdr:nvSpPr>
      <xdr:spPr>
        <a:xfrm>
          <a:off x="2608794" y="1348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37698</xdr:rowOff>
    </xdr:from>
    <xdr:to>
      <xdr:col>3</xdr:col>
      <xdr:colOff>3175</xdr:colOff>
      <xdr:row>78</xdr:row>
      <xdr:rowOff>139298</xdr:rowOff>
    </xdr:to>
    <xdr:sp macro="" textlink="">
      <xdr:nvSpPr>
        <xdr:cNvPr id="201" name="円/楕円 200"/>
        <xdr:cNvSpPr/>
      </xdr:nvSpPr>
      <xdr:spPr>
        <a:xfrm>
          <a:off x="1968500" y="1341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130425</xdr:rowOff>
    </xdr:from>
    <xdr:ext cx="599010" cy="259045"/>
    <xdr:sp macro="" textlink="">
      <xdr:nvSpPr>
        <xdr:cNvPr id="202" name="テキスト ボックス 201"/>
        <xdr:cNvSpPr txBox="1"/>
      </xdr:nvSpPr>
      <xdr:spPr>
        <a:xfrm>
          <a:off x="1719794" y="1350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111,199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40373</xdr:rowOff>
    </xdr:from>
    <xdr:to>
      <xdr:col>1</xdr:col>
      <xdr:colOff>485775</xdr:colOff>
      <xdr:row>78</xdr:row>
      <xdr:rowOff>141973</xdr:rowOff>
    </xdr:to>
    <xdr:sp macro="" textlink="">
      <xdr:nvSpPr>
        <xdr:cNvPr id="203" name="円/楕円 202"/>
        <xdr:cNvSpPr/>
      </xdr:nvSpPr>
      <xdr:spPr>
        <a:xfrm>
          <a:off x="1079500" y="134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133100</xdr:rowOff>
    </xdr:from>
    <xdr:ext cx="599010" cy="259045"/>
    <xdr:sp macro="" textlink="">
      <xdr:nvSpPr>
        <xdr:cNvPr id="204" name="テキスト ボックス 203"/>
        <xdr:cNvSpPr txBox="1"/>
      </xdr:nvSpPr>
      <xdr:spPr>
        <a:xfrm>
          <a:off x="830794" y="1350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123575</xdr:rowOff>
    </xdr:from>
    <xdr:to>
      <xdr:col>6</xdr:col>
      <xdr:colOff>511175</xdr:colOff>
      <xdr:row>97</xdr:row>
      <xdr:rowOff>136508</xdr:rowOff>
    </xdr:to>
    <xdr:cxnSp macro="">
      <xdr:nvCxnSpPr>
        <xdr:cNvPr id="233" name="直線コネクタ 232"/>
        <xdr:cNvCxnSpPr/>
      </xdr:nvCxnSpPr>
      <xdr:spPr>
        <a:xfrm>
          <a:off x="3797300" y="16754225"/>
          <a:ext cx="838200" cy="1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123575</xdr:rowOff>
    </xdr:from>
    <xdr:to>
      <xdr:col>5</xdr:col>
      <xdr:colOff>358775</xdr:colOff>
      <xdr:row>97</xdr:row>
      <xdr:rowOff>156121</xdr:rowOff>
    </xdr:to>
    <xdr:cxnSp macro="">
      <xdr:nvCxnSpPr>
        <xdr:cNvPr id="236" name="直線コネクタ 235"/>
        <xdr:cNvCxnSpPr/>
      </xdr:nvCxnSpPr>
      <xdr:spPr>
        <a:xfrm flipV="1">
          <a:off x="2908300" y="16754225"/>
          <a:ext cx="889000" cy="3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156121</xdr:rowOff>
    </xdr:from>
    <xdr:to>
      <xdr:col>4</xdr:col>
      <xdr:colOff>155575</xdr:colOff>
      <xdr:row>98</xdr:row>
      <xdr:rowOff>7913</xdr:rowOff>
    </xdr:to>
    <xdr:cxnSp macro="">
      <xdr:nvCxnSpPr>
        <xdr:cNvPr id="239" name="直線コネクタ 238"/>
        <xdr:cNvCxnSpPr/>
      </xdr:nvCxnSpPr>
      <xdr:spPr>
        <a:xfrm flipV="1">
          <a:off x="2019300" y="16786771"/>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7913</xdr:rowOff>
    </xdr:from>
    <xdr:to>
      <xdr:col>2</xdr:col>
      <xdr:colOff>638175</xdr:colOff>
      <xdr:row>98</xdr:row>
      <xdr:rowOff>9641</xdr:rowOff>
    </xdr:to>
    <xdr:cxnSp macro="">
      <xdr:nvCxnSpPr>
        <xdr:cNvPr id="242" name="直線コネクタ 241"/>
        <xdr:cNvCxnSpPr/>
      </xdr:nvCxnSpPr>
      <xdr:spPr>
        <a:xfrm flipV="1">
          <a:off x="1130300" y="16810013"/>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85708</xdr:rowOff>
    </xdr:from>
    <xdr:to>
      <xdr:col>6</xdr:col>
      <xdr:colOff>561975</xdr:colOff>
      <xdr:row>98</xdr:row>
      <xdr:rowOff>15858</xdr:rowOff>
    </xdr:to>
    <xdr:sp macro="" textlink="">
      <xdr:nvSpPr>
        <xdr:cNvPr id="252" name="円/楕円 251"/>
        <xdr:cNvSpPr/>
      </xdr:nvSpPr>
      <xdr:spPr>
        <a:xfrm>
          <a:off x="4584700" y="167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635</xdr:rowOff>
    </xdr:from>
    <xdr:ext cx="534377" cy="259045"/>
    <xdr:sp macro="" textlink="">
      <xdr:nvSpPr>
        <xdr:cNvPr id="253" name="衛生費該当値テキスト"/>
        <xdr:cNvSpPr txBox="1"/>
      </xdr:nvSpPr>
      <xdr:spPr>
        <a:xfrm>
          <a:off x="4686300" y="166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72775</xdr:rowOff>
    </xdr:from>
    <xdr:to>
      <xdr:col>5</xdr:col>
      <xdr:colOff>409575</xdr:colOff>
      <xdr:row>98</xdr:row>
      <xdr:rowOff>2925</xdr:rowOff>
    </xdr:to>
    <xdr:sp macro="" textlink="">
      <xdr:nvSpPr>
        <xdr:cNvPr id="254" name="円/楕円 253"/>
        <xdr:cNvSpPr/>
      </xdr:nvSpPr>
      <xdr:spPr>
        <a:xfrm>
          <a:off x="3746500" y="1670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165502</xdr:rowOff>
    </xdr:from>
    <xdr:ext cx="534377" cy="259045"/>
    <xdr:sp macro="" textlink="">
      <xdr:nvSpPr>
        <xdr:cNvPr id="255" name="テキスト ボックス 254"/>
        <xdr:cNvSpPr txBox="1"/>
      </xdr:nvSpPr>
      <xdr:spPr>
        <a:xfrm>
          <a:off x="3530111" y="1679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105321</xdr:rowOff>
    </xdr:from>
    <xdr:to>
      <xdr:col>4</xdr:col>
      <xdr:colOff>206375</xdr:colOff>
      <xdr:row>98</xdr:row>
      <xdr:rowOff>35471</xdr:rowOff>
    </xdr:to>
    <xdr:sp macro="" textlink="">
      <xdr:nvSpPr>
        <xdr:cNvPr id="256" name="円/楕円 255"/>
        <xdr:cNvSpPr/>
      </xdr:nvSpPr>
      <xdr:spPr>
        <a:xfrm>
          <a:off x="2857500" y="1673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26598</xdr:rowOff>
    </xdr:from>
    <xdr:ext cx="534377" cy="259045"/>
    <xdr:sp macro="" textlink="">
      <xdr:nvSpPr>
        <xdr:cNvPr id="257" name="テキスト ボックス 256"/>
        <xdr:cNvSpPr txBox="1"/>
      </xdr:nvSpPr>
      <xdr:spPr>
        <a:xfrm>
          <a:off x="2641111" y="1682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30,345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128563</xdr:rowOff>
    </xdr:from>
    <xdr:to>
      <xdr:col>3</xdr:col>
      <xdr:colOff>3175</xdr:colOff>
      <xdr:row>98</xdr:row>
      <xdr:rowOff>58713</xdr:rowOff>
    </xdr:to>
    <xdr:sp macro="" textlink="">
      <xdr:nvSpPr>
        <xdr:cNvPr id="258" name="円/楕円 257"/>
        <xdr:cNvSpPr/>
      </xdr:nvSpPr>
      <xdr:spPr>
        <a:xfrm>
          <a:off x="1968500" y="167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49840</xdr:rowOff>
    </xdr:from>
    <xdr:ext cx="534377" cy="259045"/>
    <xdr:sp macro="" textlink="">
      <xdr:nvSpPr>
        <xdr:cNvPr id="259" name="テキスト ボックス 258"/>
        <xdr:cNvSpPr txBox="1"/>
      </xdr:nvSpPr>
      <xdr:spPr>
        <a:xfrm>
          <a:off x="1752111" y="1685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130291</xdr:rowOff>
    </xdr:from>
    <xdr:to>
      <xdr:col>1</xdr:col>
      <xdr:colOff>485775</xdr:colOff>
      <xdr:row>98</xdr:row>
      <xdr:rowOff>60441</xdr:rowOff>
    </xdr:to>
    <xdr:sp macro="" textlink="">
      <xdr:nvSpPr>
        <xdr:cNvPr id="260" name="円/楕円 259"/>
        <xdr:cNvSpPr/>
      </xdr:nvSpPr>
      <xdr:spPr>
        <a:xfrm>
          <a:off x="1079500" y="167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51568</xdr:rowOff>
    </xdr:from>
    <xdr:ext cx="534377" cy="259045"/>
    <xdr:sp macro="" textlink="">
      <xdr:nvSpPr>
        <xdr:cNvPr id="261" name="テキスト ボックス 260"/>
        <xdr:cNvSpPr txBox="1"/>
      </xdr:nvSpPr>
      <xdr:spPr>
        <a:xfrm>
          <a:off x="863111" y="168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65405</xdr:rowOff>
    </xdr:from>
    <xdr:to>
      <xdr:col>15</xdr:col>
      <xdr:colOff>180975</xdr:colOff>
      <xdr:row>37</xdr:row>
      <xdr:rowOff>116840</xdr:rowOff>
    </xdr:to>
    <xdr:cxnSp macro="">
      <xdr:nvCxnSpPr>
        <xdr:cNvPr id="290" name="直線コネクタ 289"/>
        <xdr:cNvCxnSpPr/>
      </xdr:nvCxnSpPr>
      <xdr:spPr>
        <a:xfrm flipV="1">
          <a:off x="9639300" y="64090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51896</xdr:rowOff>
    </xdr:from>
    <xdr:ext cx="378565" cy="259045"/>
    <xdr:sp macro="" textlink="">
      <xdr:nvSpPr>
        <xdr:cNvPr id="291" name="労働費平均値テキスト"/>
        <xdr:cNvSpPr txBox="1"/>
      </xdr:nvSpPr>
      <xdr:spPr>
        <a:xfrm>
          <a:off x="10528300" y="6566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54547</xdr:rowOff>
    </xdr:from>
    <xdr:to>
      <xdr:col>14</xdr:col>
      <xdr:colOff>28575</xdr:colOff>
      <xdr:row>37</xdr:row>
      <xdr:rowOff>116840</xdr:rowOff>
    </xdr:to>
    <xdr:cxnSp macro="">
      <xdr:nvCxnSpPr>
        <xdr:cNvPr id="293" name="直線コネクタ 292"/>
        <xdr:cNvCxnSpPr/>
      </xdr:nvCxnSpPr>
      <xdr:spPr>
        <a:xfrm>
          <a:off x="8750300" y="6398197"/>
          <a:ext cx="889000" cy="6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34751</xdr:rowOff>
    </xdr:from>
    <xdr:ext cx="469744" cy="259045"/>
    <xdr:sp macro="" textlink="">
      <xdr:nvSpPr>
        <xdr:cNvPr id="295" name="テキスト ボックス 294"/>
        <xdr:cNvSpPr txBox="1"/>
      </xdr:nvSpPr>
      <xdr:spPr>
        <a:xfrm>
          <a:off x="9404427" y="65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54547</xdr:rowOff>
    </xdr:from>
    <xdr:to>
      <xdr:col>12</xdr:col>
      <xdr:colOff>511175</xdr:colOff>
      <xdr:row>37</xdr:row>
      <xdr:rowOff>56833</xdr:rowOff>
    </xdr:to>
    <xdr:cxnSp macro="">
      <xdr:nvCxnSpPr>
        <xdr:cNvPr id="296" name="直線コネクタ 295"/>
        <xdr:cNvCxnSpPr/>
      </xdr:nvCxnSpPr>
      <xdr:spPr>
        <a:xfrm flipV="1">
          <a:off x="7861300" y="63981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47515</xdr:rowOff>
    </xdr:from>
    <xdr:ext cx="469744" cy="259045"/>
    <xdr:sp macro="" textlink="">
      <xdr:nvSpPr>
        <xdr:cNvPr id="298" name="テキスト ボックス 297"/>
        <xdr:cNvSpPr txBox="1"/>
      </xdr:nvSpPr>
      <xdr:spPr>
        <a:xfrm>
          <a:off x="8515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56833</xdr:rowOff>
    </xdr:from>
    <xdr:to>
      <xdr:col>11</xdr:col>
      <xdr:colOff>307975</xdr:colOff>
      <xdr:row>37</xdr:row>
      <xdr:rowOff>69405</xdr:rowOff>
    </xdr:to>
    <xdr:cxnSp macro="">
      <xdr:nvCxnSpPr>
        <xdr:cNvPr id="299" name="直線コネクタ 298"/>
        <xdr:cNvCxnSpPr/>
      </xdr:nvCxnSpPr>
      <xdr:spPr>
        <a:xfrm flipV="1">
          <a:off x="6972300" y="6400483"/>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14605</xdr:rowOff>
    </xdr:from>
    <xdr:to>
      <xdr:col>15</xdr:col>
      <xdr:colOff>231775</xdr:colOff>
      <xdr:row>37</xdr:row>
      <xdr:rowOff>116205</xdr:rowOff>
    </xdr:to>
    <xdr:sp macro="" textlink="">
      <xdr:nvSpPr>
        <xdr:cNvPr id="309" name="円/楕円 308"/>
        <xdr:cNvSpPr/>
      </xdr:nvSpPr>
      <xdr:spPr>
        <a:xfrm>
          <a:off x="104267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37482</xdr:rowOff>
    </xdr:from>
    <xdr:ext cx="469744" cy="259045"/>
    <xdr:sp macro="" textlink="">
      <xdr:nvSpPr>
        <xdr:cNvPr id="310" name="労働費該当値テキスト"/>
        <xdr:cNvSpPr txBox="1"/>
      </xdr:nvSpPr>
      <xdr:spPr>
        <a:xfrm>
          <a:off x="10528300" y="62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66040</xdr:rowOff>
    </xdr:from>
    <xdr:to>
      <xdr:col>14</xdr:col>
      <xdr:colOff>79375</xdr:colOff>
      <xdr:row>37</xdr:row>
      <xdr:rowOff>167640</xdr:rowOff>
    </xdr:to>
    <xdr:sp macro="" textlink="">
      <xdr:nvSpPr>
        <xdr:cNvPr id="311" name="円/楕円 310"/>
        <xdr:cNvSpPr/>
      </xdr:nvSpPr>
      <xdr:spPr>
        <a:xfrm>
          <a:off x="9588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12717</xdr:rowOff>
    </xdr:from>
    <xdr:ext cx="469744" cy="259045"/>
    <xdr:sp macro="" textlink="">
      <xdr:nvSpPr>
        <xdr:cNvPr id="312" name="テキスト ボックス 311"/>
        <xdr:cNvSpPr txBox="1"/>
      </xdr:nvSpPr>
      <xdr:spPr>
        <a:xfrm>
          <a:off x="9404427" y="61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3747</xdr:rowOff>
    </xdr:from>
    <xdr:to>
      <xdr:col>12</xdr:col>
      <xdr:colOff>561975</xdr:colOff>
      <xdr:row>37</xdr:row>
      <xdr:rowOff>105347</xdr:rowOff>
    </xdr:to>
    <xdr:sp macro="" textlink="">
      <xdr:nvSpPr>
        <xdr:cNvPr id="313" name="円/楕円 312"/>
        <xdr:cNvSpPr/>
      </xdr:nvSpPr>
      <xdr:spPr>
        <a:xfrm>
          <a:off x="8699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121874</xdr:rowOff>
    </xdr:from>
    <xdr:ext cx="469744" cy="259045"/>
    <xdr:sp macro="" textlink="">
      <xdr:nvSpPr>
        <xdr:cNvPr id="314" name="テキスト ボックス 313"/>
        <xdr:cNvSpPr txBox="1"/>
      </xdr:nvSpPr>
      <xdr:spPr>
        <a:xfrm>
          <a:off x="8515427" y="612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6033</xdr:rowOff>
    </xdr:from>
    <xdr:to>
      <xdr:col>11</xdr:col>
      <xdr:colOff>358775</xdr:colOff>
      <xdr:row>37</xdr:row>
      <xdr:rowOff>107633</xdr:rowOff>
    </xdr:to>
    <xdr:sp macro="" textlink="">
      <xdr:nvSpPr>
        <xdr:cNvPr id="315" name="円/楕円 314"/>
        <xdr:cNvSpPr/>
      </xdr:nvSpPr>
      <xdr:spPr>
        <a:xfrm>
          <a:off x="7810500" y="634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98760</xdr:rowOff>
    </xdr:from>
    <xdr:ext cx="469744" cy="259045"/>
    <xdr:sp macro="" textlink="">
      <xdr:nvSpPr>
        <xdr:cNvPr id="316" name="テキスト ボックス 315"/>
        <xdr:cNvSpPr txBox="1"/>
      </xdr:nvSpPr>
      <xdr:spPr>
        <a:xfrm>
          <a:off x="7626427" y="644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18605</xdr:rowOff>
    </xdr:from>
    <xdr:to>
      <xdr:col>10</xdr:col>
      <xdr:colOff>155575</xdr:colOff>
      <xdr:row>37</xdr:row>
      <xdr:rowOff>120205</xdr:rowOff>
    </xdr:to>
    <xdr:sp macro="" textlink="">
      <xdr:nvSpPr>
        <xdr:cNvPr id="317" name="円/楕円 316"/>
        <xdr:cNvSpPr/>
      </xdr:nvSpPr>
      <xdr:spPr>
        <a:xfrm>
          <a:off x="6921500" y="63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111332</xdr:rowOff>
    </xdr:from>
    <xdr:ext cx="469744" cy="259045"/>
    <xdr:sp macro="" textlink="">
      <xdr:nvSpPr>
        <xdr:cNvPr id="318" name="テキスト ボックス 317"/>
        <xdr:cNvSpPr txBox="1"/>
      </xdr:nvSpPr>
      <xdr:spPr>
        <a:xfrm>
          <a:off x="6737427"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533</xdr:rowOff>
    </xdr:from>
    <xdr:to>
      <xdr:col>15</xdr:col>
      <xdr:colOff>180975</xdr:colOff>
      <xdr:row>58</xdr:row>
      <xdr:rowOff>14338</xdr:rowOff>
    </xdr:to>
    <xdr:cxnSp macro="">
      <xdr:nvCxnSpPr>
        <xdr:cNvPr id="345" name="直線コネクタ 344"/>
        <xdr:cNvCxnSpPr/>
      </xdr:nvCxnSpPr>
      <xdr:spPr>
        <a:xfrm flipV="1">
          <a:off x="9639300" y="9944633"/>
          <a:ext cx="838200" cy="1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14338</xdr:rowOff>
    </xdr:from>
    <xdr:to>
      <xdr:col>14</xdr:col>
      <xdr:colOff>28575</xdr:colOff>
      <xdr:row>58</xdr:row>
      <xdr:rowOff>29972</xdr:rowOff>
    </xdr:to>
    <xdr:cxnSp macro="">
      <xdr:nvCxnSpPr>
        <xdr:cNvPr id="348" name="直線コネクタ 347"/>
        <xdr:cNvCxnSpPr/>
      </xdr:nvCxnSpPr>
      <xdr:spPr>
        <a:xfrm flipV="1">
          <a:off x="8750300" y="9958438"/>
          <a:ext cx="889000" cy="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29972</xdr:rowOff>
    </xdr:from>
    <xdr:to>
      <xdr:col>12</xdr:col>
      <xdr:colOff>511175</xdr:colOff>
      <xdr:row>58</xdr:row>
      <xdr:rowOff>49202</xdr:rowOff>
    </xdr:to>
    <xdr:cxnSp macro="">
      <xdr:nvCxnSpPr>
        <xdr:cNvPr id="351" name="直線コネクタ 350"/>
        <xdr:cNvCxnSpPr/>
      </xdr:nvCxnSpPr>
      <xdr:spPr>
        <a:xfrm flipV="1">
          <a:off x="7861300" y="9974072"/>
          <a:ext cx="889000" cy="1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6579</xdr:rowOff>
    </xdr:from>
    <xdr:to>
      <xdr:col>11</xdr:col>
      <xdr:colOff>307975</xdr:colOff>
      <xdr:row>58</xdr:row>
      <xdr:rowOff>49202</xdr:rowOff>
    </xdr:to>
    <xdr:cxnSp macro="">
      <xdr:nvCxnSpPr>
        <xdr:cNvPr id="354" name="直線コネクタ 353"/>
        <xdr:cNvCxnSpPr/>
      </xdr:nvCxnSpPr>
      <xdr:spPr>
        <a:xfrm>
          <a:off x="6972300" y="9950679"/>
          <a:ext cx="889000" cy="4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121183</xdr:rowOff>
    </xdr:from>
    <xdr:to>
      <xdr:col>15</xdr:col>
      <xdr:colOff>231775</xdr:colOff>
      <xdr:row>58</xdr:row>
      <xdr:rowOff>51333</xdr:rowOff>
    </xdr:to>
    <xdr:sp macro="" textlink="">
      <xdr:nvSpPr>
        <xdr:cNvPr id="364" name="円/楕円 363"/>
        <xdr:cNvSpPr/>
      </xdr:nvSpPr>
      <xdr:spPr>
        <a:xfrm>
          <a:off x="10426700" y="98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36110</xdr:rowOff>
    </xdr:from>
    <xdr:ext cx="534377" cy="259045"/>
    <xdr:sp macro="" textlink="">
      <xdr:nvSpPr>
        <xdr:cNvPr id="365" name="農林水産業費該当値テキスト"/>
        <xdr:cNvSpPr txBox="1"/>
      </xdr:nvSpPr>
      <xdr:spPr>
        <a:xfrm>
          <a:off x="10528300" y="98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134988</xdr:rowOff>
    </xdr:from>
    <xdr:to>
      <xdr:col>14</xdr:col>
      <xdr:colOff>79375</xdr:colOff>
      <xdr:row>58</xdr:row>
      <xdr:rowOff>65138</xdr:rowOff>
    </xdr:to>
    <xdr:sp macro="" textlink="">
      <xdr:nvSpPr>
        <xdr:cNvPr id="366" name="円/楕円 365"/>
        <xdr:cNvSpPr/>
      </xdr:nvSpPr>
      <xdr:spPr>
        <a:xfrm>
          <a:off x="9588500" y="99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56265</xdr:rowOff>
    </xdr:from>
    <xdr:ext cx="534377" cy="259045"/>
    <xdr:sp macro="" textlink="">
      <xdr:nvSpPr>
        <xdr:cNvPr id="367" name="テキスト ボックス 366"/>
        <xdr:cNvSpPr txBox="1"/>
      </xdr:nvSpPr>
      <xdr:spPr>
        <a:xfrm>
          <a:off x="9372111" y="100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150622</xdr:rowOff>
    </xdr:from>
    <xdr:to>
      <xdr:col>12</xdr:col>
      <xdr:colOff>561975</xdr:colOff>
      <xdr:row>58</xdr:row>
      <xdr:rowOff>80772</xdr:rowOff>
    </xdr:to>
    <xdr:sp macro="" textlink="">
      <xdr:nvSpPr>
        <xdr:cNvPr id="368" name="円/楕円 367"/>
        <xdr:cNvSpPr/>
      </xdr:nvSpPr>
      <xdr:spPr>
        <a:xfrm>
          <a:off x="8699500" y="99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71899</xdr:rowOff>
    </xdr:from>
    <xdr:ext cx="534377" cy="259045"/>
    <xdr:sp macro="" textlink="">
      <xdr:nvSpPr>
        <xdr:cNvPr id="369" name="テキスト ボックス 368"/>
        <xdr:cNvSpPr txBox="1"/>
      </xdr:nvSpPr>
      <xdr:spPr>
        <a:xfrm>
          <a:off x="8483111" y="100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169852</xdr:rowOff>
    </xdr:from>
    <xdr:to>
      <xdr:col>11</xdr:col>
      <xdr:colOff>358775</xdr:colOff>
      <xdr:row>58</xdr:row>
      <xdr:rowOff>100002</xdr:rowOff>
    </xdr:to>
    <xdr:sp macro="" textlink="">
      <xdr:nvSpPr>
        <xdr:cNvPr id="370" name="円/楕円 369"/>
        <xdr:cNvSpPr/>
      </xdr:nvSpPr>
      <xdr:spPr>
        <a:xfrm>
          <a:off x="7810500" y="994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91129</xdr:rowOff>
    </xdr:from>
    <xdr:ext cx="534377" cy="259045"/>
    <xdr:sp macro="" textlink="">
      <xdr:nvSpPr>
        <xdr:cNvPr id="371" name="テキスト ボックス 370"/>
        <xdr:cNvSpPr txBox="1"/>
      </xdr:nvSpPr>
      <xdr:spPr>
        <a:xfrm>
          <a:off x="7594111" y="100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127229</xdr:rowOff>
    </xdr:from>
    <xdr:to>
      <xdr:col>10</xdr:col>
      <xdr:colOff>155575</xdr:colOff>
      <xdr:row>58</xdr:row>
      <xdr:rowOff>57379</xdr:rowOff>
    </xdr:to>
    <xdr:sp macro="" textlink="">
      <xdr:nvSpPr>
        <xdr:cNvPr id="372" name="円/楕円 371"/>
        <xdr:cNvSpPr/>
      </xdr:nvSpPr>
      <xdr:spPr>
        <a:xfrm>
          <a:off x="6921500" y="98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48506</xdr:rowOff>
    </xdr:from>
    <xdr:ext cx="534377" cy="259045"/>
    <xdr:sp macro="" textlink="">
      <xdr:nvSpPr>
        <xdr:cNvPr id="373" name="テキスト ボックス 372"/>
        <xdr:cNvSpPr txBox="1"/>
      </xdr:nvSpPr>
      <xdr:spPr>
        <a:xfrm>
          <a:off x="6705111" y="999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131680</xdr:rowOff>
    </xdr:from>
    <xdr:to>
      <xdr:col>15</xdr:col>
      <xdr:colOff>180975</xdr:colOff>
      <xdr:row>77</xdr:row>
      <xdr:rowOff>116977</xdr:rowOff>
    </xdr:to>
    <xdr:cxnSp macro="">
      <xdr:nvCxnSpPr>
        <xdr:cNvPr id="400" name="直線コネクタ 399"/>
        <xdr:cNvCxnSpPr/>
      </xdr:nvCxnSpPr>
      <xdr:spPr>
        <a:xfrm>
          <a:off x="9639300" y="13161880"/>
          <a:ext cx="838200" cy="15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131680</xdr:rowOff>
    </xdr:from>
    <xdr:to>
      <xdr:col>14</xdr:col>
      <xdr:colOff>28575</xdr:colOff>
      <xdr:row>77</xdr:row>
      <xdr:rowOff>18213</xdr:rowOff>
    </xdr:to>
    <xdr:cxnSp macro="">
      <xdr:nvCxnSpPr>
        <xdr:cNvPr id="403" name="直線コネクタ 402"/>
        <xdr:cNvCxnSpPr/>
      </xdr:nvCxnSpPr>
      <xdr:spPr>
        <a:xfrm flipV="1">
          <a:off x="8750300" y="13161880"/>
          <a:ext cx="889000" cy="5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18213</xdr:rowOff>
    </xdr:from>
    <xdr:to>
      <xdr:col>12</xdr:col>
      <xdr:colOff>511175</xdr:colOff>
      <xdr:row>77</xdr:row>
      <xdr:rowOff>82604</xdr:rowOff>
    </xdr:to>
    <xdr:cxnSp macro="">
      <xdr:nvCxnSpPr>
        <xdr:cNvPr id="406" name="直線コネクタ 405"/>
        <xdr:cNvCxnSpPr/>
      </xdr:nvCxnSpPr>
      <xdr:spPr>
        <a:xfrm flipV="1">
          <a:off x="7861300" y="13219863"/>
          <a:ext cx="889000" cy="6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48662</xdr:rowOff>
    </xdr:from>
    <xdr:to>
      <xdr:col>11</xdr:col>
      <xdr:colOff>307975</xdr:colOff>
      <xdr:row>77</xdr:row>
      <xdr:rowOff>82604</xdr:rowOff>
    </xdr:to>
    <xdr:cxnSp macro="">
      <xdr:nvCxnSpPr>
        <xdr:cNvPr id="409" name="直線コネクタ 408"/>
        <xdr:cNvCxnSpPr/>
      </xdr:nvCxnSpPr>
      <xdr:spPr>
        <a:xfrm>
          <a:off x="6972300" y="13250312"/>
          <a:ext cx="889000" cy="3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66177</xdr:rowOff>
    </xdr:from>
    <xdr:to>
      <xdr:col>15</xdr:col>
      <xdr:colOff>231775</xdr:colOff>
      <xdr:row>77</xdr:row>
      <xdr:rowOff>167777</xdr:rowOff>
    </xdr:to>
    <xdr:sp macro="" textlink="">
      <xdr:nvSpPr>
        <xdr:cNvPr id="419" name="円/楕円 418"/>
        <xdr:cNvSpPr/>
      </xdr:nvSpPr>
      <xdr:spPr>
        <a:xfrm>
          <a:off x="10426700" y="132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44604</xdr:rowOff>
    </xdr:from>
    <xdr:ext cx="534377" cy="259045"/>
    <xdr:sp macro="" textlink="">
      <xdr:nvSpPr>
        <xdr:cNvPr id="420" name="商工費該当値テキスト"/>
        <xdr:cNvSpPr txBox="1"/>
      </xdr:nvSpPr>
      <xdr:spPr>
        <a:xfrm>
          <a:off x="10528300" y="1324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21,235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80880</xdr:rowOff>
    </xdr:from>
    <xdr:to>
      <xdr:col>14</xdr:col>
      <xdr:colOff>79375</xdr:colOff>
      <xdr:row>77</xdr:row>
      <xdr:rowOff>11030</xdr:rowOff>
    </xdr:to>
    <xdr:sp macro="" textlink="">
      <xdr:nvSpPr>
        <xdr:cNvPr id="421" name="円/楕円 420"/>
        <xdr:cNvSpPr/>
      </xdr:nvSpPr>
      <xdr:spPr>
        <a:xfrm>
          <a:off x="9588500" y="131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27557</xdr:rowOff>
    </xdr:from>
    <xdr:ext cx="534377" cy="259045"/>
    <xdr:sp macro="" textlink="">
      <xdr:nvSpPr>
        <xdr:cNvPr id="422" name="テキスト ボックス 421"/>
        <xdr:cNvSpPr txBox="1"/>
      </xdr:nvSpPr>
      <xdr:spPr>
        <a:xfrm>
          <a:off x="9372111" y="1288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138863</xdr:rowOff>
    </xdr:from>
    <xdr:to>
      <xdr:col>12</xdr:col>
      <xdr:colOff>561975</xdr:colOff>
      <xdr:row>77</xdr:row>
      <xdr:rowOff>69013</xdr:rowOff>
    </xdr:to>
    <xdr:sp macro="" textlink="">
      <xdr:nvSpPr>
        <xdr:cNvPr id="423" name="円/楕円 422"/>
        <xdr:cNvSpPr/>
      </xdr:nvSpPr>
      <xdr:spPr>
        <a:xfrm>
          <a:off x="8699500" y="131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85540</xdr:rowOff>
    </xdr:from>
    <xdr:ext cx="534377" cy="259045"/>
    <xdr:sp macro="" textlink="">
      <xdr:nvSpPr>
        <xdr:cNvPr id="424" name="テキスト ボックス 423"/>
        <xdr:cNvSpPr txBox="1"/>
      </xdr:nvSpPr>
      <xdr:spPr>
        <a:xfrm>
          <a:off x="8483111" y="129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32,036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31804</xdr:rowOff>
    </xdr:from>
    <xdr:to>
      <xdr:col>11</xdr:col>
      <xdr:colOff>358775</xdr:colOff>
      <xdr:row>77</xdr:row>
      <xdr:rowOff>133404</xdr:rowOff>
    </xdr:to>
    <xdr:sp macro="" textlink="">
      <xdr:nvSpPr>
        <xdr:cNvPr id="425" name="円/楕円 424"/>
        <xdr:cNvSpPr/>
      </xdr:nvSpPr>
      <xdr:spPr>
        <a:xfrm>
          <a:off x="7810500" y="132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149931</xdr:rowOff>
    </xdr:from>
    <xdr:ext cx="534377" cy="259045"/>
    <xdr:sp macro="" textlink="">
      <xdr:nvSpPr>
        <xdr:cNvPr id="426" name="テキスト ボックス 425"/>
        <xdr:cNvSpPr txBox="1"/>
      </xdr:nvSpPr>
      <xdr:spPr>
        <a:xfrm>
          <a:off x="7594111" y="1300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169312</xdr:rowOff>
    </xdr:from>
    <xdr:to>
      <xdr:col>10</xdr:col>
      <xdr:colOff>155575</xdr:colOff>
      <xdr:row>77</xdr:row>
      <xdr:rowOff>99462</xdr:rowOff>
    </xdr:to>
    <xdr:sp macro="" textlink="">
      <xdr:nvSpPr>
        <xdr:cNvPr id="427" name="円/楕円 426"/>
        <xdr:cNvSpPr/>
      </xdr:nvSpPr>
      <xdr:spPr>
        <a:xfrm>
          <a:off x="6921500" y="131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115989</xdr:rowOff>
    </xdr:from>
    <xdr:ext cx="534377" cy="259045"/>
    <xdr:sp macro="" textlink="">
      <xdr:nvSpPr>
        <xdr:cNvPr id="428" name="テキスト ボックス 427"/>
        <xdr:cNvSpPr txBox="1"/>
      </xdr:nvSpPr>
      <xdr:spPr>
        <a:xfrm>
          <a:off x="6705111" y="1297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146238</xdr:rowOff>
    </xdr:from>
    <xdr:to>
      <xdr:col>15</xdr:col>
      <xdr:colOff>180975</xdr:colOff>
      <xdr:row>95</xdr:row>
      <xdr:rowOff>107662</xdr:rowOff>
    </xdr:to>
    <xdr:cxnSp macro="">
      <xdr:nvCxnSpPr>
        <xdr:cNvPr id="453" name="直線コネクタ 452"/>
        <xdr:cNvCxnSpPr/>
      </xdr:nvCxnSpPr>
      <xdr:spPr>
        <a:xfrm flipV="1">
          <a:off x="9639300" y="16262538"/>
          <a:ext cx="838200" cy="1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112670</xdr:rowOff>
    </xdr:from>
    <xdr:ext cx="534377" cy="259045"/>
    <xdr:sp macro="" textlink="">
      <xdr:nvSpPr>
        <xdr:cNvPr id="454" name="土木費平均値テキスト"/>
        <xdr:cNvSpPr txBox="1"/>
      </xdr:nvSpPr>
      <xdr:spPr>
        <a:xfrm>
          <a:off x="10528300" y="16228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46980</xdr:rowOff>
    </xdr:from>
    <xdr:to>
      <xdr:col>14</xdr:col>
      <xdr:colOff>28575</xdr:colOff>
      <xdr:row>95</xdr:row>
      <xdr:rowOff>107662</xdr:rowOff>
    </xdr:to>
    <xdr:cxnSp macro="">
      <xdr:nvCxnSpPr>
        <xdr:cNvPr id="456" name="直線コネクタ 455"/>
        <xdr:cNvCxnSpPr/>
      </xdr:nvCxnSpPr>
      <xdr:spPr>
        <a:xfrm>
          <a:off x="8750300" y="16334730"/>
          <a:ext cx="889000" cy="6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46980</xdr:rowOff>
    </xdr:from>
    <xdr:to>
      <xdr:col>12</xdr:col>
      <xdr:colOff>511175</xdr:colOff>
      <xdr:row>95</xdr:row>
      <xdr:rowOff>151867</xdr:rowOff>
    </xdr:to>
    <xdr:cxnSp macro="">
      <xdr:nvCxnSpPr>
        <xdr:cNvPr id="459" name="直線コネクタ 458"/>
        <xdr:cNvCxnSpPr/>
      </xdr:nvCxnSpPr>
      <xdr:spPr>
        <a:xfrm flipV="1">
          <a:off x="7861300" y="16334730"/>
          <a:ext cx="889000" cy="10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94066</xdr:rowOff>
    </xdr:from>
    <xdr:to>
      <xdr:col>11</xdr:col>
      <xdr:colOff>307975</xdr:colOff>
      <xdr:row>95</xdr:row>
      <xdr:rowOff>151867</xdr:rowOff>
    </xdr:to>
    <xdr:cxnSp macro="">
      <xdr:nvCxnSpPr>
        <xdr:cNvPr id="462" name="直線コネクタ 461"/>
        <xdr:cNvCxnSpPr/>
      </xdr:nvCxnSpPr>
      <xdr:spPr>
        <a:xfrm>
          <a:off x="6972300" y="16381816"/>
          <a:ext cx="889000" cy="5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95438</xdr:rowOff>
    </xdr:from>
    <xdr:to>
      <xdr:col>15</xdr:col>
      <xdr:colOff>231775</xdr:colOff>
      <xdr:row>95</xdr:row>
      <xdr:rowOff>25588</xdr:rowOff>
    </xdr:to>
    <xdr:sp macro="" textlink="">
      <xdr:nvSpPr>
        <xdr:cNvPr id="472" name="円/楕円 471"/>
        <xdr:cNvSpPr/>
      </xdr:nvSpPr>
      <xdr:spPr>
        <a:xfrm>
          <a:off x="10426700" y="162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118315</xdr:rowOff>
    </xdr:from>
    <xdr:ext cx="534377" cy="259045"/>
    <xdr:sp macro="" textlink="">
      <xdr:nvSpPr>
        <xdr:cNvPr id="473" name="土木費該当値テキスト"/>
        <xdr:cNvSpPr txBox="1"/>
      </xdr:nvSpPr>
      <xdr:spPr>
        <a:xfrm>
          <a:off x="10528300" y="160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98,856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56862</xdr:rowOff>
    </xdr:from>
    <xdr:to>
      <xdr:col>14</xdr:col>
      <xdr:colOff>79375</xdr:colOff>
      <xdr:row>95</xdr:row>
      <xdr:rowOff>158462</xdr:rowOff>
    </xdr:to>
    <xdr:sp macro="" textlink="">
      <xdr:nvSpPr>
        <xdr:cNvPr id="474" name="円/楕円 473"/>
        <xdr:cNvSpPr/>
      </xdr:nvSpPr>
      <xdr:spPr>
        <a:xfrm>
          <a:off x="9588500" y="1634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149589</xdr:rowOff>
    </xdr:from>
    <xdr:ext cx="534377" cy="259045"/>
    <xdr:sp macro="" textlink="">
      <xdr:nvSpPr>
        <xdr:cNvPr id="475" name="テキスト ボックス 474"/>
        <xdr:cNvSpPr txBox="1"/>
      </xdr:nvSpPr>
      <xdr:spPr>
        <a:xfrm>
          <a:off x="9372111" y="164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167630</xdr:rowOff>
    </xdr:from>
    <xdr:to>
      <xdr:col>12</xdr:col>
      <xdr:colOff>561975</xdr:colOff>
      <xdr:row>95</xdr:row>
      <xdr:rowOff>97780</xdr:rowOff>
    </xdr:to>
    <xdr:sp macro="" textlink="">
      <xdr:nvSpPr>
        <xdr:cNvPr id="476" name="円/楕円 475"/>
        <xdr:cNvSpPr/>
      </xdr:nvSpPr>
      <xdr:spPr>
        <a:xfrm>
          <a:off x="8699500" y="1628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88907</xdr:rowOff>
    </xdr:from>
    <xdr:ext cx="534377" cy="259045"/>
    <xdr:sp macro="" textlink="">
      <xdr:nvSpPr>
        <xdr:cNvPr id="477" name="テキスト ボックス 476"/>
        <xdr:cNvSpPr txBox="1"/>
      </xdr:nvSpPr>
      <xdr:spPr>
        <a:xfrm>
          <a:off x="8483111" y="1637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101067</xdr:rowOff>
    </xdr:from>
    <xdr:to>
      <xdr:col>11</xdr:col>
      <xdr:colOff>358775</xdr:colOff>
      <xdr:row>96</xdr:row>
      <xdr:rowOff>31217</xdr:rowOff>
    </xdr:to>
    <xdr:sp macro="" textlink="">
      <xdr:nvSpPr>
        <xdr:cNvPr id="478" name="円/楕円 477"/>
        <xdr:cNvSpPr/>
      </xdr:nvSpPr>
      <xdr:spPr>
        <a:xfrm>
          <a:off x="7810500" y="163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22344</xdr:rowOff>
    </xdr:from>
    <xdr:ext cx="534377" cy="259045"/>
    <xdr:sp macro="" textlink="">
      <xdr:nvSpPr>
        <xdr:cNvPr id="479" name="テキスト ボックス 478"/>
        <xdr:cNvSpPr txBox="1"/>
      </xdr:nvSpPr>
      <xdr:spPr>
        <a:xfrm>
          <a:off x="7594111" y="164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43266</xdr:rowOff>
    </xdr:from>
    <xdr:to>
      <xdr:col>10</xdr:col>
      <xdr:colOff>155575</xdr:colOff>
      <xdr:row>95</xdr:row>
      <xdr:rowOff>144866</xdr:rowOff>
    </xdr:to>
    <xdr:sp macro="" textlink="">
      <xdr:nvSpPr>
        <xdr:cNvPr id="480" name="円/楕円 479"/>
        <xdr:cNvSpPr/>
      </xdr:nvSpPr>
      <xdr:spPr>
        <a:xfrm>
          <a:off x="6921500" y="163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135993</xdr:rowOff>
    </xdr:from>
    <xdr:ext cx="534377" cy="259045"/>
    <xdr:sp macro="" textlink="">
      <xdr:nvSpPr>
        <xdr:cNvPr id="481" name="テキスト ボックス 480"/>
        <xdr:cNvSpPr txBox="1"/>
      </xdr:nvSpPr>
      <xdr:spPr>
        <a:xfrm>
          <a:off x="6705111" y="1642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77,985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49565</xdr:rowOff>
    </xdr:from>
    <xdr:to>
      <xdr:col>23</xdr:col>
      <xdr:colOff>517525</xdr:colOff>
      <xdr:row>38</xdr:row>
      <xdr:rowOff>78921</xdr:rowOff>
    </xdr:to>
    <xdr:cxnSp macro="">
      <xdr:nvCxnSpPr>
        <xdr:cNvPr id="514" name="直線コネクタ 513"/>
        <xdr:cNvCxnSpPr/>
      </xdr:nvCxnSpPr>
      <xdr:spPr>
        <a:xfrm flipV="1">
          <a:off x="15481300" y="6564665"/>
          <a:ext cx="838200" cy="2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38839</xdr:rowOff>
    </xdr:from>
    <xdr:to>
      <xdr:col>22</xdr:col>
      <xdr:colOff>365125</xdr:colOff>
      <xdr:row>38</xdr:row>
      <xdr:rowOff>78921</xdr:rowOff>
    </xdr:to>
    <xdr:cxnSp macro="">
      <xdr:nvCxnSpPr>
        <xdr:cNvPr id="517" name="直線コネクタ 516"/>
        <xdr:cNvCxnSpPr/>
      </xdr:nvCxnSpPr>
      <xdr:spPr>
        <a:xfrm>
          <a:off x="14592300" y="6553939"/>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38839</xdr:rowOff>
    </xdr:from>
    <xdr:to>
      <xdr:col>21</xdr:col>
      <xdr:colOff>161925</xdr:colOff>
      <xdr:row>38</xdr:row>
      <xdr:rowOff>66815</xdr:rowOff>
    </xdr:to>
    <xdr:cxnSp macro="">
      <xdr:nvCxnSpPr>
        <xdr:cNvPr id="520" name="直線コネクタ 519"/>
        <xdr:cNvCxnSpPr/>
      </xdr:nvCxnSpPr>
      <xdr:spPr>
        <a:xfrm flipV="1">
          <a:off x="13703300" y="6553939"/>
          <a:ext cx="889000" cy="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66815</xdr:rowOff>
    </xdr:from>
    <xdr:to>
      <xdr:col>19</xdr:col>
      <xdr:colOff>644525</xdr:colOff>
      <xdr:row>38</xdr:row>
      <xdr:rowOff>95256</xdr:rowOff>
    </xdr:to>
    <xdr:cxnSp macro="">
      <xdr:nvCxnSpPr>
        <xdr:cNvPr id="523" name="直線コネクタ 522"/>
        <xdr:cNvCxnSpPr/>
      </xdr:nvCxnSpPr>
      <xdr:spPr>
        <a:xfrm flipV="1">
          <a:off x="12814300" y="6581915"/>
          <a:ext cx="889000" cy="2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170215</xdr:rowOff>
    </xdr:from>
    <xdr:to>
      <xdr:col>23</xdr:col>
      <xdr:colOff>568325</xdr:colOff>
      <xdr:row>38</xdr:row>
      <xdr:rowOff>100365</xdr:rowOff>
    </xdr:to>
    <xdr:sp macro="" textlink="">
      <xdr:nvSpPr>
        <xdr:cNvPr id="533" name="円/楕円 532"/>
        <xdr:cNvSpPr/>
      </xdr:nvSpPr>
      <xdr:spPr>
        <a:xfrm>
          <a:off x="16268700" y="651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85142</xdr:rowOff>
    </xdr:from>
    <xdr:ext cx="534377" cy="259045"/>
    <xdr:sp macro="" textlink="">
      <xdr:nvSpPr>
        <xdr:cNvPr id="534" name="消防費該当値テキスト"/>
        <xdr:cNvSpPr txBox="1"/>
      </xdr:nvSpPr>
      <xdr:spPr>
        <a:xfrm>
          <a:off x="16370300" y="64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28121</xdr:rowOff>
    </xdr:from>
    <xdr:to>
      <xdr:col>22</xdr:col>
      <xdr:colOff>415925</xdr:colOff>
      <xdr:row>38</xdr:row>
      <xdr:rowOff>129721</xdr:rowOff>
    </xdr:to>
    <xdr:sp macro="" textlink="">
      <xdr:nvSpPr>
        <xdr:cNvPr id="535" name="円/楕円 534"/>
        <xdr:cNvSpPr/>
      </xdr:nvSpPr>
      <xdr:spPr>
        <a:xfrm>
          <a:off x="15430500" y="65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120848</xdr:rowOff>
    </xdr:from>
    <xdr:ext cx="534377" cy="259045"/>
    <xdr:sp macro="" textlink="">
      <xdr:nvSpPr>
        <xdr:cNvPr id="536" name="テキスト ボックス 535"/>
        <xdr:cNvSpPr txBox="1"/>
      </xdr:nvSpPr>
      <xdr:spPr>
        <a:xfrm>
          <a:off x="15214111" y="66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159489</xdr:rowOff>
    </xdr:from>
    <xdr:to>
      <xdr:col>21</xdr:col>
      <xdr:colOff>212725</xdr:colOff>
      <xdr:row>38</xdr:row>
      <xdr:rowOff>89639</xdr:rowOff>
    </xdr:to>
    <xdr:sp macro="" textlink="">
      <xdr:nvSpPr>
        <xdr:cNvPr id="537" name="円/楕円 536"/>
        <xdr:cNvSpPr/>
      </xdr:nvSpPr>
      <xdr:spPr>
        <a:xfrm>
          <a:off x="14541500" y="650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80766</xdr:rowOff>
    </xdr:from>
    <xdr:ext cx="534377" cy="259045"/>
    <xdr:sp macro="" textlink="">
      <xdr:nvSpPr>
        <xdr:cNvPr id="538" name="テキスト ボックス 537"/>
        <xdr:cNvSpPr txBox="1"/>
      </xdr:nvSpPr>
      <xdr:spPr>
        <a:xfrm>
          <a:off x="14325111" y="659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16015</xdr:rowOff>
    </xdr:from>
    <xdr:to>
      <xdr:col>20</xdr:col>
      <xdr:colOff>9525</xdr:colOff>
      <xdr:row>38</xdr:row>
      <xdr:rowOff>117615</xdr:rowOff>
    </xdr:to>
    <xdr:sp macro="" textlink="">
      <xdr:nvSpPr>
        <xdr:cNvPr id="539" name="円/楕円 538"/>
        <xdr:cNvSpPr/>
      </xdr:nvSpPr>
      <xdr:spPr>
        <a:xfrm>
          <a:off x="13652500" y="65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108742</xdr:rowOff>
    </xdr:from>
    <xdr:ext cx="534377" cy="259045"/>
    <xdr:sp macro="" textlink="">
      <xdr:nvSpPr>
        <xdr:cNvPr id="540" name="テキスト ボックス 539"/>
        <xdr:cNvSpPr txBox="1"/>
      </xdr:nvSpPr>
      <xdr:spPr>
        <a:xfrm>
          <a:off x="13436111" y="66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44456</xdr:rowOff>
    </xdr:from>
    <xdr:to>
      <xdr:col>18</xdr:col>
      <xdr:colOff>492125</xdr:colOff>
      <xdr:row>38</xdr:row>
      <xdr:rowOff>146056</xdr:rowOff>
    </xdr:to>
    <xdr:sp macro="" textlink="">
      <xdr:nvSpPr>
        <xdr:cNvPr id="541" name="円/楕円 540"/>
        <xdr:cNvSpPr/>
      </xdr:nvSpPr>
      <xdr:spPr>
        <a:xfrm>
          <a:off x="12763500" y="65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137183</xdr:rowOff>
    </xdr:from>
    <xdr:ext cx="534377" cy="259045"/>
    <xdr:sp macro="" textlink="">
      <xdr:nvSpPr>
        <xdr:cNvPr id="542" name="テキスト ボックス 541"/>
        <xdr:cNvSpPr txBox="1"/>
      </xdr:nvSpPr>
      <xdr:spPr>
        <a:xfrm>
          <a:off x="12547111" y="665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24998</xdr:rowOff>
    </xdr:from>
    <xdr:to>
      <xdr:col>23</xdr:col>
      <xdr:colOff>517525</xdr:colOff>
      <xdr:row>57</xdr:row>
      <xdr:rowOff>42033</xdr:rowOff>
    </xdr:to>
    <xdr:cxnSp macro="">
      <xdr:nvCxnSpPr>
        <xdr:cNvPr id="569" name="直線コネクタ 568"/>
        <xdr:cNvCxnSpPr/>
      </xdr:nvCxnSpPr>
      <xdr:spPr>
        <a:xfrm flipV="1">
          <a:off x="15481300" y="9454748"/>
          <a:ext cx="838200" cy="35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42033</xdr:rowOff>
    </xdr:from>
    <xdr:to>
      <xdr:col>22</xdr:col>
      <xdr:colOff>365125</xdr:colOff>
      <xdr:row>57</xdr:row>
      <xdr:rowOff>131923</xdr:rowOff>
    </xdr:to>
    <xdr:cxnSp macro="">
      <xdr:nvCxnSpPr>
        <xdr:cNvPr id="572" name="直線コネクタ 571"/>
        <xdr:cNvCxnSpPr/>
      </xdr:nvCxnSpPr>
      <xdr:spPr>
        <a:xfrm flipV="1">
          <a:off x="14592300" y="9814683"/>
          <a:ext cx="889000" cy="8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116580</xdr:rowOff>
    </xdr:from>
    <xdr:to>
      <xdr:col>21</xdr:col>
      <xdr:colOff>161925</xdr:colOff>
      <xdr:row>57</xdr:row>
      <xdr:rowOff>131923</xdr:rowOff>
    </xdr:to>
    <xdr:cxnSp macro="">
      <xdr:nvCxnSpPr>
        <xdr:cNvPr id="575" name="直線コネクタ 574"/>
        <xdr:cNvCxnSpPr/>
      </xdr:nvCxnSpPr>
      <xdr:spPr>
        <a:xfrm>
          <a:off x="13703300" y="9889230"/>
          <a:ext cx="889000" cy="1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84918</xdr:rowOff>
    </xdr:from>
    <xdr:to>
      <xdr:col>19</xdr:col>
      <xdr:colOff>644525</xdr:colOff>
      <xdr:row>57</xdr:row>
      <xdr:rowOff>116580</xdr:rowOff>
    </xdr:to>
    <xdr:cxnSp macro="">
      <xdr:nvCxnSpPr>
        <xdr:cNvPr id="578" name="直線コネクタ 577"/>
        <xdr:cNvCxnSpPr/>
      </xdr:nvCxnSpPr>
      <xdr:spPr>
        <a:xfrm>
          <a:off x="12814300" y="9857568"/>
          <a:ext cx="889000" cy="3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145648</xdr:rowOff>
    </xdr:from>
    <xdr:to>
      <xdr:col>23</xdr:col>
      <xdr:colOff>568325</xdr:colOff>
      <xdr:row>55</xdr:row>
      <xdr:rowOff>75798</xdr:rowOff>
    </xdr:to>
    <xdr:sp macro="" textlink="">
      <xdr:nvSpPr>
        <xdr:cNvPr id="588" name="円/楕円 587"/>
        <xdr:cNvSpPr/>
      </xdr:nvSpPr>
      <xdr:spPr>
        <a:xfrm>
          <a:off x="16268700" y="94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168525</xdr:rowOff>
    </xdr:from>
    <xdr:ext cx="599010" cy="259045"/>
    <xdr:sp macro="" textlink="">
      <xdr:nvSpPr>
        <xdr:cNvPr id="589" name="教育費該当値テキスト"/>
        <xdr:cNvSpPr txBox="1"/>
      </xdr:nvSpPr>
      <xdr:spPr>
        <a:xfrm>
          <a:off x="16370300" y="92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162683</xdr:rowOff>
    </xdr:from>
    <xdr:to>
      <xdr:col>22</xdr:col>
      <xdr:colOff>415925</xdr:colOff>
      <xdr:row>57</xdr:row>
      <xdr:rowOff>92833</xdr:rowOff>
    </xdr:to>
    <xdr:sp macro="" textlink="">
      <xdr:nvSpPr>
        <xdr:cNvPr id="590" name="円/楕円 589"/>
        <xdr:cNvSpPr/>
      </xdr:nvSpPr>
      <xdr:spPr>
        <a:xfrm>
          <a:off x="15430500" y="976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83960</xdr:rowOff>
    </xdr:from>
    <xdr:ext cx="534377" cy="259045"/>
    <xdr:sp macro="" textlink="">
      <xdr:nvSpPr>
        <xdr:cNvPr id="591" name="テキスト ボックス 590"/>
        <xdr:cNvSpPr txBox="1"/>
      </xdr:nvSpPr>
      <xdr:spPr>
        <a:xfrm>
          <a:off x="15214111" y="985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81123</xdr:rowOff>
    </xdr:from>
    <xdr:to>
      <xdr:col>21</xdr:col>
      <xdr:colOff>212725</xdr:colOff>
      <xdr:row>58</xdr:row>
      <xdr:rowOff>11273</xdr:rowOff>
    </xdr:to>
    <xdr:sp macro="" textlink="">
      <xdr:nvSpPr>
        <xdr:cNvPr id="592" name="円/楕円 591"/>
        <xdr:cNvSpPr/>
      </xdr:nvSpPr>
      <xdr:spPr>
        <a:xfrm>
          <a:off x="14541500" y="985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2400</xdr:rowOff>
    </xdr:from>
    <xdr:ext cx="534377" cy="259045"/>
    <xdr:sp macro="" textlink="">
      <xdr:nvSpPr>
        <xdr:cNvPr id="593" name="テキスト ボックス 592"/>
        <xdr:cNvSpPr txBox="1"/>
      </xdr:nvSpPr>
      <xdr:spPr>
        <a:xfrm>
          <a:off x="14325111" y="994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65780</xdr:rowOff>
    </xdr:from>
    <xdr:to>
      <xdr:col>20</xdr:col>
      <xdr:colOff>9525</xdr:colOff>
      <xdr:row>57</xdr:row>
      <xdr:rowOff>167380</xdr:rowOff>
    </xdr:to>
    <xdr:sp macro="" textlink="">
      <xdr:nvSpPr>
        <xdr:cNvPr id="594" name="円/楕円 593"/>
        <xdr:cNvSpPr/>
      </xdr:nvSpPr>
      <xdr:spPr>
        <a:xfrm>
          <a:off x="13652500" y="98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158507</xdr:rowOff>
    </xdr:from>
    <xdr:ext cx="534377" cy="259045"/>
    <xdr:sp macro="" textlink="">
      <xdr:nvSpPr>
        <xdr:cNvPr id="595" name="テキスト ボックス 594"/>
        <xdr:cNvSpPr txBox="1"/>
      </xdr:nvSpPr>
      <xdr:spPr>
        <a:xfrm>
          <a:off x="13436111" y="99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34118</xdr:rowOff>
    </xdr:from>
    <xdr:to>
      <xdr:col>18</xdr:col>
      <xdr:colOff>492125</xdr:colOff>
      <xdr:row>57</xdr:row>
      <xdr:rowOff>135718</xdr:rowOff>
    </xdr:to>
    <xdr:sp macro="" textlink="">
      <xdr:nvSpPr>
        <xdr:cNvPr id="596" name="円/楕円 595"/>
        <xdr:cNvSpPr/>
      </xdr:nvSpPr>
      <xdr:spPr>
        <a:xfrm>
          <a:off x="12763500" y="98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126845</xdr:rowOff>
    </xdr:from>
    <xdr:ext cx="534377" cy="259045"/>
    <xdr:sp macro="" textlink="">
      <xdr:nvSpPr>
        <xdr:cNvPr id="597" name="テキスト ボックス 596"/>
        <xdr:cNvSpPr txBox="1"/>
      </xdr:nvSpPr>
      <xdr:spPr>
        <a:xfrm>
          <a:off x="12547111" y="989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166691</xdr:rowOff>
    </xdr:from>
    <xdr:to>
      <xdr:col>22</xdr:col>
      <xdr:colOff>365125</xdr:colOff>
      <xdr:row>79</xdr:row>
      <xdr:rowOff>44450</xdr:rowOff>
    </xdr:to>
    <xdr:cxnSp macro="">
      <xdr:nvCxnSpPr>
        <xdr:cNvPr id="629" name="直線コネクタ 628"/>
        <xdr:cNvCxnSpPr/>
      </xdr:nvCxnSpPr>
      <xdr:spPr>
        <a:xfrm>
          <a:off x="14592300" y="13539791"/>
          <a:ext cx="889000" cy="4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166691</xdr:rowOff>
    </xdr:from>
    <xdr:to>
      <xdr:col>21</xdr:col>
      <xdr:colOff>161925</xdr:colOff>
      <xdr:row>79</xdr:row>
      <xdr:rowOff>23709</xdr:rowOff>
    </xdr:to>
    <xdr:cxnSp macro="">
      <xdr:nvCxnSpPr>
        <xdr:cNvPr id="632" name="直線コネクタ 631"/>
        <xdr:cNvCxnSpPr/>
      </xdr:nvCxnSpPr>
      <xdr:spPr>
        <a:xfrm flipV="1">
          <a:off x="13703300" y="13539791"/>
          <a:ext cx="889000" cy="2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62461</xdr:rowOff>
    </xdr:from>
    <xdr:ext cx="469744" cy="259045"/>
    <xdr:sp macro="" textlink="">
      <xdr:nvSpPr>
        <xdr:cNvPr id="634" name="テキスト ボックス 633"/>
        <xdr:cNvSpPr txBox="1"/>
      </xdr:nvSpPr>
      <xdr:spPr>
        <a:xfrm>
          <a:off x="14357427" y="1326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23709</xdr:rowOff>
    </xdr:from>
    <xdr:to>
      <xdr:col>19</xdr:col>
      <xdr:colOff>644525</xdr:colOff>
      <xdr:row>79</xdr:row>
      <xdr:rowOff>44450</xdr:rowOff>
    </xdr:to>
    <xdr:cxnSp macro="">
      <xdr:nvCxnSpPr>
        <xdr:cNvPr id="635" name="直線コネクタ 634"/>
        <xdr:cNvCxnSpPr/>
      </xdr:nvCxnSpPr>
      <xdr:spPr>
        <a:xfrm flipV="1">
          <a:off x="12814300" y="13568259"/>
          <a:ext cx="8890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54726</xdr:rowOff>
    </xdr:from>
    <xdr:ext cx="469744" cy="259045"/>
    <xdr:sp macro="" textlink="">
      <xdr:nvSpPr>
        <xdr:cNvPr id="637" name="テキスト ボックス 636"/>
        <xdr:cNvSpPr txBox="1"/>
      </xdr:nvSpPr>
      <xdr:spPr>
        <a:xfrm>
          <a:off x="13468427" y="1325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115891</xdr:rowOff>
    </xdr:from>
    <xdr:to>
      <xdr:col>21</xdr:col>
      <xdr:colOff>212725</xdr:colOff>
      <xdr:row>79</xdr:row>
      <xdr:rowOff>46041</xdr:rowOff>
    </xdr:to>
    <xdr:sp macro="" textlink="">
      <xdr:nvSpPr>
        <xdr:cNvPr id="649" name="円/楕円 648"/>
        <xdr:cNvSpPr/>
      </xdr:nvSpPr>
      <xdr:spPr>
        <a:xfrm>
          <a:off x="14541500" y="134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37168</xdr:rowOff>
    </xdr:from>
    <xdr:ext cx="469744" cy="259045"/>
    <xdr:sp macro="" textlink="">
      <xdr:nvSpPr>
        <xdr:cNvPr id="650" name="テキスト ボックス 649"/>
        <xdr:cNvSpPr txBox="1"/>
      </xdr:nvSpPr>
      <xdr:spPr>
        <a:xfrm>
          <a:off x="14357427" y="1358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144359</xdr:rowOff>
    </xdr:from>
    <xdr:to>
      <xdr:col>20</xdr:col>
      <xdr:colOff>9525</xdr:colOff>
      <xdr:row>79</xdr:row>
      <xdr:rowOff>74509</xdr:rowOff>
    </xdr:to>
    <xdr:sp macro="" textlink="">
      <xdr:nvSpPr>
        <xdr:cNvPr id="651" name="円/楕円 650"/>
        <xdr:cNvSpPr/>
      </xdr:nvSpPr>
      <xdr:spPr>
        <a:xfrm>
          <a:off x="13652500" y="135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65636</xdr:rowOff>
    </xdr:from>
    <xdr:ext cx="469744" cy="259045"/>
    <xdr:sp macro="" textlink="">
      <xdr:nvSpPr>
        <xdr:cNvPr id="652" name="テキスト ボックス 651"/>
        <xdr:cNvSpPr txBox="1"/>
      </xdr:nvSpPr>
      <xdr:spPr>
        <a:xfrm>
          <a:off x="13468427" y="1361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99</xdr:rowOff>
    </xdr:from>
    <xdr:to>
      <xdr:col>23</xdr:col>
      <xdr:colOff>517525</xdr:colOff>
      <xdr:row>97</xdr:row>
      <xdr:rowOff>1516</xdr:rowOff>
    </xdr:to>
    <xdr:cxnSp macro="">
      <xdr:nvCxnSpPr>
        <xdr:cNvPr id="681" name="直線コネクタ 680"/>
        <xdr:cNvCxnSpPr/>
      </xdr:nvCxnSpPr>
      <xdr:spPr>
        <a:xfrm>
          <a:off x="15481300" y="16630749"/>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164993</xdr:rowOff>
    </xdr:from>
    <xdr:to>
      <xdr:col>22</xdr:col>
      <xdr:colOff>365125</xdr:colOff>
      <xdr:row>97</xdr:row>
      <xdr:rowOff>99</xdr:rowOff>
    </xdr:to>
    <xdr:cxnSp macro="">
      <xdr:nvCxnSpPr>
        <xdr:cNvPr id="684" name="直線コネクタ 683"/>
        <xdr:cNvCxnSpPr/>
      </xdr:nvCxnSpPr>
      <xdr:spPr>
        <a:xfrm>
          <a:off x="14592300" y="16624193"/>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151492</xdr:rowOff>
    </xdr:from>
    <xdr:to>
      <xdr:col>21</xdr:col>
      <xdr:colOff>161925</xdr:colOff>
      <xdr:row>96</xdr:row>
      <xdr:rowOff>164993</xdr:rowOff>
    </xdr:to>
    <xdr:cxnSp macro="">
      <xdr:nvCxnSpPr>
        <xdr:cNvPr id="687" name="直線コネクタ 686"/>
        <xdr:cNvCxnSpPr/>
      </xdr:nvCxnSpPr>
      <xdr:spPr>
        <a:xfrm>
          <a:off x="13703300" y="16610692"/>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132590</xdr:rowOff>
    </xdr:from>
    <xdr:to>
      <xdr:col>19</xdr:col>
      <xdr:colOff>644525</xdr:colOff>
      <xdr:row>96</xdr:row>
      <xdr:rowOff>151492</xdr:rowOff>
    </xdr:to>
    <xdr:cxnSp macro="">
      <xdr:nvCxnSpPr>
        <xdr:cNvPr id="690" name="直線コネクタ 689"/>
        <xdr:cNvCxnSpPr/>
      </xdr:nvCxnSpPr>
      <xdr:spPr>
        <a:xfrm>
          <a:off x="12814300" y="16591790"/>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122166</xdr:rowOff>
    </xdr:from>
    <xdr:to>
      <xdr:col>23</xdr:col>
      <xdr:colOff>568325</xdr:colOff>
      <xdr:row>97</xdr:row>
      <xdr:rowOff>52316</xdr:rowOff>
    </xdr:to>
    <xdr:sp macro="" textlink="">
      <xdr:nvSpPr>
        <xdr:cNvPr id="700" name="円/楕円 699"/>
        <xdr:cNvSpPr/>
      </xdr:nvSpPr>
      <xdr:spPr>
        <a:xfrm>
          <a:off x="16268700" y="165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100593</xdr:rowOff>
    </xdr:from>
    <xdr:ext cx="534377" cy="259045"/>
    <xdr:sp macro="" textlink="">
      <xdr:nvSpPr>
        <xdr:cNvPr id="701" name="公債費該当値テキスト"/>
        <xdr:cNvSpPr txBox="1"/>
      </xdr:nvSpPr>
      <xdr:spPr>
        <a:xfrm>
          <a:off x="16370300" y="1655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120749</xdr:rowOff>
    </xdr:from>
    <xdr:to>
      <xdr:col>22</xdr:col>
      <xdr:colOff>415925</xdr:colOff>
      <xdr:row>97</xdr:row>
      <xdr:rowOff>50899</xdr:rowOff>
    </xdr:to>
    <xdr:sp macro="" textlink="">
      <xdr:nvSpPr>
        <xdr:cNvPr id="702" name="円/楕円 701"/>
        <xdr:cNvSpPr/>
      </xdr:nvSpPr>
      <xdr:spPr>
        <a:xfrm>
          <a:off x="15430500" y="165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42026</xdr:rowOff>
    </xdr:from>
    <xdr:ext cx="534377" cy="259045"/>
    <xdr:sp macro="" textlink="">
      <xdr:nvSpPr>
        <xdr:cNvPr id="703" name="テキスト ボックス 702"/>
        <xdr:cNvSpPr txBox="1"/>
      </xdr:nvSpPr>
      <xdr:spPr>
        <a:xfrm>
          <a:off x="15214111" y="166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114193</xdr:rowOff>
    </xdr:from>
    <xdr:to>
      <xdr:col>21</xdr:col>
      <xdr:colOff>212725</xdr:colOff>
      <xdr:row>97</xdr:row>
      <xdr:rowOff>44343</xdr:rowOff>
    </xdr:to>
    <xdr:sp macro="" textlink="">
      <xdr:nvSpPr>
        <xdr:cNvPr id="704" name="円/楕円 703"/>
        <xdr:cNvSpPr/>
      </xdr:nvSpPr>
      <xdr:spPr>
        <a:xfrm>
          <a:off x="14541500" y="165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35470</xdr:rowOff>
    </xdr:from>
    <xdr:ext cx="534377" cy="259045"/>
    <xdr:sp macro="" textlink="">
      <xdr:nvSpPr>
        <xdr:cNvPr id="705" name="テキスト ボックス 704"/>
        <xdr:cNvSpPr txBox="1"/>
      </xdr:nvSpPr>
      <xdr:spPr>
        <a:xfrm>
          <a:off x="14325111" y="1666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69,468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100692</xdr:rowOff>
    </xdr:from>
    <xdr:to>
      <xdr:col>20</xdr:col>
      <xdr:colOff>9525</xdr:colOff>
      <xdr:row>97</xdr:row>
      <xdr:rowOff>30842</xdr:rowOff>
    </xdr:to>
    <xdr:sp macro="" textlink="">
      <xdr:nvSpPr>
        <xdr:cNvPr id="706" name="円/楕円 705"/>
        <xdr:cNvSpPr/>
      </xdr:nvSpPr>
      <xdr:spPr>
        <a:xfrm>
          <a:off x="13652500" y="165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21969</xdr:rowOff>
    </xdr:from>
    <xdr:ext cx="534377" cy="259045"/>
    <xdr:sp macro="" textlink="">
      <xdr:nvSpPr>
        <xdr:cNvPr id="707" name="テキスト ボックス 706"/>
        <xdr:cNvSpPr txBox="1"/>
      </xdr:nvSpPr>
      <xdr:spPr>
        <a:xfrm>
          <a:off x="13436111" y="166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81790</xdr:rowOff>
    </xdr:from>
    <xdr:to>
      <xdr:col>18</xdr:col>
      <xdr:colOff>492125</xdr:colOff>
      <xdr:row>97</xdr:row>
      <xdr:rowOff>11940</xdr:rowOff>
    </xdr:to>
    <xdr:sp macro="" textlink="">
      <xdr:nvSpPr>
        <xdr:cNvPr id="708" name="円/楕円 707"/>
        <xdr:cNvSpPr/>
      </xdr:nvSpPr>
      <xdr:spPr>
        <a:xfrm>
          <a:off x="12763500" y="1654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3067</xdr:rowOff>
    </xdr:from>
    <xdr:ext cx="534377" cy="259045"/>
    <xdr:sp macro="" textlink="">
      <xdr:nvSpPr>
        <xdr:cNvPr id="709" name="テキスト ボックス 708"/>
        <xdr:cNvSpPr txBox="1"/>
      </xdr:nvSpPr>
      <xdr:spPr>
        <a:xfrm>
          <a:off x="12547111" y="1663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昨年、</a:t>
          </a:r>
          <a:r>
            <a:rPr kumimoji="1" lang="ja-JP" altLang="ja-JP" sz="1100">
              <a:solidFill>
                <a:schemeClr val="dk1"/>
              </a:solidFill>
              <a:effectLst/>
              <a:latin typeface="+mn-lt"/>
              <a:ea typeface="+mn-ea"/>
              <a:cs typeface="+mn-cs"/>
            </a:rPr>
            <a:t>高齢者福祉一般経費の臨時的な経費の増加</a:t>
          </a:r>
          <a:r>
            <a:rPr kumimoji="1" lang="ja-JP" altLang="en-US" sz="1100">
              <a:solidFill>
                <a:schemeClr val="dk1"/>
              </a:solidFill>
              <a:effectLst/>
              <a:latin typeface="+mn-lt"/>
              <a:ea typeface="+mn-ea"/>
              <a:cs typeface="+mn-cs"/>
            </a:rPr>
            <a:t>があったため増となったが、事業が皆減となったため減額した。</a:t>
          </a:r>
          <a:r>
            <a:rPr lang="ja-JP" altLang="ja-JP" sz="1100" b="0" i="0" baseline="0">
              <a:solidFill>
                <a:schemeClr val="dk1"/>
              </a:solidFill>
              <a:effectLst/>
              <a:latin typeface="+mn-lt"/>
              <a:ea typeface="+mn-ea"/>
              <a:cs typeface="+mn-cs"/>
            </a:rPr>
            <a:t>医療費の増に伴う国民健康保険特別会計や介護保険特別会計への繰出金の増加等により伸びている状況にある。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商工費については、</a:t>
          </a:r>
          <a:r>
            <a:rPr lang="ja-JP" altLang="en-US" sz="1100">
              <a:solidFill>
                <a:schemeClr val="dk1"/>
              </a:solidFill>
              <a:effectLst/>
              <a:latin typeface="+mn-lt"/>
              <a:ea typeface="+mn-ea"/>
              <a:cs typeface="+mn-cs"/>
            </a:rPr>
            <a:t>舞の道遊歩道の工事が終了したことにより減額。</a:t>
          </a:r>
          <a:endParaRPr lang="en-US" altLang="ja-JP" sz="1100">
            <a:solidFill>
              <a:schemeClr val="dk1"/>
            </a:solidFill>
            <a:effectLst/>
            <a:latin typeface="+mn-lt"/>
            <a:ea typeface="+mn-ea"/>
            <a:cs typeface="+mn-cs"/>
          </a:endParaRPr>
        </a:p>
        <a:p>
          <a:pPr rtl="0" eaLnBrk="1" fontAlgn="auto" latinLnBrk="0" hangingPunct="1"/>
          <a:r>
            <a:rPr lang="ja-JP" altLang="en-US" sz="1100">
              <a:solidFill>
                <a:schemeClr val="dk1"/>
              </a:solidFill>
              <a:effectLst/>
              <a:latin typeface="+mn-lt"/>
              <a:ea typeface="+mn-ea"/>
              <a:cs typeface="+mn-cs"/>
            </a:rPr>
            <a:t>土木費については、</a:t>
          </a:r>
          <a:r>
            <a:rPr lang="ja-JP" altLang="ja-JP" sz="1100" b="0" i="0" baseline="0">
              <a:solidFill>
                <a:schemeClr val="dk1"/>
              </a:solidFill>
              <a:effectLst/>
              <a:latin typeface="+mn-lt"/>
              <a:ea typeface="+mn-ea"/>
              <a:cs typeface="+mn-cs"/>
            </a:rPr>
            <a:t>七味温泉橋梁架替等事業等</a:t>
          </a:r>
          <a:r>
            <a:rPr lang="ja-JP" altLang="en-US" sz="1100" b="0" i="0" baseline="0">
              <a:solidFill>
                <a:schemeClr val="dk1"/>
              </a:solidFill>
              <a:effectLst/>
              <a:latin typeface="+mn-lt"/>
              <a:ea typeface="+mn-ea"/>
              <a:cs typeface="+mn-cs"/>
            </a:rPr>
            <a:t>で増加。</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教育費については、</a:t>
          </a:r>
          <a:r>
            <a:rPr lang="ja-JP" altLang="en-US" sz="1100">
              <a:solidFill>
                <a:schemeClr val="dk1"/>
              </a:solidFill>
              <a:effectLst/>
              <a:latin typeface="+mn-lt"/>
              <a:ea typeface="+mn-ea"/>
              <a:cs typeface="+mn-cs"/>
            </a:rPr>
            <a:t>学校給食センター整備事業で増加。</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現在、ほとんどの目的別について類似団体を下回っているが、経費等の</a:t>
          </a:r>
          <a:r>
            <a:rPr lang="ja-JP" altLang="ja-JP" sz="1100" b="0" i="0" baseline="0">
              <a:solidFill>
                <a:schemeClr val="dk1"/>
              </a:solidFill>
              <a:effectLst/>
              <a:latin typeface="+mn-lt"/>
              <a:ea typeface="+mn-ea"/>
              <a:cs typeface="+mn-cs"/>
            </a:rPr>
            <a:t>整理・見直しを引き続き推進し、適正な事業の実施に努めていきたい。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財政調整基金残高、実質収支比率、実質単年度収支は、それぞれほぼ横ばいの状況である。</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健全財政の堅持に努めていきたい。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全会計で黒字決算のため、連結実質赤字は生じていない。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4976682</v>
      </c>
      <c r="BO4" s="381"/>
      <c r="BP4" s="381"/>
      <c r="BQ4" s="381"/>
      <c r="BR4" s="381"/>
      <c r="BS4" s="381"/>
      <c r="BT4" s="381"/>
      <c r="BU4" s="382"/>
      <c r="BV4" s="380">
        <v>4637456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7.1</v>
      </c>
      <c r="CU4" s="387"/>
      <c r="CV4" s="387"/>
      <c r="CW4" s="387"/>
      <c r="CX4" s="387"/>
      <c r="CY4" s="387"/>
      <c r="CZ4" s="387"/>
      <c r="DA4" s="388"/>
      <c r="DB4" s="386">
        <v>6.9</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4767850</v>
      </c>
      <c r="BO5" s="418"/>
      <c r="BP5" s="418"/>
      <c r="BQ5" s="418"/>
      <c r="BR5" s="418"/>
      <c r="BS5" s="418"/>
      <c r="BT5" s="418"/>
      <c r="BU5" s="419"/>
      <c r="BV5" s="417">
        <v>4246520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78.8</v>
      </c>
      <c r="CU5" s="415"/>
      <c r="CV5" s="415"/>
      <c r="CW5" s="415"/>
      <c r="CX5" s="415"/>
      <c r="CY5" s="415"/>
      <c r="CZ5" s="415"/>
      <c r="DA5" s="416"/>
      <c r="DB5" s="414">
        <v>77.7</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208832</v>
      </c>
      <c r="BO6" s="418"/>
      <c r="BP6" s="418"/>
      <c r="BQ6" s="418"/>
      <c r="BR6" s="418"/>
      <c r="BS6" s="418"/>
      <c r="BT6" s="418"/>
      <c r="BU6" s="419"/>
      <c r="BV6" s="417">
        <v>390936</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82.2</v>
      </c>
      <c r="CU6" s="455"/>
      <c r="CV6" s="455"/>
      <c r="CW6" s="455"/>
      <c r="CX6" s="455"/>
      <c r="CY6" s="455"/>
      <c r="CZ6" s="455"/>
      <c r="DA6" s="456"/>
      <c r="DB6" s="454">
        <v>81.5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16108</v>
      </c>
      <c r="BO7" s="418"/>
      <c r="BP7" s="418"/>
      <c r="BQ7" s="418"/>
      <c r="BR7" s="418"/>
      <c r="BS7" s="418"/>
      <c r="BT7" s="418"/>
      <c r="BU7" s="419"/>
      <c r="BV7" s="417">
        <v>201813</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2723244</v>
      </c>
      <c r="CU7" s="418"/>
      <c r="CV7" s="418"/>
      <c r="CW7" s="418"/>
      <c r="CX7" s="418"/>
      <c r="CY7" s="418"/>
      <c r="CZ7" s="418"/>
      <c r="DA7" s="419"/>
      <c r="DB7" s="417">
        <v>2759368</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192724</v>
      </c>
      <c r="BO8" s="418"/>
      <c r="BP8" s="418"/>
      <c r="BQ8" s="418"/>
      <c r="BR8" s="418"/>
      <c r="BS8" s="418"/>
      <c r="BT8" s="418"/>
      <c r="BU8" s="419"/>
      <c r="BV8" s="417">
        <v>189123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0.28000000000000003</v>
      </c>
      <c r="CU8" s="458"/>
      <c r="CV8" s="458"/>
      <c r="CW8" s="458"/>
      <c r="CX8" s="458"/>
      <c r="CY8" s="458"/>
      <c r="CZ8" s="458"/>
      <c r="DA8" s="459"/>
      <c r="DB8" s="457">
        <v>0.27</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7033</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3601</v>
      </c>
      <c r="BO9" s="418"/>
      <c r="BP9" s="418"/>
      <c r="BQ9" s="418"/>
      <c r="BR9" s="418"/>
      <c r="BS9" s="418"/>
      <c r="BT9" s="418"/>
      <c r="BU9" s="419"/>
      <c r="BV9" s="417">
        <v>-2382</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14.4</v>
      </c>
      <c r="CU9" s="415"/>
      <c r="CV9" s="415"/>
      <c r="CW9" s="415"/>
      <c r="CX9" s="415"/>
      <c r="CY9" s="415"/>
      <c r="CZ9" s="415"/>
      <c r="DA9" s="416"/>
      <c r="DB9" s="414">
        <v>15.2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7563</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362</v>
      </c>
      <c r="BO10" s="418"/>
      <c r="BP10" s="418"/>
      <c r="BQ10" s="418"/>
      <c r="BR10" s="418"/>
      <c r="BS10" s="418"/>
      <c r="BT10" s="418"/>
      <c r="BU10" s="419"/>
      <c r="BV10" s="417">
        <v>429</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7240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7180</v>
      </c>
      <c r="S13" s="499"/>
      <c r="T13" s="499"/>
      <c r="U13" s="499"/>
      <c r="V13" s="500"/>
      <c r="W13" s="433" t="s">
        <v>125</v>
      </c>
      <c r="X13" s="434"/>
      <c r="Y13" s="434"/>
      <c r="Z13" s="434"/>
      <c r="AA13" s="434"/>
      <c r="AB13" s="424"/>
      <c r="AC13" s="468">
        <v>802</v>
      </c>
      <c r="AD13" s="469"/>
      <c r="AE13" s="469"/>
      <c r="AF13" s="469"/>
      <c r="AG13" s="508"/>
      <c r="AH13" s="468">
        <v>812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3963</v>
      </c>
      <c r="BO13" s="418"/>
      <c r="BP13" s="418"/>
      <c r="BQ13" s="418"/>
      <c r="BR13" s="418"/>
      <c r="BS13" s="418"/>
      <c r="BT13" s="418"/>
      <c r="BU13" s="419"/>
      <c r="BV13" s="417">
        <v>-1953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9.5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7336</v>
      </c>
      <c r="S14" s="499"/>
      <c r="T14" s="499"/>
      <c r="U14" s="499"/>
      <c r="V14" s="500"/>
      <c r="W14" s="407"/>
      <c r="X14" s="408"/>
      <c r="Y14" s="408"/>
      <c r="Z14" s="408"/>
      <c r="AA14" s="408"/>
      <c r="AB14" s="397"/>
      <c r="AC14" s="501">
        <v>20</v>
      </c>
      <c r="AD14" s="502"/>
      <c r="AE14" s="502"/>
      <c r="AF14" s="502"/>
      <c r="AG14" s="503"/>
      <c r="AH14" s="501">
        <v>19.8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7289</v>
      </c>
      <c r="S15" s="499"/>
      <c r="T15" s="499"/>
      <c r="U15" s="499"/>
      <c r="V15" s="500"/>
      <c r="W15" s="433" t="s">
        <v>132</v>
      </c>
      <c r="X15" s="434"/>
      <c r="Y15" s="434"/>
      <c r="Z15" s="434"/>
      <c r="AA15" s="434"/>
      <c r="AB15" s="424"/>
      <c r="AC15" s="468">
        <v>1234</v>
      </c>
      <c r="AD15" s="469"/>
      <c r="AE15" s="469"/>
      <c r="AF15" s="469"/>
      <c r="AG15" s="508"/>
      <c r="AH15" s="468">
        <v>1318</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701280</v>
      </c>
      <c r="BO15" s="381"/>
      <c r="BP15" s="381"/>
      <c r="BQ15" s="381"/>
      <c r="BR15" s="381"/>
      <c r="BS15" s="381"/>
      <c r="BT15" s="381"/>
      <c r="BU15" s="382"/>
      <c r="BV15" s="380">
        <v>674840</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30.8</v>
      </c>
      <c r="AD16" s="502"/>
      <c r="AE16" s="502"/>
      <c r="AF16" s="502"/>
      <c r="AG16" s="503"/>
      <c r="AH16" s="501">
        <v>32.1</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2439983</v>
      </c>
      <c r="BO16" s="418"/>
      <c r="BP16" s="418"/>
      <c r="BQ16" s="418"/>
      <c r="BR16" s="418"/>
      <c r="BS16" s="418"/>
      <c r="BT16" s="418"/>
      <c r="BU16" s="419"/>
      <c r="BV16" s="417">
        <v>2449523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1970</v>
      </c>
      <c r="AD17" s="469"/>
      <c r="AE17" s="469"/>
      <c r="AF17" s="469"/>
      <c r="AG17" s="508"/>
      <c r="AH17" s="468">
        <v>1981</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877043</v>
      </c>
      <c r="BO17" s="418"/>
      <c r="BP17" s="418"/>
      <c r="BQ17" s="418"/>
      <c r="BR17" s="418"/>
      <c r="BS17" s="418"/>
      <c r="BT17" s="418"/>
      <c r="BU17" s="419"/>
      <c r="BV17" s="417">
        <v>839731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98.56</v>
      </c>
      <c r="M18" s="530"/>
      <c r="N18" s="530"/>
      <c r="O18" s="530"/>
      <c r="P18" s="530"/>
      <c r="Q18" s="530"/>
      <c r="R18" s="531"/>
      <c r="S18" s="531"/>
      <c r="T18" s="531"/>
      <c r="U18" s="531"/>
      <c r="V18" s="532"/>
      <c r="W18" s="435"/>
      <c r="X18" s="436"/>
      <c r="Y18" s="436"/>
      <c r="Z18" s="436"/>
      <c r="AA18" s="436"/>
      <c r="AB18" s="427"/>
      <c r="AC18" s="533">
        <v>49.2</v>
      </c>
      <c r="AD18" s="534"/>
      <c r="AE18" s="534"/>
      <c r="AF18" s="534"/>
      <c r="AG18" s="535"/>
      <c r="AH18" s="533">
        <v>48.2</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2173133</v>
      </c>
      <c r="BO18" s="418"/>
      <c r="BP18" s="418"/>
      <c r="BQ18" s="418"/>
      <c r="BR18" s="418"/>
      <c r="BS18" s="418"/>
      <c r="BT18" s="418"/>
      <c r="BU18" s="419"/>
      <c r="BV18" s="417">
        <v>2176045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71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3365753</v>
      </c>
      <c r="BO19" s="418"/>
      <c r="BP19" s="418"/>
      <c r="BQ19" s="418"/>
      <c r="BR19" s="418"/>
      <c r="BS19" s="418"/>
      <c r="BT19" s="418"/>
      <c r="BU19" s="419"/>
      <c r="BV19" s="417">
        <v>3241495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2291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3601809</v>
      </c>
      <c r="BO23" s="418"/>
      <c r="BP23" s="418"/>
      <c r="BQ23" s="418"/>
      <c r="BR23" s="418"/>
      <c r="BS23" s="418"/>
      <c r="BT23" s="418"/>
      <c r="BU23" s="419"/>
      <c r="BV23" s="417">
        <v>3282866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6730</v>
      </c>
      <c r="R24" s="469"/>
      <c r="S24" s="469"/>
      <c r="T24" s="469"/>
      <c r="U24" s="469"/>
      <c r="V24" s="508"/>
      <c r="W24" s="563"/>
      <c r="X24" s="551"/>
      <c r="Y24" s="552"/>
      <c r="Z24" s="467" t="s">
        <v>156</v>
      </c>
      <c r="AA24" s="447"/>
      <c r="AB24" s="447"/>
      <c r="AC24" s="447"/>
      <c r="AD24" s="447"/>
      <c r="AE24" s="447"/>
      <c r="AF24" s="447"/>
      <c r="AG24" s="448"/>
      <c r="AH24" s="468">
        <v>73</v>
      </c>
      <c r="AI24" s="469"/>
      <c r="AJ24" s="469"/>
      <c r="AK24" s="469"/>
      <c r="AL24" s="508"/>
      <c r="AM24" s="468">
        <v>218708</v>
      </c>
      <c r="AN24" s="469"/>
      <c r="AO24" s="469"/>
      <c r="AP24" s="469"/>
      <c r="AQ24" s="469"/>
      <c r="AR24" s="508"/>
      <c r="AS24" s="468">
        <v>2996</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2554124</v>
      </c>
      <c r="BO24" s="418"/>
      <c r="BP24" s="418"/>
      <c r="BQ24" s="418"/>
      <c r="BR24" s="418"/>
      <c r="BS24" s="418"/>
      <c r="BT24" s="418"/>
      <c r="BU24" s="419"/>
      <c r="BV24" s="417">
        <v>2492478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5620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172356</v>
      </c>
      <c r="BO25" s="381"/>
      <c r="BP25" s="381"/>
      <c r="BQ25" s="381"/>
      <c r="BR25" s="381"/>
      <c r="BS25" s="381"/>
      <c r="BT25" s="381"/>
      <c r="BU25" s="382"/>
      <c r="BV25" s="380">
        <v>147159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5060</v>
      </c>
      <c r="R26" s="469"/>
      <c r="S26" s="469"/>
      <c r="T26" s="469"/>
      <c r="U26" s="469"/>
      <c r="V26" s="508"/>
      <c r="W26" s="563"/>
      <c r="X26" s="551"/>
      <c r="Y26" s="552"/>
      <c r="Z26" s="467" t="s">
        <v>162</v>
      </c>
      <c r="AA26" s="573"/>
      <c r="AB26" s="573"/>
      <c r="AC26" s="573"/>
      <c r="AD26" s="573"/>
      <c r="AE26" s="573"/>
      <c r="AF26" s="573"/>
      <c r="AG26" s="574"/>
      <c r="AH26" s="468">
        <v>8</v>
      </c>
      <c r="AI26" s="469"/>
      <c r="AJ26" s="469"/>
      <c r="AK26" s="469"/>
      <c r="AL26" s="508"/>
      <c r="AM26" s="468">
        <v>20920</v>
      </c>
      <c r="AN26" s="469"/>
      <c r="AO26" s="469"/>
      <c r="AP26" s="469"/>
      <c r="AQ26" s="469"/>
      <c r="AR26" s="508"/>
      <c r="AS26" s="468">
        <v>2615</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2660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70173</v>
      </c>
      <c r="BO27" s="587"/>
      <c r="BP27" s="587"/>
      <c r="BQ27" s="587"/>
      <c r="BR27" s="587"/>
      <c r="BS27" s="587"/>
      <c r="BT27" s="587"/>
      <c r="BU27" s="588"/>
      <c r="BV27" s="586">
        <v>70115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1910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441088</v>
      </c>
      <c r="BO28" s="381"/>
      <c r="BP28" s="381"/>
      <c r="BQ28" s="381"/>
      <c r="BR28" s="381"/>
      <c r="BS28" s="381"/>
      <c r="BT28" s="381"/>
      <c r="BU28" s="382"/>
      <c r="BV28" s="380">
        <v>440726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10</v>
      </c>
      <c r="M29" s="469"/>
      <c r="N29" s="469"/>
      <c r="O29" s="469"/>
      <c r="P29" s="508"/>
      <c r="Q29" s="468">
        <v>1690</v>
      </c>
      <c r="R29" s="469"/>
      <c r="S29" s="469"/>
      <c r="T29" s="469"/>
      <c r="U29" s="469"/>
      <c r="V29" s="508"/>
      <c r="W29" s="564"/>
      <c r="X29" s="565"/>
      <c r="Y29" s="566"/>
      <c r="Z29" s="467" t="s">
        <v>172</v>
      </c>
      <c r="AA29" s="447"/>
      <c r="AB29" s="447"/>
      <c r="AC29" s="447"/>
      <c r="AD29" s="447"/>
      <c r="AE29" s="447"/>
      <c r="AF29" s="447"/>
      <c r="AG29" s="448"/>
      <c r="AH29" s="468">
        <v>73</v>
      </c>
      <c r="AI29" s="469"/>
      <c r="AJ29" s="469"/>
      <c r="AK29" s="469"/>
      <c r="AL29" s="508"/>
      <c r="AM29" s="468">
        <v>218708</v>
      </c>
      <c r="AN29" s="469"/>
      <c r="AO29" s="469"/>
      <c r="AP29" s="469"/>
      <c r="AQ29" s="469"/>
      <c r="AR29" s="508"/>
      <c r="AS29" s="468">
        <v>2996</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173995</v>
      </c>
      <c r="BO29" s="418"/>
      <c r="BP29" s="418"/>
      <c r="BQ29" s="418"/>
      <c r="BR29" s="418"/>
      <c r="BS29" s="418"/>
      <c r="BT29" s="418"/>
      <c r="BU29" s="419"/>
      <c r="BV29" s="417">
        <v>175244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93.4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2433248</v>
      </c>
      <c r="BO30" s="587"/>
      <c r="BP30" s="587"/>
      <c r="BQ30" s="587"/>
      <c r="BR30" s="587"/>
      <c r="BS30" s="587"/>
      <c r="BT30" s="587"/>
      <c r="BU30" s="588"/>
      <c r="BV30" s="586">
        <v>2263818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上水道事業会計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長野広域連合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高山村土地開発公社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診療所特別会計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　(一般会計)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下水道事業特別会計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　(老人福祉施設等運営事業特別会計)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IF('各会計、関係団体の財政状況及び健全化判断比率'!B36="","",'各会計、関係団体の財政状況及び健全化判断比率'!B36)</f>
        <v>温泉開発事業特別会計</v>
      </c>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　(長野地域ふるさと事業特別会計)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　(ごみ処理施設事業特別会計)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長野県市町村自治振興組合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長野県後期高齢者医療広域連合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　(後期高齢者医療事業会計)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長野県市町村総合事務組合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528</v>
      </c>
      <c r="D34" s="1184"/>
      <c r="E34" s="1185"/>
      <c r="F34" s="32">
        <v>10.68</v>
      </c>
      <c r="G34" s="33">
        <v>12.1</v>
      </c>
      <c r="H34" s="33">
        <v>13.47</v>
      </c>
      <c r="I34" s="33">
        <v>14.47</v>
      </c>
      <c r="J34" s="34">
        <v>14.65</v>
      </c>
      <c r="K34" s="22"/>
      <c r="L34" s="22"/>
      <c r="M34" s="22"/>
      <c r="N34" s="22"/>
      <c r="O34" s="22"/>
      <c r="P34" s="22"/>
    </row>
    <row r="35" spans="1:16" ht="39" customHeight="1" x14ac:dyDescent="0.15">
      <c r="A35" s="22"/>
      <c r="B35" s="35"/>
      <c r="C35" s="1178" t="s">
        <v>529</v>
      </c>
      <c r="D35" s="1179"/>
      <c r="E35" s="1180"/>
      <c r="F35" s="36">
        <v>5.58</v>
      </c>
      <c r="G35" s="37">
        <v>6.08</v>
      </c>
      <c r="H35" s="37">
        <v>7.1</v>
      </c>
      <c r="I35" s="37">
        <v>6.85</v>
      </c>
      <c r="J35" s="38">
        <v>7.07</v>
      </c>
      <c r="K35" s="22"/>
      <c r="L35" s="22"/>
      <c r="M35" s="22"/>
      <c r="N35" s="22"/>
      <c r="O35" s="22"/>
      <c r="P35" s="22"/>
    </row>
    <row r="36" spans="1:16" ht="39" customHeight="1" x14ac:dyDescent="0.15">
      <c r="A36" s="22"/>
      <c r="B36" s="35"/>
      <c r="C36" s="1178" t="s">
        <v>530</v>
      </c>
      <c r="D36" s="1179"/>
      <c r="E36" s="1180"/>
      <c r="F36" s="36">
        <v>0.31</v>
      </c>
      <c r="G36" s="37">
        <v>0.36</v>
      </c>
      <c r="H36" s="37">
        <v>0.42</v>
      </c>
      <c r="I36" s="37">
        <v>0.51</v>
      </c>
      <c r="J36" s="38">
        <v>3.84</v>
      </c>
      <c r="K36" s="22"/>
      <c r="L36" s="22"/>
      <c r="M36" s="22"/>
      <c r="N36" s="22"/>
      <c r="O36" s="22"/>
      <c r="P36" s="22"/>
    </row>
    <row r="37" spans="1:16" ht="39" customHeight="1" x14ac:dyDescent="0.15">
      <c r="A37" s="22"/>
      <c r="B37" s="35"/>
      <c r="C37" s="1178" t="s">
        <v>531</v>
      </c>
      <c r="D37" s="1179"/>
      <c r="E37" s="1180"/>
      <c r="F37" s="36">
        <v>0.25</v>
      </c>
      <c r="G37" s="37">
        <v>0.63</v>
      </c>
      <c r="H37" s="37">
        <v>1.1200000000000001</v>
      </c>
      <c r="I37" s="37">
        <v>1.71</v>
      </c>
      <c r="J37" s="38">
        <v>2.3199999999999998</v>
      </c>
      <c r="K37" s="22"/>
      <c r="L37" s="22"/>
      <c r="M37" s="22"/>
      <c r="N37" s="22"/>
      <c r="O37" s="22"/>
      <c r="P37" s="22"/>
    </row>
    <row r="38" spans="1:16" ht="39" customHeight="1" x14ac:dyDescent="0.15">
      <c r="A38" s="22"/>
      <c r="B38" s="35"/>
      <c r="C38" s="1178" t="s">
        <v>532</v>
      </c>
      <c r="D38" s="1179"/>
      <c r="E38" s="1180"/>
      <c r="F38" s="36">
        <v>0.4</v>
      </c>
      <c r="G38" s="37">
        <v>1.34</v>
      </c>
      <c r="H38" s="37">
        <v>2.5299999999999998</v>
      </c>
      <c r="I38" s="37">
        <v>1.86</v>
      </c>
      <c r="J38" s="38">
        <v>0.96</v>
      </c>
      <c r="K38" s="22"/>
      <c r="L38" s="22"/>
      <c r="M38" s="22"/>
      <c r="N38" s="22"/>
      <c r="O38" s="22"/>
      <c r="P38" s="22"/>
    </row>
    <row r="39" spans="1:16" ht="39" customHeight="1" x14ac:dyDescent="0.15">
      <c r="A39" s="22"/>
      <c r="B39" s="35"/>
      <c r="C39" s="1178" t="s">
        <v>533</v>
      </c>
      <c r="D39" s="1179"/>
      <c r="E39" s="1180"/>
      <c r="F39" s="36">
        <v>7.0000000000000007E-2</v>
      </c>
      <c r="G39" s="37">
        <v>0.15</v>
      </c>
      <c r="H39" s="37">
        <v>0.43</v>
      </c>
      <c r="I39" s="37">
        <v>0.47</v>
      </c>
      <c r="J39" s="38">
        <v>0.73</v>
      </c>
      <c r="K39" s="22"/>
      <c r="L39" s="22"/>
      <c r="M39" s="22"/>
      <c r="N39" s="22"/>
      <c r="O39" s="22"/>
      <c r="P39" s="22"/>
    </row>
    <row r="40" spans="1:16" ht="39" customHeight="1" x14ac:dyDescent="0.15">
      <c r="A40" s="22"/>
      <c r="B40" s="35"/>
      <c r="C40" s="1178" t="s">
        <v>534</v>
      </c>
      <c r="D40" s="1179"/>
      <c r="E40" s="1180"/>
      <c r="F40" s="36">
        <v>0.26</v>
      </c>
      <c r="G40" s="37">
        <v>0.34</v>
      </c>
      <c r="H40" s="37">
        <v>0.63</v>
      </c>
      <c r="I40" s="37">
        <v>0.53</v>
      </c>
      <c r="J40" s="38">
        <v>0.61</v>
      </c>
      <c r="K40" s="22"/>
      <c r="L40" s="22"/>
      <c r="M40" s="22"/>
      <c r="N40" s="22"/>
      <c r="O40" s="22"/>
      <c r="P40" s="22"/>
    </row>
    <row r="41" spans="1:16" ht="39" customHeight="1" x14ac:dyDescent="0.15">
      <c r="A41" s="22"/>
      <c r="B41" s="35"/>
      <c r="C41" s="1178" t="s">
        <v>535</v>
      </c>
      <c r="D41" s="1179"/>
      <c r="E41" s="1180"/>
      <c r="F41" s="36">
        <v>0.22</v>
      </c>
      <c r="G41" s="37">
        <v>0.1</v>
      </c>
      <c r="H41" s="37">
        <v>0.13</v>
      </c>
      <c r="I41" s="37">
        <v>0.09</v>
      </c>
      <c r="J41" s="38">
        <v>0.24</v>
      </c>
      <c r="K41" s="22"/>
      <c r="L41" s="22"/>
      <c r="M41" s="22"/>
      <c r="N41" s="22"/>
      <c r="O41" s="22"/>
      <c r="P41" s="22"/>
    </row>
    <row r="42" spans="1:16" ht="39" customHeight="1" x14ac:dyDescent="0.15">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537</v>
      </c>
      <c r="D43" s="1182"/>
      <c r="E43" s="1183"/>
      <c r="F43" s="41">
        <v>0.08</v>
      </c>
      <c r="G43" s="42">
        <v>0.09</v>
      </c>
      <c r="H43" s="42">
        <v>0.06</v>
      </c>
      <c r="I43" s="42">
        <v>0.12</v>
      </c>
      <c r="J43" s="43">
        <v>0.19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577</v>
      </c>
      <c r="L45" s="60">
        <v>542</v>
      </c>
      <c r="M45" s="60">
        <v>515</v>
      </c>
      <c r="N45" s="60">
        <v>499</v>
      </c>
      <c r="O45" s="61">
        <v>490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225</v>
      </c>
      <c r="L48" s="64">
        <v>220</v>
      </c>
      <c r="M48" s="64">
        <v>222</v>
      </c>
      <c r="N48" s="64">
        <v>228</v>
      </c>
      <c r="O48" s="65">
        <v>228</v>
      </c>
      <c r="P48" s="48"/>
      <c r="Q48" s="48"/>
      <c r="R48" s="48"/>
      <c r="S48" s="48"/>
      <c r="T48" s="48"/>
      <c r="U48" s="48"/>
    </row>
    <row r="49" spans="1:21" ht="30.75" customHeight="1" x14ac:dyDescent="0.15">
      <c r="A49" s="48"/>
      <c r="B49" s="1196"/>
      <c r="C49" s="1197"/>
      <c r="D49" s="62"/>
      <c r="E49" s="1188" t="s">
        <v>16</v>
      </c>
      <c r="F49" s="1188"/>
      <c r="G49" s="1188"/>
      <c r="H49" s="1188"/>
      <c r="I49" s="1188"/>
      <c r="J49" s="1189"/>
      <c r="K49" s="63">
        <v>7</v>
      </c>
      <c r="L49" s="64">
        <v>7</v>
      </c>
      <c r="M49" s="64">
        <v>7</v>
      </c>
      <c r="N49" s="64">
        <v>6</v>
      </c>
      <c r="O49" s="65">
        <v>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2</v>
      </c>
      <c r="M50" s="64">
        <v>1</v>
      </c>
      <c r="N50" s="64" t="s">
        <v>482</v>
      </c>
      <c r="O50" s="65">
        <v>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561</v>
      </c>
      <c r="L52" s="64">
        <v>544</v>
      </c>
      <c r="M52" s="64">
        <v>552</v>
      </c>
      <c r="N52" s="64">
        <v>528</v>
      </c>
      <c r="O52" s="65">
        <v>520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249</v>
      </c>
      <c r="L53" s="69">
        <v>227</v>
      </c>
      <c r="M53" s="69">
        <v>193</v>
      </c>
      <c r="N53" s="69">
        <v>205</v>
      </c>
      <c r="O53" s="70">
        <v>208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02" t="s">
        <v>24</v>
      </c>
      <c r="C41" s="1203"/>
      <c r="D41" s="81"/>
      <c r="E41" s="1208" t="s">
        <v>25</v>
      </c>
      <c r="F41" s="1208"/>
      <c r="G41" s="1208"/>
      <c r="H41" s="1209"/>
      <c r="I41" s="82">
        <v>3648</v>
      </c>
      <c r="J41" s="83">
        <v>3318</v>
      </c>
      <c r="K41" s="83">
        <v>3278</v>
      </c>
      <c r="L41" s="83">
        <v>3283</v>
      </c>
      <c r="M41" s="84">
        <v>3602</v>
      </c>
    </row>
    <row r="42" spans="2:13" ht="27.75" customHeight="1" x14ac:dyDescent="0.15">
      <c r="B42" s="1204"/>
      <c r="C42" s="1205"/>
      <c r="D42" s="85"/>
      <c r="E42" s="1210" t="s">
        <v>26</v>
      </c>
      <c r="F42" s="1210"/>
      <c r="G42" s="1210"/>
      <c r="H42" s="1211"/>
      <c r="I42" s="86">
        <v>50</v>
      </c>
      <c r="J42" s="87">
        <v>45</v>
      </c>
      <c r="K42" s="87">
        <v>89</v>
      </c>
      <c r="L42" s="87">
        <v>133</v>
      </c>
      <c r="M42" s="88">
        <v>120</v>
      </c>
    </row>
    <row r="43" spans="2:13" ht="27.75" customHeight="1" x14ac:dyDescent="0.15">
      <c r="B43" s="1204"/>
      <c r="C43" s="1205"/>
      <c r="D43" s="85"/>
      <c r="E43" s="1210" t="s">
        <v>27</v>
      </c>
      <c r="F43" s="1210"/>
      <c r="G43" s="1210"/>
      <c r="H43" s="1211"/>
      <c r="I43" s="86">
        <v>2297</v>
      </c>
      <c r="J43" s="87">
        <v>2155</v>
      </c>
      <c r="K43" s="87">
        <v>2027</v>
      </c>
      <c r="L43" s="87">
        <v>1933</v>
      </c>
      <c r="M43" s="88">
        <v>1810</v>
      </c>
    </row>
    <row r="44" spans="2:13" ht="27.75" customHeight="1" x14ac:dyDescent="0.15">
      <c r="B44" s="1204"/>
      <c r="C44" s="1205"/>
      <c r="D44" s="85"/>
      <c r="E44" s="1210" t="s">
        <v>28</v>
      </c>
      <c r="F44" s="1210"/>
      <c r="G44" s="1210"/>
      <c r="H44" s="1211"/>
      <c r="I44" s="86">
        <v>32</v>
      </c>
      <c r="J44" s="87">
        <v>26</v>
      </c>
      <c r="K44" s="87">
        <v>19</v>
      </c>
      <c r="L44" s="87">
        <v>13</v>
      </c>
      <c r="M44" s="88">
        <v>10</v>
      </c>
    </row>
    <row r="45" spans="2:13" ht="27.75" customHeight="1" x14ac:dyDescent="0.15">
      <c r="B45" s="1204"/>
      <c r="C45" s="1205"/>
      <c r="D45" s="85"/>
      <c r="E45" s="1210" t="s">
        <v>29</v>
      </c>
      <c r="F45" s="1210"/>
      <c r="G45" s="1210"/>
      <c r="H45" s="1211"/>
      <c r="I45" s="86">
        <v>702</v>
      </c>
      <c r="J45" s="87">
        <v>664</v>
      </c>
      <c r="K45" s="87">
        <v>648</v>
      </c>
      <c r="L45" s="87">
        <v>593</v>
      </c>
      <c r="M45" s="88">
        <v>594</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2687</v>
      </c>
      <c r="J50" s="87">
        <v>2801</v>
      </c>
      <c r="K50" s="87">
        <v>3003</v>
      </c>
      <c r="L50" s="87">
        <v>3104</v>
      </c>
      <c r="M50" s="88">
        <v>3307</v>
      </c>
    </row>
    <row r="51" spans="2:13" ht="27.75" customHeight="1" x14ac:dyDescent="0.15">
      <c r="B51" s="1204"/>
      <c r="C51" s="1205"/>
      <c r="D51" s="85"/>
      <c r="E51" s="1210" t="s">
        <v>36</v>
      </c>
      <c r="F51" s="1210"/>
      <c r="G51" s="1210"/>
      <c r="H51" s="1211"/>
      <c r="I51" s="86">
        <v>56</v>
      </c>
      <c r="J51" s="87">
        <v>48</v>
      </c>
      <c r="K51" s="87">
        <v>40</v>
      </c>
      <c r="L51" s="87">
        <v>93</v>
      </c>
      <c r="M51" s="88">
        <v>85</v>
      </c>
    </row>
    <row r="52" spans="2:13" ht="27.75" customHeight="1" x14ac:dyDescent="0.15">
      <c r="B52" s="1206"/>
      <c r="C52" s="1207"/>
      <c r="D52" s="85"/>
      <c r="E52" s="1210" t="s">
        <v>37</v>
      </c>
      <c r="F52" s="1210"/>
      <c r="G52" s="1210"/>
      <c r="H52" s="1211"/>
      <c r="I52" s="86">
        <v>4734</v>
      </c>
      <c r="J52" s="87">
        <v>4505</v>
      </c>
      <c r="K52" s="87">
        <v>4379</v>
      </c>
      <c r="L52" s="87">
        <v>4190</v>
      </c>
      <c r="M52" s="88">
        <v>4158</v>
      </c>
    </row>
    <row r="53" spans="2:13" ht="27.75" customHeight="1" thickBot="1" x14ac:dyDescent="0.2">
      <c r="B53" s="1217" t="s">
        <v>38</v>
      </c>
      <c r="C53" s="1218"/>
      <c r="D53" s="92"/>
      <c r="E53" s="1219" t="s">
        <v>39</v>
      </c>
      <c r="F53" s="1219"/>
      <c r="G53" s="1219"/>
      <c r="H53" s="1220"/>
      <c r="I53" s="93">
        <v>-749</v>
      </c>
      <c r="J53" s="94">
        <v>-1148</v>
      </c>
      <c r="K53" s="94">
        <v>-1361</v>
      </c>
      <c r="L53" s="94">
        <v>-1432</v>
      </c>
      <c r="M53" s="95">
        <v>-1415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30"/>
      <c r="H50" s="1231"/>
      <c r="I50" s="1231"/>
      <c r="J50" s="1232"/>
      <c r="K50" s="356" t="s">
        <v>522</v>
      </c>
      <c r="L50" s="356" t="s">
        <v>523</v>
      </c>
      <c r="M50" s="356" t="s">
        <v>524</v>
      </c>
      <c r="N50" s="356" t="s">
        <v>525</v>
      </c>
      <c r="O50" s="356" t="s">
        <v>526</v>
      </c>
    </row>
    <row r="51" spans="1:17" x14ac:dyDescent="0.15">
      <c r="B51" s="250"/>
      <c r="C51" s="246"/>
      <c r="D51" s="246"/>
      <c r="E51" s="246"/>
      <c r="F51" s="246"/>
      <c r="G51" s="1233" t="s">
        <v>563</v>
      </c>
      <c r="H51" s="1234"/>
      <c r="I51" s="1239" t="s">
        <v>564</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569</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565</v>
      </c>
      <c r="H55" s="1245"/>
      <c r="I55" s="1243" t="s">
        <v>564</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569</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21" t="s">
        <v>570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30"/>
      <c r="H72" s="1231"/>
      <c r="I72" s="1231"/>
      <c r="J72" s="1232"/>
      <c r="K72" s="356" t="s">
        <v>522</v>
      </c>
      <c r="L72" s="356" t="s">
        <v>523</v>
      </c>
      <c r="M72" s="356" t="s">
        <v>524</v>
      </c>
      <c r="N72" s="356" t="s">
        <v>525</v>
      </c>
      <c r="O72" s="356" t="s">
        <v>526</v>
      </c>
    </row>
    <row r="73" spans="2:30" x14ac:dyDescent="0.15">
      <c r="B73" s="250"/>
      <c r="C73" s="246"/>
      <c r="D73" s="246"/>
      <c r="E73" s="246"/>
      <c r="F73" s="246"/>
      <c r="G73" s="1233" t="s">
        <v>563</v>
      </c>
      <c r="H73" s="1234"/>
      <c r="I73" s="1239" t="s">
        <v>564</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568</v>
      </c>
      <c r="J75" s="1243"/>
      <c r="K75" s="1254">
        <v>12.4</v>
      </c>
      <c r="L75" s="1254">
        <v>11.6</v>
      </c>
      <c r="M75" s="1254">
        <v>10.199999999999999</v>
      </c>
      <c r="N75" s="1254">
        <v>9.5</v>
      </c>
      <c r="O75" s="1254">
        <v>9.1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565</v>
      </c>
      <c r="H77" s="1245"/>
      <c r="I77" s="1243" t="s">
        <v>564</v>
      </c>
      <c r="J77" s="1243"/>
      <c r="K77" s="1253">
        <v>5.7</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568</v>
      </c>
      <c r="J79" s="1252"/>
      <c r="K79" s="1256">
        <v>10.8</v>
      </c>
      <c r="L79" s="1256">
        <v>9.8000000000000007</v>
      </c>
      <c r="M79" s="1256">
        <v>9.1</v>
      </c>
      <c r="N79" s="1256">
        <v>8.6</v>
      </c>
      <c r="O79" s="1256">
        <v>8.5</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zoomScale="40" zoomScaleNormal="4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zoomScale="40" zoomScaleNormal="4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521</v>
      </c>
      <c r="G2" s="113"/>
      <c r="H2" s="114"/>
    </row>
    <row r="3" spans="1:8" x14ac:dyDescent="0.15">
      <c r="A3" s="110" t="s">
        <v>514</v>
      </c>
      <c r="B3" s="115"/>
      <c r="C3" s="116"/>
      <c r="D3" s="117">
        <v>105346</v>
      </c>
      <c r="E3" s="118"/>
      <c r="F3" s="119">
        <v>146641</v>
      </c>
      <c r="G3" s="120"/>
      <c r="H3" s="121"/>
    </row>
    <row r="4" spans="1:8" x14ac:dyDescent="0.15">
      <c r="A4" s="122"/>
      <c r="B4" s="123"/>
      <c r="C4" s="124"/>
      <c r="D4" s="125">
        <v>50547</v>
      </c>
      <c r="E4" s="126"/>
      <c r="F4" s="127">
        <v>68142</v>
      </c>
      <c r="G4" s="128"/>
      <c r="H4" s="129"/>
    </row>
    <row r="5" spans="1:8" x14ac:dyDescent="0.15">
      <c r="A5" s="110" t="s">
        <v>516</v>
      </c>
      <c r="B5" s="115"/>
      <c r="C5" s="116"/>
      <c r="D5" s="117">
        <v>58598</v>
      </c>
      <c r="E5" s="118"/>
      <c r="F5" s="119">
        <v>174587</v>
      </c>
      <c r="G5" s="120"/>
      <c r="H5" s="121"/>
    </row>
    <row r="6" spans="1:8" x14ac:dyDescent="0.15">
      <c r="A6" s="122"/>
      <c r="B6" s="123"/>
      <c r="C6" s="124"/>
      <c r="D6" s="125">
        <v>35560</v>
      </c>
      <c r="E6" s="126"/>
      <c r="F6" s="127">
        <v>79695</v>
      </c>
      <c r="G6" s="128"/>
      <c r="H6" s="129"/>
    </row>
    <row r="7" spans="1:8" x14ac:dyDescent="0.15">
      <c r="A7" s="110" t="s">
        <v>517</v>
      </c>
      <c r="B7" s="115"/>
      <c r="C7" s="116"/>
      <c r="D7" s="117">
        <v>83683</v>
      </c>
      <c r="E7" s="118"/>
      <c r="F7" s="119">
        <v>175675</v>
      </c>
      <c r="G7" s="120"/>
      <c r="H7" s="121"/>
    </row>
    <row r="8" spans="1:8" x14ac:dyDescent="0.15">
      <c r="A8" s="122"/>
      <c r="B8" s="123"/>
      <c r="C8" s="124"/>
      <c r="D8" s="125">
        <v>45553</v>
      </c>
      <c r="E8" s="126"/>
      <c r="F8" s="127">
        <v>87698</v>
      </c>
      <c r="G8" s="128"/>
      <c r="H8" s="129"/>
    </row>
    <row r="9" spans="1:8" x14ac:dyDescent="0.15">
      <c r="A9" s="110" t="s">
        <v>518</v>
      </c>
      <c r="B9" s="115"/>
      <c r="C9" s="116"/>
      <c r="D9" s="117">
        <v>119371</v>
      </c>
      <c r="E9" s="118"/>
      <c r="F9" s="119">
        <v>162193</v>
      </c>
      <c r="G9" s="120"/>
      <c r="H9" s="121"/>
    </row>
    <row r="10" spans="1:8" x14ac:dyDescent="0.15">
      <c r="A10" s="122"/>
      <c r="B10" s="123"/>
      <c r="C10" s="124"/>
      <c r="D10" s="125">
        <v>49925</v>
      </c>
      <c r="E10" s="126"/>
      <c r="F10" s="127">
        <v>79985</v>
      </c>
      <c r="G10" s="128"/>
      <c r="H10" s="129"/>
    </row>
    <row r="11" spans="1:8" x14ac:dyDescent="0.15">
      <c r="A11" s="110" t="s">
        <v>519</v>
      </c>
      <c r="B11" s="115"/>
      <c r="C11" s="116"/>
      <c r="D11" s="117">
        <v>178524</v>
      </c>
      <c r="E11" s="118"/>
      <c r="F11" s="119">
        <v>168868</v>
      </c>
      <c r="G11" s="120"/>
      <c r="H11" s="121"/>
    </row>
    <row r="12" spans="1:8" x14ac:dyDescent="0.15">
      <c r="A12" s="122"/>
      <c r="B12" s="123"/>
      <c r="C12" s="130"/>
      <c r="D12" s="125">
        <v>27663</v>
      </c>
      <c r="E12" s="126"/>
      <c r="F12" s="127">
        <v>79360</v>
      </c>
      <c r="G12" s="128"/>
      <c r="H12" s="129"/>
    </row>
    <row r="13" spans="1:8" x14ac:dyDescent="0.15">
      <c r="A13" s="110"/>
      <c r="B13" s="115"/>
      <c r="C13" s="131"/>
      <c r="D13" s="132">
        <v>109104</v>
      </c>
      <c r="E13" s="133"/>
      <c r="F13" s="134">
        <v>165593</v>
      </c>
      <c r="G13" s="135"/>
      <c r="H13" s="121"/>
    </row>
    <row r="14" spans="1:8" x14ac:dyDescent="0.15">
      <c r="A14" s="122"/>
      <c r="B14" s="123"/>
      <c r="C14" s="124"/>
      <c r="D14" s="125">
        <v>41850</v>
      </c>
      <c r="E14" s="126"/>
      <c r="F14" s="127">
        <v>78976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5.59</v>
      </c>
      <c r="C19" s="136">
        <f>ROUND(VALUE(SUBSTITUTE(実質収支比率等に係る経年分析!G$48,"▲","-")),2)</f>
        <v>6.08</v>
      </c>
      <c r="D19" s="136">
        <f>ROUND(VALUE(SUBSTITUTE(実質収支比率等に係る経年分析!H$48,"▲","-")),2)</f>
        <v>7.1</v>
      </c>
      <c r="E19" s="136">
        <f>ROUND(VALUE(SUBSTITUTE(実質収支比率等に係る経年分析!I$48,"▲","-")),2)</f>
        <v>6.85</v>
      </c>
      <c r="F19" s="136">
        <f>ROUND(VALUE(SUBSTITUTE(実質収支比率等に係る経年分析!J$48,"▲","-")),2)</f>
        <v>7.08</v>
      </c>
    </row>
    <row r="20" spans="1:11" x14ac:dyDescent="0.15">
      <c r="A20" s="136" t="s">
        <v>44</v>
      </c>
      <c r="B20" s="136">
        <f>ROUND(VALUE(SUBSTITUTE(実質収支比率等に係る経年分析!F$47,"▲","-")),2)</f>
        <v>16.100000000000001</v>
      </c>
      <c r="C20" s="136">
        <f>ROUND(VALUE(SUBSTITUTE(実質収支比率等に係る経年分析!G$47,"▲","-")),2)</f>
        <v>16.21</v>
      </c>
      <c r="D20" s="136">
        <f>ROUND(VALUE(SUBSTITUTE(実質収支比率等に係る経年分析!H$47,"▲","-")),2)</f>
        <v>16.329999999999998</v>
      </c>
      <c r="E20" s="136">
        <f>ROUND(VALUE(SUBSTITUTE(実質収支比率等に係る経年分析!I$47,"▲","-")),2)</f>
        <v>15.97</v>
      </c>
      <c r="F20" s="136">
        <f>ROUND(VALUE(SUBSTITUTE(実質収支比率等に係る経年分析!J$47,"▲","-")),2)</f>
        <v>16.2</v>
      </c>
    </row>
    <row r="21" spans="1:11" x14ac:dyDescent="0.15">
      <c r="A21" s="136" t="s">
        <v>45</v>
      </c>
      <c r="B21" s="136">
        <f>IF(ISNUMBER(VALUE(SUBSTITUTE(実質収支比率等に係る経年分析!F$49,"▲","-"))),ROUND(VALUE(SUBSTITUTE(実質収支比率等に係る経年分析!F$49,"▲","-")),2),NA())</f>
        <v>0.17</v>
      </c>
      <c r="C21" s="136">
        <f>IF(ISNUMBER(VALUE(SUBSTITUTE(実質収支比率等に係る経年分析!G$49,"▲","-"))),ROUND(VALUE(SUBSTITUTE(実質収支比率等に係る経年分析!G$49,"▲","-")),2),NA())</f>
        <v>0.48</v>
      </c>
      <c r="D21" s="136">
        <f>IF(ISNUMBER(VALUE(SUBSTITUTE(実質収支比率等に係る経年分析!H$49,"▲","-"))),ROUND(VALUE(SUBSTITUTE(実質収支比率等に係る経年分析!H$49,"▲","-")),2),NA())</f>
        <v>1</v>
      </c>
      <c r="E21" s="136">
        <f>IF(ISNUMBER(VALUE(SUBSTITUTE(実質収支比率等に係る経年分析!I$49,"▲","-"))),ROUND(VALUE(SUBSTITUTE(実質収支比率等に係る経年分析!I$49,"▲","-")),2),NA())</f>
        <v>-7.0000000000000007E-2</v>
      </c>
      <c r="F21" s="136">
        <f>IF(ISNUMBER(VALUE(SUBSTITUTE(実質収支比率等に係る経年分析!J$49,"▲","-"))),ROUND(VALUE(SUBSTITUTE(実質収支比率等に係る経年分析!J$49,"▲","-")),2),NA())</f>
        <v>0.15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0.08</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0.09</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0.06</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0.19</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0.09</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0.24</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0.63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0.53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0.61</v>
      </c>
    </row>
    <row r="31" spans="1:11" x14ac:dyDescent="0.15">
      <c r="A31" s="137" t="str">
        <f>IF(連結実質赤字比率に係る赤字・黒字の構成分析!C$39="",NA(),連結実質赤字比率に係る赤字・黒字の構成分析!C$39)</f>
        <v>温泉開発事業特別会計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0.73</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1.34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2.5299999999999998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0.96</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1.1200000000000001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2.3199999999999998</v>
      </c>
    </row>
    <row r="34" spans="1:16" x14ac:dyDescent="0.15">
      <c r="A34" s="137" t="str">
        <f>IF(連結実質赤字比率に係る赤字・黒字の構成分析!C$36="",NA(),連結実質赤字比率に係る赤字・黒字の構成分析!C$36)</f>
        <v>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6.85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7.07</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10.68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14.47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14.65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561</v>
      </c>
      <c r="E42" s="138"/>
      <c r="F42" s="138"/>
      <c r="G42" s="138">
        <f>'実質公債費比率（分子）の構造'!L$52</f>
        <v>544</v>
      </c>
      <c r="H42" s="138"/>
      <c r="I42" s="138"/>
      <c r="J42" s="138">
        <f>'実質公債費比率（分子）の構造'!M$52</f>
        <v>552</v>
      </c>
      <c r="K42" s="138"/>
      <c r="L42" s="138"/>
      <c r="M42" s="138">
        <f>'実質公債費比率（分子）の構造'!N$52</f>
        <v>528</v>
      </c>
      <c r="N42" s="138"/>
      <c r="O42" s="138"/>
      <c r="P42" s="138">
        <f>'実質公債費比率（分子）の構造'!O$52</f>
        <v>520</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1</v>
      </c>
      <c r="C44" s="138"/>
      <c r="D44" s="138"/>
      <c r="E44" s="138">
        <f>'実質公債費比率（分子）の構造'!L$50</f>
        <v>2</v>
      </c>
      <c r="F44" s="138"/>
      <c r="G44" s="138"/>
      <c r="H44" s="138">
        <f>'実質公債費比率（分子）の構造'!M$50</f>
        <v>1</v>
      </c>
      <c r="I44" s="138"/>
      <c r="J44" s="138"/>
      <c r="K44" s="138" t="str">
        <f>'実質公債費比率（分子）の構造'!N$50</f>
        <v>-</v>
      </c>
      <c r="L44" s="138"/>
      <c r="M44" s="138"/>
      <c r="N44" s="138">
        <f>'実質公債費比率（分子）の構造'!O$50</f>
        <v>5</v>
      </c>
      <c r="O44" s="138"/>
      <c r="P44" s="138"/>
    </row>
    <row r="45" spans="1:16" x14ac:dyDescent="0.15">
      <c r="A45" s="138" t="s">
        <v>55</v>
      </c>
      <c r="B45" s="138">
        <f>'実質公債費比率（分子）の構造'!K$49</f>
        <v>7</v>
      </c>
      <c r="C45" s="138"/>
      <c r="D45" s="138"/>
      <c r="E45" s="138">
        <f>'実質公債費比率（分子）の構造'!L$49</f>
        <v>7</v>
      </c>
      <c r="F45" s="138"/>
      <c r="G45" s="138"/>
      <c r="H45" s="138">
        <f>'実質公債費比率（分子）の構造'!M$49</f>
        <v>7</v>
      </c>
      <c r="I45" s="138"/>
      <c r="J45" s="138"/>
      <c r="K45" s="138">
        <f>'実質公債費比率（分子）の構造'!N$49</f>
        <v>6</v>
      </c>
      <c r="L45" s="138"/>
      <c r="M45" s="138"/>
      <c r="N45" s="138">
        <f>'実質公債費比率（分子）の構造'!O$49</f>
        <v>5</v>
      </c>
      <c r="O45" s="138"/>
      <c r="P45" s="138"/>
    </row>
    <row r="46" spans="1:16" x14ac:dyDescent="0.15">
      <c r="A46" s="138" t="s">
        <v>56</v>
      </c>
      <c r="B46" s="138">
        <f>'実質公債費比率（分子）の構造'!K$48</f>
        <v>225</v>
      </c>
      <c r="C46" s="138"/>
      <c r="D46" s="138"/>
      <c r="E46" s="138">
        <f>'実質公債費比率（分子）の構造'!L$48</f>
        <v>220</v>
      </c>
      <c r="F46" s="138"/>
      <c r="G46" s="138"/>
      <c r="H46" s="138">
        <f>'実質公債費比率（分子）の構造'!M$48</f>
        <v>222</v>
      </c>
      <c r="I46" s="138"/>
      <c r="J46" s="138"/>
      <c r="K46" s="138">
        <f>'実質公債費比率（分子）の構造'!N$48</f>
        <v>228</v>
      </c>
      <c r="L46" s="138"/>
      <c r="M46" s="138"/>
      <c r="N46" s="138">
        <f>'実質公債費比率（分子）の構造'!O$48</f>
        <v>228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577</v>
      </c>
      <c r="C49" s="138"/>
      <c r="D49" s="138"/>
      <c r="E49" s="138">
        <f>'実質公債費比率（分子）の構造'!L$45</f>
        <v>542</v>
      </c>
      <c r="F49" s="138"/>
      <c r="G49" s="138"/>
      <c r="H49" s="138">
        <f>'実質公債費比率（分子）の構造'!M$45</f>
        <v>515</v>
      </c>
      <c r="I49" s="138"/>
      <c r="J49" s="138"/>
      <c r="K49" s="138">
        <f>'実質公債費比率（分子）の構造'!N$45</f>
        <v>499</v>
      </c>
      <c r="L49" s="138"/>
      <c r="M49" s="138"/>
      <c r="N49" s="138">
        <f>'実質公債費比率（分子）の構造'!O$45</f>
        <v>490</v>
      </c>
      <c r="O49" s="138"/>
      <c r="P49" s="138"/>
    </row>
    <row r="50" spans="1:16" x14ac:dyDescent="0.15">
      <c r="A50" s="138" t="s">
        <v>60</v>
      </c>
      <c r="B50" s="138" t="e">
        <f>NA()</f>
        <v>#N/A</v>
      </c>
      <c r="C50" s="138">
        <f>IF(ISNUMBER('実質公債費比率（分子）の構造'!K$53),'実質公債費比率（分子）の構造'!K$53,NA())</f>
        <v>249</v>
      </c>
      <c r="D50" s="138" t="e">
        <f>NA()</f>
        <v>#N/A</v>
      </c>
      <c r="E50" s="138" t="e">
        <f>NA()</f>
        <v>#N/A</v>
      </c>
      <c r="F50" s="138">
        <f>IF(ISNUMBER('実質公債費比率（分子）の構造'!L$53),'実質公債費比率（分子）の構造'!L$53,NA())</f>
        <v>227</v>
      </c>
      <c r="G50" s="138" t="e">
        <f>NA()</f>
        <v>#N/A</v>
      </c>
      <c r="H50" s="138" t="e">
        <f>NA()</f>
        <v>#N/A</v>
      </c>
      <c r="I50" s="138">
        <f>IF(ISNUMBER('実質公債費比率（分子）の構造'!M$53),'実質公債費比率（分子）の構造'!M$53,NA())</f>
        <v>193</v>
      </c>
      <c r="J50" s="138" t="e">
        <f>NA()</f>
        <v>#N/A</v>
      </c>
      <c r="K50" s="138" t="e">
        <f>NA()</f>
        <v>#N/A</v>
      </c>
      <c r="L50" s="138">
        <f>IF(ISNUMBER('実質公債費比率（分子）の構造'!N$53),'実質公債費比率（分子）の構造'!N$53,NA())</f>
        <v>205</v>
      </c>
      <c r="M50" s="138" t="e">
        <f>NA()</f>
        <v>#N/A</v>
      </c>
      <c r="N50" s="138" t="e">
        <f>NA()</f>
        <v>#N/A</v>
      </c>
      <c r="O50" s="138">
        <f>IF(ISNUMBER('実質公債費比率（分子）の構造'!O$53),'実質公債費比率（分子）の構造'!O$53,NA())</f>
        <v>208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4734</v>
      </c>
      <c r="E56" s="137"/>
      <c r="F56" s="137"/>
      <c r="G56" s="137">
        <f>'将来負担比率（分子）の構造'!J$52</f>
        <v>4505</v>
      </c>
      <c r="H56" s="137"/>
      <c r="I56" s="137"/>
      <c r="J56" s="137">
        <f>'将来負担比率（分子）の構造'!K$52</f>
        <v>4379</v>
      </c>
      <c r="K56" s="137"/>
      <c r="L56" s="137"/>
      <c r="M56" s="137">
        <f>'将来負担比率（分子）の構造'!L$52</f>
        <v>4190</v>
      </c>
      <c r="N56" s="137"/>
      <c r="O56" s="137"/>
      <c r="P56" s="137">
        <f>'将来負担比率（分子）の構造'!M$52</f>
        <v>4158</v>
      </c>
    </row>
    <row r="57" spans="1:16" x14ac:dyDescent="0.15">
      <c r="A57" s="137" t="s">
        <v>36</v>
      </c>
      <c r="B57" s="137"/>
      <c r="C57" s="137"/>
      <c r="D57" s="137">
        <f>'将来負担比率（分子）の構造'!I$51</f>
        <v>56</v>
      </c>
      <c r="E57" s="137"/>
      <c r="F57" s="137"/>
      <c r="G57" s="137">
        <f>'将来負担比率（分子）の構造'!J$51</f>
        <v>48</v>
      </c>
      <c r="H57" s="137"/>
      <c r="I57" s="137"/>
      <c r="J57" s="137">
        <f>'将来負担比率（分子）の構造'!K$51</f>
        <v>40</v>
      </c>
      <c r="K57" s="137"/>
      <c r="L57" s="137"/>
      <c r="M57" s="137">
        <f>'将来負担比率（分子）の構造'!L$51</f>
        <v>93</v>
      </c>
      <c r="N57" s="137"/>
      <c r="O57" s="137"/>
      <c r="P57" s="137">
        <f>'将来負担比率（分子）の構造'!M$51</f>
        <v>85</v>
      </c>
    </row>
    <row r="58" spans="1:16" x14ac:dyDescent="0.15">
      <c r="A58" s="137" t="s">
        <v>35</v>
      </c>
      <c r="B58" s="137"/>
      <c r="C58" s="137"/>
      <c r="D58" s="137">
        <f>'将来負担比率（分子）の構造'!I$50</f>
        <v>2687</v>
      </c>
      <c r="E58" s="137"/>
      <c r="F58" s="137"/>
      <c r="G58" s="137">
        <f>'将来負担比率（分子）の構造'!J$50</f>
        <v>2801</v>
      </c>
      <c r="H58" s="137"/>
      <c r="I58" s="137"/>
      <c r="J58" s="137">
        <f>'将来負担比率（分子）の構造'!K$50</f>
        <v>3003</v>
      </c>
      <c r="K58" s="137"/>
      <c r="L58" s="137"/>
      <c r="M58" s="137">
        <f>'将来負担比率（分子）の構造'!L$50</f>
        <v>3104</v>
      </c>
      <c r="N58" s="137"/>
      <c r="O58" s="137"/>
      <c r="P58" s="137">
        <f>'将来負担比率（分子）の構造'!M$50</f>
        <v>3307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702</v>
      </c>
      <c r="C62" s="137"/>
      <c r="D62" s="137"/>
      <c r="E62" s="137">
        <f>'将来負担比率（分子）の構造'!J$45</f>
        <v>664</v>
      </c>
      <c r="F62" s="137"/>
      <c r="G62" s="137"/>
      <c r="H62" s="137">
        <f>'将来負担比率（分子）の構造'!K$45</f>
        <v>648</v>
      </c>
      <c r="I62" s="137"/>
      <c r="J62" s="137"/>
      <c r="K62" s="137">
        <f>'将来負担比率（分子）の構造'!L$45</f>
        <v>593</v>
      </c>
      <c r="L62" s="137"/>
      <c r="M62" s="137"/>
      <c r="N62" s="137">
        <f>'将来負担比率（分子）の構造'!M$45</f>
        <v>594</v>
      </c>
      <c r="O62" s="137"/>
      <c r="P62" s="137"/>
    </row>
    <row r="63" spans="1:16" x14ac:dyDescent="0.15">
      <c r="A63" s="137" t="s">
        <v>28</v>
      </c>
      <c r="B63" s="137">
        <f>'将来負担比率（分子）の構造'!I$44</f>
        <v>32</v>
      </c>
      <c r="C63" s="137"/>
      <c r="D63" s="137"/>
      <c r="E63" s="137">
        <f>'将来負担比率（分子）の構造'!J$44</f>
        <v>26</v>
      </c>
      <c r="F63" s="137"/>
      <c r="G63" s="137"/>
      <c r="H63" s="137">
        <f>'将来負担比率（分子）の構造'!K$44</f>
        <v>19</v>
      </c>
      <c r="I63" s="137"/>
      <c r="J63" s="137"/>
      <c r="K63" s="137">
        <f>'将来負担比率（分子）の構造'!L$44</f>
        <v>13</v>
      </c>
      <c r="L63" s="137"/>
      <c r="M63" s="137"/>
      <c r="N63" s="137">
        <f>'将来負担比率（分子）の構造'!M$44</f>
        <v>10</v>
      </c>
      <c r="O63" s="137"/>
      <c r="P63" s="137"/>
    </row>
    <row r="64" spans="1:16" x14ac:dyDescent="0.15">
      <c r="A64" s="137" t="s">
        <v>27</v>
      </c>
      <c r="B64" s="137">
        <f>'将来負担比率（分子）の構造'!I$43</f>
        <v>2297</v>
      </c>
      <c r="C64" s="137"/>
      <c r="D64" s="137"/>
      <c r="E64" s="137">
        <f>'将来負担比率（分子）の構造'!J$43</f>
        <v>2155</v>
      </c>
      <c r="F64" s="137"/>
      <c r="G64" s="137"/>
      <c r="H64" s="137">
        <f>'将来負担比率（分子）の構造'!K$43</f>
        <v>2027</v>
      </c>
      <c r="I64" s="137"/>
      <c r="J64" s="137"/>
      <c r="K64" s="137">
        <f>'将来負担比率（分子）の構造'!L$43</f>
        <v>1933</v>
      </c>
      <c r="L64" s="137"/>
      <c r="M64" s="137"/>
      <c r="N64" s="137">
        <f>'将来負担比率（分子）の構造'!M$43</f>
        <v>1810</v>
      </c>
      <c r="O64" s="137"/>
      <c r="P64" s="137"/>
    </row>
    <row r="65" spans="1:16" x14ac:dyDescent="0.15">
      <c r="A65" s="137" t="s">
        <v>26</v>
      </c>
      <c r="B65" s="137">
        <f>'将来負担比率（分子）の構造'!I$42</f>
        <v>50</v>
      </c>
      <c r="C65" s="137"/>
      <c r="D65" s="137"/>
      <c r="E65" s="137">
        <f>'将来負担比率（分子）の構造'!J$42</f>
        <v>45</v>
      </c>
      <c r="F65" s="137"/>
      <c r="G65" s="137"/>
      <c r="H65" s="137">
        <f>'将来負担比率（分子）の構造'!K$42</f>
        <v>89</v>
      </c>
      <c r="I65" s="137"/>
      <c r="J65" s="137"/>
      <c r="K65" s="137">
        <f>'将来負担比率（分子）の構造'!L$42</f>
        <v>133</v>
      </c>
      <c r="L65" s="137"/>
      <c r="M65" s="137"/>
      <c r="N65" s="137">
        <f>'将来負担比率（分子）の構造'!M$42</f>
        <v>120</v>
      </c>
      <c r="O65" s="137"/>
      <c r="P65" s="137"/>
    </row>
    <row r="66" spans="1:16" x14ac:dyDescent="0.15">
      <c r="A66" s="137" t="s">
        <v>25</v>
      </c>
      <c r="B66" s="137">
        <f>'将来負担比率（分子）の構造'!I$41</f>
        <v>3648</v>
      </c>
      <c r="C66" s="137"/>
      <c r="D66" s="137"/>
      <c r="E66" s="137">
        <f>'将来負担比率（分子）の構造'!J$41</f>
        <v>3318</v>
      </c>
      <c r="F66" s="137"/>
      <c r="G66" s="137"/>
      <c r="H66" s="137">
        <f>'将来負担比率（分子）の構造'!K$41</f>
        <v>3278</v>
      </c>
      <c r="I66" s="137"/>
      <c r="J66" s="137"/>
      <c r="K66" s="137">
        <f>'将来負担比率（分子）の構造'!L$41</f>
        <v>3283</v>
      </c>
      <c r="L66" s="137"/>
      <c r="M66" s="137"/>
      <c r="N66" s="137">
        <f>'将来負担比率（分子）の構造'!M$41</f>
        <v>3602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725192</v>
      </c>
      <c r="S5" s="615"/>
      <c r="T5" s="615"/>
      <c r="U5" s="615"/>
      <c r="V5" s="615"/>
      <c r="W5" s="615"/>
      <c r="X5" s="615"/>
      <c r="Y5" s="616"/>
      <c r="Z5" s="617">
        <v>14.6</v>
      </c>
      <c r="AA5" s="617"/>
      <c r="AB5" s="617"/>
      <c r="AC5" s="617"/>
      <c r="AD5" s="618">
        <v>725192</v>
      </c>
      <c r="AE5" s="618"/>
      <c r="AF5" s="618"/>
      <c r="AG5" s="618"/>
      <c r="AH5" s="618"/>
      <c r="AI5" s="618"/>
      <c r="AJ5" s="618"/>
      <c r="AK5" s="618"/>
      <c r="AL5" s="619">
        <v>27.4</v>
      </c>
      <c r="AM5" s="620"/>
      <c r="AN5" s="620"/>
      <c r="AO5" s="621"/>
      <c r="AP5" s="611" t="s">
        <v>211</v>
      </c>
      <c r="AQ5" s="612"/>
      <c r="AR5" s="612"/>
      <c r="AS5" s="612"/>
      <c r="AT5" s="612"/>
      <c r="AU5" s="612"/>
      <c r="AV5" s="612"/>
      <c r="AW5" s="612"/>
      <c r="AX5" s="612"/>
      <c r="AY5" s="612"/>
      <c r="AZ5" s="612"/>
      <c r="BA5" s="612"/>
      <c r="BB5" s="612"/>
      <c r="BC5" s="612"/>
      <c r="BD5" s="612"/>
      <c r="BE5" s="612"/>
      <c r="BF5" s="613"/>
      <c r="BG5" s="625">
        <v>718828</v>
      </c>
      <c r="BH5" s="626"/>
      <c r="BI5" s="626"/>
      <c r="BJ5" s="626"/>
      <c r="BK5" s="626"/>
      <c r="BL5" s="626"/>
      <c r="BM5" s="626"/>
      <c r="BN5" s="627"/>
      <c r="BO5" s="628">
        <v>99.1</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45600</v>
      </c>
      <c r="S6" s="626"/>
      <c r="T6" s="626"/>
      <c r="U6" s="626"/>
      <c r="V6" s="626"/>
      <c r="W6" s="626"/>
      <c r="X6" s="626"/>
      <c r="Y6" s="627"/>
      <c r="Z6" s="628">
        <v>0.9</v>
      </c>
      <c r="AA6" s="628"/>
      <c r="AB6" s="628"/>
      <c r="AC6" s="628"/>
      <c r="AD6" s="629">
        <v>45600</v>
      </c>
      <c r="AE6" s="629"/>
      <c r="AF6" s="629"/>
      <c r="AG6" s="629"/>
      <c r="AH6" s="629"/>
      <c r="AI6" s="629"/>
      <c r="AJ6" s="629"/>
      <c r="AK6" s="629"/>
      <c r="AL6" s="630">
        <v>1.7</v>
      </c>
      <c r="AM6" s="631"/>
      <c r="AN6" s="631"/>
      <c r="AO6" s="632"/>
      <c r="AP6" s="622" t="s">
        <v>217</v>
      </c>
      <c r="AQ6" s="623"/>
      <c r="AR6" s="623"/>
      <c r="AS6" s="623"/>
      <c r="AT6" s="623"/>
      <c r="AU6" s="623"/>
      <c r="AV6" s="623"/>
      <c r="AW6" s="623"/>
      <c r="AX6" s="623"/>
      <c r="AY6" s="623"/>
      <c r="AZ6" s="623"/>
      <c r="BA6" s="623"/>
      <c r="BB6" s="623"/>
      <c r="BC6" s="623"/>
      <c r="BD6" s="623"/>
      <c r="BE6" s="623"/>
      <c r="BF6" s="624"/>
      <c r="BG6" s="625">
        <v>718828</v>
      </c>
      <c r="BH6" s="626"/>
      <c r="BI6" s="626"/>
      <c r="BJ6" s="626"/>
      <c r="BK6" s="626"/>
      <c r="BL6" s="626"/>
      <c r="BM6" s="626"/>
      <c r="BN6" s="627"/>
      <c r="BO6" s="628">
        <v>99.1</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63697</v>
      </c>
      <c r="CS6" s="626"/>
      <c r="CT6" s="626"/>
      <c r="CU6" s="626"/>
      <c r="CV6" s="626"/>
      <c r="CW6" s="626"/>
      <c r="CX6" s="626"/>
      <c r="CY6" s="627"/>
      <c r="CZ6" s="628">
        <v>1.3</v>
      </c>
      <c r="DA6" s="628"/>
      <c r="DB6" s="628"/>
      <c r="DC6" s="628"/>
      <c r="DD6" s="634" t="s">
        <v>212</v>
      </c>
      <c r="DE6" s="626"/>
      <c r="DF6" s="626"/>
      <c r="DG6" s="626"/>
      <c r="DH6" s="626"/>
      <c r="DI6" s="626"/>
      <c r="DJ6" s="626"/>
      <c r="DK6" s="626"/>
      <c r="DL6" s="626"/>
      <c r="DM6" s="626"/>
      <c r="DN6" s="626"/>
      <c r="DO6" s="626"/>
      <c r="DP6" s="627"/>
      <c r="DQ6" s="634">
        <v>63697</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736</v>
      </c>
      <c r="S7" s="626"/>
      <c r="T7" s="626"/>
      <c r="U7" s="626"/>
      <c r="V7" s="626"/>
      <c r="W7" s="626"/>
      <c r="X7" s="626"/>
      <c r="Y7" s="627"/>
      <c r="Z7" s="628">
        <v>0</v>
      </c>
      <c r="AA7" s="628"/>
      <c r="AB7" s="628"/>
      <c r="AC7" s="628"/>
      <c r="AD7" s="629">
        <v>736</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333793</v>
      </c>
      <c r="BH7" s="626"/>
      <c r="BI7" s="626"/>
      <c r="BJ7" s="626"/>
      <c r="BK7" s="626"/>
      <c r="BL7" s="626"/>
      <c r="BM7" s="626"/>
      <c r="BN7" s="627"/>
      <c r="BO7" s="628">
        <v>46</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570917</v>
      </c>
      <c r="CS7" s="626"/>
      <c r="CT7" s="626"/>
      <c r="CU7" s="626"/>
      <c r="CV7" s="626"/>
      <c r="CW7" s="626"/>
      <c r="CX7" s="626"/>
      <c r="CY7" s="627"/>
      <c r="CZ7" s="628">
        <v>12</v>
      </c>
      <c r="DA7" s="628"/>
      <c r="DB7" s="628"/>
      <c r="DC7" s="628"/>
      <c r="DD7" s="634">
        <v>34405</v>
      </c>
      <c r="DE7" s="626"/>
      <c r="DF7" s="626"/>
      <c r="DG7" s="626"/>
      <c r="DH7" s="626"/>
      <c r="DI7" s="626"/>
      <c r="DJ7" s="626"/>
      <c r="DK7" s="626"/>
      <c r="DL7" s="626"/>
      <c r="DM7" s="626"/>
      <c r="DN7" s="626"/>
      <c r="DO7" s="626"/>
      <c r="DP7" s="627"/>
      <c r="DQ7" s="634">
        <v>526891</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2266</v>
      </c>
      <c r="S8" s="626"/>
      <c r="T8" s="626"/>
      <c r="U8" s="626"/>
      <c r="V8" s="626"/>
      <c r="W8" s="626"/>
      <c r="X8" s="626"/>
      <c r="Y8" s="627"/>
      <c r="Z8" s="628">
        <v>0</v>
      </c>
      <c r="AA8" s="628"/>
      <c r="AB8" s="628"/>
      <c r="AC8" s="628"/>
      <c r="AD8" s="629">
        <v>2266</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12866</v>
      </c>
      <c r="BH8" s="626"/>
      <c r="BI8" s="626"/>
      <c r="BJ8" s="626"/>
      <c r="BK8" s="626"/>
      <c r="BL8" s="626"/>
      <c r="BM8" s="626"/>
      <c r="BN8" s="627"/>
      <c r="BO8" s="628">
        <v>1.8</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887162</v>
      </c>
      <c r="CS8" s="626"/>
      <c r="CT8" s="626"/>
      <c r="CU8" s="626"/>
      <c r="CV8" s="626"/>
      <c r="CW8" s="626"/>
      <c r="CX8" s="626"/>
      <c r="CY8" s="627"/>
      <c r="CZ8" s="628">
        <v>18.600000000000001</v>
      </c>
      <c r="DA8" s="628"/>
      <c r="DB8" s="628"/>
      <c r="DC8" s="628"/>
      <c r="DD8" s="634" t="s">
        <v>212</v>
      </c>
      <c r="DE8" s="626"/>
      <c r="DF8" s="626"/>
      <c r="DG8" s="626"/>
      <c r="DH8" s="626"/>
      <c r="DI8" s="626"/>
      <c r="DJ8" s="626"/>
      <c r="DK8" s="626"/>
      <c r="DL8" s="626"/>
      <c r="DM8" s="626"/>
      <c r="DN8" s="626"/>
      <c r="DO8" s="626"/>
      <c r="DP8" s="627"/>
      <c r="DQ8" s="634">
        <v>532297</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1321</v>
      </c>
      <c r="S9" s="626"/>
      <c r="T9" s="626"/>
      <c r="U9" s="626"/>
      <c r="V9" s="626"/>
      <c r="W9" s="626"/>
      <c r="X9" s="626"/>
      <c r="Y9" s="627"/>
      <c r="Z9" s="628">
        <v>0</v>
      </c>
      <c r="AA9" s="628"/>
      <c r="AB9" s="628"/>
      <c r="AC9" s="628"/>
      <c r="AD9" s="629">
        <v>1321</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277109</v>
      </c>
      <c r="BH9" s="626"/>
      <c r="BI9" s="626"/>
      <c r="BJ9" s="626"/>
      <c r="BK9" s="626"/>
      <c r="BL9" s="626"/>
      <c r="BM9" s="626"/>
      <c r="BN9" s="627"/>
      <c r="BO9" s="628">
        <v>38.200000000000003</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238331</v>
      </c>
      <c r="CS9" s="626"/>
      <c r="CT9" s="626"/>
      <c r="CU9" s="626"/>
      <c r="CV9" s="626"/>
      <c r="CW9" s="626"/>
      <c r="CX9" s="626"/>
      <c r="CY9" s="627"/>
      <c r="CZ9" s="628">
        <v>5</v>
      </c>
      <c r="DA9" s="628"/>
      <c r="DB9" s="628"/>
      <c r="DC9" s="628"/>
      <c r="DD9" s="634">
        <v>13010</v>
      </c>
      <c r="DE9" s="626"/>
      <c r="DF9" s="626"/>
      <c r="DG9" s="626"/>
      <c r="DH9" s="626"/>
      <c r="DI9" s="626"/>
      <c r="DJ9" s="626"/>
      <c r="DK9" s="626"/>
      <c r="DL9" s="626"/>
      <c r="DM9" s="626"/>
      <c r="DN9" s="626"/>
      <c r="DO9" s="626"/>
      <c r="DP9" s="627"/>
      <c r="DQ9" s="634">
        <v>223830</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118361</v>
      </c>
      <c r="S10" s="626"/>
      <c r="T10" s="626"/>
      <c r="U10" s="626"/>
      <c r="V10" s="626"/>
      <c r="W10" s="626"/>
      <c r="X10" s="626"/>
      <c r="Y10" s="627"/>
      <c r="Z10" s="628">
        <v>2.4</v>
      </c>
      <c r="AA10" s="628"/>
      <c r="AB10" s="628"/>
      <c r="AC10" s="628"/>
      <c r="AD10" s="629">
        <v>118361</v>
      </c>
      <c r="AE10" s="629"/>
      <c r="AF10" s="629"/>
      <c r="AG10" s="629"/>
      <c r="AH10" s="629"/>
      <c r="AI10" s="629"/>
      <c r="AJ10" s="629"/>
      <c r="AK10" s="629"/>
      <c r="AL10" s="630">
        <v>4.5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12976</v>
      </c>
      <c r="BH10" s="626"/>
      <c r="BI10" s="626"/>
      <c r="BJ10" s="626"/>
      <c r="BK10" s="626"/>
      <c r="BL10" s="626"/>
      <c r="BM10" s="626"/>
      <c r="BN10" s="627"/>
      <c r="BO10" s="628">
        <v>1.8</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12232</v>
      </c>
      <c r="CS10" s="626"/>
      <c r="CT10" s="626"/>
      <c r="CU10" s="626"/>
      <c r="CV10" s="626"/>
      <c r="CW10" s="626"/>
      <c r="CX10" s="626"/>
      <c r="CY10" s="627"/>
      <c r="CZ10" s="628">
        <v>0.3</v>
      </c>
      <c r="DA10" s="628"/>
      <c r="DB10" s="628"/>
      <c r="DC10" s="628"/>
      <c r="DD10" s="634" t="s">
        <v>113</v>
      </c>
      <c r="DE10" s="626"/>
      <c r="DF10" s="626"/>
      <c r="DG10" s="626"/>
      <c r="DH10" s="626"/>
      <c r="DI10" s="626"/>
      <c r="DJ10" s="626"/>
      <c r="DK10" s="626"/>
      <c r="DL10" s="626"/>
      <c r="DM10" s="626"/>
      <c r="DN10" s="626"/>
      <c r="DO10" s="626"/>
      <c r="DP10" s="627"/>
      <c r="DQ10" s="634">
        <v>7232</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30842</v>
      </c>
      <c r="BH11" s="626"/>
      <c r="BI11" s="626"/>
      <c r="BJ11" s="626"/>
      <c r="BK11" s="626"/>
      <c r="BL11" s="626"/>
      <c r="BM11" s="626"/>
      <c r="BN11" s="627"/>
      <c r="BO11" s="628">
        <v>4.3</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440755</v>
      </c>
      <c r="CS11" s="626"/>
      <c r="CT11" s="626"/>
      <c r="CU11" s="626"/>
      <c r="CV11" s="626"/>
      <c r="CW11" s="626"/>
      <c r="CX11" s="626"/>
      <c r="CY11" s="627"/>
      <c r="CZ11" s="628">
        <v>9.1999999999999993</v>
      </c>
      <c r="DA11" s="628"/>
      <c r="DB11" s="628"/>
      <c r="DC11" s="628"/>
      <c r="DD11" s="634">
        <v>118592</v>
      </c>
      <c r="DE11" s="626"/>
      <c r="DF11" s="626"/>
      <c r="DG11" s="626"/>
      <c r="DH11" s="626"/>
      <c r="DI11" s="626"/>
      <c r="DJ11" s="626"/>
      <c r="DK11" s="626"/>
      <c r="DL11" s="626"/>
      <c r="DM11" s="626"/>
      <c r="DN11" s="626"/>
      <c r="DO11" s="626"/>
      <c r="DP11" s="627"/>
      <c r="DQ11" s="634">
        <v>255932</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332648</v>
      </c>
      <c r="BH12" s="626"/>
      <c r="BI12" s="626"/>
      <c r="BJ12" s="626"/>
      <c r="BK12" s="626"/>
      <c r="BL12" s="626"/>
      <c r="BM12" s="626"/>
      <c r="BN12" s="627"/>
      <c r="BO12" s="628">
        <v>45.9</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153744</v>
      </c>
      <c r="CS12" s="626"/>
      <c r="CT12" s="626"/>
      <c r="CU12" s="626"/>
      <c r="CV12" s="626"/>
      <c r="CW12" s="626"/>
      <c r="CX12" s="626"/>
      <c r="CY12" s="627"/>
      <c r="CZ12" s="628">
        <v>3.2</v>
      </c>
      <c r="DA12" s="628"/>
      <c r="DB12" s="628"/>
      <c r="DC12" s="628"/>
      <c r="DD12" s="634">
        <v>16621</v>
      </c>
      <c r="DE12" s="626"/>
      <c r="DF12" s="626"/>
      <c r="DG12" s="626"/>
      <c r="DH12" s="626"/>
      <c r="DI12" s="626"/>
      <c r="DJ12" s="626"/>
      <c r="DK12" s="626"/>
      <c r="DL12" s="626"/>
      <c r="DM12" s="626"/>
      <c r="DN12" s="626"/>
      <c r="DO12" s="626"/>
      <c r="DP12" s="627"/>
      <c r="DQ12" s="634">
        <v>88401</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8153</v>
      </c>
      <c r="S13" s="626"/>
      <c r="T13" s="626"/>
      <c r="U13" s="626"/>
      <c r="V13" s="626"/>
      <c r="W13" s="626"/>
      <c r="X13" s="626"/>
      <c r="Y13" s="627"/>
      <c r="Z13" s="628">
        <v>0.2</v>
      </c>
      <c r="AA13" s="628"/>
      <c r="AB13" s="628"/>
      <c r="AC13" s="628"/>
      <c r="AD13" s="629">
        <v>8153</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332289</v>
      </c>
      <c r="BH13" s="626"/>
      <c r="BI13" s="626"/>
      <c r="BJ13" s="626"/>
      <c r="BK13" s="626"/>
      <c r="BL13" s="626"/>
      <c r="BM13" s="626"/>
      <c r="BN13" s="627"/>
      <c r="BO13" s="628">
        <v>45.8</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715721</v>
      </c>
      <c r="CS13" s="626"/>
      <c r="CT13" s="626"/>
      <c r="CU13" s="626"/>
      <c r="CV13" s="626"/>
      <c r="CW13" s="626"/>
      <c r="CX13" s="626"/>
      <c r="CY13" s="627"/>
      <c r="CZ13" s="628">
        <v>15</v>
      </c>
      <c r="DA13" s="628"/>
      <c r="DB13" s="628"/>
      <c r="DC13" s="628"/>
      <c r="DD13" s="634">
        <v>377807</v>
      </c>
      <c r="DE13" s="626"/>
      <c r="DF13" s="626"/>
      <c r="DG13" s="626"/>
      <c r="DH13" s="626"/>
      <c r="DI13" s="626"/>
      <c r="DJ13" s="626"/>
      <c r="DK13" s="626"/>
      <c r="DL13" s="626"/>
      <c r="DM13" s="626"/>
      <c r="DN13" s="626"/>
      <c r="DO13" s="626"/>
      <c r="DP13" s="627"/>
      <c r="DQ13" s="634">
        <v>371512</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29432</v>
      </c>
      <c r="BH14" s="626"/>
      <c r="BI14" s="626"/>
      <c r="BJ14" s="626"/>
      <c r="BK14" s="626"/>
      <c r="BL14" s="626"/>
      <c r="BM14" s="626"/>
      <c r="BN14" s="627"/>
      <c r="BO14" s="628">
        <v>4.0999999999999996</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198833</v>
      </c>
      <c r="CS14" s="626"/>
      <c r="CT14" s="626"/>
      <c r="CU14" s="626"/>
      <c r="CV14" s="626"/>
      <c r="CW14" s="626"/>
      <c r="CX14" s="626"/>
      <c r="CY14" s="627"/>
      <c r="CZ14" s="628">
        <v>4.2</v>
      </c>
      <c r="DA14" s="628"/>
      <c r="DB14" s="628"/>
      <c r="DC14" s="628"/>
      <c r="DD14" s="634">
        <v>24924</v>
      </c>
      <c r="DE14" s="626"/>
      <c r="DF14" s="626"/>
      <c r="DG14" s="626"/>
      <c r="DH14" s="626"/>
      <c r="DI14" s="626"/>
      <c r="DJ14" s="626"/>
      <c r="DK14" s="626"/>
      <c r="DL14" s="626"/>
      <c r="DM14" s="626"/>
      <c r="DN14" s="626"/>
      <c r="DO14" s="626"/>
      <c r="DP14" s="627"/>
      <c r="DQ14" s="634">
        <v>170312</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2504</v>
      </c>
      <c r="S15" s="626"/>
      <c r="T15" s="626"/>
      <c r="U15" s="626"/>
      <c r="V15" s="626"/>
      <c r="W15" s="626"/>
      <c r="X15" s="626"/>
      <c r="Y15" s="627"/>
      <c r="Z15" s="628">
        <v>0.1</v>
      </c>
      <c r="AA15" s="628"/>
      <c r="AB15" s="628"/>
      <c r="AC15" s="628"/>
      <c r="AD15" s="629">
        <v>2504</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22955</v>
      </c>
      <c r="BH15" s="626"/>
      <c r="BI15" s="626"/>
      <c r="BJ15" s="626"/>
      <c r="BK15" s="626"/>
      <c r="BL15" s="626"/>
      <c r="BM15" s="626"/>
      <c r="BN15" s="627"/>
      <c r="BO15" s="628">
        <v>3.2</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996136</v>
      </c>
      <c r="CS15" s="626"/>
      <c r="CT15" s="626"/>
      <c r="CU15" s="626"/>
      <c r="CV15" s="626"/>
      <c r="CW15" s="626"/>
      <c r="CX15" s="626"/>
      <c r="CY15" s="627"/>
      <c r="CZ15" s="628">
        <v>20.9</v>
      </c>
      <c r="DA15" s="628"/>
      <c r="DB15" s="628"/>
      <c r="DC15" s="628"/>
      <c r="DD15" s="634">
        <v>707155</v>
      </c>
      <c r="DE15" s="626"/>
      <c r="DF15" s="626"/>
      <c r="DG15" s="626"/>
      <c r="DH15" s="626"/>
      <c r="DI15" s="626"/>
      <c r="DJ15" s="626"/>
      <c r="DK15" s="626"/>
      <c r="DL15" s="626"/>
      <c r="DM15" s="626"/>
      <c r="DN15" s="626"/>
      <c r="DO15" s="626"/>
      <c r="DP15" s="627"/>
      <c r="DQ15" s="634">
        <v>431660</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1909159</v>
      </c>
      <c r="S16" s="626"/>
      <c r="T16" s="626"/>
      <c r="U16" s="626"/>
      <c r="V16" s="626"/>
      <c r="W16" s="626"/>
      <c r="X16" s="626"/>
      <c r="Y16" s="627"/>
      <c r="Z16" s="628">
        <v>38.4</v>
      </c>
      <c r="AA16" s="628"/>
      <c r="AB16" s="628"/>
      <c r="AC16" s="628"/>
      <c r="AD16" s="629">
        <v>1730912</v>
      </c>
      <c r="AE16" s="629"/>
      <c r="AF16" s="629"/>
      <c r="AG16" s="629"/>
      <c r="AH16" s="629"/>
      <c r="AI16" s="629"/>
      <c r="AJ16" s="629"/>
      <c r="AK16" s="629"/>
      <c r="AL16" s="630">
        <v>65.5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1730912</v>
      </c>
      <c r="S17" s="626"/>
      <c r="T17" s="626"/>
      <c r="U17" s="626"/>
      <c r="V17" s="626"/>
      <c r="W17" s="626"/>
      <c r="X17" s="626"/>
      <c r="Y17" s="627"/>
      <c r="Z17" s="628">
        <v>34.799999999999997</v>
      </c>
      <c r="AA17" s="628"/>
      <c r="AB17" s="628"/>
      <c r="AC17" s="628"/>
      <c r="AD17" s="629">
        <v>1730912</v>
      </c>
      <c r="AE17" s="629"/>
      <c r="AF17" s="629"/>
      <c r="AG17" s="629"/>
      <c r="AH17" s="629"/>
      <c r="AI17" s="629"/>
      <c r="AJ17" s="629"/>
      <c r="AK17" s="629"/>
      <c r="AL17" s="630">
        <v>65.5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490322</v>
      </c>
      <c r="CS17" s="626"/>
      <c r="CT17" s="626"/>
      <c r="CU17" s="626"/>
      <c r="CV17" s="626"/>
      <c r="CW17" s="626"/>
      <c r="CX17" s="626"/>
      <c r="CY17" s="627"/>
      <c r="CZ17" s="628">
        <v>10.3</v>
      </c>
      <c r="DA17" s="628"/>
      <c r="DB17" s="628"/>
      <c r="DC17" s="628"/>
      <c r="DD17" s="634" t="s">
        <v>113</v>
      </c>
      <c r="DE17" s="626"/>
      <c r="DF17" s="626"/>
      <c r="DG17" s="626"/>
      <c r="DH17" s="626"/>
      <c r="DI17" s="626"/>
      <c r="DJ17" s="626"/>
      <c r="DK17" s="626"/>
      <c r="DL17" s="626"/>
      <c r="DM17" s="626"/>
      <c r="DN17" s="626"/>
      <c r="DO17" s="626"/>
      <c r="DP17" s="627"/>
      <c r="DQ17" s="634">
        <v>485157</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178136</v>
      </c>
      <c r="S18" s="626"/>
      <c r="T18" s="626"/>
      <c r="U18" s="626"/>
      <c r="V18" s="626"/>
      <c r="W18" s="626"/>
      <c r="X18" s="626"/>
      <c r="Y18" s="627"/>
      <c r="Z18" s="628">
        <v>3.6</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111</v>
      </c>
      <c r="S19" s="626"/>
      <c r="T19" s="626"/>
      <c r="U19" s="626"/>
      <c r="V19" s="626"/>
      <c r="W19" s="626"/>
      <c r="X19" s="626"/>
      <c r="Y19" s="627"/>
      <c r="Z19" s="628">
        <v>0</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6364</v>
      </c>
      <c r="BH19" s="626"/>
      <c r="BI19" s="626"/>
      <c r="BJ19" s="626"/>
      <c r="BK19" s="626"/>
      <c r="BL19" s="626"/>
      <c r="BM19" s="626"/>
      <c r="BN19" s="627"/>
      <c r="BO19" s="628">
        <v>0.9</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2813292</v>
      </c>
      <c r="S20" s="626"/>
      <c r="T20" s="626"/>
      <c r="U20" s="626"/>
      <c r="V20" s="626"/>
      <c r="W20" s="626"/>
      <c r="X20" s="626"/>
      <c r="Y20" s="627"/>
      <c r="Z20" s="628">
        <v>56.5</v>
      </c>
      <c r="AA20" s="628"/>
      <c r="AB20" s="628"/>
      <c r="AC20" s="628"/>
      <c r="AD20" s="629">
        <v>2635045</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6364</v>
      </c>
      <c r="BH20" s="626"/>
      <c r="BI20" s="626"/>
      <c r="BJ20" s="626"/>
      <c r="BK20" s="626"/>
      <c r="BL20" s="626"/>
      <c r="BM20" s="626"/>
      <c r="BN20" s="627"/>
      <c r="BO20" s="628">
        <v>0.9</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4767850</v>
      </c>
      <c r="CS20" s="626"/>
      <c r="CT20" s="626"/>
      <c r="CU20" s="626"/>
      <c r="CV20" s="626"/>
      <c r="CW20" s="626"/>
      <c r="CX20" s="626"/>
      <c r="CY20" s="627"/>
      <c r="CZ20" s="628">
        <v>100</v>
      </c>
      <c r="DA20" s="628"/>
      <c r="DB20" s="628"/>
      <c r="DC20" s="628"/>
      <c r="DD20" s="634">
        <v>1292514</v>
      </c>
      <c r="DE20" s="626"/>
      <c r="DF20" s="626"/>
      <c r="DG20" s="626"/>
      <c r="DH20" s="626"/>
      <c r="DI20" s="626"/>
      <c r="DJ20" s="626"/>
      <c r="DK20" s="626"/>
      <c r="DL20" s="626"/>
      <c r="DM20" s="626"/>
      <c r="DN20" s="626"/>
      <c r="DO20" s="626"/>
      <c r="DP20" s="627"/>
      <c r="DQ20" s="634">
        <v>3156921</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834</v>
      </c>
      <c r="S21" s="626"/>
      <c r="T21" s="626"/>
      <c r="U21" s="626"/>
      <c r="V21" s="626"/>
      <c r="W21" s="626"/>
      <c r="X21" s="626"/>
      <c r="Y21" s="627"/>
      <c r="Z21" s="628">
        <v>0</v>
      </c>
      <c r="AA21" s="628"/>
      <c r="AB21" s="628"/>
      <c r="AC21" s="628"/>
      <c r="AD21" s="629">
        <v>834</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6364</v>
      </c>
      <c r="BH21" s="626"/>
      <c r="BI21" s="626"/>
      <c r="BJ21" s="626"/>
      <c r="BK21" s="626"/>
      <c r="BL21" s="626"/>
      <c r="BM21" s="626"/>
      <c r="BN21" s="627"/>
      <c r="BO21" s="628">
        <v>0.9</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7757</v>
      </c>
      <c r="S22" s="626"/>
      <c r="T22" s="626"/>
      <c r="U22" s="626"/>
      <c r="V22" s="626"/>
      <c r="W22" s="626"/>
      <c r="X22" s="626"/>
      <c r="Y22" s="627"/>
      <c r="Z22" s="628">
        <v>0.2</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91144</v>
      </c>
      <c r="S23" s="626"/>
      <c r="T23" s="626"/>
      <c r="U23" s="626"/>
      <c r="V23" s="626"/>
      <c r="W23" s="626"/>
      <c r="X23" s="626"/>
      <c r="Y23" s="627"/>
      <c r="Z23" s="628">
        <v>1.8</v>
      </c>
      <c r="AA23" s="628"/>
      <c r="AB23" s="628"/>
      <c r="AC23" s="628"/>
      <c r="AD23" s="629">
        <v>1359</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4837</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1417661</v>
      </c>
      <c r="CS24" s="615"/>
      <c r="CT24" s="615"/>
      <c r="CU24" s="615"/>
      <c r="CV24" s="615"/>
      <c r="CW24" s="615"/>
      <c r="CX24" s="615"/>
      <c r="CY24" s="616"/>
      <c r="CZ24" s="652">
        <v>29.7</v>
      </c>
      <c r="DA24" s="653"/>
      <c r="DB24" s="653"/>
      <c r="DC24" s="654"/>
      <c r="DD24" s="651">
        <v>1158962</v>
      </c>
      <c r="DE24" s="615"/>
      <c r="DF24" s="615"/>
      <c r="DG24" s="615"/>
      <c r="DH24" s="615"/>
      <c r="DI24" s="615"/>
      <c r="DJ24" s="615"/>
      <c r="DK24" s="616"/>
      <c r="DL24" s="651">
        <v>1146895</v>
      </c>
      <c r="DM24" s="615"/>
      <c r="DN24" s="615"/>
      <c r="DO24" s="615"/>
      <c r="DP24" s="615"/>
      <c r="DQ24" s="615"/>
      <c r="DR24" s="615"/>
      <c r="DS24" s="615"/>
      <c r="DT24" s="615"/>
      <c r="DU24" s="615"/>
      <c r="DV24" s="616"/>
      <c r="DW24" s="619">
        <v>41.6</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478629</v>
      </c>
      <c r="S25" s="626"/>
      <c r="T25" s="626"/>
      <c r="U25" s="626"/>
      <c r="V25" s="626"/>
      <c r="W25" s="626"/>
      <c r="X25" s="626"/>
      <c r="Y25" s="627"/>
      <c r="Z25" s="628">
        <v>9.6</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605833</v>
      </c>
      <c r="CS25" s="657"/>
      <c r="CT25" s="657"/>
      <c r="CU25" s="657"/>
      <c r="CV25" s="657"/>
      <c r="CW25" s="657"/>
      <c r="CX25" s="657"/>
      <c r="CY25" s="658"/>
      <c r="CZ25" s="659">
        <v>12.7</v>
      </c>
      <c r="DA25" s="660"/>
      <c r="DB25" s="660"/>
      <c r="DC25" s="661"/>
      <c r="DD25" s="634">
        <v>574574</v>
      </c>
      <c r="DE25" s="657"/>
      <c r="DF25" s="657"/>
      <c r="DG25" s="657"/>
      <c r="DH25" s="657"/>
      <c r="DI25" s="657"/>
      <c r="DJ25" s="657"/>
      <c r="DK25" s="658"/>
      <c r="DL25" s="634">
        <v>562857</v>
      </c>
      <c r="DM25" s="657"/>
      <c r="DN25" s="657"/>
      <c r="DO25" s="657"/>
      <c r="DP25" s="657"/>
      <c r="DQ25" s="657"/>
      <c r="DR25" s="657"/>
      <c r="DS25" s="657"/>
      <c r="DT25" s="657"/>
      <c r="DU25" s="657"/>
      <c r="DV25" s="658"/>
      <c r="DW25" s="630">
        <v>20.399999999999999</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380428</v>
      </c>
      <c r="CS26" s="626"/>
      <c r="CT26" s="626"/>
      <c r="CU26" s="626"/>
      <c r="CV26" s="626"/>
      <c r="CW26" s="626"/>
      <c r="CX26" s="626"/>
      <c r="CY26" s="627"/>
      <c r="CZ26" s="659">
        <v>8</v>
      </c>
      <c r="DA26" s="660"/>
      <c r="DB26" s="660"/>
      <c r="DC26" s="661"/>
      <c r="DD26" s="634">
        <v>352088</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210285</v>
      </c>
      <c r="S27" s="626"/>
      <c r="T27" s="626"/>
      <c r="U27" s="626"/>
      <c r="V27" s="626"/>
      <c r="W27" s="626"/>
      <c r="X27" s="626"/>
      <c r="Y27" s="627"/>
      <c r="Z27" s="628">
        <v>4.2</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725192</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321506</v>
      </c>
      <c r="CS27" s="657"/>
      <c r="CT27" s="657"/>
      <c r="CU27" s="657"/>
      <c r="CV27" s="657"/>
      <c r="CW27" s="657"/>
      <c r="CX27" s="657"/>
      <c r="CY27" s="658"/>
      <c r="CZ27" s="659">
        <v>6.7</v>
      </c>
      <c r="DA27" s="660"/>
      <c r="DB27" s="660"/>
      <c r="DC27" s="661"/>
      <c r="DD27" s="634">
        <v>99231</v>
      </c>
      <c r="DE27" s="657"/>
      <c r="DF27" s="657"/>
      <c r="DG27" s="657"/>
      <c r="DH27" s="657"/>
      <c r="DI27" s="657"/>
      <c r="DJ27" s="657"/>
      <c r="DK27" s="658"/>
      <c r="DL27" s="634">
        <v>98881</v>
      </c>
      <c r="DM27" s="657"/>
      <c r="DN27" s="657"/>
      <c r="DO27" s="657"/>
      <c r="DP27" s="657"/>
      <c r="DQ27" s="657"/>
      <c r="DR27" s="657"/>
      <c r="DS27" s="657"/>
      <c r="DT27" s="657"/>
      <c r="DU27" s="657"/>
      <c r="DV27" s="658"/>
      <c r="DW27" s="630">
        <v>3.6</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41757</v>
      </c>
      <c r="S28" s="626"/>
      <c r="T28" s="626"/>
      <c r="U28" s="626"/>
      <c r="V28" s="626"/>
      <c r="W28" s="626"/>
      <c r="X28" s="626"/>
      <c r="Y28" s="627"/>
      <c r="Z28" s="628">
        <v>0.8</v>
      </c>
      <c r="AA28" s="628"/>
      <c r="AB28" s="628"/>
      <c r="AC28" s="628"/>
      <c r="AD28" s="629">
        <v>4236</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490322</v>
      </c>
      <c r="CS28" s="626"/>
      <c r="CT28" s="626"/>
      <c r="CU28" s="626"/>
      <c r="CV28" s="626"/>
      <c r="CW28" s="626"/>
      <c r="CX28" s="626"/>
      <c r="CY28" s="627"/>
      <c r="CZ28" s="659">
        <v>10.3</v>
      </c>
      <c r="DA28" s="660"/>
      <c r="DB28" s="660"/>
      <c r="DC28" s="661"/>
      <c r="DD28" s="634">
        <v>485157</v>
      </c>
      <c r="DE28" s="626"/>
      <c r="DF28" s="626"/>
      <c r="DG28" s="626"/>
      <c r="DH28" s="626"/>
      <c r="DI28" s="626"/>
      <c r="DJ28" s="626"/>
      <c r="DK28" s="627"/>
      <c r="DL28" s="634">
        <v>485157</v>
      </c>
      <c r="DM28" s="626"/>
      <c r="DN28" s="626"/>
      <c r="DO28" s="626"/>
      <c r="DP28" s="626"/>
      <c r="DQ28" s="626"/>
      <c r="DR28" s="626"/>
      <c r="DS28" s="626"/>
      <c r="DT28" s="626"/>
      <c r="DU28" s="626"/>
      <c r="DV28" s="627"/>
      <c r="DW28" s="630">
        <v>17.600000000000001</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5470</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490317</v>
      </c>
      <c r="CS29" s="657"/>
      <c r="CT29" s="657"/>
      <c r="CU29" s="657"/>
      <c r="CV29" s="657"/>
      <c r="CW29" s="657"/>
      <c r="CX29" s="657"/>
      <c r="CY29" s="658"/>
      <c r="CZ29" s="659">
        <v>10.3</v>
      </c>
      <c r="DA29" s="660"/>
      <c r="DB29" s="660"/>
      <c r="DC29" s="661"/>
      <c r="DD29" s="634">
        <v>485152</v>
      </c>
      <c r="DE29" s="657"/>
      <c r="DF29" s="657"/>
      <c r="DG29" s="657"/>
      <c r="DH29" s="657"/>
      <c r="DI29" s="657"/>
      <c r="DJ29" s="657"/>
      <c r="DK29" s="658"/>
      <c r="DL29" s="634">
        <v>485152</v>
      </c>
      <c r="DM29" s="657"/>
      <c r="DN29" s="657"/>
      <c r="DO29" s="657"/>
      <c r="DP29" s="657"/>
      <c r="DQ29" s="657"/>
      <c r="DR29" s="657"/>
      <c r="DS29" s="657"/>
      <c r="DT29" s="657"/>
      <c r="DU29" s="657"/>
      <c r="DV29" s="658"/>
      <c r="DW29" s="630">
        <v>17.600000000000001</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8106</v>
      </c>
      <c r="S30" s="626"/>
      <c r="T30" s="626"/>
      <c r="U30" s="626"/>
      <c r="V30" s="626"/>
      <c r="W30" s="626"/>
      <c r="X30" s="626"/>
      <c r="Y30" s="627"/>
      <c r="Z30" s="628">
        <v>0.2</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98.4</v>
      </c>
      <c r="BH30" s="684"/>
      <c r="BI30" s="684"/>
      <c r="BJ30" s="684"/>
      <c r="BK30" s="684"/>
      <c r="BL30" s="684"/>
      <c r="BM30" s="620">
        <v>88.6</v>
      </c>
      <c r="BN30" s="684"/>
      <c r="BO30" s="684"/>
      <c r="BP30" s="684"/>
      <c r="BQ30" s="685"/>
      <c r="BR30" s="683">
        <v>98.5</v>
      </c>
      <c r="BS30" s="684"/>
      <c r="BT30" s="684"/>
      <c r="BU30" s="684"/>
      <c r="BV30" s="684"/>
      <c r="BW30" s="684"/>
      <c r="BX30" s="620">
        <v>87.9</v>
      </c>
      <c r="BY30" s="684"/>
      <c r="BZ30" s="684"/>
      <c r="CA30" s="684"/>
      <c r="CB30" s="685"/>
      <c r="CD30" s="688"/>
      <c r="CE30" s="689"/>
      <c r="CF30" s="639" t="s">
        <v>294</v>
      </c>
      <c r="CG30" s="640"/>
      <c r="CH30" s="640"/>
      <c r="CI30" s="640"/>
      <c r="CJ30" s="640"/>
      <c r="CK30" s="640"/>
      <c r="CL30" s="640"/>
      <c r="CM30" s="640"/>
      <c r="CN30" s="640"/>
      <c r="CO30" s="640"/>
      <c r="CP30" s="640"/>
      <c r="CQ30" s="641"/>
      <c r="CR30" s="625">
        <v>467657</v>
      </c>
      <c r="CS30" s="626"/>
      <c r="CT30" s="626"/>
      <c r="CU30" s="626"/>
      <c r="CV30" s="626"/>
      <c r="CW30" s="626"/>
      <c r="CX30" s="626"/>
      <c r="CY30" s="627"/>
      <c r="CZ30" s="659">
        <v>9.8000000000000007</v>
      </c>
      <c r="DA30" s="660"/>
      <c r="DB30" s="660"/>
      <c r="DC30" s="661"/>
      <c r="DD30" s="634">
        <v>462663</v>
      </c>
      <c r="DE30" s="626"/>
      <c r="DF30" s="626"/>
      <c r="DG30" s="626"/>
      <c r="DH30" s="626"/>
      <c r="DI30" s="626"/>
      <c r="DJ30" s="626"/>
      <c r="DK30" s="627"/>
      <c r="DL30" s="634">
        <v>462663</v>
      </c>
      <c r="DM30" s="626"/>
      <c r="DN30" s="626"/>
      <c r="DO30" s="626"/>
      <c r="DP30" s="626"/>
      <c r="DQ30" s="626"/>
      <c r="DR30" s="626"/>
      <c r="DS30" s="626"/>
      <c r="DT30" s="626"/>
      <c r="DU30" s="626"/>
      <c r="DV30" s="627"/>
      <c r="DW30" s="630">
        <v>16.8</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390936</v>
      </c>
      <c r="S31" s="626"/>
      <c r="T31" s="626"/>
      <c r="U31" s="626"/>
      <c r="V31" s="626"/>
      <c r="W31" s="626"/>
      <c r="X31" s="626"/>
      <c r="Y31" s="627"/>
      <c r="Z31" s="628">
        <v>7.9</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98.4</v>
      </c>
      <c r="BH31" s="657"/>
      <c r="BI31" s="657"/>
      <c r="BJ31" s="657"/>
      <c r="BK31" s="657"/>
      <c r="BL31" s="657"/>
      <c r="BM31" s="631">
        <v>95.9</v>
      </c>
      <c r="BN31" s="681"/>
      <c r="BO31" s="681"/>
      <c r="BP31" s="681"/>
      <c r="BQ31" s="682"/>
      <c r="BR31" s="680">
        <v>98.7</v>
      </c>
      <c r="BS31" s="657"/>
      <c r="BT31" s="657"/>
      <c r="BU31" s="657"/>
      <c r="BV31" s="657"/>
      <c r="BW31" s="657"/>
      <c r="BX31" s="631">
        <v>95.8</v>
      </c>
      <c r="BY31" s="681"/>
      <c r="BZ31" s="681"/>
      <c r="CA31" s="681"/>
      <c r="CB31" s="682"/>
      <c r="CD31" s="688"/>
      <c r="CE31" s="689"/>
      <c r="CF31" s="639" t="s">
        <v>298</v>
      </c>
      <c r="CG31" s="640"/>
      <c r="CH31" s="640"/>
      <c r="CI31" s="640"/>
      <c r="CJ31" s="640"/>
      <c r="CK31" s="640"/>
      <c r="CL31" s="640"/>
      <c r="CM31" s="640"/>
      <c r="CN31" s="640"/>
      <c r="CO31" s="640"/>
      <c r="CP31" s="640"/>
      <c r="CQ31" s="641"/>
      <c r="CR31" s="625">
        <v>22660</v>
      </c>
      <c r="CS31" s="657"/>
      <c r="CT31" s="657"/>
      <c r="CU31" s="657"/>
      <c r="CV31" s="657"/>
      <c r="CW31" s="657"/>
      <c r="CX31" s="657"/>
      <c r="CY31" s="658"/>
      <c r="CZ31" s="659">
        <v>0.5</v>
      </c>
      <c r="DA31" s="660"/>
      <c r="DB31" s="660"/>
      <c r="DC31" s="661"/>
      <c r="DD31" s="634">
        <v>22489</v>
      </c>
      <c r="DE31" s="657"/>
      <c r="DF31" s="657"/>
      <c r="DG31" s="657"/>
      <c r="DH31" s="657"/>
      <c r="DI31" s="657"/>
      <c r="DJ31" s="657"/>
      <c r="DK31" s="658"/>
      <c r="DL31" s="634">
        <v>22489</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137035</v>
      </c>
      <c r="S32" s="626"/>
      <c r="T32" s="626"/>
      <c r="U32" s="626"/>
      <c r="V32" s="626"/>
      <c r="W32" s="626"/>
      <c r="X32" s="626"/>
      <c r="Y32" s="627"/>
      <c r="Z32" s="628">
        <v>2.8</v>
      </c>
      <c r="AA32" s="628"/>
      <c r="AB32" s="628"/>
      <c r="AC32" s="628"/>
      <c r="AD32" s="629">
        <v>777</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98.2</v>
      </c>
      <c r="BH32" s="693"/>
      <c r="BI32" s="693"/>
      <c r="BJ32" s="693"/>
      <c r="BK32" s="693"/>
      <c r="BL32" s="693"/>
      <c r="BM32" s="694">
        <v>81.099999999999994</v>
      </c>
      <c r="BN32" s="693"/>
      <c r="BO32" s="693"/>
      <c r="BP32" s="693"/>
      <c r="BQ32" s="695"/>
      <c r="BR32" s="692">
        <v>98.2</v>
      </c>
      <c r="BS32" s="693"/>
      <c r="BT32" s="693"/>
      <c r="BU32" s="693"/>
      <c r="BV32" s="693"/>
      <c r="BW32" s="693"/>
      <c r="BX32" s="694">
        <v>80.3</v>
      </c>
      <c r="BY32" s="693"/>
      <c r="BZ32" s="693"/>
      <c r="CA32" s="693"/>
      <c r="CB32" s="695"/>
      <c r="CD32" s="690"/>
      <c r="CE32" s="691"/>
      <c r="CF32" s="639" t="s">
        <v>301</v>
      </c>
      <c r="CG32" s="640"/>
      <c r="CH32" s="640"/>
      <c r="CI32" s="640"/>
      <c r="CJ32" s="640"/>
      <c r="CK32" s="640"/>
      <c r="CL32" s="640"/>
      <c r="CM32" s="640"/>
      <c r="CN32" s="640"/>
      <c r="CO32" s="640"/>
      <c r="CP32" s="640"/>
      <c r="CQ32" s="641"/>
      <c r="CR32" s="625">
        <v>5</v>
      </c>
      <c r="CS32" s="626"/>
      <c r="CT32" s="626"/>
      <c r="CU32" s="626"/>
      <c r="CV32" s="626"/>
      <c r="CW32" s="626"/>
      <c r="CX32" s="626"/>
      <c r="CY32" s="627"/>
      <c r="CZ32" s="659">
        <v>0</v>
      </c>
      <c r="DA32" s="660"/>
      <c r="DB32" s="660"/>
      <c r="DC32" s="661"/>
      <c r="DD32" s="634">
        <v>5</v>
      </c>
      <c r="DE32" s="626"/>
      <c r="DF32" s="626"/>
      <c r="DG32" s="626"/>
      <c r="DH32" s="626"/>
      <c r="DI32" s="626"/>
      <c r="DJ32" s="626"/>
      <c r="DK32" s="627"/>
      <c r="DL32" s="634">
        <v>5</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786600</v>
      </c>
      <c r="S33" s="626"/>
      <c r="T33" s="626"/>
      <c r="U33" s="626"/>
      <c r="V33" s="626"/>
      <c r="W33" s="626"/>
      <c r="X33" s="626"/>
      <c r="Y33" s="627"/>
      <c r="Z33" s="628">
        <v>15.8</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2057675</v>
      </c>
      <c r="CS33" s="657"/>
      <c r="CT33" s="657"/>
      <c r="CU33" s="657"/>
      <c r="CV33" s="657"/>
      <c r="CW33" s="657"/>
      <c r="CX33" s="657"/>
      <c r="CY33" s="658"/>
      <c r="CZ33" s="659">
        <v>43.2</v>
      </c>
      <c r="DA33" s="660"/>
      <c r="DB33" s="660"/>
      <c r="DC33" s="661"/>
      <c r="DD33" s="634">
        <v>1645630</v>
      </c>
      <c r="DE33" s="657"/>
      <c r="DF33" s="657"/>
      <c r="DG33" s="657"/>
      <c r="DH33" s="657"/>
      <c r="DI33" s="657"/>
      <c r="DJ33" s="657"/>
      <c r="DK33" s="658"/>
      <c r="DL33" s="634">
        <v>1026238</v>
      </c>
      <c r="DM33" s="657"/>
      <c r="DN33" s="657"/>
      <c r="DO33" s="657"/>
      <c r="DP33" s="657"/>
      <c r="DQ33" s="657"/>
      <c r="DR33" s="657"/>
      <c r="DS33" s="657"/>
      <c r="DT33" s="657"/>
      <c r="DU33" s="657"/>
      <c r="DV33" s="658"/>
      <c r="DW33" s="630">
        <v>37.200000000000003</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766743</v>
      </c>
      <c r="CS34" s="626"/>
      <c r="CT34" s="626"/>
      <c r="CU34" s="626"/>
      <c r="CV34" s="626"/>
      <c r="CW34" s="626"/>
      <c r="CX34" s="626"/>
      <c r="CY34" s="627"/>
      <c r="CZ34" s="659">
        <v>16.100000000000001</v>
      </c>
      <c r="DA34" s="660"/>
      <c r="DB34" s="660"/>
      <c r="DC34" s="661"/>
      <c r="DD34" s="634">
        <v>546147</v>
      </c>
      <c r="DE34" s="626"/>
      <c r="DF34" s="626"/>
      <c r="DG34" s="626"/>
      <c r="DH34" s="626"/>
      <c r="DI34" s="626"/>
      <c r="DJ34" s="626"/>
      <c r="DK34" s="627"/>
      <c r="DL34" s="634">
        <v>361049</v>
      </c>
      <c r="DM34" s="626"/>
      <c r="DN34" s="626"/>
      <c r="DO34" s="626"/>
      <c r="DP34" s="626"/>
      <c r="DQ34" s="626"/>
      <c r="DR34" s="626"/>
      <c r="DS34" s="626"/>
      <c r="DT34" s="626"/>
      <c r="DU34" s="626"/>
      <c r="DV34" s="627"/>
      <c r="DW34" s="630">
        <v>13.1</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115200</v>
      </c>
      <c r="S35" s="626"/>
      <c r="T35" s="626"/>
      <c r="U35" s="626"/>
      <c r="V35" s="626"/>
      <c r="W35" s="626"/>
      <c r="X35" s="626"/>
      <c r="Y35" s="627"/>
      <c r="Z35" s="628">
        <v>2.2999999999999998</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490108</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26280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99148</v>
      </c>
      <c r="CS35" s="657"/>
      <c r="CT35" s="657"/>
      <c r="CU35" s="657"/>
      <c r="CV35" s="657"/>
      <c r="CW35" s="657"/>
      <c r="CX35" s="657"/>
      <c r="CY35" s="658"/>
      <c r="CZ35" s="659">
        <v>2.1</v>
      </c>
      <c r="DA35" s="660"/>
      <c r="DB35" s="660"/>
      <c r="DC35" s="661"/>
      <c r="DD35" s="634">
        <v>96251</v>
      </c>
      <c r="DE35" s="657"/>
      <c r="DF35" s="657"/>
      <c r="DG35" s="657"/>
      <c r="DH35" s="657"/>
      <c r="DI35" s="657"/>
      <c r="DJ35" s="657"/>
      <c r="DK35" s="658"/>
      <c r="DL35" s="634">
        <v>74904</v>
      </c>
      <c r="DM35" s="657"/>
      <c r="DN35" s="657"/>
      <c r="DO35" s="657"/>
      <c r="DP35" s="657"/>
      <c r="DQ35" s="657"/>
      <c r="DR35" s="657"/>
      <c r="DS35" s="657"/>
      <c r="DT35" s="657"/>
      <c r="DU35" s="657"/>
      <c r="DV35" s="658"/>
      <c r="DW35" s="630">
        <v>2.7</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4976682</v>
      </c>
      <c r="S36" s="698"/>
      <c r="T36" s="698"/>
      <c r="U36" s="698"/>
      <c r="V36" s="698"/>
      <c r="W36" s="698"/>
      <c r="X36" s="698"/>
      <c r="Y36" s="699"/>
      <c r="Z36" s="700">
        <v>100</v>
      </c>
      <c r="AA36" s="700"/>
      <c r="AB36" s="700"/>
      <c r="AC36" s="700"/>
      <c r="AD36" s="701">
        <v>2642251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214895</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13984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500025</v>
      </c>
      <c r="CS36" s="626"/>
      <c r="CT36" s="626"/>
      <c r="CU36" s="626"/>
      <c r="CV36" s="626"/>
      <c r="CW36" s="626"/>
      <c r="CX36" s="626"/>
      <c r="CY36" s="627"/>
      <c r="CZ36" s="659">
        <v>10.5</v>
      </c>
      <c r="DA36" s="660"/>
      <c r="DB36" s="660"/>
      <c r="DC36" s="661"/>
      <c r="DD36" s="634">
        <v>395912</v>
      </c>
      <c r="DE36" s="626"/>
      <c r="DF36" s="626"/>
      <c r="DG36" s="626"/>
      <c r="DH36" s="626"/>
      <c r="DI36" s="626"/>
      <c r="DJ36" s="626"/>
      <c r="DK36" s="627"/>
      <c r="DL36" s="634">
        <v>252638</v>
      </c>
      <c r="DM36" s="626"/>
      <c r="DN36" s="626"/>
      <c r="DO36" s="626"/>
      <c r="DP36" s="626"/>
      <c r="DQ36" s="626"/>
      <c r="DR36" s="626"/>
      <c r="DS36" s="626"/>
      <c r="DT36" s="626"/>
      <c r="DU36" s="626"/>
      <c r="DV36" s="627"/>
      <c r="DW36" s="630">
        <v>9.1999999999999993</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17855</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1025</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39779</v>
      </c>
      <c r="CS37" s="657"/>
      <c r="CT37" s="657"/>
      <c r="CU37" s="657"/>
      <c r="CV37" s="657"/>
      <c r="CW37" s="657"/>
      <c r="CX37" s="657"/>
      <c r="CY37" s="658"/>
      <c r="CZ37" s="659">
        <v>0.8</v>
      </c>
      <c r="DA37" s="660"/>
      <c r="DB37" s="660"/>
      <c r="DC37" s="661"/>
      <c r="DD37" s="634">
        <v>39098</v>
      </c>
      <c r="DE37" s="657"/>
      <c r="DF37" s="657"/>
      <c r="DG37" s="657"/>
      <c r="DH37" s="657"/>
      <c r="DI37" s="657"/>
      <c r="DJ37" s="657"/>
      <c r="DK37" s="658"/>
      <c r="DL37" s="634">
        <v>31310</v>
      </c>
      <c r="DM37" s="657"/>
      <c r="DN37" s="657"/>
      <c r="DO37" s="657"/>
      <c r="DP37" s="657"/>
      <c r="DQ37" s="657"/>
      <c r="DR37" s="657"/>
      <c r="DS37" s="657"/>
      <c r="DT37" s="657"/>
      <c r="DU37" s="657"/>
      <c r="DV37" s="658"/>
      <c r="DW37" s="630">
        <v>1.1000000000000001</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8998</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1775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481110</v>
      </c>
      <c r="CS38" s="626"/>
      <c r="CT38" s="626"/>
      <c r="CU38" s="626"/>
      <c r="CV38" s="626"/>
      <c r="CW38" s="626"/>
      <c r="CX38" s="626"/>
      <c r="CY38" s="627"/>
      <c r="CZ38" s="659">
        <v>10.1</v>
      </c>
      <c r="DA38" s="660"/>
      <c r="DB38" s="660"/>
      <c r="DC38" s="661"/>
      <c r="DD38" s="634">
        <v>438123</v>
      </c>
      <c r="DE38" s="626"/>
      <c r="DF38" s="626"/>
      <c r="DG38" s="626"/>
      <c r="DH38" s="626"/>
      <c r="DI38" s="626"/>
      <c r="DJ38" s="626"/>
      <c r="DK38" s="627"/>
      <c r="DL38" s="634">
        <v>337647</v>
      </c>
      <c r="DM38" s="626"/>
      <c r="DN38" s="626"/>
      <c r="DO38" s="626"/>
      <c r="DP38" s="626"/>
      <c r="DQ38" s="626"/>
      <c r="DR38" s="626"/>
      <c r="DS38" s="626"/>
      <c r="DT38" s="626"/>
      <c r="DU38" s="626"/>
      <c r="DV38" s="627"/>
      <c r="DW38" s="630">
        <v>12.2</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106</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175649</v>
      </c>
      <c r="CS39" s="657"/>
      <c r="CT39" s="657"/>
      <c r="CU39" s="657"/>
      <c r="CV39" s="657"/>
      <c r="CW39" s="657"/>
      <c r="CX39" s="657"/>
      <c r="CY39" s="658"/>
      <c r="CZ39" s="659">
        <v>3.7</v>
      </c>
      <c r="DA39" s="660"/>
      <c r="DB39" s="660"/>
      <c r="DC39" s="661"/>
      <c r="DD39" s="634">
        <v>169197</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56526</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105</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35000</v>
      </c>
      <c r="CS40" s="626"/>
      <c r="CT40" s="626"/>
      <c r="CU40" s="626"/>
      <c r="CV40" s="626"/>
      <c r="CW40" s="626"/>
      <c r="CX40" s="626"/>
      <c r="CY40" s="627"/>
      <c r="CZ40" s="659">
        <v>0.7</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191834</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345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1292514</v>
      </c>
      <c r="CS42" s="626"/>
      <c r="CT42" s="626"/>
      <c r="CU42" s="626"/>
      <c r="CV42" s="626"/>
      <c r="CW42" s="626"/>
      <c r="CX42" s="626"/>
      <c r="CY42" s="627"/>
      <c r="CZ42" s="659">
        <v>27.1</v>
      </c>
      <c r="DA42" s="708"/>
      <c r="DB42" s="708"/>
      <c r="DC42" s="709"/>
      <c r="DD42" s="634">
        <v>352329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5439</v>
      </c>
      <c r="CS43" s="657"/>
      <c r="CT43" s="657"/>
      <c r="CU43" s="657"/>
      <c r="CV43" s="657"/>
      <c r="CW43" s="657"/>
      <c r="CX43" s="657"/>
      <c r="CY43" s="658"/>
      <c r="CZ43" s="659">
        <v>0.1</v>
      </c>
      <c r="DA43" s="660"/>
      <c r="DB43" s="660"/>
      <c r="DC43" s="661"/>
      <c r="DD43" s="634">
        <v>2226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1292514</v>
      </c>
      <c r="CS44" s="626"/>
      <c r="CT44" s="626"/>
      <c r="CU44" s="626"/>
      <c r="CV44" s="626"/>
      <c r="CW44" s="626"/>
      <c r="CX44" s="626"/>
      <c r="CY44" s="627"/>
      <c r="CZ44" s="659">
        <v>27.1</v>
      </c>
      <c r="DA44" s="708"/>
      <c r="DB44" s="708"/>
      <c r="DC44" s="709"/>
      <c r="DD44" s="634">
        <v>352329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1028036</v>
      </c>
      <c r="CS45" s="657"/>
      <c r="CT45" s="657"/>
      <c r="CU45" s="657"/>
      <c r="CV45" s="657"/>
      <c r="CW45" s="657"/>
      <c r="CX45" s="657"/>
      <c r="CY45" s="658"/>
      <c r="CZ45" s="659">
        <v>21.6</v>
      </c>
      <c r="DA45" s="660"/>
      <c r="DB45" s="660"/>
      <c r="DC45" s="661"/>
      <c r="DD45" s="634">
        <v>217398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200278</v>
      </c>
      <c r="CS46" s="626"/>
      <c r="CT46" s="626"/>
      <c r="CU46" s="626"/>
      <c r="CV46" s="626"/>
      <c r="CW46" s="626"/>
      <c r="CX46" s="626"/>
      <c r="CY46" s="627"/>
      <c r="CZ46" s="659">
        <v>4.2</v>
      </c>
      <c r="DA46" s="708"/>
      <c r="DB46" s="708"/>
      <c r="DC46" s="709"/>
      <c r="DD46" s="634">
        <v>103931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4767850</v>
      </c>
      <c r="CS49" s="693"/>
      <c r="CT49" s="693"/>
      <c r="CU49" s="693"/>
      <c r="CV49" s="693"/>
      <c r="CW49" s="693"/>
      <c r="CX49" s="693"/>
      <c r="CY49" s="720"/>
      <c r="CZ49" s="721">
        <v>100</v>
      </c>
      <c r="DA49" s="722"/>
      <c r="DB49" s="722"/>
      <c r="DC49" s="723"/>
      <c r="DD49" s="724">
        <v>3156921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0"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4977</v>
      </c>
      <c r="R7" s="755"/>
      <c r="S7" s="755"/>
      <c r="T7" s="755"/>
      <c r="U7" s="755"/>
      <c r="V7" s="755">
        <v>4768</v>
      </c>
      <c r="W7" s="755"/>
      <c r="X7" s="755"/>
      <c r="Y7" s="755"/>
      <c r="Z7" s="755"/>
      <c r="AA7" s="755">
        <v>209</v>
      </c>
      <c r="AB7" s="755"/>
      <c r="AC7" s="755"/>
      <c r="AD7" s="755"/>
      <c r="AE7" s="756"/>
      <c r="AF7" s="757">
        <v>193</v>
      </c>
      <c r="AG7" s="758"/>
      <c r="AH7" s="758"/>
      <c r="AI7" s="758"/>
      <c r="AJ7" s="759"/>
      <c r="AK7" s="794">
        <v>8</v>
      </c>
      <c r="AL7" s="795"/>
      <c r="AM7" s="795"/>
      <c r="AN7" s="795"/>
      <c r="AO7" s="795"/>
      <c r="AP7" s="795">
        <v>3602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538</v>
      </c>
      <c r="BT7" s="799"/>
      <c r="BU7" s="799"/>
      <c r="BV7" s="799"/>
      <c r="BW7" s="799"/>
      <c r="BX7" s="799"/>
      <c r="BY7" s="799"/>
      <c r="BZ7" s="799"/>
      <c r="CA7" s="799"/>
      <c r="CB7" s="799"/>
      <c r="CC7" s="799"/>
      <c r="CD7" s="799"/>
      <c r="CE7" s="799"/>
      <c r="CF7" s="799"/>
      <c r="CG7" s="800"/>
      <c r="CH7" s="791">
        <v>0</v>
      </c>
      <c r="CI7" s="792"/>
      <c r="CJ7" s="792"/>
      <c r="CK7" s="792"/>
      <c r="CL7" s="793"/>
      <c r="CM7" s="791">
        <v>40</v>
      </c>
      <c r="CN7" s="792"/>
      <c r="CO7" s="792"/>
      <c r="CP7" s="792"/>
      <c r="CQ7" s="793"/>
      <c r="CR7" s="791">
        <v>3</v>
      </c>
      <c r="CS7" s="792"/>
      <c r="CT7" s="792"/>
      <c r="CU7" s="792"/>
      <c r="CV7" s="793"/>
      <c r="CW7" s="791" t="s">
        <v>539</v>
      </c>
      <c r="CX7" s="792"/>
      <c r="CY7" s="792"/>
      <c r="CZ7" s="792"/>
      <c r="DA7" s="793"/>
      <c r="DB7" s="791" t="s">
        <v>539</v>
      </c>
      <c r="DC7" s="792"/>
      <c r="DD7" s="792"/>
      <c r="DE7" s="792"/>
      <c r="DF7" s="793"/>
      <c r="DG7" s="791" t="s">
        <v>539</v>
      </c>
      <c r="DH7" s="792"/>
      <c r="DI7" s="792"/>
      <c r="DJ7" s="792"/>
      <c r="DK7" s="793"/>
      <c r="DL7" s="791" t="s">
        <v>539</v>
      </c>
      <c r="DM7" s="792"/>
      <c r="DN7" s="792"/>
      <c r="DO7" s="792"/>
      <c r="DP7" s="793"/>
      <c r="DQ7" s="791" t="s">
        <v>539</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4977</v>
      </c>
      <c r="R23" s="814"/>
      <c r="S23" s="814"/>
      <c r="T23" s="814"/>
      <c r="U23" s="814"/>
      <c r="V23" s="814">
        <v>4768</v>
      </c>
      <c r="W23" s="814"/>
      <c r="X23" s="814"/>
      <c r="Y23" s="814"/>
      <c r="Z23" s="814"/>
      <c r="AA23" s="814">
        <v>209</v>
      </c>
      <c r="AB23" s="814"/>
      <c r="AC23" s="814"/>
      <c r="AD23" s="814"/>
      <c r="AE23" s="815"/>
      <c r="AF23" s="816">
        <v>193</v>
      </c>
      <c r="AG23" s="814"/>
      <c r="AH23" s="814"/>
      <c r="AI23" s="814"/>
      <c r="AJ23" s="817"/>
      <c r="AK23" s="818"/>
      <c r="AL23" s="819"/>
      <c r="AM23" s="819"/>
      <c r="AN23" s="819"/>
      <c r="AO23" s="819"/>
      <c r="AP23" s="814">
        <v>3602</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992</v>
      </c>
      <c r="R28" s="843"/>
      <c r="S28" s="843"/>
      <c r="T28" s="843"/>
      <c r="U28" s="843"/>
      <c r="V28" s="843">
        <v>966</v>
      </c>
      <c r="W28" s="843"/>
      <c r="X28" s="843"/>
      <c r="Y28" s="843"/>
      <c r="Z28" s="843"/>
      <c r="AA28" s="843">
        <v>26</v>
      </c>
      <c r="AB28" s="843"/>
      <c r="AC28" s="843"/>
      <c r="AD28" s="843"/>
      <c r="AE28" s="844"/>
      <c r="AF28" s="845">
        <v>26</v>
      </c>
      <c r="AG28" s="843"/>
      <c r="AH28" s="843"/>
      <c r="AI28" s="843"/>
      <c r="AJ28" s="846"/>
      <c r="AK28" s="847">
        <v>53</v>
      </c>
      <c r="AL28" s="838"/>
      <c r="AM28" s="838"/>
      <c r="AN28" s="838"/>
      <c r="AO28" s="838"/>
      <c r="AP28" s="838" t="s">
        <v>482</v>
      </c>
      <c r="AQ28" s="838"/>
      <c r="AR28" s="838"/>
      <c r="AS28" s="838"/>
      <c r="AT28" s="838"/>
      <c r="AU28" s="838" t="s">
        <v>482</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72</v>
      </c>
      <c r="R29" s="779"/>
      <c r="S29" s="779"/>
      <c r="T29" s="779"/>
      <c r="U29" s="779"/>
      <c r="V29" s="779">
        <v>67</v>
      </c>
      <c r="W29" s="779"/>
      <c r="X29" s="779"/>
      <c r="Y29" s="779"/>
      <c r="Z29" s="779"/>
      <c r="AA29" s="779">
        <v>5</v>
      </c>
      <c r="AB29" s="779"/>
      <c r="AC29" s="779"/>
      <c r="AD29" s="779"/>
      <c r="AE29" s="780"/>
      <c r="AF29" s="781">
        <v>5</v>
      </c>
      <c r="AG29" s="782"/>
      <c r="AH29" s="782"/>
      <c r="AI29" s="782"/>
      <c r="AJ29" s="783"/>
      <c r="AK29" s="850">
        <v>4</v>
      </c>
      <c r="AL29" s="851"/>
      <c r="AM29" s="851"/>
      <c r="AN29" s="851"/>
      <c r="AO29" s="851"/>
      <c r="AP29" s="851">
        <v>73</v>
      </c>
      <c r="AQ29" s="851"/>
      <c r="AR29" s="851"/>
      <c r="AS29" s="851"/>
      <c r="AT29" s="851"/>
      <c r="AU29" s="851">
        <v>4</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702</v>
      </c>
      <c r="R30" s="779"/>
      <c r="S30" s="779"/>
      <c r="T30" s="779"/>
      <c r="U30" s="779"/>
      <c r="V30" s="779">
        <v>639</v>
      </c>
      <c r="W30" s="779"/>
      <c r="X30" s="779"/>
      <c r="Y30" s="779"/>
      <c r="Z30" s="779"/>
      <c r="AA30" s="779">
        <v>63</v>
      </c>
      <c r="AB30" s="779"/>
      <c r="AC30" s="779"/>
      <c r="AD30" s="779"/>
      <c r="AE30" s="780"/>
      <c r="AF30" s="781">
        <v>63</v>
      </c>
      <c r="AG30" s="782"/>
      <c r="AH30" s="782"/>
      <c r="AI30" s="782"/>
      <c r="AJ30" s="783"/>
      <c r="AK30" s="850">
        <v>93</v>
      </c>
      <c r="AL30" s="851"/>
      <c r="AM30" s="851"/>
      <c r="AN30" s="851"/>
      <c r="AO30" s="851"/>
      <c r="AP30" s="851" t="s">
        <v>482</v>
      </c>
      <c r="AQ30" s="851"/>
      <c r="AR30" s="851"/>
      <c r="AS30" s="851"/>
      <c r="AT30" s="851"/>
      <c r="AU30" s="851" t="s">
        <v>482</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150</v>
      </c>
      <c r="R31" s="779"/>
      <c r="S31" s="779"/>
      <c r="T31" s="779"/>
      <c r="U31" s="779"/>
      <c r="V31" s="779">
        <v>150</v>
      </c>
      <c r="W31" s="779"/>
      <c r="X31" s="779"/>
      <c r="Y31" s="779"/>
      <c r="Z31" s="779"/>
      <c r="AA31" s="779">
        <v>0</v>
      </c>
      <c r="AB31" s="779"/>
      <c r="AC31" s="779"/>
      <c r="AD31" s="779"/>
      <c r="AE31" s="780"/>
      <c r="AF31" s="781">
        <v>0</v>
      </c>
      <c r="AG31" s="782"/>
      <c r="AH31" s="782"/>
      <c r="AI31" s="782"/>
      <c r="AJ31" s="783"/>
      <c r="AK31" s="850">
        <v>99</v>
      </c>
      <c r="AL31" s="851"/>
      <c r="AM31" s="851"/>
      <c r="AN31" s="851"/>
      <c r="AO31" s="851"/>
      <c r="AP31" s="851" t="s">
        <v>482</v>
      </c>
      <c r="AQ31" s="851"/>
      <c r="AR31" s="851"/>
      <c r="AS31" s="851"/>
      <c r="AT31" s="851"/>
      <c r="AU31" s="851" t="s">
        <v>482</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92</v>
      </c>
      <c r="R32" s="779"/>
      <c r="S32" s="779"/>
      <c r="T32" s="779"/>
      <c r="U32" s="779"/>
      <c r="V32" s="779">
        <v>83</v>
      </c>
      <c r="W32" s="779"/>
      <c r="X32" s="779"/>
      <c r="Y32" s="779"/>
      <c r="Z32" s="779"/>
      <c r="AA32" s="779">
        <v>9</v>
      </c>
      <c r="AB32" s="779"/>
      <c r="AC32" s="779"/>
      <c r="AD32" s="779"/>
      <c r="AE32" s="780"/>
      <c r="AF32" s="781">
        <v>399</v>
      </c>
      <c r="AG32" s="782"/>
      <c r="AH32" s="782"/>
      <c r="AI32" s="782"/>
      <c r="AJ32" s="783"/>
      <c r="AK32" s="850">
        <v>9</v>
      </c>
      <c r="AL32" s="851"/>
      <c r="AM32" s="851"/>
      <c r="AN32" s="851"/>
      <c r="AO32" s="851"/>
      <c r="AP32" s="851">
        <v>212</v>
      </c>
      <c r="AQ32" s="851"/>
      <c r="AR32" s="851"/>
      <c r="AS32" s="851"/>
      <c r="AT32" s="851"/>
      <c r="AU32" s="851">
        <v>102</v>
      </c>
      <c r="AV32" s="851"/>
      <c r="AW32" s="851"/>
      <c r="AX32" s="851"/>
      <c r="AY32" s="851"/>
      <c r="AZ32" s="852"/>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189</v>
      </c>
      <c r="R33" s="779"/>
      <c r="S33" s="779"/>
      <c r="T33" s="779"/>
      <c r="U33" s="779"/>
      <c r="V33" s="779">
        <v>85</v>
      </c>
      <c r="W33" s="779"/>
      <c r="X33" s="779"/>
      <c r="Y33" s="779"/>
      <c r="Z33" s="779"/>
      <c r="AA33" s="779">
        <v>104</v>
      </c>
      <c r="AB33" s="779"/>
      <c r="AC33" s="779"/>
      <c r="AD33" s="779"/>
      <c r="AE33" s="780"/>
      <c r="AF33" s="781">
        <v>105</v>
      </c>
      <c r="AG33" s="782"/>
      <c r="AH33" s="782"/>
      <c r="AI33" s="782"/>
      <c r="AJ33" s="783"/>
      <c r="AK33" s="850">
        <v>18</v>
      </c>
      <c r="AL33" s="851"/>
      <c r="AM33" s="851"/>
      <c r="AN33" s="851"/>
      <c r="AO33" s="851"/>
      <c r="AP33" s="851">
        <v>253</v>
      </c>
      <c r="AQ33" s="851"/>
      <c r="AR33" s="851"/>
      <c r="AS33" s="851"/>
      <c r="AT33" s="851"/>
      <c r="AU33" s="851">
        <v>145</v>
      </c>
      <c r="AV33" s="851"/>
      <c r="AW33" s="851"/>
      <c r="AX33" s="851"/>
      <c r="AY33" s="851"/>
      <c r="AZ33" s="852"/>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101</v>
      </c>
      <c r="R34" s="779"/>
      <c r="S34" s="779"/>
      <c r="T34" s="779"/>
      <c r="U34" s="779"/>
      <c r="V34" s="779">
        <v>94</v>
      </c>
      <c r="W34" s="779"/>
      <c r="X34" s="779"/>
      <c r="Y34" s="779"/>
      <c r="Z34" s="779"/>
      <c r="AA34" s="779">
        <v>7</v>
      </c>
      <c r="AB34" s="779"/>
      <c r="AC34" s="779"/>
      <c r="AD34" s="779"/>
      <c r="AE34" s="780"/>
      <c r="AF34" s="781">
        <v>7</v>
      </c>
      <c r="AG34" s="782"/>
      <c r="AH34" s="782"/>
      <c r="AI34" s="782"/>
      <c r="AJ34" s="783"/>
      <c r="AK34" s="850">
        <v>65</v>
      </c>
      <c r="AL34" s="851"/>
      <c r="AM34" s="851"/>
      <c r="AN34" s="851"/>
      <c r="AO34" s="851"/>
      <c r="AP34" s="851">
        <v>403</v>
      </c>
      <c r="AQ34" s="851"/>
      <c r="AR34" s="851"/>
      <c r="AS34" s="851"/>
      <c r="AT34" s="851"/>
      <c r="AU34" s="851">
        <v>387</v>
      </c>
      <c r="AV34" s="851"/>
      <c r="AW34" s="851"/>
      <c r="AX34" s="851"/>
      <c r="AY34" s="851"/>
      <c r="AZ34" s="852"/>
      <c r="BA34" s="852"/>
      <c r="BB34" s="852"/>
      <c r="BC34" s="852"/>
      <c r="BD34" s="852"/>
      <c r="BE34" s="848" t="s">
        <v>388</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256</v>
      </c>
      <c r="R35" s="779"/>
      <c r="S35" s="779"/>
      <c r="T35" s="779"/>
      <c r="U35" s="779"/>
      <c r="V35" s="779">
        <v>239</v>
      </c>
      <c r="W35" s="779"/>
      <c r="X35" s="779"/>
      <c r="Y35" s="779"/>
      <c r="Z35" s="779"/>
      <c r="AA35" s="779">
        <v>17</v>
      </c>
      <c r="AB35" s="779"/>
      <c r="AC35" s="779"/>
      <c r="AD35" s="779"/>
      <c r="AE35" s="780"/>
      <c r="AF35" s="781">
        <v>17</v>
      </c>
      <c r="AG35" s="782"/>
      <c r="AH35" s="782"/>
      <c r="AI35" s="782"/>
      <c r="AJ35" s="783"/>
      <c r="AK35" s="850">
        <v>150</v>
      </c>
      <c r="AL35" s="851"/>
      <c r="AM35" s="851"/>
      <c r="AN35" s="851"/>
      <c r="AO35" s="851"/>
      <c r="AP35" s="851">
        <v>1300</v>
      </c>
      <c r="AQ35" s="851"/>
      <c r="AR35" s="851"/>
      <c r="AS35" s="851"/>
      <c r="AT35" s="851"/>
      <c r="AU35" s="851">
        <v>1172</v>
      </c>
      <c r="AV35" s="851"/>
      <c r="AW35" s="851"/>
      <c r="AX35" s="851"/>
      <c r="AY35" s="851"/>
      <c r="AZ35" s="852"/>
      <c r="BA35" s="852"/>
      <c r="BB35" s="852"/>
      <c r="BC35" s="852"/>
      <c r="BD35" s="852"/>
      <c r="BE35" s="848" t="s">
        <v>388</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53</v>
      </c>
      <c r="R36" s="779"/>
      <c r="S36" s="779"/>
      <c r="T36" s="779"/>
      <c r="U36" s="779"/>
      <c r="V36" s="779">
        <v>33</v>
      </c>
      <c r="W36" s="779"/>
      <c r="X36" s="779"/>
      <c r="Y36" s="779"/>
      <c r="Z36" s="779"/>
      <c r="AA36" s="779">
        <v>20</v>
      </c>
      <c r="AB36" s="779"/>
      <c r="AC36" s="779"/>
      <c r="AD36" s="779"/>
      <c r="AE36" s="780"/>
      <c r="AF36" s="781">
        <v>20</v>
      </c>
      <c r="AG36" s="782"/>
      <c r="AH36" s="782"/>
      <c r="AI36" s="782"/>
      <c r="AJ36" s="783"/>
      <c r="AK36" s="850" t="s">
        <v>482</v>
      </c>
      <c r="AL36" s="851"/>
      <c r="AM36" s="851"/>
      <c r="AN36" s="851"/>
      <c r="AO36" s="851"/>
      <c r="AP36" s="851" t="s">
        <v>482</v>
      </c>
      <c r="AQ36" s="851"/>
      <c r="AR36" s="851"/>
      <c r="AS36" s="851"/>
      <c r="AT36" s="851"/>
      <c r="AU36" s="851" t="s">
        <v>482</v>
      </c>
      <c r="AV36" s="851"/>
      <c r="AW36" s="851"/>
      <c r="AX36" s="851"/>
      <c r="AY36" s="851"/>
      <c r="AZ36" s="852"/>
      <c r="BA36" s="852"/>
      <c r="BB36" s="852"/>
      <c r="BC36" s="852"/>
      <c r="BD36" s="852"/>
      <c r="BE36" s="848" t="s">
        <v>388</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642</v>
      </c>
      <c r="AG63" s="862"/>
      <c r="AH63" s="862"/>
      <c r="AI63" s="862"/>
      <c r="AJ63" s="863"/>
      <c r="AK63" s="864"/>
      <c r="AL63" s="859"/>
      <c r="AM63" s="859"/>
      <c r="AN63" s="859"/>
      <c r="AO63" s="859"/>
      <c r="AP63" s="862">
        <v>2241</v>
      </c>
      <c r="AQ63" s="862"/>
      <c r="AR63" s="862"/>
      <c r="AS63" s="862"/>
      <c r="AT63" s="862"/>
      <c r="AU63" s="862">
        <v>1810</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705</v>
      </c>
      <c r="R69" s="851"/>
      <c r="S69" s="851"/>
      <c r="T69" s="851"/>
      <c r="U69" s="851"/>
      <c r="V69" s="851">
        <v>505</v>
      </c>
      <c r="W69" s="851"/>
      <c r="X69" s="851"/>
      <c r="Y69" s="851"/>
      <c r="Z69" s="851"/>
      <c r="AA69" s="851">
        <v>201</v>
      </c>
      <c r="AB69" s="851"/>
      <c r="AC69" s="851"/>
      <c r="AD69" s="851"/>
      <c r="AE69" s="851"/>
      <c r="AF69" s="851">
        <v>201</v>
      </c>
      <c r="AG69" s="851"/>
      <c r="AH69" s="851"/>
      <c r="AI69" s="851"/>
      <c r="AJ69" s="851"/>
      <c r="AK69" s="851">
        <v>41</v>
      </c>
      <c r="AL69" s="851"/>
      <c r="AM69" s="851"/>
      <c r="AN69" s="851"/>
      <c r="AO69" s="851"/>
      <c r="AP69" s="851" t="s">
        <v>555</v>
      </c>
      <c r="AQ69" s="851"/>
      <c r="AR69" s="851"/>
      <c r="AS69" s="851"/>
      <c r="AT69" s="851"/>
      <c r="AU69" s="851" t="s">
        <v>555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c r="D70" s="894"/>
      <c r="E70" s="894"/>
      <c r="F70" s="894"/>
      <c r="G70" s="894"/>
      <c r="H70" s="894"/>
      <c r="I70" s="894"/>
      <c r="J70" s="894"/>
      <c r="K70" s="894"/>
      <c r="L70" s="894"/>
      <c r="M70" s="894"/>
      <c r="N70" s="894"/>
      <c r="O70" s="894"/>
      <c r="P70" s="895"/>
      <c r="Q70" s="896">
        <v>3044</v>
      </c>
      <c r="R70" s="851"/>
      <c r="S70" s="851"/>
      <c r="T70" s="851"/>
      <c r="U70" s="851"/>
      <c r="V70" s="851">
        <v>2978</v>
      </c>
      <c r="W70" s="851"/>
      <c r="X70" s="851"/>
      <c r="Y70" s="851"/>
      <c r="Z70" s="851"/>
      <c r="AA70" s="851">
        <v>66</v>
      </c>
      <c r="AB70" s="851"/>
      <c r="AC70" s="851"/>
      <c r="AD70" s="851"/>
      <c r="AE70" s="851"/>
      <c r="AF70" s="851">
        <v>66</v>
      </c>
      <c r="AG70" s="851"/>
      <c r="AH70" s="851"/>
      <c r="AI70" s="851"/>
      <c r="AJ70" s="851"/>
      <c r="AK70" s="851" t="s">
        <v>555</v>
      </c>
      <c r="AL70" s="851"/>
      <c r="AM70" s="851"/>
      <c r="AN70" s="851"/>
      <c r="AO70" s="851"/>
      <c r="AP70" s="851" t="s">
        <v>555</v>
      </c>
      <c r="AQ70" s="851"/>
      <c r="AR70" s="851"/>
      <c r="AS70" s="851"/>
      <c r="AT70" s="851"/>
      <c r="AU70" s="851" t="s">
        <v>555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c r="D71" s="894"/>
      <c r="E71" s="894"/>
      <c r="F71" s="894"/>
      <c r="G71" s="894"/>
      <c r="H71" s="894"/>
      <c r="I71" s="894"/>
      <c r="J71" s="894"/>
      <c r="K71" s="894"/>
      <c r="L71" s="894"/>
      <c r="M71" s="894"/>
      <c r="N71" s="894"/>
      <c r="O71" s="894"/>
      <c r="P71" s="895"/>
      <c r="Q71" s="896">
        <v>20</v>
      </c>
      <c r="R71" s="851"/>
      <c r="S71" s="851"/>
      <c r="T71" s="851"/>
      <c r="U71" s="851"/>
      <c r="V71" s="851">
        <v>12</v>
      </c>
      <c r="W71" s="851"/>
      <c r="X71" s="851"/>
      <c r="Y71" s="851"/>
      <c r="Z71" s="851"/>
      <c r="AA71" s="851">
        <v>8</v>
      </c>
      <c r="AB71" s="851"/>
      <c r="AC71" s="851"/>
      <c r="AD71" s="851"/>
      <c r="AE71" s="851"/>
      <c r="AF71" s="851">
        <v>8</v>
      </c>
      <c r="AG71" s="851"/>
      <c r="AH71" s="851"/>
      <c r="AI71" s="851"/>
      <c r="AJ71" s="851"/>
      <c r="AK71" s="851" t="s">
        <v>555</v>
      </c>
      <c r="AL71" s="851"/>
      <c r="AM71" s="851"/>
      <c r="AN71" s="851"/>
      <c r="AO71" s="851"/>
      <c r="AP71" s="851" t="s">
        <v>555</v>
      </c>
      <c r="AQ71" s="851"/>
      <c r="AR71" s="851"/>
      <c r="AS71" s="851"/>
      <c r="AT71" s="851"/>
      <c r="AU71" s="851" t="s">
        <v>555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c r="D72" s="894"/>
      <c r="E72" s="894"/>
      <c r="F72" s="894"/>
      <c r="G72" s="894"/>
      <c r="H72" s="894"/>
      <c r="I72" s="894"/>
      <c r="J72" s="894"/>
      <c r="K72" s="894"/>
      <c r="L72" s="894"/>
      <c r="M72" s="894"/>
      <c r="N72" s="894"/>
      <c r="O72" s="894"/>
      <c r="P72" s="895"/>
      <c r="Q72" s="896">
        <v>2677</v>
      </c>
      <c r="R72" s="851"/>
      <c r="S72" s="851"/>
      <c r="T72" s="851"/>
      <c r="U72" s="851"/>
      <c r="V72" s="851">
        <v>2436</v>
      </c>
      <c r="W72" s="851"/>
      <c r="X72" s="851"/>
      <c r="Y72" s="851"/>
      <c r="Z72" s="851"/>
      <c r="AA72" s="851">
        <v>242</v>
      </c>
      <c r="AB72" s="851"/>
      <c r="AC72" s="851"/>
      <c r="AD72" s="851"/>
      <c r="AE72" s="851"/>
      <c r="AF72" s="851">
        <v>242</v>
      </c>
      <c r="AG72" s="851"/>
      <c r="AH72" s="851"/>
      <c r="AI72" s="851"/>
      <c r="AJ72" s="851"/>
      <c r="AK72" s="851" t="s">
        <v>555</v>
      </c>
      <c r="AL72" s="851"/>
      <c r="AM72" s="851"/>
      <c r="AN72" s="851"/>
      <c r="AO72" s="851"/>
      <c r="AP72" s="851" t="s">
        <v>555</v>
      </c>
      <c r="AQ72" s="851"/>
      <c r="AR72" s="851"/>
      <c r="AS72" s="851"/>
      <c r="AT72" s="851"/>
      <c r="AU72" s="851" t="s">
        <v>555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540</v>
      </c>
      <c r="C73" s="894"/>
      <c r="D73" s="894"/>
      <c r="E73" s="894"/>
      <c r="F73" s="894"/>
      <c r="G73" s="894"/>
      <c r="H73" s="894"/>
      <c r="I73" s="894"/>
      <c r="J73" s="894"/>
      <c r="K73" s="894"/>
      <c r="L73" s="894"/>
      <c r="M73" s="894"/>
      <c r="N73" s="894"/>
      <c r="O73" s="894"/>
      <c r="P73" s="895"/>
      <c r="Q73" s="896">
        <v>455</v>
      </c>
      <c r="R73" s="851"/>
      <c r="S73" s="851"/>
      <c r="T73" s="851"/>
      <c r="U73" s="851"/>
      <c r="V73" s="851">
        <v>429</v>
      </c>
      <c r="W73" s="851"/>
      <c r="X73" s="851"/>
      <c r="Y73" s="851"/>
      <c r="Z73" s="851"/>
      <c r="AA73" s="851">
        <v>26</v>
      </c>
      <c r="AB73" s="851"/>
      <c r="AC73" s="851"/>
      <c r="AD73" s="851"/>
      <c r="AE73" s="851"/>
      <c r="AF73" s="851">
        <v>26</v>
      </c>
      <c r="AG73" s="851"/>
      <c r="AH73" s="851"/>
      <c r="AI73" s="851"/>
      <c r="AJ73" s="851"/>
      <c r="AK73" s="851" t="s">
        <v>555</v>
      </c>
      <c r="AL73" s="851"/>
      <c r="AM73" s="851"/>
      <c r="AN73" s="851"/>
      <c r="AO73" s="851"/>
      <c r="AP73" s="851" t="s">
        <v>555</v>
      </c>
      <c r="AQ73" s="851"/>
      <c r="AR73" s="851"/>
      <c r="AS73" s="851"/>
      <c r="AT73" s="851"/>
      <c r="AU73" s="851" t="s">
        <v>555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2125</v>
      </c>
      <c r="R75" s="900"/>
      <c r="S75" s="900"/>
      <c r="T75" s="900"/>
      <c r="U75" s="850"/>
      <c r="V75" s="901">
        <v>2067</v>
      </c>
      <c r="W75" s="900"/>
      <c r="X75" s="900"/>
      <c r="Y75" s="900"/>
      <c r="Z75" s="850"/>
      <c r="AA75" s="901">
        <v>58</v>
      </c>
      <c r="AB75" s="900"/>
      <c r="AC75" s="900"/>
      <c r="AD75" s="900"/>
      <c r="AE75" s="850"/>
      <c r="AF75" s="901">
        <v>58</v>
      </c>
      <c r="AG75" s="900"/>
      <c r="AH75" s="900"/>
      <c r="AI75" s="900"/>
      <c r="AJ75" s="850"/>
      <c r="AK75" s="901">
        <v>125</v>
      </c>
      <c r="AL75" s="900"/>
      <c r="AM75" s="900"/>
      <c r="AN75" s="900"/>
      <c r="AO75" s="850"/>
      <c r="AP75" s="851" t="s">
        <v>555</v>
      </c>
      <c r="AQ75" s="851"/>
      <c r="AR75" s="851"/>
      <c r="AS75" s="851"/>
      <c r="AT75" s="851"/>
      <c r="AU75" s="851" t="s">
        <v>555</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548</v>
      </c>
      <c r="C76" s="894"/>
      <c r="D76" s="894"/>
      <c r="E76" s="894"/>
      <c r="F76" s="894"/>
      <c r="G76" s="894"/>
      <c r="H76" s="894"/>
      <c r="I76" s="894"/>
      <c r="J76" s="894"/>
      <c r="K76" s="894"/>
      <c r="L76" s="894"/>
      <c r="M76" s="894"/>
      <c r="N76" s="894"/>
      <c r="O76" s="894"/>
      <c r="P76" s="895"/>
      <c r="Q76" s="899">
        <v>273707</v>
      </c>
      <c r="R76" s="900"/>
      <c r="S76" s="900"/>
      <c r="T76" s="900"/>
      <c r="U76" s="850"/>
      <c r="V76" s="901">
        <v>260942</v>
      </c>
      <c r="W76" s="900"/>
      <c r="X76" s="900"/>
      <c r="Y76" s="900"/>
      <c r="Z76" s="850"/>
      <c r="AA76" s="901">
        <v>12765</v>
      </c>
      <c r="AB76" s="900"/>
      <c r="AC76" s="900"/>
      <c r="AD76" s="900"/>
      <c r="AE76" s="850"/>
      <c r="AF76" s="901">
        <v>12765</v>
      </c>
      <c r="AG76" s="900"/>
      <c r="AH76" s="900"/>
      <c r="AI76" s="900"/>
      <c r="AJ76" s="850"/>
      <c r="AK76" s="901">
        <v>1788</v>
      </c>
      <c r="AL76" s="900"/>
      <c r="AM76" s="900"/>
      <c r="AN76" s="900"/>
      <c r="AO76" s="850"/>
      <c r="AP76" s="851" t="s">
        <v>555</v>
      </c>
      <c r="AQ76" s="851"/>
      <c r="AR76" s="851"/>
      <c r="AS76" s="851"/>
      <c r="AT76" s="851"/>
      <c r="AU76" s="851" t="s">
        <v>555</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549</v>
      </c>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547</v>
      </c>
      <c r="C78" s="894"/>
      <c r="D78" s="894"/>
      <c r="E78" s="894"/>
      <c r="F78" s="894"/>
      <c r="G78" s="894"/>
      <c r="H78" s="894"/>
      <c r="I78" s="894"/>
      <c r="J78" s="894"/>
      <c r="K78" s="894"/>
      <c r="L78" s="894"/>
      <c r="M78" s="894"/>
      <c r="N78" s="894"/>
      <c r="O78" s="894"/>
      <c r="P78" s="895"/>
      <c r="Q78" s="896">
        <v>6977</v>
      </c>
      <c r="R78" s="851"/>
      <c r="S78" s="851"/>
      <c r="T78" s="851"/>
      <c r="U78" s="851"/>
      <c r="V78" s="851">
        <v>6240</v>
      </c>
      <c r="W78" s="851"/>
      <c r="X78" s="851"/>
      <c r="Y78" s="851"/>
      <c r="Z78" s="851"/>
      <c r="AA78" s="851">
        <v>737</v>
      </c>
      <c r="AB78" s="851"/>
      <c r="AC78" s="851"/>
      <c r="AD78" s="851"/>
      <c r="AE78" s="851"/>
      <c r="AF78" s="851">
        <v>737</v>
      </c>
      <c r="AG78" s="851"/>
      <c r="AH78" s="851"/>
      <c r="AI78" s="851"/>
      <c r="AJ78" s="851"/>
      <c r="AK78" s="851">
        <v>630</v>
      </c>
      <c r="AL78" s="851"/>
      <c r="AM78" s="851"/>
      <c r="AN78" s="851"/>
      <c r="AO78" s="851"/>
      <c r="AP78" s="851" t="s">
        <v>556</v>
      </c>
      <c r="AQ78" s="851"/>
      <c r="AR78" s="851"/>
      <c r="AS78" s="851"/>
      <c r="AT78" s="851"/>
      <c r="AU78" s="851" t="s">
        <v>556</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550</v>
      </c>
      <c r="C79" s="894"/>
      <c r="D79" s="894"/>
      <c r="E79" s="894"/>
      <c r="F79" s="894"/>
      <c r="G79" s="894"/>
      <c r="H79" s="894"/>
      <c r="I79" s="894"/>
      <c r="J79" s="894"/>
      <c r="K79" s="894"/>
      <c r="L79" s="894"/>
      <c r="M79" s="894"/>
      <c r="N79" s="894"/>
      <c r="O79" s="894"/>
      <c r="P79" s="895"/>
      <c r="Q79" s="896">
        <v>15</v>
      </c>
      <c r="R79" s="851"/>
      <c r="S79" s="851"/>
      <c r="T79" s="851"/>
      <c r="U79" s="851"/>
      <c r="V79" s="851">
        <v>13</v>
      </c>
      <c r="W79" s="851"/>
      <c r="X79" s="851"/>
      <c r="Y79" s="851"/>
      <c r="Z79" s="851"/>
      <c r="AA79" s="851">
        <v>2</v>
      </c>
      <c r="AB79" s="851"/>
      <c r="AC79" s="851"/>
      <c r="AD79" s="851"/>
      <c r="AE79" s="851"/>
      <c r="AF79" s="851">
        <v>2</v>
      </c>
      <c r="AG79" s="851"/>
      <c r="AH79" s="851"/>
      <c r="AI79" s="851"/>
      <c r="AJ79" s="851"/>
      <c r="AK79" s="851">
        <v>9</v>
      </c>
      <c r="AL79" s="851"/>
      <c r="AM79" s="851"/>
      <c r="AN79" s="851"/>
      <c r="AO79" s="851"/>
      <c r="AP79" s="851" t="s">
        <v>556</v>
      </c>
      <c r="AQ79" s="851"/>
      <c r="AR79" s="851"/>
      <c r="AS79" s="851"/>
      <c r="AT79" s="851"/>
      <c r="AU79" s="851" t="s">
        <v>556</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551</v>
      </c>
      <c r="C80" s="894"/>
      <c r="D80" s="894"/>
      <c r="E80" s="894"/>
      <c r="F80" s="894"/>
      <c r="G80" s="894"/>
      <c r="H80" s="894"/>
      <c r="I80" s="894"/>
      <c r="J80" s="894"/>
      <c r="K80" s="894"/>
      <c r="L80" s="894"/>
      <c r="M80" s="894"/>
      <c r="N80" s="894"/>
      <c r="O80" s="894"/>
      <c r="P80" s="895"/>
      <c r="Q80" s="896">
        <v>0</v>
      </c>
      <c r="R80" s="851"/>
      <c r="S80" s="851"/>
      <c r="T80" s="851"/>
      <c r="U80" s="851"/>
      <c r="V80" s="851">
        <v>0</v>
      </c>
      <c r="W80" s="851"/>
      <c r="X80" s="851"/>
      <c r="Y80" s="851"/>
      <c r="Z80" s="851"/>
      <c r="AA80" s="851">
        <v>0</v>
      </c>
      <c r="AB80" s="851"/>
      <c r="AC80" s="851"/>
      <c r="AD80" s="851"/>
      <c r="AE80" s="851"/>
      <c r="AF80" s="851">
        <v>0</v>
      </c>
      <c r="AG80" s="851"/>
      <c r="AH80" s="851"/>
      <c r="AI80" s="851"/>
      <c r="AJ80" s="851"/>
      <c r="AK80" s="851" t="s">
        <v>558</v>
      </c>
      <c r="AL80" s="851"/>
      <c r="AM80" s="851"/>
      <c r="AN80" s="851"/>
      <c r="AO80" s="851"/>
      <c r="AP80" s="851" t="s">
        <v>558</v>
      </c>
      <c r="AQ80" s="851"/>
      <c r="AR80" s="851"/>
      <c r="AS80" s="851"/>
      <c r="AT80" s="851"/>
      <c r="AU80" s="851" t="s">
        <v>558</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552</v>
      </c>
      <c r="C81" s="894"/>
      <c r="D81" s="894"/>
      <c r="E81" s="894"/>
      <c r="F81" s="894"/>
      <c r="G81" s="894"/>
      <c r="H81" s="894"/>
      <c r="I81" s="894"/>
      <c r="J81" s="894"/>
      <c r="K81" s="894"/>
      <c r="L81" s="894"/>
      <c r="M81" s="894"/>
      <c r="N81" s="894"/>
      <c r="O81" s="894"/>
      <c r="P81" s="895"/>
      <c r="Q81" s="896">
        <v>65</v>
      </c>
      <c r="R81" s="851"/>
      <c r="S81" s="851"/>
      <c r="T81" s="851"/>
      <c r="U81" s="851"/>
      <c r="V81" s="851">
        <v>55</v>
      </c>
      <c r="W81" s="851"/>
      <c r="X81" s="851"/>
      <c r="Y81" s="851"/>
      <c r="Z81" s="851"/>
      <c r="AA81" s="851">
        <v>9</v>
      </c>
      <c r="AB81" s="851"/>
      <c r="AC81" s="851"/>
      <c r="AD81" s="851"/>
      <c r="AE81" s="851"/>
      <c r="AF81" s="851">
        <v>5</v>
      </c>
      <c r="AG81" s="851"/>
      <c r="AH81" s="851"/>
      <c r="AI81" s="851"/>
      <c r="AJ81" s="851"/>
      <c r="AK81" s="851">
        <v>17</v>
      </c>
      <c r="AL81" s="851"/>
      <c r="AM81" s="851"/>
      <c r="AN81" s="851"/>
      <c r="AO81" s="851"/>
      <c r="AP81" s="851" t="s">
        <v>557</v>
      </c>
      <c r="AQ81" s="851"/>
      <c r="AR81" s="851"/>
      <c r="AS81" s="851"/>
      <c r="AT81" s="851"/>
      <c r="AU81" s="851" t="s">
        <v>557</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553</v>
      </c>
      <c r="C82" s="894"/>
      <c r="D82" s="894"/>
      <c r="E82" s="894"/>
      <c r="F82" s="894"/>
      <c r="G82" s="894"/>
      <c r="H82" s="894"/>
      <c r="I82" s="894"/>
      <c r="J82" s="894"/>
      <c r="K82" s="894"/>
      <c r="L82" s="894"/>
      <c r="M82" s="894"/>
      <c r="N82" s="894"/>
      <c r="O82" s="894"/>
      <c r="P82" s="895"/>
      <c r="Q82" s="896">
        <v>251</v>
      </c>
      <c r="R82" s="851"/>
      <c r="S82" s="851"/>
      <c r="T82" s="851"/>
      <c r="U82" s="851"/>
      <c r="V82" s="851">
        <v>242</v>
      </c>
      <c r="W82" s="851"/>
      <c r="X82" s="851"/>
      <c r="Y82" s="851"/>
      <c r="Z82" s="851"/>
      <c r="AA82" s="851">
        <v>9</v>
      </c>
      <c r="AB82" s="851"/>
      <c r="AC82" s="851"/>
      <c r="AD82" s="851"/>
      <c r="AE82" s="851"/>
      <c r="AF82" s="851">
        <v>9</v>
      </c>
      <c r="AG82" s="851"/>
      <c r="AH82" s="851"/>
      <c r="AI82" s="851"/>
      <c r="AJ82" s="851"/>
      <c r="AK82" s="851" t="s">
        <v>555</v>
      </c>
      <c r="AL82" s="851"/>
      <c r="AM82" s="851"/>
      <c r="AN82" s="851"/>
      <c r="AO82" s="851"/>
      <c r="AP82" s="851">
        <v>90</v>
      </c>
      <c r="AQ82" s="851"/>
      <c r="AR82" s="851"/>
      <c r="AS82" s="851"/>
      <c r="AT82" s="851"/>
      <c r="AU82" s="851">
        <v>10</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554</v>
      </c>
      <c r="C83" s="894"/>
      <c r="D83" s="894"/>
      <c r="E83" s="894"/>
      <c r="F83" s="894"/>
      <c r="G83" s="894"/>
      <c r="H83" s="894"/>
      <c r="I83" s="894"/>
      <c r="J83" s="894"/>
      <c r="K83" s="894"/>
      <c r="L83" s="894"/>
      <c r="M83" s="894"/>
      <c r="N83" s="894"/>
      <c r="O83" s="894"/>
      <c r="P83" s="895"/>
      <c r="Q83" s="896">
        <v>193</v>
      </c>
      <c r="R83" s="851"/>
      <c r="S83" s="851"/>
      <c r="T83" s="851"/>
      <c r="U83" s="851"/>
      <c r="V83" s="851">
        <v>181</v>
      </c>
      <c r="W83" s="851"/>
      <c r="X83" s="851"/>
      <c r="Y83" s="851"/>
      <c r="Z83" s="851"/>
      <c r="AA83" s="851">
        <v>12</v>
      </c>
      <c r="AB83" s="851"/>
      <c r="AC83" s="851"/>
      <c r="AD83" s="851"/>
      <c r="AE83" s="851"/>
      <c r="AF83" s="851">
        <v>12</v>
      </c>
      <c r="AG83" s="851"/>
      <c r="AH83" s="851"/>
      <c r="AI83" s="851"/>
      <c r="AJ83" s="851"/>
      <c r="AK83" s="851" t="s">
        <v>555</v>
      </c>
      <c r="AL83" s="851"/>
      <c r="AM83" s="851"/>
      <c r="AN83" s="851"/>
      <c r="AO83" s="851"/>
      <c r="AP83" s="851" t="s">
        <v>555</v>
      </c>
      <c r="AQ83" s="851"/>
      <c r="AR83" s="851"/>
      <c r="AS83" s="851"/>
      <c r="AT83" s="851"/>
      <c r="AU83" s="851" t="s">
        <v>555</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14131</v>
      </c>
      <c r="AG88" s="862"/>
      <c r="AH88" s="862"/>
      <c r="AI88" s="862"/>
      <c r="AJ88" s="862"/>
      <c r="AK88" s="859"/>
      <c r="AL88" s="859"/>
      <c r="AM88" s="859"/>
      <c r="AN88" s="859"/>
      <c r="AO88" s="859"/>
      <c r="AP88" s="862">
        <v>90</v>
      </c>
      <c r="AQ88" s="862"/>
      <c r="AR88" s="862"/>
      <c r="AS88" s="862"/>
      <c r="AT88" s="862"/>
      <c r="AU88" s="862">
        <v>10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289</v>
      </c>
      <c r="AG109" s="915"/>
      <c r="AH109" s="915"/>
      <c r="AI109" s="915"/>
      <c r="AJ109" s="916"/>
      <c r="AK109" s="914" t="s">
        <v>288</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289</v>
      </c>
      <c r="BW109" s="915"/>
      <c r="BX109" s="915"/>
      <c r="BY109" s="915"/>
      <c r="BZ109" s="916"/>
      <c r="CA109" s="914" t="s">
        <v>288</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289</v>
      </c>
      <c r="DM109" s="915"/>
      <c r="DN109" s="915"/>
      <c r="DO109" s="915"/>
      <c r="DP109" s="916"/>
      <c r="DQ109" s="914" t="s">
        <v>288</v>
      </c>
      <c r="DR109" s="915"/>
      <c r="DS109" s="915"/>
      <c r="DT109" s="915"/>
      <c r="DU109" s="916"/>
      <c r="DV109" s="914" t="s">
        <v>407</v>
      </c>
      <c r="DW109" s="915"/>
      <c r="DX109" s="915"/>
      <c r="DY109" s="915"/>
      <c r="DZ109" s="917"/>
    </row>
    <row r="110" spans="1:131" s="199" customFormat="1" ht="26.25" customHeight="1" x14ac:dyDescent="0.15">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514830</v>
      </c>
      <c r="AB110" s="922"/>
      <c r="AC110" s="922"/>
      <c r="AD110" s="922"/>
      <c r="AE110" s="923"/>
      <c r="AF110" s="924">
        <v>499099</v>
      </c>
      <c r="AG110" s="922"/>
      <c r="AH110" s="922"/>
      <c r="AI110" s="922"/>
      <c r="AJ110" s="923"/>
      <c r="AK110" s="924">
        <v>490322</v>
      </c>
      <c r="AL110" s="922"/>
      <c r="AM110" s="922"/>
      <c r="AN110" s="922"/>
      <c r="AO110" s="923"/>
      <c r="AP110" s="925">
        <v>22.2</v>
      </c>
      <c r="AQ110" s="926"/>
      <c r="AR110" s="926"/>
      <c r="AS110" s="926"/>
      <c r="AT110" s="927"/>
      <c r="AU110" s="928" t="s">
        <v>62</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3278054</v>
      </c>
      <c r="BR110" s="957"/>
      <c r="BS110" s="957"/>
      <c r="BT110" s="957"/>
      <c r="BU110" s="957"/>
      <c r="BV110" s="957">
        <v>3282866</v>
      </c>
      <c r="BW110" s="957"/>
      <c r="BX110" s="957"/>
      <c r="BY110" s="957"/>
      <c r="BZ110" s="957"/>
      <c r="CA110" s="957">
        <v>3601809</v>
      </c>
      <c r="CB110" s="957"/>
      <c r="CC110" s="957"/>
      <c r="CD110" s="957"/>
      <c r="CE110" s="957"/>
      <c r="CF110" s="971">
        <v>163.1</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89098</v>
      </c>
      <c r="BR111" s="950"/>
      <c r="BS111" s="950"/>
      <c r="BT111" s="950"/>
      <c r="BU111" s="950"/>
      <c r="BV111" s="950">
        <v>132848</v>
      </c>
      <c r="BW111" s="950"/>
      <c r="BX111" s="950"/>
      <c r="BY111" s="950"/>
      <c r="BZ111" s="950"/>
      <c r="CA111" s="950">
        <v>119529</v>
      </c>
      <c r="CB111" s="950"/>
      <c r="CC111" s="950"/>
      <c r="CD111" s="950"/>
      <c r="CE111" s="950"/>
      <c r="CF111" s="944">
        <v>5.4</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2027088</v>
      </c>
      <c r="BR112" s="950"/>
      <c r="BS112" s="950"/>
      <c r="BT112" s="950"/>
      <c r="BU112" s="950"/>
      <c r="BV112" s="950">
        <v>1933160</v>
      </c>
      <c r="BW112" s="950"/>
      <c r="BX112" s="950"/>
      <c r="BY112" s="950"/>
      <c r="BZ112" s="950"/>
      <c r="CA112" s="950">
        <v>1809653</v>
      </c>
      <c r="CB112" s="950"/>
      <c r="CC112" s="950"/>
      <c r="CD112" s="950"/>
      <c r="CE112" s="950"/>
      <c r="CF112" s="944">
        <v>81.900000000000006</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221937</v>
      </c>
      <c r="AB113" s="964"/>
      <c r="AC113" s="964"/>
      <c r="AD113" s="964"/>
      <c r="AE113" s="965"/>
      <c r="AF113" s="966">
        <v>228224</v>
      </c>
      <c r="AG113" s="964"/>
      <c r="AH113" s="964"/>
      <c r="AI113" s="964"/>
      <c r="AJ113" s="965"/>
      <c r="AK113" s="966">
        <v>227965</v>
      </c>
      <c r="AL113" s="964"/>
      <c r="AM113" s="964"/>
      <c r="AN113" s="964"/>
      <c r="AO113" s="965"/>
      <c r="AP113" s="967">
        <v>10.3</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18787</v>
      </c>
      <c r="BR113" s="950"/>
      <c r="BS113" s="950"/>
      <c r="BT113" s="950"/>
      <c r="BU113" s="950"/>
      <c r="BV113" s="950">
        <v>12868</v>
      </c>
      <c r="BW113" s="950"/>
      <c r="BX113" s="950"/>
      <c r="BY113" s="950"/>
      <c r="BZ113" s="950"/>
      <c r="CA113" s="950">
        <v>10218</v>
      </c>
      <c r="CB113" s="950"/>
      <c r="CC113" s="950"/>
      <c r="CD113" s="950"/>
      <c r="CE113" s="950"/>
      <c r="CF113" s="944">
        <v>0.5</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7030</v>
      </c>
      <c r="AB114" s="989"/>
      <c r="AC114" s="989"/>
      <c r="AD114" s="989"/>
      <c r="AE114" s="990"/>
      <c r="AF114" s="991">
        <v>5805</v>
      </c>
      <c r="AG114" s="989"/>
      <c r="AH114" s="989"/>
      <c r="AI114" s="989"/>
      <c r="AJ114" s="990"/>
      <c r="AK114" s="991">
        <v>4517</v>
      </c>
      <c r="AL114" s="989"/>
      <c r="AM114" s="989"/>
      <c r="AN114" s="989"/>
      <c r="AO114" s="990"/>
      <c r="AP114" s="992">
        <v>0.2</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647806</v>
      </c>
      <c r="BR114" s="950"/>
      <c r="BS114" s="950"/>
      <c r="BT114" s="950"/>
      <c r="BU114" s="950"/>
      <c r="BV114" s="950">
        <v>592893</v>
      </c>
      <c r="BW114" s="950"/>
      <c r="BX114" s="950"/>
      <c r="BY114" s="950"/>
      <c r="BZ114" s="950"/>
      <c r="CA114" s="950">
        <v>593540</v>
      </c>
      <c r="CB114" s="950"/>
      <c r="CC114" s="950"/>
      <c r="CD114" s="950"/>
      <c r="CE114" s="950"/>
      <c r="CF114" s="944">
        <v>26.9</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1429</v>
      </c>
      <c r="AB115" s="964"/>
      <c r="AC115" s="964"/>
      <c r="AD115" s="964"/>
      <c r="AE115" s="965"/>
      <c r="AF115" s="966" t="s">
        <v>113</v>
      </c>
      <c r="AG115" s="964"/>
      <c r="AH115" s="964"/>
      <c r="AI115" s="964"/>
      <c r="AJ115" s="965"/>
      <c r="AK115" s="966">
        <v>4656</v>
      </c>
      <c r="AL115" s="964"/>
      <c r="AM115" s="964"/>
      <c r="AN115" s="964"/>
      <c r="AO115" s="965"/>
      <c r="AP115" s="967">
        <v>0.2</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745226</v>
      </c>
      <c r="AB117" s="1007"/>
      <c r="AC117" s="1007"/>
      <c r="AD117" s="1007"/>
      <c r="AE117" s="1008"/>
      <c r="AF117" s="1009">
        <v>733128</v>
      </c>
      <c r="AG117" s="1007"/>
      <c r="AH117" s="1007"/>
      <c r="AI117" s="1007"/>
      <c r="AJ117" s="1008"/>
      <c r="AK117" s="1009">
        <v>727460</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289</v>
      </c>
      <c r="AG118" s="915"/>
      <c r="AH118" s="915"/>
      <c r="AI118" s="915"/>
      <c r="AJ118" s="916"/>
      <c r="AK118" s="914" t="s">
        <v>288</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437</v>
      </c>
      <c r="BP119" s="1036"/>
      <c r="BQ119" s="1027">
        <v>6060833</v>
      </c>
      <c r="BR119" s="1028"/>
      <c r="BS119" s="1028"/>
      <c r="BT119" s="1028"/>
      <c r="BU119" s="1028"/>
      <c r="BV119" s="1028">
        <v>5954635</v>
      </c>
      <c r="BW119" s="1028"/>
      <c r="BX119" s="1028"/>
      <c r="BY119" s="1028"/>
      <c r="BZ119" s="1028"/>
      <c r="CA119" s="1028">
        <v>6134749</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89098</v>
      </c>
      <c r="DH119" s="1014"/>
      <c r="DI119" s="1014"/>
      <c r="DJ119" s="1014"/>
      <c r="DK119" s="1015"/>
      <c r="DL119" s="1013">
        <v>132848</v>
      </c>
      <c r="DM119" s="1014"/>
      <c r="DN119" s="1014"/>
      <c r="DO119" s="1014"/>
      <c r="DP119" s="1015"/>
      <c r="DQ119" s="1013">
        <v>119529</v>
      </c>
      <c r="DR119" s="1014"/>
      <c r="DS119" s="1014"/>
      <c r="DT119" s="1014"/>
      <c r="DU119" s="1015"/>
      <c r="DV119" s="1016">
        <v>5.4</v>
      </c>
      <c r="DW119" s="1017"/>
      <c r="DX119" s="1017"/>
      <c r="DY119" s="1017"/>
      <c r="DZ119" s="1018"/>
    </row>
    <row r="120" spans="1:130" s="199" customFormat="1" ht="26.25" customHeight="1" x14ac:dyDescent="0.15">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3002869</v>
      </c>
      <c r="BR120" s="957"/>
      <c r="BS120" s="957"/>
      <c r="BT120" s="957"/>
      <c r="BU120" s="957"/>
      <c r="BV120" s="957">
        <v>3104475</v>
      </c>
      <c r="BW120" s="957"/>
      <c r="BX120" s="957"/>
      <c r="BY120" s="957"/>
      <c r="BZ120" s="957"/>
      <c r="CA120" s="957">
        <v>3307149</v>
      </c>
      <c r="CB120" s="957"/>
      <c r="CC120" s="957"/>
      <c r="CD120" s="957"/>
      <c r="CE120" s="957"/>
      <c r="CF120" s="971">
        <v>149.69999999999999</v>
      </c>
      <c r="CG120" s="972"/>
      <c r="CH120" s="972"/>
      <c r="CI120" s="972"/>
      <c r="CJ120" s="972"/>
      <c r="CK120" s="1037" t="s">
        <v>441</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1252674</v>
      </c>
      <c r="DH120" s="957"/>
      <c r="DI120" s="957"/>
      <c r="DJ120" s="957"/>
      <c r="DK120" s="957"/>
      <c r="DL120" s="957">
        <v>1265830</v>
      </c>
      <c r="DM120" s="957"/>
      <c r="DN120" s="957"/>
      <c r="DO120" s="957"/>
      <c r="DP120" s="957"/>
      <c r="DQ120" s="957">
        <v>1171681</v>
      </c>
      <c r="DR120" s="957"/>
      <c r="DS120" s="957"/>
      <c r="DT120" s="957"/>
      <c r="DU120" s="957"/>
      <c r="DV120" s="958">
        <v>53</v>
      </c>
      <c r="DW120" s="958"/>
      <c r="DX120" s="958"/>
      <c r="DY120" s="958"/>
      <c r="DZ120" s="959"/>
    </row>
    <row r="121" spans="1:130" s="199" customFormat="1" ht="26.25" customHeight="1" x14ac:dyDescent="0.15">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40096</v>
      </c>
      <c r="BR121" s="950"/>
      <c r="BS121" s="950"/>
      <c r="BT121" s="950"/>
      <c r="BU121" s="950"/>
      <c r="BV121" s="950">
        <v>92643</v>
      </c>
      <c r="BW121" s="950"/>
      <c r="BX121" s="950"/>
      <c r="BY121" s="950"/>
      <c r="BZ121" s="950"/>
      <c r="CA121" s="950">
        <v>85148</v>
      </c>
      <c r="CB121" s="950"/>
      <c r="CC121" s="950"/>
      <c r="CD121" s="950"/>
      <c r="CE121" s="950"/>
      <c r="CF121" s="944">
        <v>3.9</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594857</v>
      </c>
      <c r="DH121" s="950"/>
      <c r="DI121" s="950"/>
      <c r="DJ121" s="950"/>
      <c r="DK121" s="950"/>
      <c r="DL121" s="950">
        <v>422529</v>
      </c>
      <c r="DM121" s="950"/>
      <c r="DN121" s="950"/>
      <c r="DO121" s="950"/>
      <c r="DP121" s="950"/>
      <c r="DQ121" s="950">
        <v>386799</v>
      </c>
      <c r="DR121" s="950"/>
      <c r="DS121" s="950"/>
      <c r="DT121" s="950"/>
      <c r="DU121" s="950"/>
      <c r="DV121" s="951">
        <v>17.5</v>
      </c>
      <c r="DW121" s="951"/>
      <c r="DX121" s="951"/>
      <c r="DY121" s="951"/>
      <c r="DZ121" s="952"/>
    </row>
    <row r="122" spans="1:130" s="199" customFormat="1" ht="26.25" customHeight="1" x14ac:dyDescent="0.15">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4379029</v>
      </c>
      <c r="BR122" s="1028"/>
      <c r="BS122" s="1028"/>
      <c r="BT122" s="1028"/>
      <c r="BU122" s="1028"/>
      <c r="BV122" s="1028">
        <v>4189534</v>
      </c>
      <c r="BW122" s="1028"/>
      <c r="BX122" s="1028"/>
      <c r="BY122" s="1028"/>
      <c r="BZ122" s="1028"/>
      <c r="CA122" s="1028">
        <v>4157657</v>
      </c>
      <c r="CB122" s="1028"/>
      <c r="CC122" s="1028"/>
      <c r="CD122" s="1028"/>
      <c r="CE122" s="1028"/>
      <c r="CF122" s="1048">
        <v>188.2</v>
      </c>
      <c r="CG122" s="1049"/>
      <c r="CH122" s="1049"/>
      <c r="CI122" s="1049"/>
      <c r="CJ122" s="1049"/>
      <c r="CK122" s="1040"/>
      <c r="CL122" s="1041"/>
      <c r="CM122" s="1041"/>
      <c r="CN122" s="1041"/>
      <c r="CO122" s="1042"/>
      <c r="CP122" s="1050" t="s">
        <v>387</v>
      </c>
      <c r="CQ122" s="1051"/>
      <c r="CR122" s="1051"/>
      <c r="CS122" s="1051"/>
      <c r="CT122" s="1051"/>
      <c r="CU122" s="1051"/>
      <c r="CV122" s="1051"/>
      <c r="CW122" s="1051"/>
      <c r="CX122" s="1051"/>
      <c r="CY122" s="1051"/>
      <c r="CZ122" s="1051"/>
      <c r="DA122" s="1051"/>
      <c r="DB122" s="1051"/>
      <c r="DC122" s="1051"/>
      <c r="DD122" s="1051"/>
      <c r="DE122" s="1051"/>
      <c r="DF122" s="1052"/>
      <c r="DG122" s="949">
        <v>111976</v>
      </c>
      <c r="DH122" s="950"/>
      <c r="DI122" s="950"/>
      <c r="DJ122" s="950"/>
      <c r="DK122" s="950"/>
      <c r="DL122" s="950">
        <v>129308</v>
      </c>
      <c r="DM122" s="950"/>
      <c r="DN122" s="950"/>
      <c r="DO122" s="950"/>
      <c r="DP122" s="950"/>
      <c r="DQ122" s="950">
        <v>145173</v>
      </c>
      <c r="DR122" s="950"/>
      <c r="DS122" s="950"/>
      <c r="DT122" s="950"/>
      <c r="DU122" s="950"/>
      <c r="DV122" s="951">
        <v>6.6</v>
      </c>
      <c r="DW122" s="951"/>
      <c r="DX122" s="951"/>
      <c r="DY122" s="951"/>
      <c r="DZ122" s="952"/>
    </row>
    <row r="123" spans="1:130" s="199" customFormat="1" ht="26.25" customHeight="1" x14ac:dyDescent="0.15">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445</v>
      </c>
      <c r="BP123" s="1036"/>
      <c r="BQ123" s="1095">
        <v>7421994</v>
      </c>
      <c r="BR123" s="1096"/>
      <c r="BS123" s="1096"/>
      <c r="BT123" s="1096"/>
      <c r="BU123" s="1096"/>
      <c r="BV123" s="1096">
        <v>7386652</v>
      </c>
      <c r="BW123" s="1096"/>
      <c r="BX123" s="1096"/>
      <c r="BY123" s="1096"/>
      <c r="BZ123" s="1096"/>
      <c r="CA123" s="1096">
        <v>7549954</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v>62168</v>
      </c>
      <c r="DH123" s="989"/>
      <c r="DI123" s="989"/>
      <c r="DJ123" s="989"/>
      <c r="DK123" s="990"/>
      <c r="DL123" s="991">
        <v>110848</v>
      </c>
      <c r="DM123" s="989"/>
      <c r="DN123" s="989"/>
      <c r="DO123" s="989"/>
      <c r="DP123" s="990"/>
      <c r="DQ123" s="991">
        <v>101926</v>
      </c>
      <c r="DR123" s="989"/>
      <c r="DS123" s="989"/>
      <c r="DT123" s="989"/>
      <c r="DU123" s="990"/>
      <c r="DV123" s="992">
        <v>4.5999999999999996</v>
      </c>
      <c r="DW123" s="993"/>
      <c r="DX123" s="993"/>
      <c r="DY123" s="993"/>
      <c r="DZ123" s="994"/>
    </row>
    <row r="124" spans="1:130" s="199" customFormat="1" ht="26.25" customHeight="1" thickBot="1" x14ac:dyDescent="0.2">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5413</v>
      </c>
      <c r="DH124" s="1014"/>
      <c r="DI124" s="1014"/>
      <c r="DJ124" s="1014"/>
      <c r="DK124" s="1015"/>
      <c r="DL124" s="1013">
        <v>4645</v>
      </c>
      <c r="DM124" s="1014"/>
      <c r="DN124" s="1014"/>
      <c r="DO124" s="1014"/>
      <c r="DP124" s="1015"/>
      <c r="DQ124" s="1013">
        <v>4074</v>
      </c>
      <c r="DR124" s="1014"/>
      <c r="DS124" s="1014"/>
      <c r="DT124" s="1014"/>
      <c r="DU124" s="1015"/>
      <c r="DV124" s="1016">
        <v>0.2</v>
      </c>
      <c r="DW124" s="1017"/>
      <c r="DX124" s="1017"/>
      <c r="DY124" s="1017"/>
      <c r="DZ124" s="1018"/>
    </row>
    <row r="125" spans="1:130" s="199" customFormat="1" ht="26.25" customHeight="1" x14ac:dyDescent="0.15">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1429</v>
      </c>
      <c r="AB126" s="989"/>
      <c r="AC126" s="989"/>
      <c r="AD126" s="989"/>
      <c r="AE126" s="990"/>
      <c r="AF126" s="991" t="s">
        <v>113</v>
      </c>
      <c r="AG126" s="989"/>
      <c r="AH126" s="989"/>
      <c r="AI126" s="989"/>
      <c r="AJ126" s="990"/>
      <c r="AK126" s="991">
        <v>4656</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4206</v>
      </c>
      <c r="AB128" s="1078"/>
      <c r="AC128" s="1078"/>
      <c r="AD128" s="1078"/>
      <c r="AE128" s="1079"/>
      <c r="AF128" s="1080">
        <v>4469</v>
      </c>
      <c r="AG128" s="1078"/>
      <c r="AH128" s="1078"/>
      <c r="AI128" s="1078"/>
      <c r="AJ128" s="1079"/>
      <c r="AK128" s="1080">
        <v>5165</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2696493</v>
      </c>
      <c r="AB129" s="989"/>
      <c r="AC129" s="989"/>
      <c r="AD129" s="989"/>
      <c r="AE129" s="990"/>
      <c r="AF129" s="991">
        <v>2759368</v>
      </c>
      <c r="AG129" s="989"/>
      <c r="AH129" s="989"/>
      <c r="AI129" s="989"/>
      <c r="AJ129" s="990"/>
      <c r="AK129" s="991">
        <v>2723244</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548500</v>
      </c>
      <c r="AB130" s="989"/>
      <c r="AC130" s="989"/>
      <c r="AD130" s="989"/>
      <c r="AE130" s="990"/>
      <c r="AF130" s="991">
        <v>524266</v>
      </c>
      <c r="AG130" s="989"/>
      <c r="AH130" s="989"/>
      <c r="AI130" s="989"/>
      <c r="AJ130" s="990"/>
      <c r="AK130" s="991">
        <v>514269</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9.1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2147993</v>
      </c>
      <c r="AB131" s="1014"/>
      <c r="AC131" s="1014"/>
      <c r="AD131" s="1014"/>
      <c r="AE131" s="1015"/>
      <c r="AF131" s="1013">
        <v>2235102</v>
      </c>
      <c r="AG131" s="1014"/>
      <c r="AH131" s="1014"/>
      <c r="AI131" s="1014"/>
      <c r="AJ131" s="1015"/>
      <c r="AK131" s="1013">
        <v>2208975</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8.9627852600000004</v>
      </c>
      <c r="AB132" s="1130"/>
      <c r="AC132" s="1130"/>
      <c r="AD132" s="1130"/>
      <c r="AE132" s="1131"/>
      <c r="AF132" s="1132">
        <v>9.1446833299999994</v>
      </c>
      <c r="AG132" s="1130"/>
      <c r="AH132" s="1130"/>
      <c r="AI132" s="1130"/>
      <c r="AJ132" s="1131"/>
      <c r="AK132" s="1132">
        <v>9.4173089329999993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10.199999999999999</v>
      </c>
      <c r="AB133" s="1113"/>
      <c r="AC133" s="1113"/>
      <c r="AD133" s="1113"/>
      <c r="AE133" s="1114"/>
      <c r="AF133" s="1112">
        <v>9.5</v>
      </c>
      <c r="AG133" s="1113"/>
      <c r="AH133" s="1113"/>
      <c r="AI133" s="1113"/>
      <c r="AJ133" s="1114"/>
      <c r="AK133" s="1112">
        <v>9.1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0" t="s">
        <v>473</v>
      </c>
      <c r="L7" s="256"/>
      <c r="M7" s="257" t="s">
        <v>474</v>
      </c>
      <c r="N7" s="258"/>
    </row>
    <row r="8" spans="1:16" x14ac:dyDescent="0.15">
      <c r="A8" s="250"/>
      <c r="B8" s="246"/>
      <c r="C8" s="246"/>
      <c r="D8" s="246"/>
      <c r="E8" s="246"/>
      <c r="F8" s="246"/>
      <c r="G8" s="259"/>
      <c r="H8" s="260"/>
      <c r="I8" s="260"/>
      <c r="J8" s="261"/>
      <c r="K8" s="1151"/>
      <c r="L8" s="262" t="s">
        <v>475</v>
      </c>
      <c r="M8" s="263" t="s">
        <v>476</v>
      </c>
      <c r="N8" s="264" t="s">
        <v>477</v>
      </c>
    </row>
    <row r="9" spans="1:16" x14ac:dyDescent="0.15">
      <c r="A9" s="250"/>
      <c r="B9" s="246"/>
      <c r="C9" s="246"/>
      <c r="D9" s="246"/>
      <c r="E9" s="246"/>
      <c r="F9" s="246"/>
      <c r="G9" s="1152" t="s">
        <v>478</v>
      </c>
      <c r="H9" s="1153"/>
      <c r="I9" s="1153"/>
      <c r="J9" s="1154"/>
      <c r="K9" s="265">
        <v>605833</v>
      </c>
      <c r="L9" s="266">
        <v>83679</v>
      </c>
      <c r="M9" s="267">
        <v>134601</v>
      </c>
      <c r="N9" s="268">
        <v>-37.799999999999997</v>
      </c>
    </row>
    <row r="10" spans="1:16" x14ac:dyDescent="0.15">
      <c r="A10" s="250"/>
      <c r="B10" s="246"/>
      <c r="C10" s="246"/>
      <c r="D10" s="246"/>
      <c r="E10" s="246"/>
      <c r="F10" s="246"/>
      <c r="G10" s="1152" t="s">
        <v>479</v>
      </c>
      <c r="H10" s="1153"/>
      <c r="I10" s="1153"/>
      <c r="J10" s="1154"/>
      <c r="K10" s="269">
        <v>157836</v>
      </c>
      <c r="L10" s="270">
        <v>21801</v>
      </c>
      <c r="M10" s="271">
        <v>15652</v>
      </c>
      <c r="N10" s="272">
        <v>39.299999999999997</v>
      </c>
    </row>
    <row r="11" spans="1:16" ht="13.5" customHeight="1" x14ac:dyDescent="0.15">
      <c r="A11" s="250"/>
      <c r="B11" s="246"/>
      <c r="C11" s="246"/>
      <c r="D11" s="246"/>
      <c r="E11" s="246"/>
      <c r="F11" s="246"/>
      <c r="G11" s="1152" t="s">
        <v>480</v>
      </c>
      <c r="H11" s="1153"/>
      <c r="I11" s="1153"/>
      <c r="J11" s="1154"/>
      <c r="K11" s="269">
        <v>12465</v>
      </c>
      <c r="L11" s="270">
        <v>1722</v>
      </c>
      <c r="M11" s="271">
        <v>22688</v>
      </c>
      <c r="N11" s="272">
        <v>-92.4</v>
      </c>
    </row>
    <row r="12" spans="1:16" ht="13.5" customHeight="1" x14ac:dyDescent="0.15">
      <c r="A12" s="250"/>
      <c r="B12" s="246"/>
      <c r="C12" s="246"/>
      <c r="D12" s="246"/>
      <c r="E12" s="246"/>
      <c r="F12" s="246"/>
      <c r="G12" s="1152" t="s">
        <v>481</v>
      </c>
      <c r="H12" s="1153"/>
      <c r="I12" s="1153"/>
      <c r="J12" s="1154"/>
      <c r="K12" s="269" t="s">
        <v>482</v>
      </c>
      <c r="L12" s="270" t="s">
        <v>482</v>
      </c>
      <c r="M12" s="271">
        <v>3308</v>
      </c>
      <c r="N12" s="272" t="s">
        <v>482</v>
      </c>
    </row>
    <row r="13" spans="1:16" ht="13.5" customHeight="1" x14ac:dyDescent="0.15">
      <c r="A13" s="250"/>
      <c r="B13" s="246"/>
      <c r="C13" s="246"/>
      <c r="D13" s="246"/>
      <c r="E13" s="246"/>
      <c r="F13" s="246"/>
      <c r="G13" s="1152" t="s">
        <v>483</v>
      </c>
      <c r="H13" s="1153"/>
      <c r="I13" s="1153"/>
      <c r="J13" s="1154"/>
      <c r="K13" s="269" t="s">
        <v>482</v>
      </c>
      <c r="L13" s="270" t="s">
        <v>482</v>
      </c>
      <c r="M13" s="271">
        <v>1</v>
      </c>
      <c r="N13" s="272" t="s">
        <v>482</v>
      </c>
    </row>
    <row r="14" spans="1:16" ht="13.5" customHeight="1" x14ac:dyDescent="0.15">
      <c r="A14" s="250"/>
      <c r="B14" s="246"/>
      <c r="C14" s="246"/>
      <c r="D14" s="246"/>
      <c r="E14" s="246"/>
      <c r="F14" s="246"/>
      <c r="G14" s="1152" t="s">
        <v>484</v>
      </c>
      <c r="H14" s="1153"/>
      <c r="I14" s="1153"/>
      <c r="J14" s="1154"/>
      <c r="K14" s="269">
        <v>19588</v>
      </c>
      <c r="L14" s="270">
        <v>2706</v>
      </c>
      <c r="M14" s="271">
        <v>6215</v>
      </c>
      <c r="N14" s="272">
        <v>-56.5</v>
      </c>
    </row>
    <row r="15" spans="1:16" ht="13.5" customHeight="1" x14ac:dyDescent="0.15">
      <c r="A15" s="250"/>
      <c r="B15" s="246"/>
      <c r="C15" s="246"/>
      <c r="D15" s="246"/>
      <c r="E15" s="246"/>
      <c r="F15" s="246"/>
      <c r="G15" s="1152" t="s">
        <v>485</v>
      </c>
      <c r="H15" s="1153"/>
      <c r="I15" s="1153"/>
      <c r="J15" s="1154"/>
      <c r="K15" s="269">
        <v>5439</v>
      </c>
      <c r="L15" s="270">
        <v>751</v>
      </c>
      <c r="M15" s="271">
        <v>3213</v>
      </c>
      <c r="N15" s="272">
        <v>-76.599999999999994</v>
      </c>
    </row>
    <row r="16" spans="1:16" x14ac:dyDescent="0.15">
      <c r="A16" s="250"/>
      <c r="B16" s="246"/>
      <c r="C16" s="246"/>
      <c r="D16" s="246"/>
      <c r="E16" s="246"/>
      <c r="F16" s="246"/>
      <c r="G16" s="1155" t="s">
        <v>486</v>
      </c>
      <c r="H16" s="1156"/>
      <c r="I16" s="1156"/>
      <c r="J16" s="1157"/>
      <c r="K16" s="270">
        <v>-48079</v>
      </c>
      <c r="L16" s="270">
        <v>-6641</v>
      </c>
      <c r="M16" s="271">
        <v>-15018</v>
      </c>
      <c r="N16" s="272">
        <v>-55.8</v>
      </c>
    </row>
    <row r="17" spans="1:16" x14ac:dyDescent="0.15">
      <c r="A17" s="250"/>
      <c r="B17" s="246"/>
      <c r="C17" s="246"/>
      <c r="D17" s="246"/>
      <c r="E17" s="246"/>
      <c r="F17" s="246"/>
      <c r="G17" s="1155" t="s">
        <v>172</v>
      </c>
      <c r="H17" s="1156"/>
      <c r="I17" s="1156"/>
      <c r="J17" s="1157"/>
      <c r="K17" s="270">
        <v>753082</v>
      </c>
      <c r="L17" s="270">
        <v>104017</v>
      </c>
      <c r="M17" s="271">
        <v>170662</v>
      </c>
      <c r="N17" s="272">
        <v>-39.1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47" t="s">
        <v>491</v>
      </c>
      <c r="H21" s="1148"/>
      <c r="I21" s="1148"/>
      <c r="J21" s="1149"/>
      <c r="K21" s="282">
        <v>10.08</v>
      </c>
      <c r="L21" s="283">
        <v>15.35</v>
      </c>
      <c r="M21" s="284">
        <v>-5.27</v>
      </c>
      <c r="N21" s="251"/>
      <c r="O21" s="285"/>
      <c r="P21" s="281"/>
    </row>
    <row r="22" spans="1:16" s="286" customFormat="1" x14ac:dyDescent="0.15">
      <c r="A22" s="281"/>
      <c r="B22" s="251"/>
      <c r="C22" s="251"/>
      <c r="D22" s="251"/>
      <c r="E22" s="251"/>
      <c r="F22" s="251"/>
      <c r="G22" s="1147" t="s">
        <v>492</v>
      </c>
      <c r="H22" s="1148"/>
      <c r="I22" s="1148"/>
      <c r="J22" s="1149"/>
      <c r="K22" s="287">
        <v>93.4</v>
      </c>
      <c r="L22" s="288">
        <v>96.1</v>
      </c>
      <c r="M22" s="289">
        <v>-2.7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0" t="s">
        <v>473</v>
      </c>
      <c r="L30" s="256"/>
      <c r="M30" s="257" t="s">
        <v>474</v>
      </c>
      <c r="N30" s="258"/>
    </row>
    <row r="31" spans="1:16" x14ac:dyDescent="0.15">
      <c r="A31" s="250"/>
      <c r="B31" s="246"/>
      <c r="C31" s="246"/>
      <c r="D31" s="246"/>
      <c r="E31" s="246"/>
      <c r="F31" s="246"/>
      <c r="G31" s="259"/>
      <c r="H31" s="260"/>
      <c r="I31" s="260"/>
      <c r="J31" s="261"/>
      <c r="K31" s="1151"/>
      <c r="L31" s="262" t="s">
        <v>475</v>
      </c>
      <c r="M31" s="263" t="s">
        <v>476</v>
      </c>
      <c r="N31" s="264" t="s">
        <v>477</v>
      </c>
    </row>
    <row r="32" spans="1:16" ht="27" customHeight="1" x14ac:dyDescent="0.15">
      <c r="A32" s="250"/>
      <c r="B32" s="246"/>
      <c r="C32" s="246"/>
      <c r="D32" s="246"/>
      <c r="E32" s="246"/>
      <c r="F32" s="246"/>
      <c r="G32" s="1163" t="s">
        <v>496</v>
      </c>
      <c r="H32" s="1164"/>
      <c r="I32" s="1164"/>
      <c r="J32" s="1165"/>
      <c r="K32" s="296">
        <v>490322</v>
      </c>
      <c r="L32" s="296">
        <v>67724</v>
      </c>
      <c r="M32" s="297">
        <v>102910</v>
      </c>
      <c r="N32" s="298">
        <v>-34.200000000000003</v>
      </c>
    </row>
    <row r="33" spans="1:16" ht="13.5" customHeight="1" x14ac:dyDescent="0.15">
      <c r="A33" s="250"/>
      <c r="B33" s="246"/>
      <c r="C33" s="246"/>
      <c r="D33" s="246"/>
      <c r="E33" s="246"/>
      <c r="F33" s="246"/>
      <c r="G33" s="1163" t="s">
        <v>497</v>
      </c>
      <c r="H33" s="1164"/>
      <c r="I33" s="1164"/>
      <c r="J33" s="1165"/>
      <c r="K33" s="296" t="s">
        <v>482</v>
      </c>
      <c r="L33" s="296" t="s">
        <v>482</v>
      </c>
      <c r="M33" s="297">
        <v>73</v>
      </c>
      <c r="N33" s="298" t="s">
        <v>482</v>
      </c>
    </row>
    <row r="34" spans="1:16" ht="27" customHeight="1" x14ac:dyDescent="0.15">
      <c r="A34" s="250"/>
      <c r="B34" s="246"/>
      <c r="C34" s="246"/>
      <c r="D34" s="246"/>
      <c r="E34" s="246"/>
      <c r="F34" s="246"/>
      <c r="G34" s="1163" t="s">
        <v>498</v>
      </c>
      <c r="H34" s="1164"/>
      <c r="I34" s="1164"/>
      <c r="J34" s="1165"/>
      <c r="K34" s="296" t="s">
        <v>482</v>
      </c>
      <c r="L34" s="296" t="s">
        <v>482</v>
      </c>
      <c r="M34" s="297">
        <v>271</v>
      </c>
      <c r="N34" s="298" t="s">
        <v>482</v>
      </c>
    </row>
    <row r="35" spans="1:16" ht="27" customHeight="1" x14ac:dyDescent="0.15">
      <c r="A35" s="250"/>
      <c r="B35" s="246"/>
      <c r="C35" s="246"/>
      <c r="D35" s="246"/>
      <c r="E35" s="246"/>
      <c r="F35" s="246"/>
      <c r="G35" s="1163" t="s">
        <v>499</v>
      </c>
      <c r="H35" s="1164"/>
      <c r="I35" s="1164"/>
      <c r="J35" s="1165"/>
      <c r="K35" s="296">
        <v>227965</v>
      </c>
      <c r="L35" s="296">
        <v>31487</v>
      </c>
      <c r="M35" s="297">
        <v>22640</v>
      </c>
      <c r="N35" s="298">
        <v>39.1</v>
      </c>
    </row>
    <row r="36" spans="1:16" ht="27" customHeight="1" x14ac:dyDescent="0.15">
      <c r="A36" s="250"/>
      <c r="B36" s="246"/>
      <c r="C36" s="246"/>
      <c r="D36" s="246"/>
      <c r="E36" s="246"/>
      <c r="F36" s="246"/>
      <c r="G36" s="1163" t="s">
        <v>500</v>
      </c>
      <c r="H36" s="1164"/>
      <c r="I36" s="1164"/>
      <c r="J36" s="1165"/>
      <c r="K36" s="296">
        <v>4517</v>
      </c>
      <c r="L36" s="296">
        <v>624</v>
      </c>
      <c r="M36" s="297">
        <v>4886</v>
      </c>
      <c r="N36" s="298">
        <v>-87.2</v>
      </c>
    </row>
    <row r="37" spans="1:16" ht="13.5" customHeight="1" x14ac:dyDescent="0.15">
      <c r="A37" s="250"/>
      <c r="B37" s="246"/>
      <c r="C37" s="246"/>
      <c r="D37" s="246"/>
      <c r="E37" s="246"/>
      <c r="F37" s="246"/>
      <c r="G37" s="1163" t="s">
        <v>501</v>
      </c>
      <c r="H37" s="1164"/>
      <c r="I37" s="1164"/>
      <c r="J37" s="1165"/>
      <c r="K37" s="296">
        <v>4656</v>
      </c>
      <c r="L37" s="296">
        <v>643</v>
      </c>
      <c r="M37" s="297">
        <v>1587</v>
      </c>
      <c r="N37" s="298">
        <v>-59.5</v>
      </c>
    </row>
    <row r="38" spans="1:16" ht="27" customHeight="1" x14ac:dyDescent="0.15">
      <c r="A38" s="250"/>
      <c r="B38" s="246"/>
      <c r="C38" s="246"/>
      <c r="D38" s="246"/>
      <c r="E38" s="246"/>
      <c r="F38" s="246"/>
      <c r="G38" s="1166" t="s">
        <v>502</v>
      </c>
      <c r="H38" s="1167"/>
      <c r="I38" s="1167"/>
      <c r="J38" s="1168"/>
      <c r="K38" s="299" t="s">
        <v>482</v>
      </c>
      <c r="L38" s="299" t="s">
        <v>482</v>
      </c>
      <c r="M38" s="300">
        <v>17</v>
      </c>
      <c r="N38" s="301" t="s">
        <v>482</v>
      </c>
      <c r="O38" s="295"/>
    </row>
    <row r="39" spans="1:16" x14ac:dyDescent="0.15">
      <c r="A39" s="250"/>
      <c r="B39" s="246"/>
      <c r="C39" s="246"/>
      <c r="D39" s="246"/>
      <c r="E39" s="246"/>
      <c r="F39" s="246"/>
      <c r="G39" s="1166" t="s">
        <v>503</v>
      </c>
      <c r="H39" s="1167"/>
      <c r="I39" s="1167"/>
      <c r="J39" s="1168"/>
      <c r="K39" s="302">
        <v>-5165</v>
      </c>
      <c r="L39" s="302">
        <v>-713</v>
      </c>
      <c r="M39" s="303">
        <v>-4567</v>
      </c>
      <c r="N39" s="304">
        <v>-84.4</v>
      </c>
      <c r="O39" s="295"/>
    </row>
    <row r="40" spans="1:16" ht="27" customHeight="1" x14ac:dyDescent="0.15">
      <c r="A40" s="250"/>
      <c r="B40" s="246"/>
      <c r="C40" s="246"/>
      <c r="D40" s="246"/>
      <c r="E40" s="246"/>
      <c r="F40" s="246"/>
      <c r="G40" s="1163" t="s">
        <v>504</v>
      </c>
      <c r="H40" s="1164"/>
      <c r="I40" s="1164"/>
      <c r="J40" s="1165"/>
      <c r="K40" s="302">
        <v>-514269</v>
      </c>
      <c r="L40" s="302">
        <v>-71032</v>
      </c>
      <c r="M40" s="303">
        <v>-91042</v>
      </c>
      <c r="N40" s="304">
        <v>-22</v>
      </c>
      <c r="O40" s="295"/>
    </row>
    <row r="41" spans="1:16" x14ac:dyDescent="0.15">
      <c r="A41" s="250"/>
      <c r="B41" s="246"/>
      <c r="C41" s="246"/>
      <c r="D41" s="246"/>
      <c r="E41" s="246"/>
      <c r="F41" s="246"/>
      <c r="G41" s="1169" t="s">
        <v>283</v>
      </c>
      <c r="H41" s="1170"/>
      <c r="I41" s="1170"/>
      <c r="J41" s="1171"/>
      <c r="K41" s="296">
        <v>208026</v>
      </c>
      <c r="L41" s="302">
        <v>28733</v>
      </c>
      <c r="M41" s="303">
        <v>36776</v>
      </c>
      <c r="N41" s="304">
        <v>-21.9</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58" t="s">
        <v>473</v>
      </c>
      <c r="J49" s="1160" t="s">
        <v>508</v>
      </c>
      <c r="K49" s="1161"/>
      <c r="L49" s="1161"/>
      <c r="M49" s="1161"/>
      <c r="N49" s="1162"/>
    </row>
    <row r="50" spans="1:14" x14ac:dyDescent="0.15">
      <c r="A50" s="250"/>
      <c r="B50" s="246"/>
      <c r="C50" s="246"/>
      <c r="D50" s="246"/>
      <c r="E50" s="246"/>
      <c r="F50" s="246"/>
      <c r="G50" s="314"/>
      <c r="H50" s="315"/>
      <c r="I50" s="1159"/>
      <c r="J50" s="316" t="s">
        <v>509</v>
      </c>
      <c r="K50" s="317" t="s">
        <v>510</v>
      </c>
      <c r="L50" s="318" t="s">
        <v>511</v>
      </c>
      <c r="M50" s="319" t="s">
        <v>512</v>
      </c>
      <c r="N50" s="320" t="s">
        <v>513</v>
      </c>
    </row>
    <row r="51" spans="1:14" x14ac:dyDescent="0.15">
      <c r="A51" s="250"/>
      <c r="B51" s="246"/>
      <c r="C51" s="246"/>
      <c r="D51" s="246"/>
      <c r="E51" s="246"/>
      <c r="F51" s="246"/>
      <c r="G51" s="312" t="s">
        <v>514</v>
      </c>
      <c r="H51" s="313"/>
      <c r="I51" s="321">
        <v>794415</v>
      </c>
      <c r="J51" s="322">
        <v>105346</v>
      </c>
      <c r="K51" s="323">
        <v>40.6</v>
      </c>
      <c r="L51" s="324">
        <v>146641</v>
      </c>
      <c r="M51" s="325">
        <v>0.3</v>
      </c>
      <c r="N51" s="326">
        <v>40.299999999999997</v>
      </c>
    </row>
    <row r="52" spans="1:14" x14ac:dyDescent="0.15">
      <c r="A52" s="250"/>
      <c r="B52" s="246"/>
      <c r="C52" s="246"/>
      <c r="D52" s="246"/>
      <c r="E52" s="246"/>
      <c r="F52" s="246"/>
      <c r="G52" s="327"/>
      <c r="H52" s="328" t="s">
        <v>515</v>
      </c>
      <c r="I52" s="329">
        <v>381174</v>
      </c>
      <c r="J52" s="330">
        <v>50547</v>
      </c>
      <c r="K52" s="331">
        <v>16.8</v>
      </c>
      <c r="L52" s="332">
        <v>68142</v>
      </c>
      <c r="M52" s="333">
        <v>-9.6999999999999993</v>
      </c>
      <c r="N52" s="334">
        <v>26.5</v>
      </c>
    </row>
    <row r="53" spans="1:14" x14ac:dyDescent="0.15">
      <c r="A53" s="250"/>
      <c r="B53" s="246"/>
      <c r="C53" s="246"/>
      <c r="D53" s="246"/>
      <c r="E53" s="246"/>
      <c r="F53" s="246"/>
      <c r="G53" s="312" t="s">
        <v>516</v>
      </c>
      <c r="H53" s="313"/>
      <c r="I53" s="321">
        <v>438843</v>
      </c>
      <c r="J53" s="322">
        <v>58598</v>
      </c>
      <c r="K53" s="323">
        <v>-44.4</v>
      </c>
      <c r="L53" s="324">
        <v>174587</v>
      </c>
      <c r="M53" s="325">
        <v>19.100000000000001</v>
      </c>
      <c r="N53" s="326">
        <v>-63.5</v>
      </c>
    </row>
    <row r="54" spans="1:14" x14ac:dyDescent="0.15">
      <c r="A54" s="250"/>
      <c r="B54" s="246"/>
      <c r="C54" s="246"/>
      <c r="D54" s="246"/>
      <c r="E54" s="246"/>
      <c r="F54" s="246"/>
      <c r="G54" s="327"/>
      <c r="H54" s="328" t="s">
        <v>515</v>
      </c>
      <c r="I54" s="329">
        <v>266306</v>
      </c>
      <c r="J54" s="330">
        <v>35560</v>
      </c>
      <c r="K54" s="331">
        <v>-29.6</v>
      </c>
      <c r="L54" s="332">
        <v>79695</v>
      </c>
      <c r="M54" s="333">
        <v>17</v>
      </c>
      <c r="N54" s="334">
        <v>-46.6</v>
      </c>
    </row>
    <row r="55" spans="1:14" x14ac:dyDescent="0.15">
      <c r="A55" s="250"/>
      <c r="B55" s="246"/>
      <c r="C55" s="246"/>
      <c r="D55" s="246"/>
      <c r="E55" s="246"/>
      <c r="F55" s="246"/>
      <c r="G55" s="312" t="s">
        <v>517</v>
      </c>
      <c r="H55" s="313"/>
      <c r="I55" s="321">
        <v>620177</v>
      </c>
      <c r="J55" s="322">
        <v>83683</v>
      </c>
      <c r="K55" s="323">
        <v>42.8</v>
      </c>
      <c r="L55" s="324">
        <v>175675</v>
      </c>
      <c r="M55" s="325">
        <v>0.6</v>
      </c>
      <c r="N55" s="326">
        <v>42.2</v>
      </c>
    </row>
    <row r="56" spans="1:14" x14ac:dyDescent="0.15">
      <c r="A56" s="250"/>
      <c r="B56" s="246"/>
      <c r="C56" s="246"/>
      <c r="D56" s="246"/>
      <c r="E56" s="246"/>
      <c r="F56" s="246"/>
      <c r="G56" s="327"/>
      <c r="H56" s="328" t="s">
        <v>515</v>
      </c>
      <c r="I56" s="329">
        <v>337594</v>
      </c>
      <c r="J56" s="330">
        <v>45553</v>
      </c>
      <c r="K56" s="331">
        <v>28.1</v>
      </c>
      <c r="L56" s="332">
        <v>87698</v>
      </c>
      <c r="M56" s="333">
        <v>10</v>
      </c>
      <c r="N56" s="334">
        <v>18.100000000000001</v>
      </c>
    </row>
    <row r="57" spans="1:14" x14ac:dyDescent="0.15">
      <c r="A57" s="250"/>
      <c r="B57" s="246"/>
      <c r="C57" s="246"/>
      <c r="D57" s="246"/>
      <c r="E57" s="246"/>
      <c r="F57" s="246"/>
      <c r="G57" s="312" t="s">
        <v>518</v>
      </c>
      <c r="H57" s="313"/>
      <c r="I57" s="321">
        <v>875707</v>
      </c>
      <c r="J57" s="322">
        <v>119371</v>
      </c>
      <c r="K57" s="323">
        <v>42.6</v>
      </c>
      <c r="L57" s="324">
        <v>162193</v>
      </c>
      <c r="M57" s="325">
        <v>-7.7</v>
      </c>
      <c r="N57" s="326">
        <v>50.3</v>
      </c>
    </row>
    <row r="58" spans="1:14" x14ac:dyDescent="0.15">
      <c r="A58" s="250"/>
      <c r="B58" s="246"/>
      <c r="C58" s="246"/>
      <c r="D58" s="246"/>
      <c r="E58" s="246"/>
      <c r="F58" s="246"/>
      <c r="G58" s="327"/>
      <c r="H58" s="328" t="s">
        <v>515</v>
      </c>
      <c r="I58" s="329">
        <v>366247</v>
      </c>
      <c r="J58" s="330">
        <v>49925</v>
      </c>
      <c r="K58" s="331">
        <v>9.6</v>
      </c>
      <c r="L58" s="332">
        <v>79985</v>
      </c>
      <c r="M58" s="333">
        <v>-8.8000000000000007</v>
      </c>
      <c r="N58" s="334">
        <v>18.399999999999999</v>
      </c>
    </row>
    <row r="59" spans="1:14" x14ac:dyDescent="0.15">
      <c r="A59" s="250"/>
      <c r="B59" s="246"/>
      <c r="C59" s="246"/>
      <c r="D59" s="246"/>
      <c r="E59" s="246"/>
      <c r="F59" s="246"/>
      <c r="G59" s="312" t="s">
        <v>519</v>
      </c>
      <c r="H59" s="313"/>
      <c r="I59" s="321">
        <v>1292514</v>
      </c>
      <c r="J59" s="322">
        <v>178524</v>
      </c>
      <c r="K59" s="323">
        <v>49.6</v>
      </c>
      <c r="L59" s="324">
        <v>168868</v>
      </c>
      <c r="M59" s="325">
        <v>4.0999999999999996</v>
      </c>
      <c r="N59" s="326">
        <v>45.5</v>
      </c>
    </row>
    <row r="60" spans="1:14" x14ac:dyDescent="0.15">
      <c r="A60" s="250"/>
      <c r="B60" s="246"/>
      <c r="C60" s="246"/>
      <c r="D60" s="246"/>
      <c r="E60" s="246"/>
      <c r="F60" s="246"/>
      <c r="G60" s="327"/>
      <c r="H60" s="328" t="s">
        <v>515</v>
      </c>
      <c r="I60" s="335">
        <v>200278</v>
      </c>
      <c r="J60" s="330">
        <v>27663</v>
      </c>
      <c r="K60" s="331">
        <v>-44.6</v>
      </c>
      <c r="L60" s="332">
        <v>79360</v>
      </c>
      <c r="M60" s="333">
        <v>-0.8</v>
      </c>
      <c r="N60" s="334">
        <v>-43.8</v>
      </c>
    </row>
    <row r="61" spans="1:14" x14ac:dyDescent="0.15">
      <c r="A61" s="250"/>
      <c r="B61" s="246"/>
      <c r="C61" s="246"/>
      <c r="D61" s="246"/>
      <c r="E61" s="246"/>
      <c r="F61" s="246"/>
      <c r="G61" s="312" t="s">
        <v>520</v>
      </c>
      <c r="H61" s="336"/>
      <c r="I61" s="337">
        <v>804331</v>
      </c>
      <c r="J61" s="338">
        <v>109104</v>
      </c>
      <c r="K61" s="339">
        <v>26.2</v>
      </c>
      <c r="L61" s="340">
        <v>165593</v>
      </c>
      <c r="M61" s="341">
        <v>3.3</v>
      </c>
      <c r="N61" s="326">
        <v>22.9</v>
      </c>
    </row>
    <row r="62" spans="1:14" x14ac:dyDescent="0.15">
      <c r="A62" s="250"/>
      <c r="B62" s="246"/>
      <c r="C62" s="246"/>
      <c r="D62" s="246"/>
      <c r="E62" s="246"/>
      <c r="F62" s="246"/>
      <c r="G62" s="327"/>
      <c r="H62" s="328" t="s">
        <v>515</v>
      </c>
      <c r="I62" s="329">
        <v>310320</v>
      </c>
      <c r="J62" s="330">
        <v>41850</v>
      </c>
      <c r="K62" s="331">
        <v>-3.9</v>
      </c>
      <c r="L62" s="332">
        <v>78976</v>
      </c>
      <c r="M62" s="333">
        <v>1.5</v>
      </c>
      <c r="N62" s="334">
        <v>-5.4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16.100000000000001</v>
      </c>
      <c r="G47" s="12">
        <v>16.21</v>
      </c>
      <c r="H47" s="12">
        <v>16.329999999999998</v>
      </c>
      <c r="I47" s="12">
        <v>15.97</v>
      </c>
      <c r="J47" s="13">
        <v>16.2</v>
      </c>
    </row>
    <row r="48" spans="2:10" ht="57.75" customHeight="1" x14ac:dyDescent="0.15">
      <c r="B48" s="14"/>
      <c r="C48" s="1174" t="s">
        <v>4</v>
      </c>
      <c r="D48" s="1174"/>
      <c r="E48" s="1175"/>
      <c r="F48" s="15">
        <v>5.59</v>
      </c>
      <c r="G48" s="16">
        <v>6.08</v>
      </c>
      <c r="H48" s="16">
        <v>7.1</v>
      </c>
      <c r="I48" s="16">
        <v>6.85</v>
      </c>
      <c r="J48" s="17">
        <v>7.08</v>
      </c>
    </row>
    <row r="49" spans="2:10" ht="57.75" customHeight="1" thickBot="1" x14ac:dyDescent="0.2">
      <c r="B49" s="18"/>
      <c r="C49" s="1176" t="s">
        <v>5</v>
      </c>
      <c r="D49" s="1176"/>
      <c r="E49" s="1177"/>
      <c r="F49" s="19">
        <v>0.17</v>
      </c>
      <c r="G49" s="20">
        <v>0.48</v>
      </c>
      <c r="H49" s="20">
        <v>1</v>
      </c>
      <c r="I49" s="20" t="s">
        <v>527</v>
      </c>
      <c r="J49" s="21">
        <v>0.15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2018-10-19T06:12:11Z</cp:lastPrinted>
  <dcterms:created xsi:type="dcterms:W3CDTF">2018-01-24T05:02:13Z</dcterms:created>
  <dcterms:modified xsi:type="dcterms:W3CDTF">2018-10-30T07:37:24Z</dcterms:modified>
</cp:coreProperties>
</file>