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4上伊那\"/>
    </mc:Choice>
  </mc:AlternateContent>
  <bookViews>
    <workbookView xWindow="-15" yWindow="-15" windowWidth="15390" windowHeight="36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6" r:id="rId15"/>
    <sheet name="データシート" sheetId="8" state="hidden"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s="1"/>
  <c r="AM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<sst xmlns="http://schemas.openxmlformats.org/spreadsheetml/2006/main" count="1053" uniqueCount="565">
  <si>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</si>
  <si>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</si>
  <si>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</si>
  <si>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</si>
  <si>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</si>
  <si>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</si>
  <si>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</si>
  <si>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</si>
  <si>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</si>
  <si>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</si>
  <si>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</si>
  <si>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</si>
  <si>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</si>
  <si>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</si>
  <si>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</si>
  <si>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</si>
  <si>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</si>
  <si>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</si>
  <si>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</si>
  <si>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</si>
  <si>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</si>
  <si>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</si>
  <si>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</si>
  <si>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</si>
  <si>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</si>
  <si>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</si>
  <si>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</si>
  <si>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</si>
  <si>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</si>
  <si>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</si>
  <si>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</si>
  <si>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</si>
  <si>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</si>
  <si>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</si>
  <si>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</si>
  <si>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</si>
  <si>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</si>
  <si>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</si>
  <si>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</si>
  <si>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</si>
  <si>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</si>
  <si>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</si>
  <si>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</si>
  <si>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</si>
  <si>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</si>
  <si>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</si>
  <si>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</si>
  <si>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</si>
  <si>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</si>
  <si>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</si>
  <si>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</si>
  <si>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</si>
  <si>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</si>
  <si>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</si>
  <si>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</si>
  <si>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</si>
  <si>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</si>
  <si>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</si>
  <si>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</si>
  <si>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</si>
  <si>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</si>
  <si>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</si>
  <si>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</si>
  <si>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</si>
  <si>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</si>
  <si>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</si>
  <si>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</si>
  <si>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</si>
  <si>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</si>
  <si>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</si>
  <si>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</si>
  <si>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</si>
  <si>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</si>
  <si>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</si>
  <si>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</si>
  <si>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</si>
  <si>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</si>
  <si>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</si>
  <si>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</si>
  <si>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</si>
  <si>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</si>
  <si>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</si>
  <si>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</si>
  <si>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</si>
  <si>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</si>
  <si>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</si>
  <si>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</si>
  <si>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</si>
  <si>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</si>
  <si>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</si>
  <si>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</si>
  <si>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</si>
  <si>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</si>
  <si>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</si>
  <si>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</si>
  <si>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</si>
  <si>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</si>
  <si>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</si>
  <si>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</si>
  <si>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</si>
  <si>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</si>
  <si>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</si>
  <si>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</si>
  <si>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</si>
  <si>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</si>
  <si>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</si>
  <si>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</si>
  <si>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</si>
  <si>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</si>
  <si>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</si>
  <si>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</si>
  <si>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</si>
  <si>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</si>
  <si>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</si>
  <si>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</si>
  <si>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</si>
  <si>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</si>
  <si>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</si>
  <si>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</si>
  <si>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</si>
  <si>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</si>
  <si>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</si>
  <si>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</si>
  <si>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</si>
  <si>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</si>
  <si>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</si>
  <si>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</si>
  <si>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</si>
  <si>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</si>
  <si>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</si>
  <si>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</si>
  <si>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</si>
  <si>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</si>
  <si>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</si>
  <si>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</si>
  <si>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</si>
  <si>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</si>
  <si>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</si>
  <si>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</si>
  <si>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</si>
  <si>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</si>
  <si>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</si>
  <si>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</si>
  <si>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</si>
  <si>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</si>
  <si>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</si>
  <si>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</si>
  <si>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</si>
  <si>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</si>
  <si>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</si>
  <si>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</si>
  <si>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</si>
  <si>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</si>
  <si>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</si>
  <si>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</si>
  <si>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</si>
  <si>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</si>
  <si>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</si>
  <si>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</si>
  <si>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</si>
  <si>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</si>
  <si>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</si>
  <si>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</si>
  <si>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</si>
  <si>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</si>
  <si>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</si>
  <si>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</si>
  <si>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</si>
  <si>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</si>
  <si>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</si>
  <si>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</si>
  <si>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</si>
  <si>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</si>
  <si>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</si>
  <si>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</si>
  <si>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</si>
  <si>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</si>
  <si>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</si>
  <si>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</si>
  <si>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</si>
  <si>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</si>
  <si>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</si>
  <si>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</si>
  <si>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</si>
  <si>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</si>
  <si>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</si>
  <si>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</si>
  <si>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</si>
  <si>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</si>
  <si>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</si>
  <si>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</si>
  <si>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</si>
  <si>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</si>
  <si>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</si>
  <si>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</si>
  <si>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</si>
  <si>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</si>
  <si>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長野県箕輪町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</si>
  <si>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</si>
  <si>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</si>
  <si>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</si>
  <si>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</si>
  <si>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</si>
  <si>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</si>
  <si>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</si>
  <si>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</si>
  <si>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</si>
  <si>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</si>
  <si>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</si>
  <si>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</si>
  <si>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</si>
  <si>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</si>
  <si>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</si>
  <si>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</si>
  <si>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</si>
  <si>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</si>
  <si>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</si>
  <si>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</si>
  <si>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</si>
  <si>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</si>
  <si>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</si>
  <si>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</si>
  <si>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</si>
  <si>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</si>
  <si>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</si>
  <si>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</si>
  <si>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</si>
  <si>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</si>
  <si>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</si>
  <si>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</si>
  <si>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</si>
  <si>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</si>
  <si>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</si>
  <si>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</si>
  <si>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</si>
  <si>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</si>
  <si>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</si>
  <si>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</si>
  <si>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</si>
  <si>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</si>
  <si>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</si>
  <si>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</si>
  <si>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</si>
  <si>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</si>
  <si>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</si>
  <si>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</si>
  <si>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</si>
  <si>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</si>
  <si>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</si>
  <si>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</si>
  <si>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</si>
  <si>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</si>
  <si>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</si>
  <si>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</si>
  <si>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</si>
  <si>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</si>
  <si>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</si>
  <si>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</si>
  <si>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</si>
  <si>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</si>
  <si>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</si>
  <si>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</si>
  <si>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</si>
  <si>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</si>
  <si>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</si>
  <si>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</si>
  <si>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</si>
  <si>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</si>
  <si>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</si>
  <si>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</si>
  <si>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</si>
  <si>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</si>
  <si>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</si>
  <si>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</si>
  <si>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</si>
  <si>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</si>
  <si>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</si>
  <si>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</si>
  <si>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</si>
  <si>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</si>
  <si>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</si>
  <si>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</si>
  <si>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</si>
  <si>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</si>
  <si>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</si>
  <si>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</si>
  <si>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</si>
  <si>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</si>
  <si>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</si>
  <si>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</si>
  <si>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</si>
  <si>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</si>
  <si>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</si>
  <si>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</si>
  <si>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</si>
  <si>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</si>
  <si>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</si>
  <si>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</si>
  <si>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</si>
  <si>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</si>
  <si>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</si>
  <si>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</si>
  <si>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</si>
  <si>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</si>
  <si>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</si>
  <si>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</si>
  <si>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</si>
  <si>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</si>
  <si>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</si>
  <si>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</si>
  <si>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</si>
  <si>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</si>
  <si>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</si>
  <si>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</si>
  <si>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</si>
  <si>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</si>
  <si>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</si>
  <si>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</si>
  <si>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</si>
  <si>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</si>
  <si>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</si>
  <si>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</si>
  <si>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</si>
  <si>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</si>
  <si>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</si>
  <si>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</si>
  <si>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</si>
  <si>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</si>
  <si>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</si>
  <si>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</si>
  <si>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</si>
  <si>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</si>
  <si>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</si>
  <si>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</si>
  <si>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</si>
  <si>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</si>
  <si>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</si>
  <si>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</si>
  <si>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</si>
  <si>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</si>
  <si>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</si>
  <si>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</si>
  <si>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</si>
  <si>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</si>
  <si>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</si>
  <si>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</si>
  <si>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長野県箕輪町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</si>
  <si>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</si>
  <si>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</si>
  <si>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</si>
  <si>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</si>
  <si>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</si>
  <si>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</si>
  <si>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</si>
  <si>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</si>
  <si>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</si>
  <si>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</si>
  <si>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</si>
  <si>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</si>
  <si>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</si>
  <si>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</si>
  <si>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</si>
  <si>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</si>
  <si>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</si>
  <si>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</si>
  <si>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</si>
  <si>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</si>
  <si>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</si>
  <si>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</si>
  <si>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</si>
  <si>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</si>
  <si>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</si>
  <si>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</si>
  <si>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</si>
  <si>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</si>
  <si>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</si>
  <si>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</si>
  <si>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</si>
  <si>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</si>
  <si>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</si>
  <si>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</si>
  <si>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</si>
  <si>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</si>
  <si>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</si>
  <si>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</si>
  <si>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</si>
  <si>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</si>
  <si>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</si>
  <si>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</si>
  <si>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</si>
  <si>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</si>
  <si>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</si>
  <si>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</si>
  <si>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</si>
  <si>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</si>
  <si>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</si>
  <si>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</si>
  <si>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</si>
  <si>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</si>
  <si>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</si>
  <si>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</si>
  <si>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</si>
  <si>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</si>
  <si>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</si>
  <si>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</si>
  <si>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</si>
  <si>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</si>
  <si>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</si>
  <si>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</si>
  <si>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</si>
  <si>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</si>
  <si>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</si>
  <si>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</si>
  <si>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</si>
  <si>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</si>
  <si>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</si>
  <si>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</si>
  <si>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</si>
  <si>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</si>
  <si>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</si>
  <si>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</si>
  <si>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</si>
  <si>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</si>
  <si>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</si>
  <si>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</si>
  <si>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</si>
  <si>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</si>
  <si>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</si>
  <si>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</si>
  <si>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</si>
  <si>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</si>
  <si>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</si>
  <si>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</si>
  <si>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</si>
  <si>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</si>
  <si>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</si>
  <si>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</si>
  <si>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</si>
  <si>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</si>
  <si>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</si>
  <si>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</si>
  <si>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</si>
  <si>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</si>
  <si>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</si>
  <si>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</si>
  <si>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</si>
  <si>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</si>
  <si>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</si>
  <si>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</si>
  <si>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</si>
  <si>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</si>
  <si>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</si>
  <si>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</si>
  <si>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</si>
  <si>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</si>
  <si>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</si>
  <si>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</si>
  <si>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</si>
  <si>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</si>
  <si>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</si>
  <si>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</si>
  <si>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</si>
  <si>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</si>
  <si>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</si>
  <si>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</si>
  <si>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</si>
  <si>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</si>
  <si>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</si>
  <si>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</si>
  <si>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</si>
  <si>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</si>
  <si>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</si>
  <si>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</si>
  <si>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</si>
  <si>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</si>
  <si>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</si>
  <si>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</si>
  <si>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</si>
  <si>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</si>
  <si>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</si>
  <si>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</si>
  <si>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</si>
  <si>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</si>
  <si>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</si>
  <si>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</si>
  <si>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</si>
  <si>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</si>
  <si>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</si>
  <si>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</si>
  <si>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</si>
  <si>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</si>
  <si>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</si>
  <si>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</si>
  <si>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</si>
  <si>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</si>
  <si>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</si>
  <si>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</si>
  <si>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</si>
  <si>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</si>
  <si>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</si>
  <si>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</si>
  <si>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</si>
  <si>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</si>
  <si>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</si>
  <si>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</si>
  <si>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</si>
  <si>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</si>
  <si>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</si>
  <si>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</si>
  <si>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</si>
  <si>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</si>
  <si>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</si>
  <si>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</si>
  <si>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</si>
  <si>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</si>
  <si>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</si>
  <si>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</si>
  <si>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</si>
  <si>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</si>
  <si>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</si>
  <si>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</si>
  <si>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2.66</t>
  </si>
  <si>
    <t>▲ 0.31</t>
  </si>
  <si>
    <t>▲ 2.39</t>
  </si>
  <si>
    <t>水道事業会計</t>
  </si>
  <si>
    <t>一般会計</t>
  </si>
  <si>
    <t>下水道事業会計</t>
  </si>
  <si>
    <t>介護保険特別会計</t>
  </si>
  <si>
    <t>国民健康保険特別会計</t>
  </si>
  <si>
    <t>後期高齢者医療特別会計</t>
  </si>
  <si>
    <t>その他会計（赤字）</t>
  </si>
  <si>
    <t>その他会計（黒字）</t>
  </si>
  <si>
    <t>-</t>
    <phoneticPr fontId="2"/>
  </si>
  <si>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</si>
  <si>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</si>
  <si>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</si>
  <si>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伊那中央行政組合（一般会計）</t>
    <rPh sb="0" eb="2">
      <t>イナ</t>
    </rPh>
    <rPh sb="2" eb="4">
      <t>チュウオウ</t>
    </rPh>
    <rPh sb="4" eb="6">
      <t>ギョウセイ</t>
    </rPh>
    <rPh sb="6" eb="8">
      <t>クミアイ</t>
    </rPh>
    <rPh sb="9" eb="11">
      <t>イッパン</t>
    </rPh>
    <rPh sb="11" eb="13">
      <t>カイケイ</t>
    </rPh>
    <phoneticPr fontId="2"/>
  </si>
  <si>
    <t>伊那中央行政組合（伊那中央病院会計）</t>
    <rPh sb="0" eb="2">
      <t>イナ</t>
    </rPh>
    <rPh sb="2" eb="4">
      <t>チュウオウ</t>
    </rPh>
    <rPh sb="4" eb="6">
      <t>ギョウセイ</t>
    </rPh>
    <rPh sb="6" eb="8">
      <t>クミアイ</t>
    </rPh>
    <rPh sb="9" eb="11">
      <t>イナ</t>
    </rPh>
    <rPh sb="11" eb="13">
      <t>チュウオウ</t>
    </rPh>
    <rPh sb="13" eb="15">
      <t>ビョウイン</t>
    </rPh>
    <rPh sb="15" eb="17">
      <t>カイケイ</t>
    </rPh>
    <phoneticPr fontId="2"/>
  </si>
  <si>
    <t>伊北環境行政組合（一般会計）</t>
    <rPh sb="0" eb="2">
      <t>イホク</t>
    </rPh>
    <rPh sb="2" eb="4">
      <t>カンキョウ</t>
    </rPh>
    <rPh sb="4" eb="6">
      <t>ギョウセイ</t>
    </rPh>
    <rPh sb="6" eb="8">
      <t>クミアイ</t>
    </rPh>
    <rPh sb="9" eb="11">
      <t>イッパン</t>
    </rPh>
    <rPh sb="11" eb="13">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</si>
  <si>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</si>
  <si>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</si>
  <si>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南信地域町村交通災害共済事務組合（一般会計）</t>
    <rPh sb="0" eb="2">
      <t>ナンシン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</si>
  <si>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</si>
  <si>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</si>
  <si>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</si>
  <si>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t>
    <phoneticPr fontId="2"/>
  </si>
  <si>
    <t>-</t>
    <phoneticPr fontId="2"/>
  </si>
  <si>
    <t>みのわ振興公社</t>
    <rPh sb="3" eb="5">
      <t>シンコウ</t>
    </rPh>
    <rPh sb="5" eb="7">
      <t>コウシャ</t>
    </rPh>
    <phoneticPr fontId="2"/>
  </si>
  <si>
    <t>箕輪町土地開発公社</t>
    <rPh sb="0" eb="3">
      <t>ミノワマチ</t>
    </rPh>
    <rPh sb="3" eb="5">
      <t>トチ</t>
    </rPh>
    <rPh sb="5" eb="7">
      <t>カイハツ</t>
    </rPh>
    <rPh sb="7" eb="9">
      <t>コウシャ</t>
    </rPh>
    <phoneticPr fontId="2"/>
  </si>
  <si>
    <t>-</t>
    <phoneticPr fontId="2"/>
  </si>
  <si>
    <t>長野県後期高齢者医療広域連合（一般会計）</t>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</si>
  <si>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</si>
  <si>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</si>
  <si>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</si>
  <si>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</si>
  <si>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</si>
  <si>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</si>
  <si>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</si>
  <si>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</si>
  <si>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</si>
  <si>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</si>
  <si>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</si>
  <si>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将来負担比率、有形固定資産減価償却率ともに類似団体内平均を上回っている状況である。
今後は、「箕輪町公共施設等総合管理計画」及び今後策定する個別施設計画に基づき、更新・統廃合・長寿命化などを計画的に実施していく必要がある。
事業の実施にあたっては、交付税措置のある起債や補助金等の活用により財源を確保し、将来負担比率の抑制に努める。</t>
    <phoneticPr fontId="5"/>
  </si>
  <si>
    <t>有形固定資産減価償却率</t>
    <phoneticPr fontId="5"/>
  </si>
  <si>
    <t>将来負担比率、実質公債費比率ともに近年改善されているが、類似団体内平均を上回っている状況である。
今後控える大型事業の実施にあたっては、交付税措置のある起債や補助金等の活用により財源を確保し、両数値の抑制に努める。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</si>
</sst>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extLst>
            <c:ext xmlns:c16="http://schemas.microsoft.com/office/drawing/2014/chart" uri="{C3380CC4-5D6E-409C-BE32-E72D297353CC}">
              <c16:uniqueId val="{00000000-CB2C-4B78-ABC9-C7579645DC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46453</c:v>
                </c:pt>
                <c:pt idx="1">
                  <c:v>37291</c:v>
                </c:pt>
                <c:pt idx="2">
                  <c:v>63859</c:v>
                </c:pt>
                <c:pt idx="3">
                  <c:v>31774</c:v>
                </c:pt>
                <c:pt idx="4">
                  <c:v>27653</c:v>
                </c:pt>
              </c:numCache>
            </c:numRef>
          </c:val>
          <c:smooth val="0"/>
          <c:extLst>
            <c:ext xmlns:c16="http://schemas.microsoft.com/office/drawing/2014/chart" uri="{C3380CC4-5D6E-409C-BE32-E72D297353CC}">
              <c16:uniqueId val="{00000001-CB2C-4B78-ABC9-C7579645DC7A}"/>
            </c:ext>
          </c:extLst>
        </c:ser>
        <c:dLbls>
          <c:showLegendKey val="0"/>
          <c:showVal val="0"/>
          <c:showCatName val="0"/>
          <c:showSerName val="0"/>
          <c:showPercent val="0"/>
          <c:showBubbleSize val="0"/>
        </c:dLbls>
        <c:marker val="1"/>
        <c:smooth val="0"/>
        <c:axId val="141006336"/>
        <c:axId val="141008256"/>
      </c:lineChart>
      <c:catAx>
        <c:axId val="141006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008256"/>
        <c:crosses val="autoZero"/>
        <c:auto val="1"/>
        <c:lblAlgn val="ctr"/>
        <c:lblOffset val="100"/>
        <c:tickLblSkip val="1"/>
        <c:tickMarkSkip val="1"/>
        <c:noMultiLvlLbl val="0"/>
      </c:catAx>
      <c:valAx>
        <c:axId val="1410082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006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6.98</c:v>
                </c:pt>
                <c:pt idx="1">
                  <c:v>5.7</c:v>
                </c:pt>
                <c:pt idx="2">
                  <c:v>5.42</c:v>
                </c:pt>
                <c:pt idx="3">
                  <c:v>8.2799999999999994</c:v>
                </c:pt>
                <c:pt idx="4">
                  <c:v>5.95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26.01</c:v>
                </c:pt>
                <c:pt idx="1">
                  <c:v>23.88</c:v>
                </c:pt>
                <c:pt idx="2">
                  <c:v>24.25</c:v>
                </c:pt>
                <c:pt idx="3">
                  <c:v>23.5</c:v>
                </c:pt>
                <c:pt idx="4">
                  <c:v>23.81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687360"/>
        <c:axId val="11268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0.09</c:v>
                </c:pt>
                <c:pt idx="1">
                  <c:v>-2.66</c:v>
                </c:pt>
                <c:pt idx="2">
                  <c:v>-0.31</c:v>
                </c:pt>
                <c:pt idx="3">
                  <c:v>3.07</c:v>
                </c:pt>
                <c:pt idx="4">
                  <c:v>-2.39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687360"/>
        <c:axId val="112689536"/>
      </c:lineChart>
      <c:catAx>
        <c:axId val="11268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689536"/>
        <c:crosses val="autoZero"/>
        <c:auto val="1"/>
        <c:lblAlgn val="ctr"/>
        <c:lblOffset val="100"/>
        <c:tickLblSkip val="1"/>
        <c:tickMarkSkip val="1"/>
        <c:noMultiLvlLbl val="0"/>
      </c:catAx>
      <c:valAx>
        <c:axId val="11268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8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0.48</c:v>
                </c:pt>
                <c:pt idx="2">
                  <c:v>#N/A</c:v>
                </c:pt>
                <c:pt idx="3">
                  <c:v>2.88</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0.05</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1.04</c:v>
                </c:pt>
                <c:pt idx="4">
                  <c:v>#N/A</c:v>
                </c:pt>
                <c:pt idx="5">
                  <c:v>0.55000000000000004</c:v>
                </c:pt>
                <c:pt idx="6">
                  <c:v>#N/A</c:v>
                </c:pt>
                <c:pt idx="7">
                  <c:v>0.64</c:v>
                </c:pt>
                <c:pt idx="8">
                  <c:v>#N/A</c:v>
                </c:pt>
                <c:pt idx="9">
                  <c:v>0.72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0.28000000000000003</c:v>
                </c:pt>
                <c:pt idx="4">
                  <c:v>#N/A</c:v>
                </c:pt>
                <c:pt idx="5">
                  <c:v>0.13</c:v>
                </c:pt>
                <c:pt idx="6">
                  <c:v>#N/A</c:v>
                </c:pt>
                <c:pt idx="7">
                  <c:v>0.73</c:v>
                </c:pt>
                <c:pt idx="8">
                  <c:v>#N/A</c:v>
                </c:pt>
                <c:pt idx="9">
                  <c:v>1.1499999999999999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#N/A</c:v>
                </c:pt>
                <c:pt idx="5">
                  <c:v>3.01</c:v>
                </c:pt>
                <c:pt idx="6">
                  <c:v>#N/A</c:v>
                </c:pt>
                <c:pt idx="7">
                  <c:v>2.74</c:v>
                </c:pt>
                <c:pt idx="8">
                  <c:v>#N/A</c:v>
                </c:pt>
                <c:pt idx="9">
                  <c:v>3.71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6.97</c:v>
                </c:pt>
                <c:pt idx="2">
                  <c:v>#N/A</c:v>
                </c:pt>
                <c:pt idx="3">
                  <c:v>5.69</c:v>
                </c:pt>
                <c:pt idx="4">
                  <c:v>#N/A</c:v>
                </c:pt>
                <c:pt idx="5">
                  <c:v>5.42</c:v>
                </c:pt>
                <c:pt idx="6">
                  <c:v>#N/A</c:v>
                </c:pt>
                <c:pt idx="7">
                  <c:v>8.2799999999999994</c:v>
                </c:pt>
                <c:pt idx="8">
                  <c:v>#N/A</c:v>
                </c:pt>
                <c:pt idx="9">
                  <c:v>5.95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13.61</c:v>
                </c:pt>
                <c:pt idx="2">
                  <c:v>#N/A</c:v>
                </c:pt>
                <c:pt idx="3">
                  <c:v>13.68</c:v>
                </c:pt>
                <c:pt idx="4">
                  <c:v>#N/A</c:v>
                </c:pt>
                <c:pt idx="5">
                  <c:v>13.65</c:v>
                </c:pt>
                <c:pt idx="6">
                  <c:v>#N/A</c:v>
                </c:pt>
                <c:pt idx="7">
                  <c:v>12.72</c:v>
                </c:pt>
                <c:pt idx="8">
                  <c:v>#N/A</c:v>
                </c:pt>
                <c:pt idx="9">
                  <c:v>12.6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767360"/>
        <c:axId val="112768896"/>
      </c:barChart>
      <c:catAx>
        <c:axId val="11276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68896"/>
        <c:crosses val="autoZero"/>
        <c:auto val="1"/>
        <c:lblAlgn val="ctr"/>
        <c:lblOffset val="100"/>
        <c:tickLblSkip val="1"/>
        <c:tickMarkSkip val="1"/>
        <c:noMultiLvlLbl val="0"/>
      </c:catAx>
      <c:valAx>
        <c:axId val="11276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67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1065</c:v>
                </c:pt>
                <c:pt idx="5">
                  <c:v>1088</c:v>
                </c:pt>
                <c:pt idx="8">
                  <c:v>1173</c:v>
                </c:pt>
                <c:pt idx="11">
                  <c:v>1111</c:v>
                </c:pt>
                <c:pt idx="14">
                  <c:v>1104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202</c:v>
                </c:pt>
                <c:pt idx="3">
                  <c:v>144</c:v>
                </c:pt>
                <c:pt idx="6">
                  <c:v>124</c:v>
                </c:pt>
                <c:pt idx="9">
                  <c:v>114</c:v>
                </c:pt>
                <c:pt idx="12">
                  <c:v>102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113</c:v>
                </c:pt>
                <c:pt idx="3">
                  <c:v>131</c:v>
                </c:pt>
                <c:pt idx="6">
                  <c:v>164</c:v>
                </c:pt>
                <c:pt idx="9">
                  <c:v>167</c:v>
                </c:pt>
                <c:pt idx="12">
                  <c:v>163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682</c:v>
                </c:pt>
                <c:pt idx="3">
                  <c:v>613</c:v>
                </c:pt>
                <c:pt idx="6">
                  <c:v>557</c:v>
                </c:pt>
                <c:pt idx="9">
                  <c:v>484</c:v>
                </c:pt>
                <c:pt idx="12">
                  <c:v>482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843</c:v>
                </c:pt>
                <c:pt idx="3">
                  <c:v>816</c:v>
                </c:pt>
                <c:pt idx="6">
                  <c:v>822</c:v>
                </c:pt>
                <c:pt idx="9">
                  <c:v>864</c:v>
                </c:pt>
                <c:pt idx="12">
                  <c:v>912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2904832"/>
        <c:axId val="112907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775</c:v>
                </c:pt>
                <c:pt idx="2">
                  <c:v>#N/A</c:v>
                </c:pt>
                <c:pt idx="3">
                  <c:v>#N/A</c:v>
                </c:pt>
                <c:pt idx="4">
                  <c:v>616</c:v>
                </c:pt>
                <c:pt idx="5">
                  <c:v>#N/A</c:v>
                </c:pt>
                <c:pt idx="6">
                  <c:v>#N/A</c:v>
                </c:pt>
                <c:pt idx="7">
                  <c:v>494</c:v>
                </c:pt>
                <c:pt idx="8">
                  <c:v>#N/A</c:v>
                </c:pt>
                <c:pt idx="9">
                  <c:v>#N/A</c:v>
                </c:pt>
                <c:pt idx="10">
                  <c:v>518</c:v>
                </c:pt>
                <c:pt idx="11">
                  <c:v>#N/A</c:v>
                </c:pt>
                <c:pt idx="12">
                  <c:v>#N/A</c:v>
                </c:pt>
                <c:pt idx="13">
                  <c:v>555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2904832"/>
        <c:axId val="112907008"/>
      </c:lineChart>
      <c:catAx>
        <c:axId val="11290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907008"/>
        <c:crosses val="autoZero"/>
        <c:auto val="1"/>
        <c:lblAlgn val="ctr"/>
        <c:lblOffset val="100"/>
        <c:tickLblSkip val="1"/>
        <c:tickMarkSkip val="1"/>
        <c:noMultiLvlLbl val="0"/>
      </c:catAx>
      <c:valAx>
        <c:axId val="11290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0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13755</c:v>
                </c:pt>
                <c:pt idx="5">
                  <c:v>13726</c:v>
                </c:pt>
                <c:pt idx="8">
                  <c:v>13294</c:v>
                </c:pt>
                <c:pt idx="11">
                  <c:v>12939</c:v>
                </c:pt>
                <c:pt idx="14">
                  <c:v>12695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82</c:v>
                </c:pt>
                <c:pt idx="5">
                  <c:v>73</c:v>
                </c:pt>
                <c:pt idx="8">
                  <c:v>63</c:v>
                </c:pt>
                <c:pt idx="11">
                  <c:v>53</c:v>
                </c:pt>
                <c:pt idx="14">
                  <c:v>44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2383</c:v>
                </c:pt>
                <c:pt idx="5">
                  <c:v>2233</c:v>
                </c:pt>
                <c:pt idx="8">
                  <c:v>2445</c:v>
                </c:pt>
                <c:pt idx="11">
                  <c:v>2421</c:v>
                </c:pt>
                <c:pt idx="14">
                  <c:v>2493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20</c:v>
                </c:pt>
                <c:pt idx="3">
                  <c:v>21</c:v>
                </c:pt>
                <c:pt idx="6">
                  <c:v>20</c:v>
                </c:pt>
                <c:pt idx="9">
                  <c:v>20</c:v>
                </c:pt>
                <c:pt idx="12">
                  <c:v>20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1988</c:v>
                </c:pt>
                <c:pt idx="3">
                  <c:v>1931</c:v>
                </c:pt>
                <c:pt idx="6">
                  <c:v>1871</c:v>
                </c:pt>
                <c:pt idx="9">
                  <c:v>1808</c:v>
                </c:pt>
                <c:pt idx="12">
                  <c:v>1761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998</c:v>
                </c:pt>
                <c:pt idx="3">
                  <c:v>954</c:v>
                </c:pt>
                <c:pt idx="6">
                  <c:v>882</c:v>
                </c:pt>
                <c:pt idx="9">
                  <c:v>839</c:v>
                </c:pt>
                <c:pt idx="12">
                  <c:v>972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9756</c:v>
                </c:pt>
                <c:pt idx="3">
                  <c:v>9648</c:v>
                </c:pt>
                <c:pt idx="6">
                  <c:v>8516</c:v>
                </c:pt>
                <c:pt idx="9">
                  <c:v>7153</c:v>
                </c:pt>
                <c:pt idx="12">
                  <c:v>6339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424</c:v>
                </c:pt>
                <c:pt idx="3">
                  <c:v>442</c:v>
                </c:pt>
                <c:pt idx="6">
                  <c:v>259</c:v>
                </c:pt>
                <c:pt idx="9">
                  <c:v>179</c:v>
                </c:pt>
                <c:pt idx="12">
                  <c:v>103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8131</c:v>
                </c:pt>
                <c:pt idx="3">
                  <c:v>8345</c:v>
                </c:pt>
                <c:pt idx="6">
                  <c:v>9138</c:v>
                </c:pt>
                <c:pt idx="9">
                  <c:v>9144</c:v>
                </c:pt>
                <c:pt idx="12">
                  <c:v>8967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3264128"/>
        <c:axId val="113266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5095</c:v>
                </c:pt>
                <c:pt idx="2">
                  <c:v>#N/A</c:v>
                </c:pt>
                <c:pt idx="3">
                  <c:v>#N/A</c:v>
                </c:pt>
                <c:pt idx="4">
                  <c:v>5309</c:v>
                </c:pt>
                <c:pt idx="5">
                  <c:v>#N/A</c:v>
                </c:pt>
                <c:pt idx="6">
                  <c:v>#N/A</c:v>
                </c:pt>
                <c:pt idx="7">
                  <c:v>4883</c:v>
                </c:pt>
                <c:pt idx="8">
                  <c:v>#N/A</c:v>
                </c:pt>
                <c:pt idx="9">
                  <c:v>#N/A</c:v>
                </c:pt>
                <c:pt idx="10">
                  <c:v>3730</c:v>
                </c:pt>
                <c:pt idx="11">
                  <c:v>#N/A</c:v>
                </c:pt>
                <c:pt idx="12">
                  <c:v>#N/A</c:v>
                </c:pt>
                <c:pt idx="13">
                  <c:v>2931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3264128"/>
        <c:axId val="113266048"/>
      </c:lineChart>
      <c:catAx>
        <c:axId val="11326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266048"/>
        <c:crosses val="autoZero"/>
        <c:auto val="1"/>
        <c:lblAlgn val="ctr"/>
        <c:lblOffset val="100"/>
        <c:tickLblSkip val="1"/>
        <c:tickMarkSkip val="1"/>
        <c:noMultiLvlLbl val="0"/>
      </c:catAx>
      <c:valAx>
        <c:axId val="11326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6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{B1AE1D44-E93E-47A5-95F9-19BDE07F66F5}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{DA01FAC8-84A8-4CF5-86D0-DEE6DD1E856B}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{076A8D45-5EBD-4BC3-BC14-203DD54324AB}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{FE896CBA-1E8E-49E9-A2BD-9CDE497D25F7}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{83CA62ED-029F-4B70-B1E8-CDED317B83BF}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58.3</c:v>
                </c:pt>
              </c:numCache>
            </c:numRef>
          </c:xVal>
          <c:yVal>
            <c:numRef>
              <c:f>公会計指標分析・財政指標組合せ分析表!$K$51:$O$51</c:f>
              <c:numCache>
                <c:formatCode>#,##0.0;"▲ "#,##0.0</c:formatCode>
                <c:ptCount val="5"/>
                <c:pt idx="3">
                  <c:v>69.400000000000006</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{0E73CAB6-6A2F-4238-A382-FA7BF507B3DA}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{2AAC58ED-5C4F-4BD0-86FD-860C872B9987}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{2C3D4184-0D06-4D5D-8956-9BBFB2226756}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{FA87109A-987F-4EC3-8D8A-C0BB9C448555}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{7105FBB8-6E49-4B90-B039-5AC12B978E47}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3412352"/>
        <c:axId val="113439104"/>
      </c:scatterChart>
      <c:valAx>
        <c:axId val="113412352"/>
        <c:scaling>
          <c:orientation val="minMax"/>
          <c:max val="58.7"/>
          <c:min val="5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439104"/>
        <c:crosses val="autoZero"/>
        <c:crossBetween val="midCat"/>
      </c:valAx>
      <c:valAx>
        <c:axId val="113439104"/>
        <c:scaling>
          <c:orientation val="minMax"/>
          <c:max val="7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412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{268F2940-8956-4B03-9DC4-5B99943B4983}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{8A1E97E9-F4B6-460A-A801-E5814329ED71}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{82ACD970-62AA-4E3D-B6AA-FD805247FF7A}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{1CB2722D-26C8-4867-962C-3B038960667D}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{50CE5B90-DD4A-4DAD-8564-739440099514}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14.3</c:v>
                </c:pt>
                <c:pt idx="2">
                  <c:v>12.1</c:v>
                </c:pt>
                <c:pt idx="3">
                  <c:v>10.3</c:v>
                </c:pt>
                <c:pt idx="4">
                  <c:v>9.9</c:v>
                </c:pt>
              </c:numCache>
            </c:numRef>
          </c:xVal>
          <c:yVal>
            <c:numRef>
              <c:f>公会計指標分析・財政指標組合せ分析表!$K$73:$O$73</c:f>
              <c:numCache>
                <c:formatCode>#,##0.0;"▲ "#,##0.0</c:formatCode>
                <c:ptCount val="5"/>
                <c:pt idx="0">
                  <c:v>98.9</c:v>
                </c:pt>
                <c:pt idx="1">
                  <c:v>100.7</c:v>
                </c:pt>
                <c:pt idx="2">
                  <c:v>95.7</c:v>
                </c:pt>
                <c:pt idx="3">
                  <c:v>69.400000000000006</c:v>
                </c:pt>
                <c:pt idx="4">
                  <c:v>55.2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{5CAF003D-9C59-426B-9E22-4E1EC93DBDD5}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{273C3884-8E1B-44BC-A8C9-2308225319E8}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{6A6F8485-0859-48E9-80A2-7C0A4DA71579}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{52641DD0-576F-43D5-B8F5-8321E8CE15F6}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{43A2A837-BBD1-4263-B938-D2640D69E508}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7.1</c:v>
                </c:pt>
                <c:pt idx="4">
                  <c:v>6.6</c:v>
                </c:pt>
              </c:numCache>
            </c:numRef>
          </c:xVal>
          <c:yVal>
            <c:numRef>
              <c:f>公会計指標分析・財政指標組合せ分析表!$K$77:$O$77</c:f>
              <c:numCache>
                <c:formatCode>#,##0.0;"▲ "#,##0.0</c:formatCode>
                <c:ptCount val="5"/>
                <c:pt idx="0">
                  <c:v>43</c:v>
                </c:pt>
                <c:pt idx="1">
                  <c:v>37</c:v>
                </c:pt>
                <c:pt idx="2">
                  <c:v>27.8</c:v>
                </c:pt>
                <c:pt idx="3">
                  <c:v>20.2</c:v>
                </c:pt>
                <c:pt idx="4">
                  <c:v>15.5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3551616"/>
        <c:axId val="113566080"/>
      </c:scatterChart>
      <c:valAx>
        <c:axId val="113551616"/>
        <c:scaling>
          <c:orientation val="minMax"/>
          <c:max val="16.200000000000003"/>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566080"/>
        <c:crosses val="autoZero"/>
        <c:crossBetween val="midCat"/>
      </c:valAx>
      <c:valAx>
        <c:axId val="113566080"/>
        <c:scaling>
          <c:orientation val="minMax"/>
          <c:max val="11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5516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ea"/>
              <a:ea typeface="+mn-ea"/>
              <a:cs typeface="+mn-cs"/>
            </a:rPr>
            <a:t>繰上償還や公的補償金免除繰上償還による低金利の民間資金への借換など</a:t>
          </a:r>
          <a:r>
            <a:rPr lang="ja-JP" altLang="en-US" sz="1300" b="0" i="0" baseline="0">
              <a:solidFill>
                <a:schemeClr val="dk1"/>
              </a:solidFill>
              <a:effectLst/>
              <a:latin typeface="+mn-ea"/>
              <a:ea typeface="+mn-ea"/>
              <a:cs typeface="+mn-cs"/>
            </a:rPr>
            <a:t>の</a:t>
          </a:r>
          <a:r>
            <a:rPr lang="ja-JP" altLang="ja-JP" sz="1300" b="0" i="0" baseline="0">
              <a:solidFill>
                <a:schemeClr val="dk1"/>
              </a:solidFill>
              <a:effectLst/>
              <a:latin typeface="+mn-ea"/>
              <a:ea typeface="+mn-ea"/>
              <a:cs typeface="+mn-cs"/>
            </a:rPr>
            <a:t>運用努力</a:t>
          </a:r>
          <a:r>
            <a:rPr lang="ja-JP" altLang="en-US" sz="1300" b="0" i="0" baseline="0">
              <a:solidFill>
                <a:schemeClr val="dk1"/>
              </a:solidFill>
              <a:effectLst/>
              <a:latin typeface="+mn-ea"/>
              <a:ea typeface="+mn-ea"/>
              <a:cs typeface="+mn-cs"/>
            </a:rPr>
            <a:t>により実質公債費比率は減少傾向にあるが、今後控える大型の建設事業に係る元利償還金の増加が見込まれる。</a:t>
          </a:r>
          <a:endParaRPr lang="en-US" altLang="ja-JP" sz="1300" b="0" i="0" baseline="0">
            <a:solidFill>
              <a:schemeClr val="dk1"/>
            </a:solidFill>
            <a:effectLst/>
            <a:latin typeface="+mn-ea"/>
            <a:ea typeface="+mn-ea"/>
            <a:cs typeface="+mn-cs"/>
          </a:endParaRPr>
        </a:p>
        <a:p>
          <a:pPr rtl="0" eaLnBrk="1" fontAlgn="auto" latinLnBrk="0" hangingPunct="1"/>
          <a:r>
            <a:rPr lang="ja-JP" altLang="ja-JP" sz="1300">
              <a:solidFill>
                <a:schemeClr val="dk1"/>
              </a:solidFill>
              <a:effectLst/>
              <a:latin typeface="+mn-lt"/>
              <a:ea typeface="+mn-ea"/>
              <a:cs typeface="+mn-cs"/>
            </a:rPr>
            <a:t>交付税措置のある有利な地方債を活用するとともに、新規の</a:t>
          </a:r>
          <a:r>
            <a:rPr lang="ja-JP" altLang="en-US" sz="1300">
              <a:solidFill>
                <a:schemeClr val="dk1"/>
              </a:solidFill>
              <a:effectLst/>
              <a:latin typeface="+mn-lt"/>
              <a:ea typeface="+mn-ea"/>
              <a:cs typeface="+mn-cs"/>
            </a:rPr>
            <a:t>借入は償還額以内となるよう努め、健全化を進めたい。</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b="0" i="0" baseline="0">
              <a:solidFill>
                <a:schemeClr val="dk1"/>
              </a:solidFill>
              <a:effectLst/>
              <a:latin typeface="+mn-ea"/>
              <a:ea typeface="+mn-ea"/>
              <a:cs typeface="+mn-cs"/>
            </a:rPr>
            <a:t>近年、</a:t>
          </a:r>
          <a:r>
            <a:rPr lang="ja-JP" altLang="ja-JP" sz="1300" b="0" i="0" baseline="0">
              <a:solidFill>
                <a:schemeClr val="dk1"/>
              </a:solidFill>
              <a:effectLst/>
              <a:latin typeface="+mn-ea"/>
              <a:ea typeface="+mn-ea"/>
              <a:cs typeface="+mn-cs"/>
            </a:rPr>
            <a:t>将来負担比率は減少</a:t>
          </a:r>
          <a:r>
            <a:rPr lang="ja-JP" altLang="en-US" sz="1300" b="0" i="0" baseline="0">
              <a:solidFill>
                <a:schemeClr val="dk1"/>
              </a:solidFill>
              <a:effectLst/>
              <a:latin typeface="+mn-ea"/>
              <a:ea typeface="+mn-ea"/>
              <a:cs typeface="+mn-cs"/>
            </a:rPr>
            <a:t>している</a:t>
          </a:r>
          <a:r>
            <a:rPr lang="ja-JP" altLang="ja-JP" sz="1300" b="0" i="0" baseline="0">
              <a:solidFill>
                <a:schemeClr val="dk1"/>
              </a:solidFill>
              <a:effectLst/>
              <a:latin typeface="+mn-ea"/>
              <a:ea typeface="+mn-ea"/>
              <a:cs typeface="+mn-cs"/>
            </a:rPr>
            <a:t>が、</a:t>
          </a:r>
          <a:r>
            <a:rPr lang="ja-JP" altLang="en-US" sz="1300" b="0" i="0" baseline="0">
              <a:solidFill>
                <a:schemeClr val="dk1"/>
              </a:solidFill>
              <a:effectLst/>
              <a:latin typeface="+mn-ea"/>
              <a:ea typeface="+mn-ea"/>
              <a:cs typeface="+mn-cs"/>
            </a:rPr>
            <a:t>大型の建設事業の影響で今後、地方債残</a:t>
          </a:r>
          <a:r>
            <a:rPr lang="ja-JP" altLang="ja-JP" sz="1300" b="0" i="0" baseline="0">
              <a:solidFill>
                <a:schemeClr val="dk1"/>
              </a:solidFill>
              <a:effectLst/>
              <a:latin typeface="+mn-ea"/>
              <a:ea typeface="+mn-ea"/>
              <a:cs typeface="+mn-cs"/>
            </a:rPr>
            <a:t>高が</a:t>
          </a:r>
          <a:r>
            <a:rPr lang="ja-JP" altLang="en-US" sz="1300" b="0" i="0" baseline="0">
              <a:solidFill>
                <a:schemeClr val="dk1"/>
              </a:solidFill>
              <a:effectLst/>
              <a:latin typeface="+mn-ea"/>
              <a:ea typeface="+mn-ea"/>
              <a:cs typeface="+mn-cs"/>
            </a:rPr>
            <a:t>ピークとなる見込みである。</a:t>
          </a:r>
          <a:endParaRPr lang="en-US" altLang="ja-JP" sz="1300" b="0" i="0" baseline="0">
            <a:solidFill>
              <a:schemeClr val="dk1"/>
            </a:solidFill>
            <a:effectLst/>
            <a:latin typeface="+mn-ea"/>
            <a:ea typeface="+mn-ea"/>
            <a:cs typeface="+mn-cs"/>
          </a:endParaRPr>
        </a:p>
        <a:p>
          <a:pPr rtl="0" eaLnBrk="1" fontAlgn="auto" latinLnBrk="0" hangingPunct="1"/>
          <a:r>
            <a:rPr lang="ja-JP" altLang="ja-JP" sz="1300" b="0" i="0" baseline="0">
              <a:solidFill>
                <a:schemeClr val="dk1"/>
              </a:solidFill>
              <a:effectLst/>
              <a:latin typeface="+mn-ea"/>
              <a:ea typeface="+mn-ea"/>
              <a:cs typeface="+mn-cs"/>
            </a:rPr>
            <a:t>減少傾向に転じてはいるが、公営企業債等繰入見込額が多額である点も注視すべきである。</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事業実施にあたり、規模等慎重に検討</a:t>
          </a:r>
          <a:r>
            <a:rPr lang="ja-JP" altLang="en-US" sz="1300" b="0" i="0" baseline="0">
              <a:solidFill>
                <a:schemeClr val="dk1"/>
              </a:solidFill>
              <a:effectLst/>
              <a:latin typeface="+mn-ea"/>
              <a:ea typeface="+mn-ea"/>
              <a:cs typeface="+mn-cs"/>
            </a:rPr>
            <a:t>し、健全化を進めたい。</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25,081
24,353
85.91
9,536,591
8,999,082
380,726
6,398,403
8,967,235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有形固定資産減価償却率は類似団体内の平均を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ポイント上回っている状況である。</a:t>
          </a:r>
          <a:endParaRPr lang="ja-JP" altLang="ja-JP">
            <a:effectLst/>
          </a:endParaRPr>
        </a:p>
        <a:p>
          <a:r>
            <a:rPr kumimoji="1" lang="ja-JP" altLang="ja-JP" sz="1100">
              <a:solidFill>
                <a:schemeClr val="dk1"/>
              </a:solidFill>
              <a:effectLst/>
              <a:latin typeface="+mn-lt"/>
              <a:ea typeface="+mn-ea"/>
              <a:cs typeface="+mn-cs"/>
            </a:rPr>
            <a:t>「箕輪町公共施設等総合管理計画」に定める、</a:t>
          </a:r>
          <a:r>
            <a:rPr lang="ja-JP" altLang="ja-JP" sz="1100" b="0" i="0" baseline="0">
              <a:solidFill>
                <a:schemeClr val="dk1"/>
              </a:solidFill>
              <a:effectLst/>
              <a:latin typeface="+mn-lt"/>
              <a:ea typeface="+mn-ea"/>
              <a:cs typeface="+mn-cs"/>
            </a:rPr>
            <a:t>公共施設の種類別施設の現況及び今後の方針、インフラ資産の現況及び方針に基づき、個別施設計画を策定し、更新・統廃合・長寿命化などを計画的に実施していく。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162560</xdr:rowOff>
    </xdr:from>
    <xdr:to>
      <xdr:col>3</xdr:col>
      <xdr:colOff>511175</xdr:colOff>
      <xdr:row>29</xdr:row>
      <xdr:rowOff>92710</xdr:rowOff>
    </xdr:to>
    <xdr:sp macro="" textlink="">
      <xdr:nvSpPr>
        <xdr:cNvPr id="77" name="円/楕円 76"/>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14410</xdr:rowOff>
    </xdr:from>
    <xdr:ext cx="405111" cy="259045"/>
    <xdr:sp macro="" textlink="">
      <xdr:nvSpPr>
        <xdr:cNvPr id="78" name="n_1aveValue有形固定資産減価償却率"/>
        <xdr:cNvSpPr txBox="1"/>
      </xdr:nvSpPr>
      <xdr:spPr>
        <a:xfrm>
          <a:off x="3836043"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109237</xdr:rowOff>
    </xdr:from>
    <xdr:ext cx="405111" cy="259045"/>
    <xdr:sp macro="" textlink="">
      <xdr:nvSpPr>
        <xdr:cNvPr id="79" name="n_1mainValue有形固定資産減価償却率"/>
        <xdr:cNvSpPr txBox="1"/>
      </xdr:nvSpPr>
      <xdr:spPr>
        <a:xfrm>
          <a:off x="3836043"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25,081
24,353
85.91
9,536,591
8,999,082
380,726
6,398,403
8,967,235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40640</xdr:rowOff>
    </xdr:from>
    <xdr:to>
      <xdr:col>5</xdr:col>
      <xdr:colOff>409575</xdr:colOff>
      <xdr:row>38</xdr:row>
      <xdr:rowOff>142240</xdr:rowOff>
    </xdr:to>
    <xdr:sp macro="" textlink="">
      <xdr:nvSpPr>
        <xdr:cNvPr id="70" name="円/楕円 69"/>
        <xdr:cNvSpPr/>
      </xdr:nvSpPr>
      <xdr:spPr>
        <a:xfrm>
          <a:off x="3746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17797</xdr:rowOff>
    </xdr:from>
    <xdr:ext cx="405111" cy="259045"/>
    <xdr:sp macro="" textlink="">
      <xdr:nvSpPr>
        <xdr:cNvPr id="71" name="n_1aveValue【道路】&#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133367</xdr:rowOff>
    </xdr:from>
    <xdr:ext cx="405111" cy="259045"/>
    <xdr:sp macro="" textlink="">
      <xdr:nvSpPr>
        <xdr:cNvPr id="72" name="n_1mainValue【道路】&#10;有形固定資産減価償却率"/>
        <xdr:cNvSpPr txBox="1"/>
      </xdr:nvSpPr>
      <xdr:spPr>
        <a:xfrm>
          <a:off x="3582043"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6" name="直線コネクタ 95"/>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7"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8" name="直線コネクタ 97"/>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9"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0" name="直線コネクタ 99"/>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1"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2" name="フローチャート : 判断 101"/>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3" name="フローチャート : 判断 102"/>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75654</xdr:rowOff>
    </xdr:from>
    <xdr:to>
      <xdr:col>14</xdr:col>
      <xdr:colOff>79375</xdr:colOff>
      <xdr:row>38</xdr:row>
      <xdr:rowOff>5804</xdr:rowOff>
    </xdr:to>
    <xdr:sp macro="" textlink="">
      <xdr:nvSpPr>
        <xdr:cNvPr id="109" name="円/楕円 108"/>
        <xdr:cNvSpPr/>
      </xdr:nvSpPr>
      <xdr:spPr>
        <a:xfrm>
          <a:off x="9588500" y="64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134891</xdr:rowOff>
    </xdr:from>
    <xdr:ext cx="534377" cy="259045"/>
    <xdr:sp macro="" textlink="">
      <xdr:nvSpPr>
        <xdr:cNvPr id="110" name="n_1aveValue【道路】&#10;一人当たり延長"/>
        <xdr:cNvSpPr txBox="1"/>
      </xdr:nvSpPr>
      <xdr:spPr>
        <a:xfrm>
          <a:off x="9359410" y="66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22331</xdr:rowOff>
    </xdr:from>
    <xdr:ext cx="534377" cy="259045"/>
    <xdr:sp macro="" textlink="">
      <xdr:nvSpPr>
        <xdr:cNvPr id="111" name="n_1mainValue【道路】&#10;一人当たり延長"/>
        <xdr:cNvSpPr txBox="1"/>
      </xdr:nvSpPr>
      <xdr:spPr>
        <a:xfrm>
          <a:off x="9359410" y="61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5" name="直線コネクタ 134"/>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6"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7" name="直線コネクタ 136"/>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0"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1" name="フローチャート : 判断 140"/>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2" name="フローチャート : 判断 141"/>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10160</xdr:rowOff>
    </xdr:from>
    <xdr:to>
      <xdr:col>5</xdr:col>
      <xdr:colOff>409575</xdr:colOff>
      <xdr:row>57</xdr:row>
      <xdr:rowOff>111760</xdr:rowOff>
    </xdr:to>
    <xdr:sp macro="" textlink="">
      <xdr:nvSpPr>
        <xdr:cNvPr id="148" name="円/楕円 147"/>
        <xdr:cNvSpPr/>
      </xdr:nvSpPr>
      <xdr:spPr>
        <a:xfrm>
          <a:off x="3746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131462</xdr:rowOff>
    </xdr:from>
    <xdr:ext cx="405111" cy="259045"/>
    <xdr:sp macro="" textlink="">
      <xdr:nvSpPr>
        <xdr:cNvPr id="149" name="n_1aveValue【橋りょう・トンネル】&#10;有形固定資産減価償却率"/>
        <xdr:cNvSpPr txBox="1"/>
      </xdr:nvSpPr>
      <xdr:spPr>
        <a:xfrm>
          <a:off x="3582043"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128287</xdr:rowOff>
    </xdr:from>
    <xdr:ext cx="405111" cy="259045"/>
    <xdr:sp macro="" textlink="">
      <xdr:nvSpPr>
        <xdr:cNvPr id="150" name="n_1mainValue【橋りょう・トンネル】&#10;有形固定資産減価償却率"/>
        <xdr:cNvSpPr txBox="1"/>
      </xdr:nvSpPr>
      <xdr:spPr>
        <a:xfrm>
          <a:off x="3582043"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4" name="直線コネクタ 173"/>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5"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6" name="直線コネクタ 175"/>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7"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8" name="直線コネクタ 177"/>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9"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0" name="フローチャート : 判断 179"/>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1" name="フローチャート : 判断 180"/>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154281</xdr:rowOff>
    </xdr:from>
    <xdr:to>
      <xdr:col>14</xdr:col>
      <xdr:colOff>79375</xdr:colOff>
      <xdr:row>61</xdr:row>
      <xdr:rowOff>84431</xdr:rowOff>
    </xdr:to>
    <xdr:sp macro="" textlink="">
      <xdr:nvSpPr>
        <xdr:cNvPr id="187" name="円/楕円 186"/>
        <xdr:cNvSpPr/>
      </xdr:nvSpPr>
      <xdr:spPr>
        <a:xfrm>
          <a:off x="9588500" y="1044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50803</xdr:rowOff>
    </xdr:from>
    <xdr:ext cx="599010" cy="259045"/>
    <xdr:sp macro="" textlink="">
      <xdr:nvSpPr>
        <xdr:cNvPr id="188"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75558</xdr:rowOff>
    </xdr:from>
    <xdr:ext cx="599010" cy="259045"/>
    <xdr:sp macro="" textlink="">
      <xdr:nvSpPr>
        <xdr:cNvPr id="189" name="n_1mainValue【橋りょう・トンネル】&#10;一人当たり有形固定資産（償却資産）額"/>
        <xdr:cNvSpPr txBox="1"/>
      </xdr:nvSpPr>
      <xdr:spPr>
        <a:xfrm>
          <a:off x="9327094" y="1053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2" name="直線コネクタ 211"/>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3"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4" name="直線コネクタ 213"/>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5"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6" name="直線コネクタ 215"/>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7"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8" name="フローチャート : 判断 21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19" name="フローチャート : 判断 218"/>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170180</xdr:rowOff>
    </xdr:from>
    <xdr:to>
      <xdr:col>5</xdr:col>
      <xdr:colOff>409575</xdr:colOff>
      <xdr:row>79</xdr:row>
      <xdr:rowOff>100330</xdr:rowOff>
    </xdr:to>
    <xdr:sp macro="" textlink="">
      <xdr:nvSpPr>
        <xdr:cNvPr id="225" name="円/楕円 224"/>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43451</xdr:rowOff>
    </xdr:from>
    <xdr:ext cx="405111" cy="259045"/>
    <xdr:sp macro="" textlink="">
      <xdr:nvSpPr>
        <xdr:cNvPr id="226" name="n_1aveValue【公営住宅】&#10;有形固定資産減価償却率"/>
        <xdr:cNvSpPr txBox="1"/>
      </xdr:nvSpPr>
      <xdr:spPr>
        <a:xfrm>
          <a:off x="3582043"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116857</xdr:rowOff>
    </xdr:from>
    <xdr:ext cx="405111" cy="259045"/>
    <xdr:sp macro="" textlink="">
      <xdr:nvSpPr>
        <xdr:cNvPr id="227" name="n_1mainValue【公営住宅】&#10;有形固定資産減価償却率"/>
        <xdr:cNvSpPr txBox="1"/>
      </xdr:nvSpPr>
      <xdr:spPr>
        <a:xfrm>
          <a:off x="3582043"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1" name="直線コネクタ 250"/>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2"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3" name="直線コネクタ 252"/>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4"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5" name="直線コネクタ 254"/>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6"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7" name="フローチャート : 判断 256"/>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58" name="フローチャート : 判断 257"/>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62230</xdr:rowOff>
    </xdr:from>
    <xdr:to>
      <xdr:col>14</xdr:col>
      <xdr:colOff>79375</xdr:colOff>
      <xdr:row>84</xdr:row>
      <xdr:rowOff>163830</xdr:rowOff>
    </xdr:to>
    <xdr:sp macro="" textlink="">
      <xdr:nvSpPr>
        <xdr:cNvPr id="264" name="円/楕円 263"/>
        <xdr:cNvSpPr/>
      </xdr:nvSpPr>
      <xdr:spPr>
        <a:xfrm>
          <a:off x="9588500" y="144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1288</xdr:rowOff>
    </xdr:from>
    <xdr:ext cx="469744" cy="259045"/>
    <xdr:sp macro="" textlink="">
      <xdr:nvSpPr>
        <xdr:cNvPr id="265"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154957</xdr:rowOff>
    </xdr:from>
    <xdr:ext cx="469744" cy="259045"/>
    <xdr:sp macro="" textlink="">
      <xdr:nvSpPr>
        <xdr:cNvPr id="266" name="n_1mainValue【公営住宅】&#10;一人当たり面積"/>
        <xdr:cNvSpPr txBox="1"/>
      </xdr:nvSpPr>
      <xdr:spPr>
        <a:xfrm>
          <a:off x="9391727" y="1455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0" name="直線コネクタ 28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1" name="テキスト ボックス 29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2" name="直線コネクタ 29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3" name="テキスト ボックス 29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4" name="直線コネクタ 29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5" name="テキスト ボックス 29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6" name="直線コネクタ 29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7" name="テキスト ボックス 29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01" name="直線コネクタ 300"/>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02"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03" name="直線コネクタ 302"/>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04"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05" name="直線コネクタ 304"/>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06"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07" name="フローチャート : 判断 306"/>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08" name="フローチャート : 判断 307"/>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146558</xdr:rowOff>
    </xdr:from>
    <xdr:to>
      <xdr:col>22</xdr:col>
      <xdr:colOff>415925</xdr:colOff>
      <xdr:row>37</xdr:row>
      <xdr:rowOff>76708</xdr:rowOff>
    </xdr:to>
    <xdr:sp macro="" textlink="">
      <xdr:nvSpPr>
        <xdr:cNvPr id="314" name="円/楕円 313"/>
        <xdr:cNvSpPr/>
      </xdr:nvSpPr>
      <xdr:spPr>
        <a:xfrm>
          <a:off x="154305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88663</xdr:rowOff>
    </xdr:from>
    <xdr:ext cx="405111" cy="259045"/>
    <xdr:sp macro="" textlink="">
      <xdr:nvSpPr>
        <xdr:cNvPr id="315" name="n_1aveValue【認定こども園・幼稚園・保育所】&#10;有形固定資産減価償却率"/>
        <xdr:cNvSpPr txBox="1"/>
      </xdr:nvSpPr>
      <xdr:spPr>
        <a:xfrm>
          <a:off x="15266043"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67835</xdr:rowOff>
    </xdr:from>
    <xdr:ext cx="405111" cy="259045"/>
    <xdr:sp macro="" textlink="">
      <xdr:nvSpPr>
        <xdr:cNvPr id="316" name="n_1mainValue【認定こども園・幼稚園・保育所】&#10;有形固定資産減価償却率"/>
        <xdr:cNvSpPr txBox="1"/>
      </xdr:nvSpPr>
      <xdr:spPr>
        <a:xfrm>
          <a:off x="15266043" y="641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7" name="直線コネクタ 3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8" name="テキスト ボックス 3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9" name="直線コネクタ 3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0" name="テキスト ボックス 3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1" name="直線コネクタ 3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2" name="テキスト ボックス 3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3" name="直線コネクタ 3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4" name="テキスト ボックス 3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5" name="直線コネクタ 3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6" name="テキスト ボックス 3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40" name="直線コネクタ 339"/>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41"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42" name="直線コネクタ 341"/>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43"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44" name="直線コネクタ 343"/>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45"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46" name="フローチャート : 判断 345"/>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47" name="フローチャート : 判断 346"/>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132080</xdr:rowOff>
    </xdr:from>
    <xdr:to>
      <xdr:col>31</xdr:col>
      <xdr:colOff>85725</xdr:colOff>
      <xdr:row>35</xdr:row>
      <xdr:rowOff>62230</xdr:rowOff>
    </xdr:to>
    <xdr:sp macro="" textlink="">
      <xdr:nvSpPr>
        <xdr:cNvPr id="353" name="円/楕円 352"/>
        <xdr:cNvSpPr/>
      </xdr:nvSpPr>
      <xdr:spPr>
        <a:xfrm>
          <a:off x="21272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152417</xdr:rowOff>
    </xdr:from>
    <xdr:ext cx="469744" cy="259045"/>
    <xdr:sp macro="" textlink="">
      <xdr:nvSpPr>
        <xdr:cNvPr id="354" name="n_1aveValue【認定こども園・幼稚園・保育所】&#10;一人当たり面積"/>
        <xdr:cNvSpPr txBox="1"/>
      </xdr:nvSpPr>
      <xdr:spPr>
        <a:xfrm>
          <a:off x="21075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78757</xdr:rowOff>
    </xdr:from>
    <xdr:ext cx="469744" cy="259045"/>
    <xdr:sp macro="" textlink="">
      <xdr:nvSpPr>
        <xdr:cNvPr id="355" name="n_1mainValue【認定こども園・幼稚園・保育所】&#10;一人当たり面積"/>
        <xdr:cNvSpPr txBox="1"/>
      </xdr:nvSpPr>
      <xdr:spPr>
        <a:xfrm>
          <a:off x="21075727"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7" name="直線コネクタ 3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8" name="テキスト ボックス 3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9" name="直線コネクタ 3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0" name="テキスト ボックス 3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1" name="直線コネクタ 3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2" name="テキスト ボックス 3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3" name="直線コネクタ 3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4" name="テキスト ボックス 3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5" name="直線コネクタ 3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6" name="テキスト ボックス 3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7" name="直線コネクタ 3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8" name="テキスト ボックス 3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82" name="直線コネクタ 381"/>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83"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84" name="直線コネクタ 383"/>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85"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86" name="直線コネクタ 38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87"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88" name="フローチャート : 判断 387"/>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89" name="フローチャート : 判断 388"/>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56969</xdr:rowOff>
    </xdr:from>
    <xdr:to>
      <xdr:col>22</xdr:col>
      <xdr:colOff>415925</xdr:colOff>
      <xdr:row>60</xdr:row>
      <xdr:rowOff>158569</xdr:rowOff>
    </xdr:to>
    <xdr:sp macro="" textlink="">
      <xdr:nvSpPr>
        <xdr:cNvPr id="395" name="円/楕円 394"/>
        <xdr:cNvSpPr/>
      </xdr:nvSpPr>
      <xdr:spPr>
        <a:xfrm>
          <a:off x="15430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23965</xdr:rowOff>
    </xdr:from>
    <xdr:ext cx="405111" cy="259045"/>
    <xdr:sp macro="" textlink="">
      <xdr:nvSpPr>
        <xdr:cNvPr id="396" name="n_1aveValue【学校施設】&#10;有形固定資産減価償却率"/>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3646</xdr:rowOff>
    </xdr:from>
    <xdr:ext cx="405111" cy="259045"/>
    <xdr:sp macro="" textlink="">
      <xdr:nvSpPr>
        <xdr:cNvPr id="397" name="n_1mainValue【学校施設】&#10;有形固定資産減価償却率"/>
        <xdr:cNvSpPr txBox="1"/>
      </xdr:nvSpPr>
      <xdr:spPr>
        <a:xfrm>
          <a:off x="15266043"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22" name="直線コネクタ 421"/>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23"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24" name="直線コネクタ 423"/>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25"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26" name="直線コネクタ 425"/>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27"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28" name="フローチャート : 判断 427"/>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29" name="フローチャート : 判断 428"/>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31750</xdr:rowOff>
    </xdr:from>
    <xdr:to>
      <xdr:col>31</xdr:col>
      <xdr:colOff>85725</xdr:colOff>
      <xdr:row>61</xdr:row>
      <xdr:rowOff>133350</xdr:rowOff>
    </xdr:to>
    <xdr:sp macro="" textlink="">
      <xdr:nvSpPr>
        <xdr:cNvPr id="435" name="円/楕円 434"/>
        <xdr:cNvSpPr/>
      </xdr:nvSpPr>
      <xdr:spPr>
        <a:xfrm>
          <a:off x="21272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102887</xdr:rowOff>
    </xdr:from>
    <xdr:ext cx="469744" cy="259045"/>
    <xdr:sp macro="" textlink="">
      <xdr:nvSpPr>
        <xdr:cNvPr id="436" name="n_1aveValue【学校施設】&#10;一人当たり面積"/>
        <xdr:cNvSpPr txBox="1"/>
      </xdr:nvSpPr>
      <xdr:spPr>
        <a:xfrm>
          <a:off x="210757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124477</xdr:rowOff>
    </xdr:from>
    <xdr:ext cx="469744" cy="259045"/>
    <xdr:sp macro="" textlink="">
      <xdr:nvSpPr>
        <xdr:cNvPr id="437" name="n_1mainValue【学校施設】&#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2" name="正方形/長方形 4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3" name="正方形/長方形 4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4" name="正方形/長方形 4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5" name="正方形/長方形 4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6" name="正方形/長方形 4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7" name="正方形/長方形 4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8" name="正方形/長方形 4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9" name="正方形/長方形 46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0" name="正方形/長方形 4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1" name="正方形/長方形 4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2" name="テキスト ボックス 4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有形固定資産減価償却率について、道路、保育所は、類似団体内平均を下回っている。</a:t>
          </a:r>
          <a:endParaRPr lang="ja-JP" altLang="ja-JP" sz="1400">
            <a:effectLst/>
          </a:endParaRPr>
        </a:p>
        <a:p>
          <a:r>
            <a:rPr kumimoji="1" lang="ja-JP" altLang="ja-JP" sz="1100">
              <a:solidFill>
                <a:schemeClr val="dk1"/>
              </a:solidFill>
              <a:effectLst/>
              <a:latin typeface="+mn-lt"/>
              <a:ea typeface="+mn-ea"/>
              <a:cs typeface="+mn-cs"/>
            </a:rPr>
            <a:t>道路については、補助金等を活用した計画的な整備、保育所については、近年の新保育園建設事業によるものである。</a:t>
          </a:r>
          <a:endParaRPr lang="ja-JP" altLang="ja-JP" sz="1400">
            <a:effectLst/>
          </a:endParaRPr>
        </a:p>
        <a:p>
          <a:r>
            <a:rPr kumimoji="1" lang="ja-JP" altLang="ja-JP" sz="1100">
              <a:solidFill>
                <a:schemeClr val="dk1"/>
              </a:solidFill>
              <a:effectLst/>
              <a:latin typeface="+mn-lt"/>
              <a:ea typeface="+mn-ea"/>
              <a:cs typeface="+mn-cs"/>
            </a:rPr>
            <a:t>橋りょう、学校施設、公営住宅は、類似団体内平均を上回っており、「箕輪町公共施設等総合管理計画」と今後策定する個別施設計画に基づき、計画的に整備を行う。</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25,081
24,353
85.91
9,536,591
8,999,082
380,726
6,398,403
8,967,235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36</xdr:row>
      <xdr:rowOff>20955</xdr:rowOff>
    </xdr:from>
    <xdr:to>
      <xdr:col>6</xdr:col>
      <xdr:colOff>510540</xdr:colOff>
      <xdr:row>40</xdr:row>
      <xdr:rowOff>112395</xdr:rowOff>
    </xdr:to>
    <xdr:cxnSp macro="">
      <xdr:nvCxnSpPr>
        <xdr:cNvPr id="57" name="直線コネクタ 56"/>
        <xdr:cNvCxnSpPr/>
      </xdr:nvCxnSpPr>
      <xdr:spPr>
        <a:xfrm flipV="1">
          <a:off x="4634865" y="6193155"/>
          <a:ext cx="0" cy="777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116222</xdr:rowOff>
    </xdr:from>
    <xdr:ext cx="405111" cy="259045"/>
    <xdr:sp macro="" textlink="">
      <xdr:nvSpPr>
        <xdr:cNvPr id="58" name="【図書館】&#10;有形固定資産減価償却率最小値テキスト"/>
        <xdr:cNvSpPr txBox="1"/>
      </xdr:nvSpPr>
      <xdr:spPr>
        <a:xfrm>
          <a:off x="4724400"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40</xdr:row>
      <xdr:rowOff>112395</xdr:rowOff>
    </xdr:from>
    <xdr:to>
      <xdr:col>6</xdr:col>
      <xdr:colOff>600075</xdr:colOff>
      <xdr:row>40</xdr:row>
      <xdr:rowOff>112395</xdr:rowOff>
    </xdr:to>
    <xdr:cxnSp macro="">
      <xdr:nvCxnSpPr>
        <xdr:cNvPr id="59" name="直線コネクタ 58"/>
        <xdr:cNvCxnSpPr/>
      </xdr:nvCxnSpPr>
      <xdr:spPr>
        <a:xfrm>
          <a:off x="4546600" y="69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139082</xdr:rowOff>
    </xdr:from>
    <xdr:ext cx="405111" cy="259045"/>
    <xdr:sp macro="" textlink="">
      <xdr:nvSpPr>
        <xdr:cNvPr id="60" name="【図書館】&#10;有形固定資産減価償却率最大値テキスト"/>
        <xdr:cNvSpPr txBox="1"/>
      </xdr:nvSpPr>
      <xdr:spPr>
        <a:xfrm>
          <a:off x="4724400" y="5968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36</xdr:row>
      <xdr:rowOff>20955</xdr:rowOff>
    </xdr:from>
    <xdr:to>
      <xdr:col>6</xdr:col>
      <xdr:colOff>600075</xdr:colOff>
      <xdr:row>36</xdr:row>
      <xdr:rowOff>20955</xdr:rowOff>
    </xdr:to>
    <xdr:cxnSp macro="">
      <xdr:nvCxnSpPr>
        <xdr:cNvPr id="61" name="直線コネクタ 60"/>
        <xdr:cNvCxnSpPr/>
      </xdr:nvCxnSpPr>
      <xdr:spPr>
        <a:xfrm>
          <a:off x="4546600" y="619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51452</xdr:rowOff>
    </xdr:from>
    <xdr:ext cx="405111" cy="259045"/>
    <xdr:sp macro="" textlink="">
      <xdr:nvSpPr>
        <xdr:cNvPr id="62" name="【図書館】&#10;有形固定資産減価償却率平均値テキスト"/>
        <xdr:cNvSpPr txBox="1"/>
      </xdr:nvSpPr>
      <xdr:spPr>
        <a:xfrm>
          <a:off x="4724400" y="656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73025</xdr:rowOff>
    </xdr:from>
    <xdr:to>
      <xdr:col>6</xdr:col>
      <xdr:colOff>561975</xdr:colOff>
      <xdr:row>39</xdr:row>
      <xdr:rowOff>3175</xdr:rowOff>
    </xdr:to>
    <xdr:sp macro="" textlink="">
      <xdr:nvSpPr>
        <xdr:cNvPr id="63" name="フローチャート : 判断 62"/>
        <xdr:cNvSpPr/>
      </xdr:nvSpPr>
      <xdr:spPr>
        <a:xfrm>
          <a:off x="45847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52070</xdr:rowOff>
    </xdr:from>
    <xdr:to>
      <xdr:col>5</xdr:col>
      <xdr:colOff>409575</xdr:colOff>
      <xdr:row>39</xdr:row>
      <xdr:rowOff>153670</xdr:rowOff>
    </xdr:to>
    <xdr:sp macro="" textlink="">
      <xdr:nvSpPr>
        <xdr:cNvPr id="64" name="フローチャート : 判断 63"/>
        <xdr:cNvSpPr/>
      </xdr:nvSpPr>
      <xdr:spPr>
        <a:xfrm>
          <a:off x="3746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144797</xdr:rowOff>
    </xdr:from>
    <xdr:ext cx="405111" cy="259045"/>
    <xdr:sp macro="" textlink="">
      <xdr:nvSpPr>
        <xdr:cNvPr id="65" name="n_1aveValue【図書館】&#10;有形固定資産減価償却率"/>
        <xdr:cNvSpPr txBox="1"/>
      </xdr:nvSpPr>
      <xdr:spPr>
        <a:xfrm>
          <a:off x="3582043"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8255</xdr:rowOff>
    </xdr:from>
    <xdr:to>
      <xdr:col>5</xdr:col>
      <xdr:colOff>409575</xdr:colOff>
      <xdr:row>33</xdr:row>
      <xdr:rowOff>109855</xdr:rowOff>
    </xdr:to>
    <xdr:sp macro="" textlink="">
      <xdr:nvSpPr>
        <xdr:cNvPr id="71" name="円/楕円 70"/>
        <xdr:cNvSpPr/>
      </xdr:nvSpPr>
      <xdr:spPr>
        <a:xfrm>
          <a:off x="3746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31</xdr:row>
      <xdr:rowOff>126382</xdr:rowOff>
    </xdr:from>
    <xdr:ext cx="405111" cy="259045"/>
    <xdr:sp macro="" textlink="">
      <xdr:nvSpPr>
        <xdr:cNvPr id="72" name="n_1mainValue【図書館】&#10;有形固定資産減価償却率"/>
        <xdr:cNvSpPr txBox="1"/>
      </xdr:nvSpPr>
      <xdr:spPr>
        <a:xfrm>
          <a:off x="3582043" y="54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57150</xdr:rowOff>
    </xdr:from>
    <xdr:to>
      <xdr:col>15</xdr:col>
      <xdr:colOff>180340</xdr:colOff>
      <xdr:row>39</xdr:row>
      <xdr:rowOff>38100</xdr:rowOff>
    </xdr:to>
    <xdr:cxnSp macro="">
      <xdr:nvCxnSpPr>
        <xdr:cNvPr id="97" name="直線コネクタ 96"/>
        <xdr:cNvCxnSpPr/>
      </xdr:nvCxnSpPr>
      <xdr:spPr>
        <a:xfrm flipV="1">
          <a:off x="10476865" y="5886450"/>
          <a:ext cx="0" cy="838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41927</xdr:rowOff>
    </xdr:from>
    <xdr:ext cx="469744" cy="259045"/>
    <xdr:sp macro="" textlink="">
      <xdr:nvSpPr>
        <xdr:cNvPr id="98" name="【図書館】&#10;一人当たり面積最小値テキスト"/>
        <xdr:cNvSpPr txBox="1"/>
      </xdr:nvSpPr>
      <xdr:spPr>
        <a:xfrm>
          <a:off x="105664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39</xdr:row>
      <xdr:rowOff>38100</xdr:rowOff>
    </xdr:from>
    <xdr:to>
      <xdr:col>15</xdr:col>
      <xdr:colOff>269875</xdr:colOff>
      <xdr:row>39</xdr:row>
      <xdr:rowOff>38100</xdr:rowOff>
    </xdr:to>
    <xdr:cxnSp macro="">
      <xdr:nvCxnSpPr>
        <xdr:cNvPr id="99" name="直線コネクタ 98"/>
        <xdr:cNvCxnSpPr/>
      </xdr:nvCxnSpPr>
      <xdr:spPr>
        <a:xfrm>
          <a:off x="10388600" y="672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3827</xdr:rowOff>
    </xdr:from>
    <xdr:ext cx="469744" cy="259045"/>
    <xdr:sp macro="" textlink="">
      <xdr:nvSpPr>
        <xdr:cNvPr id="100" name="【図書館】&#10;一人当たり面積最大値テキスト"/>
        <xdr:cNvSpPr txBox="1"/>
      </xdr:nvSpPr>
      <xdr:spPr>
        <a:xfrm>
          <a:off x="10566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34</xdr:row>
      <xdr:rowOff>57150</xdr:rowOff>
    </xdr:from>
    <xdr:to>
      <xdr:col>15</xdr:col>
      <xdr:colOff>269875</xdr:colOff>
      <xdr:row>34</xdr:row>
      <xdr:rowOff>57150</xdr:rowOff>
    </xdr:to>
    <xdr:cxnSp macro="">
      <xdr:nvCxnSpPr>
        <xdr:cNvPr id="101" name="直線コネクタ 100"/>
        <xdr:cNvCxnSpPr/>
      </xdr:nvCxnSpPr>
      <xdr:spPr>
        <a:xfrm>
          <a:off x="10388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41927</xdr:rowOff>
    </xdr:from>
    <xdr:ext cx="469744" cy="259045"/>
    <xdr:sp macro="" textlink="">
      <xdr:nvSpPr>
        <xdr:cNvPr id="102" name="【図書館】&#10;一人当たり面積平均値テキスト"/>
        <xdr:cNvSpPr txBox="1"/>
      </xdr:nvSpPr>
      <xdr:spPr>
        <a:xfrm>
          <a:off x="10566400" y="638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63500</xdr:rowOff>
    </xdr:from>
    <xdr:to>
      <xdr:col>15</xdr:col>
      <xdr:colOff>231775</xdr:colOff>
      <xdr:row>37</xdr:row>
      <xdr:rowOff>165100</xdr:rowOff>
    </xdr:to>
    <xdr:sp macro="" textlink="">
      <xdr:nvSpPr>
        <xdr:cNvPr id="103" name="フローチャート : 判断 102"/>
        <xdr:cNvSpPr/>
      </xdr:nvSpPr>
      <xdr:spPr>
        <a:xfrm>
          <a:off x="104267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63500</xdr:rowOff>
    </xdr:from>
    <xdr:to>
      <xdr:col>14</xdr:col>
      <xdr:colOff>79375</xdr:colOff>
      <xdr:row>37</xdr:row>
      <xdr:rowOff>165100</xdr:rowOff>
    </xdr:to>
    <xdr:sp macro="" textlink="">
      <xdr:nvSpPr>
        <xdr:cNvPr id="104" name="フローチャート : 判断 103"/>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10177</xdr:rowOff>
    </xdr:from>
    <xdr:ext cx="469744" cy="259045"/>
    <xdr:sp macro="" textlink="">
      <xdr:nvSpPr>
        <xdr:cNvPr id="105"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120650</xdr:rowOff>
    </xdr:from>
    <xdr:to>
      <xdr:col>14</xdr:col>
      <xdr:colOff>79375</xdr:colOff>
      <xdr:row>42</xdr:row>
      <xdr:rowOff>50800</xdr:rowOff>
    </xdr:to>
    <xdr:sp macro="" textlink="">
      <xdr:nvSpPr>
        <xdr:cNvPr id="111" name="円/楕円 110"/>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41927</xdr:rowOff>
    </xdr:from>
    <xdr:ext cx="469744" cy="259045"/>
    <xdr:sp macro="" textlink="">
      <xdr:nvSpPr>
        <xdr:cNvPr id="112" name="n_1mainValue【図書館】&#10;一人当たり面積"/>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37" name="直線コネクタ 136"/>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38"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39" name="直線コネクタ 138"/>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40"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41" name="直線コネクタ 140"/>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42"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43" name="フローチャート : 判断 142"/>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44" name="フローチャート : 判断 143"/>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49547</xdr:rowOff>
    </xdr:from>
    <xdr:ext cx="405111" cy="259045"/>
    <xdr:sp macro="" textlink="">
      <xdr:nvSpPr>
        <xdr:cNvPr id="145"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147320</xdr:rowOff>
    </xdr:from>
    <xdr:to>
      <xdr:col>5</xdr:col>
      <xdr:colOff>409575</xdr:colOff>
      <xdr:row>57</xdr:row>
      <xdr:rowOff>77470</xdr:rowOff>
    </xdr:to>
    <xdr:sp macro="" textlink="">
      <xdr:nvSpPr>
        <xdr:cNvPr id="151" name="円/楕円 150"/>
        <xdr:cNvSpPr/>
      </xdr:nvSpPr>
      <xdr:spPr>
        <a:xfrm>
          <a:off x="3746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93997</xdr:rowOff>
    </xdr:from>
    <xdr:ext cx="405111" cy="259045"/>
    <xdr:sp macro="" textlink="">
      <xdr:nvSpPr>
        <xdr:cNvPr id="152" name="n_1mainValue【体育館・プール】&#10;有形固定資産減価償却率"/>
        <xdr:cNvSpPr txBox="1"/>
      </xdr:nvSpPr>
      <xdr:spPr>
        <a:xfrm>
          <a:off x="3582043"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4" name="テキスト ボックス 16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6" name="テキスト ボックス 16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8" name="テキスト ボックス 16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0" name="テキスト ボックス 16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2" name="テキスト ボックス 17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4" name="テキスト ボックス 17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78" name="直線コネクタ 177"/>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79"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80" name="直線コネクタ 179"/>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81"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82" name="直線コネクタ 181"/>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83"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84" name="フローチャート : 判断 183"/>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85" name="フローチャート : 判断 184"/>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117039</xdr:rowOff>
    </xdr:from>
    <xdr:ext cx="469744" cy="259045"/>
    <xdr:sp macro="" textlink="">
      <xdr:nvSpPr>
        <xdr:cNvPr id="186" name="n_1aveValue【体育館・プール】&#10;一人当たり面積"/>
        <xdr:cNvSpPr txBox="1"/>
      </xdr:nvSpPr>
      <xdr:spPr>
        <a:xfrm>
          <a:off x="9391727"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25944</xdr:rowOff>
    </xdr:from>
    <xdr:to>
      <xdr:col>14</xdr:col>
      <xdr:colOff>79375</xdr:colOff>
      <xdr:row>59</xdr:row>
      <xdr:rowOff>127544</xdr:rowOff>
    </xdr:to>
    <xdr:sp macro="" textlink="">
      <xdr:nvSpPr>
        <xdr:cNvPr id="192" name="円/楕円 191"/>
        <xdr:cNvSpPr/>
      </xdr:nvSpPr>
      <xdr:spPr>
        <a:xfrm>
          <a:off x="9588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144071</xdr:rowOff>
    </xdr:from>
    <xdr:ext cx="469744" cy="259045"/>
    <xdr:sp macro="" textlink="">
      <xdr:nvSpPr>
        <xdr:cNvPr id="193" name="n_1mainValue【体育館・プール】&#10;一人当たり面積"/>
        <xdr:cNvSpPr txBox="1"/>
      </xdr:nvSpPr>
      <xdr:spPr>
        <a:xfrm>
          <a:off x="9391727" y="991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16" name="直線コネクタ 215"/>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17"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18" name="直線コネクタ 217"/>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19"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20" name="直線コネクタ 219"/>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21"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2" name="フローチャート : 判断 22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223" name="フローチャート : 判断 222"/>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36592</xdr:rowOff>
    </xdr:from>
    <xdr:ext cx="405111" cy="259045"/>
    <xdr:sp macro="" textlink="">
      <xdr:nvSpPr>
        <xdr:cNvPr id="224" name="n_1aveValue【福祉施設】&#10;有形固定資産減価償却率"/>
        <xdr:cNvSpPr txBox="1"/>
      </xdr:nvSpPr>
      <xdr:spPr>
        <a:xfrm>
          <a:off x="3582043"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55880</xdr:rowOff>
    </xdr:from>
    <xdr:to>
      <xdr:col>5</xdr:col>
      <xdr:colOff>409575</xdr:colOff>
      <xdr:row>80</xdr:row>
      <xdr:rowOff>157480</xdr:rowOff>
    </xdr:to>
    <xdr:sp macro="" textlink="">
      <xdr:nvSpPr>
        <xdr:cNvPr id="230" name="円/楕円 229"/>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2557</xdr:rowOff>
    </xdr:from>
    <xdr:ext cx="405111" cy="259045"/>
    <xdr:sp macro="" textlink="">
      <xdr:nvSpPr>
        <xdr:cNvPr id="231" name="n_1mainValue【福祉施設】&#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5" name="テキスト ボックス 24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7" name="テキスト ボックス 24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9" name="テキスト ボックス 24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53" name="直線コネクタ 252"/>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54"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55" name="直線コネクタ 254"/>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56"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57" name="直線コネクタ 256"/>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141749</xdr:rowOff>
    </xdr:from>
    <xdr:ext cx="469744" cy="259045"/>
    <xdr:sp macro="" textlink="">
      <xdr:nvSpPr>
        <xdr:cNvPr id="258" name="【福祉施設】&#10;一人当たり面積平均値テキスト"/>
        <xdr:cNvSpPr txBox="1"/>
      </xdr:nvSpPr>
      <xdr:spPr>
        <a:xfrm>
          <a:off x="10566400" y="1437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59" name="フローチャート : 判断 258"/>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60" name="フローチャート : 判断 259"/>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13988</xdr:rowOff>
    </xdr:from>
    <xdr:ext cx="469744" cy="259045"/>
    <xdr:sp macro="" textlink="">
      <xdr:nvSpPr>
        <xdr:cNvPr id="261" name="n_1ave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71882</xdr:rowOff>
    </xdr:from>
    <xdr:to>
      <xdr:col>14</xdr:col>
      <xdr:colOff>79375</xdr:colOff>
      <xdr:row>84</xdr:row>
      <xdr:rowOff>2032</xdr:rowOff>
    </xdr:to>
    <xdr:sp macro="" textlink="">
      <xdr:nvSpPr>
        <xdr:cNvPr id="267" name="円/楕円 266"/>
        <xdr:cNvSpPr/>
      </xdr:nvSpPr>
      <xdr:spPr>
        <a:xfrm>
          <a:off x="9588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164609</xdr:rowOff>
    </xdr:from>
    <xdr:ext cx="469744" cy="259045"/>
    <xdr:sp macro="" textlink="">
      <xdr:nvSpPr>
        <xdr:cNvPr id="268" name="n_1mainValue【福祉施設】&#10;一人当たり面積"/>
        <xdr:cNvSpPr txBox="1"/>
      </xdr:nvSpPr>
      <xdr:spPr>
        <a:xfrm>
          <a:off x="93917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1" name="テキスト ボックス 28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9" name="テキスト ボックス 28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293" name="直線コネクタ 292"/>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294"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295" name="直線コネクタ 294"/>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296"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297" name="直線コネクタ 296"/>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156227</xdr:rowOff>
    </xdr:from>
    <xdr:ext cx="405111" cy="259045"/>
    <xdr:sp macro="" textlink="">
      <xdr:nvSpPr>
        <xdr:cNvPr id="298" name="【市民会館】&#10;有形固定資産減価償却率平均値テキスト"/>
        <xdr:cNvSpPr txBox="1"/>
      </xdr:nvSpPr>
      <xdr:spPr>
        <a:xfrm>
          <a:off x="47244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299" name="フローチャート : 判断 298"/>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300" name="フローチャート : 判断 299"/>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160672</xdr:rowOff>
    </xdr:from>
    <xdr:ext cx="405111" cy="259045"/>
    <xdr:sp macro="" textlink="">
      <xdr:nvSpPr>
        <xdr:cNvPr id="301" name="n_1aveValue【市民会館】&#10;有形固定資産減価償却率"/>
        <xdr:cNvSpPr txBox="1"/>
      </xdr:nvSpPr>
      <xdr:spPr>
        <a:xfrm>
          <a:off x="3582043"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73025</xdr:rowOff>
    </xdr:from>
    <xdr:to>
      <xdr:col>5</xdr:col>
      <xdr:colOff>409575</xdr:colOff>
      <xdr:row>109</xdr:row>
      <xdr:rowOff>3175</xdr:rowOff>
    </xdr:to>
    <xdr:sp macro="" textlink="">
      <xdr:nvSpPr>
        <xdr:cNvPr id="307" name="円/楕円 306"/>
        <xdr:cNvSpPr/>
      </xdr:nvSpPr>
      <xdr:spPr>
        <a:xfrm>
          <a:off x="37465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165752</xdr:rowOff>
    </xdr:from>
    <xdr:ext cx="405111" cy="259045"/>
    <xdr:sp macro="" textlink="">
      <xdr:nvSpPr>
        <xdr:cNvPr id="308" name="n_1mainValue【市民会館】&#10;有形固定資産減価償却率"/>
        <xdr:cNvSpPr txBox="1"/>
      </xdr:nvSpPr>
      <xdr:spPr>
        <a:xfrm>
          <a:off x="3582043" y="186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9" name="直線コネクタ 31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0" name="テキスト ボックス 31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1" name="直線コネクタ 32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2" name="テキスト ボックス 32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3" name="直線コネクタ 32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4" name="テキスト ボックス 32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5" name="直線コネクタ 32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6" name="テキスト ボックス 32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7" name="直線コネクタ 32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8" name="テキスト ボックス 32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332" name="直線コネクタ 331"/>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333"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334" name="直線コネクタ 333"/>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335"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336" name="直線コネクタ 335"/>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133366</xdr:rowOff>
    </xdr:from>
    <xdr:ext cx="469744" cy="259045"/>
    <xdr:sp macro="" textlink="">
      <xdr:nvSpPr>
        <xdr:cNvPr id="337" name="【市民会館】&#10;一人当たり面積平均値テキスト"/>
        <xdr:cNvSpPr txBox="1"/>
      </xdr:nvSpPr>
      <xdr:spPr>
        <a:xfrm>
          <a:off x="10566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338" name="フローチャート : 判断 337"/>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339" name="フローチャート : 判断 338"/>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60977</xdr:rowOff>
    </xdr:from>
    <xdr:ext cx="469744" cy="259045"/>
    <xdr:sp macro="" textlink="">
      <xdr:nvSpPr>
        <xdr:cNvPr id="340"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135889</xdr:rowOff>
    </xdr:from>
    <xdr:to>
      <xdr:col>14</xdr:col>
      <xdr:colOff>79375</xdr:colOff>
      <xdr:row>105</xdr:row>
      <xdr:rowOff>66039</xdr:rowOff>
    </xdr:to>
    <xdr:sp macro="" textlink="">
      <xdr:nvSpPr>
        <xdr:cNvPr id="346" name="円/楕円 345"/>
        <xdr:cNvSpPr/>
      </xdr:nvSpPr>
      <xdr:spPr>
        <a:xfrm>
          <a:off x="9588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82566</xdr:rowOff>
    </xdr:from>
    <xdr:ext cx="469744" cy="259045"/>
    <xdr:sp macro="" textlink="">
      <xdr:nvSpPr>
        <xdr:cNvPr id="347" name="n_1main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3" name="正方形/長方形 36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6" name="テキスト ボックス 3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4" name="テキスト ボックス 3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388" name="直線コネクタ 387"/>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389"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390" name="直線コネクタ 389"/>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391"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392" name="直線コネクタ 391"/>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393"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394" name="フローチャート : 判断 393"/>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395" name="フローチャート : 判断 394"/>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140987</xdr:rowOff>
    </xdr:from>
    <xdr:ext cx="405111" cy="259045"/>
    <xdr:sp macro="" textlink="">
      <xdr:nvSpPr>
        <xdr:cNvPr id="396"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109220</xdr:rowOff>
    </xdr:from>
    <xdr:to>
      <xdr:col>22</xdr:col>
      <xdr:colOff>415925</xdr:colOff>
      <xdr:row>62</xdr:row>
      <xdr:rowOff>39370</xdr:rowOff>
    </xdr:to>
    <xdr:sp macro="" textlink="">
      <xdr:nvSpPr>
        <xdr:cNvPr id="402" name="円/楕円 401"/>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55897</xdr:rowOff>
    </xdr:from>
    <xdr:ext cx="405111" cy="259045"/>
    <xdr:sp macro="" textlink="">
      <xdr:nvSpPr>
        <xdr:cNvPr id="403" name="n_1mainValue【保健センター・保健所】&#10;有形固定資産減価償却率"/>
        <xdr:cNvSpPr txBox="1"/>
      </xdr:nvSpPr>
      <xdr:spPr>
        <a:xfrm>
          <a:off x="15266043"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4" name="直線コネクタ 4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5" name="テキスト ボックス 4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6" name="直線コネクタ 4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7" name="テキスト ボックス 4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8" name="直線コネクタ 4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9" name="テキスト ボックス 4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0" name="直線コネクタ 4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1" name="テキスト ボックス 4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425" name="直線コネクタ 424"/>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426"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427" name="直線コネクタ 426"/>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428"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429" name="直線コネクタ 428"/>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430"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431" name="フローチャート : 判断 430"/>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432" name="フローチャート : 判断 431"/>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108475</xdr:rowOff>
    </xdr:from>
    <xdr:ext cx="469744" cy="259045"/>
    <xdr:sp macro="" textlink="">
      <xdr:nvSpPr>
        <xdr:cNvPr id="433"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109220</xdr:rowOff>
    </xdr:from>
    <xdr:to>
      <xdr:col>31</xdr:col>
      <xdr:colOff>85725</xdr:colOff>
      <xdr:row>63</xdr:row>
      <xdr:rowOff>39370</xdr:rowOff>
    </xdr:to>
    <xdr:sp macro="" textlink="">
      <xdr:nvSpPr>
        <xdr:cNvPr id="439" name="円/楕円 438"/>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30497</xdr:rowOff>
    </xdr:from>
    <xdr:ext cx="469744" cy="259045"/>
    <xdr:sp macro="" textlink="">
      <xdr:nvSpPr>
        <xdr:cNvPr id="440"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1" name="テキスト ボックス 4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2" name="直線コネクタ 4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3" name="テキスト ボックス 4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4" name="直線コネクタ 4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5" name="テキスト ボックス 4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6" name="直線コネクタ 4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7" name="テキスト ボックス 4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8" name="直線コネクタ 4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9" name="テキスト ボックス 4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0" name="直線コネクタ 4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1" name="テキスト ボックス 46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465" name="直線コネクタ 464"/>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466"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467" name="直線コネクタ 466"/>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8"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9" name="直線コネクタ 46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470"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471" name="フローチャート : 判断 470"/>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472" name="フローチャート : 判断 471"/>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116857</xdr:rowOff>
    </xdr:from>
    <xdr:ext cx="405111" cy="259045"/>
    <xdr:sp macro="" textlink="">
      <xdr:nvSpPr>
        <xdr:cNvPr id="473" name="n_1aveValue【消防施設】&#10;有形固定資産減価償却率"/>
        <xdr:cNvSpPr txBox="1"/>
      </xdr:nvSpPr>
      <xdr:spPr>
        <a:xfrm>
          <a:off x="15266043"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55880</xdr:rowOff>
    </xdr:from>
    <xdr:to>
      <xdr:col>22</xdr:col>
      <xdr:colOff>415925</xdr:colOff>
      <xdr:row>86</xdr:row>
      <xdr:rowOff>157480</xdr:rowOff>
    </xdr:to>
    <xdr:sp macro="" textlink="">
      <xdr:nvSpPr>
        <xdr:cNvPr id="479" name="円/楕円 478"/>
        <xdr:cNvSpPr/>
      </xdr:nvSpPr>
      <xdr:spPr>
        <a:xfrm>
          <a:off x="15430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148607</xdr:rowOff>
    </xdr:from>
    <xdr:ext cx="405111" cy="259045"/>
    <xdr:sp macro="" textlink="">
      <xdr:nvSpPr>
        <xdr:cNvPr id="480" name="n_1mainValue【消防施設】&#10;有形固定資産減価償却率"/>
        <xdr:cNvSpPr txBox="1"/>
      </xdr:nvSpPr>
      <xdr:spPr>
        <a:xfrm>
          <a:off x="15266043"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504" name="直線コネクタ 503"/>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505"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506" name="直線コネクタ 505"/>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507"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508" name="直線コネクタ 507"/>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09"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0" name="フローチャート : 判断 509"/>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511" name="フローチャート : 判断 510"/>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76216</xdr:rowOff>
    </xdr:from>
    <xdr:ext cx="469744" cy="259045"/>
    <xdr:sp macro="" textlink="">
      <xdr:nvSpPr>
        <xdr:cNvPr id="512" name="n_1aveValue【消防施設】&#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86361</xdr:rowOff>
    </xdr:from>
    <xdr:to>
      <xdr:col>31</xdr:col>
      <xdr:colOff>85725</xdr:colOff>
      <xdr:row>83</xdr:row>
      <xdr:rowOff>16511</xdr:rowOff>
    </xdr:to>
    <xdr:sp macro="" textlink="">
      <xdr:nvSpPr>
        <xdr:cNvPr id="518" name="円/楕円 517"/>
        <xdr:cNvSpPr/>
      </xdr:nvSpPr>
      <xdr:spPr>
        <a:xfrm>
          <a:off x="21272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33038</xdr:rowOff>
    </xdr:from>
    <xdr:ext cx="469744" cy="259045"/>
    <xdr:sp macro="" textlink="">
      <xdr:nvSpPr>
        <xdr:cNvPr id="519" name="n_1mainValue【消防施設】&#10;一人当たり面積"/>
        <xdr:cNvSpPr txBox="1"/>
      </xdr:nvSpPr>
      <xdr:spPr>
        <a:xfrm>
          <a:off x="21075727"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0" name="テキスト ボックス 5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1" name="直線コネクタ 5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2" name="テキスト ボックス 5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3" name="直線コネクタ 5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4" name="テキスト ボックス 5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5" name="直線コネクタ 5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6" name="テキスト ボックス 5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7" name="直線コネクタ 5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38" name="テキスト ボックス 5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542" name="直線コネクタ 541"/>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543"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544" name="直線コネクタ 543"/>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545"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546" name="直線コネクタ 545"/>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547"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548" name="フローチャート : 判断 547"/>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549" name="フローチャート : 判断 548"/>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42690</xdr:rowOff>
    </xdr:from>
    <xdr:ext cx="405111" cy="259045"/>
    <xdr:sp macro="" textlink="">
      <xdr:nvSpPr>
        <xdr:cNvPr id="550" name="n_1aveValue【庁舎】&#10;有形固定資産減価償却率"/>
        <xdr:cNvSpPr txBox="1"/>
      </xdr:nvSpPr>
      <xdr:spPr>
        <a:xfrm>
          <a:off x="15266043"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27687</xdr:rowOff>
    </xdr:from>
    <xdr:to>
      <xdr:col>22</xdr:col>
      <xdr:colOff>415925</xdr:colOff>
      <xdr:row>104</xdr:row>
      <xdr:rowOff>129287</xdr:rowOff>
    </xdr:to>
    <xdr:sp macro="" textlink="">
      <xdr:nvSpPr>
        <xdr:cNvPr id="556" name="円/楕円 555"/>
        <xdr:cNvSpPr/>
      </xdr:nvSpPr>
      <xdr:spPr>
        <a:xfrm>
          <a:off x="154305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145814</xdr:rowOff>
    </xdr:from>
    <xdr:ext cx="405111" cy="259045"/>
    <xdr:sp macro="" textlink="">
      <xdr:nvSpPr>
        <xdr:cNvPr id="557" name="n_1mainValue【庁舎】&#10;有形固定資産減価償却率"/>
        <xdr:cNvSpPr txBox="1"/>
      </xdr:nvSpPr>
      <xdr:spPr>
        <a:xfrm>
          <a:off x="15266043"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581" name="直線コネクタ 580"/>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582"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583" name="直線コネクタ 582"/>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584"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585" name="直線コネクタ 584"/>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586"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587" name="フローチャート : 判断 586"/>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588" name="フローチャート : 判断 587"/>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122572</xdr:rowOff>
    </xdr:from>
    <xdr:ext cx="469744" cy="259045"/>
    <xdr:sp macro="" textlink="">
      <xdr:nvSpPr>
        <xdr:cNvPr id="589" name="n_1aveValue【庁舎】&#10;一人当たり面積"/>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50164</xdr:rowOff>
    </xdr:from>
    <xdr:to>
      <xdr:col>31</xdr:col>
      <xdr:colOff>85725</xdr:colOff>
      <xdr:row>106</xdr:row>
      <xdr:rowOff>151764</xdr:rowOff>
    </xdr:to>
    <xdr:sp macro="" textlink="">
      <xdr:nvSpPr>
        <xdr:cNvPr id="595" name="円/楕円 594"/>
        <xdr:cNvSpPr/>
      </xdr:nvSpPr>
      <xdr:spPr>
        <a:xfrm>
          <a:off x="21272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142891</xdr:rowOff>
    </xdr:from>
    <xdr:ext cx="469744" cy="259045"/>
    <xdr:sp macro="" textlink="">
      <xdr:nvSpPr>
        <xdr:cNvPr id="596" name="n_1mainValue【庁舎】&#10;一人当たり面積"/>
        <xdr:cNvSpPr txBox="1"/>
      </xdr:nvSpPr>
      <xdr:spPr>
        <a:xfrm>
          <a:off x="21075727" y="1831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有形固定資産減価償却率について、消防施設、市民会館は、類似団体内平均を下回っている。</a:t>
          </a:r>
          <a:endParaRPr lang="ja-JP" altLang="ja-JP" sz="1400">
            <a:effectLst/>
          </a:endParaRPr>
        </a:p>
        <a:p>
          <a:r>
            <a:rPr kumimoji="1" lang="ja-JP" altLang="ja-JP" sz="1100">
              <a:solidFill>
                <a:schemeClr val="dk1"/>
              </a:solidFill>
              <a:effectLst/>
              <a:latin typeface="+mn-lt"/>
              <a:ea typeface="+mn-ea"/>
              <a:cs typeface="+mn-cs"/>
            </a:rPr>
            <a:t>図書館、体育館・プール、保健センター、福祉施設、庁舎は、類似団体内平均を上回っており、「箕輪町公共施設等総合管理計画」と今後策定する個別施設計画に基づき、計画的に整備を行う。</a:t>
          </a:r>
          <a:endParaRPr lang="ja-JP" altLang="ja-JP" sz="1400">
            <a:effectLst/>
          </a:endParaRPr>
        </a:p>
        <a:p>
          <a:r>
            <a:rPr kumimoji="1" lang="ja-JP" altLang="ja-JP" sz="1100">
              <a:solidFill>
                <a:schemeClr val="dk1"/>
              </a:solidFill>
              <a:effectLst/>
              <a:latin typeface="+mn-lt"/>
              <a:ea typeface="+mn-ea"/>
              <a:cs typeface="+mn-cs"/>
            </a:rPr>
            <a:t>図書館については、耐震改修工事を行うことにより、減価償却率は改善予定である。</a:t>
          </a:r>
          <a:endParaRPr lang="ja-JP" altLang="ja-JP" sz="1400">
            <a:effectLst/>
          </a:endParaRPr>
        </a:p>
        <a:p>
          <a:r>
            <a:rPr kumimoji="1" lang="ja-JP" altLang="ja-JP" sz="1100">
              <a:solidFill>
                <a:schemeClr val="dk1"/>
              </a:solidFill>
              <a:effectLst/>
              <a:latin typeface="+mn-lt"/>
              <a:ea typeface="+mn-ea"/>
              <a:cs typeface="+mn-cs"/>
            </a:rPr>
            <a:t>体育館・プールについては、Ｈ３０年度に町民プールを除却予定であるため、減価償却率は改善予定である。　</a:t>
          </a:r>
          <a:endParaRPr lang="ja-JP" altLang="ja-JP" sz="1400">
            <a:effectLst/>
          </a:endParaRPr>
        </a:p>
        <a:p>
          <a:r>
            <a:rPr lang="ja-JP" altLang="ja-JP" sz="1100">
              <a:solidFill>
                <a:schemeClr val="dk1"/>
              </a:solidFill>
              <a:effectLst/>
              <a:latin typeface="+mn-lt"/>
              <a:ea typeface="+mn-ea"/>
              <a:cs typeface="+mn-cs"/>
            </a:rPr>
            <a:t>福祉施設については、Ｈ３０年度に町社会福祉総合センターの耐震改修のための、耐震診断等を予定しており、減価償却率は改善予定である。</a:t>
          </a:r>
          <a:endParaRPr lang="ja-JP" altLang="ja-JP" sz="1400">
            <a:effectLst/>
          </a:endParaRPr>
        </a:p>
        <a:p>
          <a:r>
            <a:rPr lang="ja-JP" altLang="ja-JP" sz="1100">
              <a:solidFill>
                <a:schemeClr val="dk1"/>
              </a:solidFill>
              <a:effectLst/>
              <a:latin typeface="+mn-lt"/>
              <a:ea typeface="+mn-ea"/>
              <a:cs typeface="+mn-cs"/>
            </a:rPr>
            <a:t>庁舎については、Ｈ３０年度に庁舎空調改修工事を予定しており、減価償却率は改善予定である。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25,081
24,353
85.91
9,536,591
8,999,082
380,726
6,398,403
8,967,235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昨年度</a:t>
          </a:r>
          <a:r>
            <a:rPr kumimoji="1" lang="ja-JP" altLang="en-US" sz="1300">
              <a:solidFill>
                <a:schemeClr val="dk1"/>
              </a:solidFill>
              <a:effectLst/>
              <a:latin typeface="+mn-ea"/>
              <a:ea typeface="+mn-ea"/>
              <a:cs typeface="+mn-cs"/>
            </a:rPr>
            <a:t>と同様の数値だが</a:t>
          </a:r>
          <a:r>
            <a:rPr kumimoji="1" lang="ja-JP" altLang="ja-JP" sz="1300">
              <a:solidFill>
                <a:schemeClr val="dk1"/>
              </a:solidFill>
              <a:effectLst/>
              <a:latin typeface="+mn-ea"/>
              <a:ea typeface="+mn-ea"/>
              <a:cs typeface="+mn-cs"/>
            </a:rPr>
            <a:t>、類似団体平均を</a:t>
          </a:r>
          <a:r>
            <a:rPr kumimoji="1" lang="en-US" altLang="ja-JP" sz="1300">
              <a:solidFill>
                <a:schemeClr val="dk1"/>
              </a:solidFill>
              <a:effectLst/>
              <a:latin typeface="+mn-ea"/>
              <a:ea typeface="+mn-ea"/>
              <a:cs typeface="+mn-cs"/>
            </a:rPr>
            <a:t>0.7</a:t>
          </a:r>
          <a:r>
            <a:rPr kumimoji="1" lang="ja-JP" altLang="ja-JP" sz="1300">
              <a:solidFill>
                <a:schemeClr val="dk1"/>
              </a:solidFill>
              <a:effectLst/>
              <a:latin typeface="+mn-ea"/>
              <a:ea typeface="+mn-ea"/>
              <a:cs typeface="+mn-cs"/>
            </a:rPr>
            <a:t>ポイント下回っている状況である。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定員管理・給与の適正化、事務事業見直しの実施による歳出削減を行うとともに、第５次振興計画に沿った施策の重点化を進め、行政基盤・財政基盤の強化に努める。</a:t>
          </a:r>
          <a:r>
            <a:rPr kumimoji="1" lang="en-US" altLang="ja-JP" sz="1400">
              <a:solidFill>
                <a:schemeClr val="dk1"/>
              </a:solidFill>
              <a:effectLst/>
              <a:latin typeface="+mn-lt"/>
              <a:ea typeface="+mn-ea"/>
              <a:cs typeface="+mn-cs"/>
            </a:rPr>
            <a:t>		</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1411</xdr:rowOff>
    </xdr:from>
    <xdr:to>
      <xdr:col>7</xdr:col>
      <xdr:colOff>152400</xdr:colOff>
      <xdr:row>43</xdr:row>
      <xdr:rowOff>1411</xdr:rowOff>
    </xdr:to>
    <xdr:cxnSp macro="">
      <xdr:nvCxnSpPr>
        <xdr:cNvPr id="68" name="直線コネクタ 67"/>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1411</xdr:rowOff>
    </xdr:from>
    <xdr:to>
      <xdr:col>6</xdr:col>
      <xdr:colOff>0</xdr:colOff>
      <xdr:row>43</xdr:row>
      <xdr:rowOff>14817</xdr:rowOff>
    </xdr:to>
    <xdr:cxnSp macro="">
      <xdr:nvCxnSpPr>
        <xdr:cNvPr id="71" name="直線コネクタ 70"/>
        <xdr:cNvCxnSpPr/>
      </xdr:nvCxnSpPr>
      <xdr:spPr>
        <a:xfrm flipV="1">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28222</xdr:rowOff>
    </xdr:to>
    <xdr:cxnSp macro="">
      <xdr:nvCxnSpPr>
        <xdr:cNvPr id="74" name="直線コネクタ 73"/>
        <xdr:cNvCxnSpPr/>
      </xdr:nvCxnSpPr>
      <xdr:spPr>
        <a:xfrm flipV="1">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6" name="テキスト ボックス 75"/>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28222</xdr:rowOff>
    </xdr:to>
    <xdr:cxnSp macro="">
      <xdr:nvCxnSpPr>
        <xdr:cNvPr id="77" name="直線コネクタ 76"/>
        <xdr:cNvCxnSpPr/>
      </xdr:nvCxnSpPr>
      <xdr:spPr>
        <a:xfrm>
          <a:off x="1447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122061</xdr:rowOff>
    </xdr:from>
    <xdr:to>
      <xdr:col>7</xdr:col>
      <xdr:colOff>203200</xdr:colOff>
      <xdr:row>43</xdr:row>
      <xdr:rowOff>52211</xdr:rowOff>
    </xdr:to>
    <xdr:sp macro="" textlink="">
      <xdr:nvSpPr>
        <xdr:cNvPr id="87" name="円/楕円 86"/>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94138</xdr:rowOff>
    </xdr:from>
    <xdr:ext cx="762000" cy="259045"/>
    <xdr:sp macro="" textlink="">
      <xdr:nvSpPr>
        <xdr:cNvPr id="88"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122061</xdr:rowOff>
    </xdr:from>
    <xdr:to>
      <xdr:col>6</xdr:col>
      <xdr:colOff>50800</xdr:colOff>
      <xdr:row>43</xdr:row>
      <xdr:rowOff>52211</xdr:rowOff>
    </xdr:to>
    <xdr:sp macro="" textlink="">
      <xdr:nvSpPr>
        <xdr:cNvPr id="89" name="円/楕円 88"/>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36988</xdr:rowOff>
    </xdr:from>
    <xdr:ext cx="736600" cy="259045"/>
    <xdr:sp macro="" textlink="">
      <xdr:nvSpPr>
        <xdr:cNvPr id="90" name="テキスト ボックス 89"/>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148872</xdr:rowOff>
    </xdr:from>
    <xdr:to>
      <xdr:col>3</xdr:col>
      <xdr:colOff>330200</xdr:colOff>
      <xdr:row>43</xdr:row>
      <xdr:rowOff>79022</xdr:rowOff>
    </xdr:to>
    <xdr:sp macro="" textlink="">
      <xdr:nvSpPr>
        <xdr:cNvPr id="93" name="円/楕円 92"/>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63799</xdr:rowOff>
    </xdr:from>
    <xdr:ext cx="762000" cy="259045"/>
    <xdr:sp macro="" textlink="">
      <xdr:nvSpPr>
        <xdr:cNvPr id="94" name="テキスト ボックス 93"/>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95" name="円/楕円 94"/>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63799</xdr:rowOff>
    </xdr:from>
    <xdr:ext cx="762000" cy="259045"/>
    <xdr:sp macro="" textlink="">
      <xdr:nvSpPr>
        <xdr:cNvPr id="96" name="テキスト ボックス 95"/>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昨年度に比べ</a:t>
          </a:r>
          <a:r>
            <a:rPr kumimoji="1" lang="en-US" altLang="ja-JP" sz="1300">
              <a:solidFill>
                <a:schemeClr val="dk1"/>
              </a:solidFill>
              <a:effectLst/>
              <a:latin typeface="+mn-ea"/>
              <a:ea typeface="+mn-ea"/>
              <a:cs typeface="+mn-cs"/>
            </a:rPr>
            <a:t>4.1</a:t>
          </a:r>
          <a:r>
            <a:rPr kumimoji="1" lang="ja-JP" altLang="ja-JP" sz="1300">
              <a:solidFill>
                <a:schemeClr val="dk1"/>
              </a:solidFill>
              <a:effectLst/>
              <a:latin typeface="+mn-ea"/>
              <a:ea typeface="+mn-ea"/>
              <a:cs typeface="+mn-cs"/>
            </a:rPr>
            <a:t>ポイント増加しており、類似団体平均を</a:t>
          </a:r>
          <a:r>
            <a:rPr kumimoji="1" lang="en-US" altLang="ja-JP" sz="1300">
              <a:solidFill>
                <a:schemeClr val="dk1"/>
              </a:solidFill>
              <a:effectLst/>
              <a:latin typeface="+mn-ea"/>
              <a:ea typeface="+mn-ea"/>
              <a:cs typeface="+mn-cs"/>
            </a:rPr>
            <a:t>3.9</a:t>
          </a:r>
          <a:r>
            <a:rPr kumimoji="1" lang="ja-JP" altLang="ja-JP" sz="1300">
              <a:solidFill>
                <a:schemeClr val="dk1"/>
              </a:solidFill>
              <a:effectLst/>
              <a:latin typeface="+mn-ea"/>
              <a:ea typeface="+mn-ea"/>
              <a:cs typeface="+mn-cs"/>
            </a:rPr>
            <a:t>ポイント上回っている状況である。</a:t>
          </a:r>
          <a:endParaRPr lang="ja-JP" altLang="ja-JP" sz="1300">
            <a:effectLst/>
            <a:latin typeface="+mn-ea"/>
            <a:ea typeface="+mn-ea"/>
          </a:endParaRPr>
        </a:p>
        <a:p>
          <a:r>
            <a:rPr kumimoji="1" lang="ja-JP" altLang="en-US" sz="1300">
              <a:solidFill>
                <a:schemeClr val="dk1"/>
              </a:solidFill>
              <a:effectLst/>
              <a:latin typeface="+mn-ea"/>
              <a:ea typeface="+mn-ea"/>
              <a:cs typeface="+mn-cs"/>
            </a:rPr>
            <a:t>物件費、補助費等、公債費充当一般財源</a:t>
          </a:r>
          <a:r>
            <a:rPr kumimoji="1" lang="ja-JP" altLang="ja-JP" sz="1300">
              <a:solidFill>
                <a:schemeClr val="dk1"/>
              </a:solidFill>
              <a:effectLst/>
              <a:latin typeface="+mn-ea"/>
              <a:ea typeface="+mn-ea"/>
              <a:cs typeface="+mn-cs"/>
            </a:rPr>
            <a:t>の増加が主な要因となっている。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a:t>
          </a:r>
          <a:r>
            <a:rPr kumimoji="1" lang="ja-JP" altLang="en-US" sz="1300">
              <a:solidFill>
                <a:schemeClr val="dk1"/>
              </a:solidFill>
              <a:effectLst/>
              <a:latin typeface="+mn-ea"/>
              <a:ea typeface="+mn-ea"/>
              <a:cs typeface="+mn-cs"/>
            </a:rPr>
            <a:t>人件費の削減、</a:t>
          </a:r>
          <a:r>
            <a:rPr kumimoji="1" lang="ja-JP" altLang="ja-JP" sz="1300">
              <a:solidFill>
                <a:schemeClr val="dk1"/>
              </a:solidFill>
              <a:effectLst/>
              <a:latin typeface="+mn-ea"/>
              <a:ea typeface="+mn-ea"/>
              <a:cs typeface="+mn-cs"/>
            </a:rPr>
            <a:t>事務事業の見直しを進め、経常経費の削減を図る。</a:t>
          </a:r>
          <a:endParaRPr lang="ja-JP" altLang="ja-JP" sz="1300">
            <a:effectLst/>
            <a:latin typeface="+mn-ea"/>
            <a:ea typeface="+mn-ea"/>
          </a:endParaRP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46736</xdr:rowOff>
    </xdr:from>
    <xdr:to>
      <xdr:col>7</xdr:col>
      <xdr:colOff>152400</xdr:colOff>
      <xdr:row>64</xdr:row>
      <xdr:rowOff>73152</xdr:rowOff>
    </xdr:to>
    <xdr:cxnSp macro="">
      <xdr:nvCxnSpPr>
        <xdr:cNvPr id="129" name="直線コネクタ 128"/>
        <xdr:cNvCxnSpPr/>
      </xdr:nvCxnSpPr>
      <xdr:spPr>
        <a:xfrm>
          <a:off x="4114800" y="10848086"/>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169926</xdr:rowOff>
    </xdr:from>
    <xdr:to>
      <xdr:col>6</xdr:col>
      <xdr:colOff>0</xdr:colOff>
      <xdr:row>63</xdr:row>
      <xdr:rowOff>46736</xdr:rowOff>
    </xdr:to>
    <xdr:cxnSp macro="">
      <xdr:nvCxnSpPr>
        <xdr:cNvPr id="132" name="直線コネクタ 131"/>
        <xdr:cNvCxnSpPr/>
      </xdr:nvCxnSpPr>
      <xdr:spPr>
        <a:xfrm>
          <a:off x="3225800" y="107998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169926</xdr:rowOff>
    </xdr:from>
    <xdr:to>
      <xdr:col>4</xdr:col>
      <xdr:colOff>482600</xdr:colOff>
      <xdr:row>63</xdr:row>
      <xdr:rowOff>85344</xdr:rowOff>
    </xdr:to>
    <xdr:cxnSp macro="">
      <xdr:nvCxnSpPr>
        <xdr:cNvPr id="135" name="直線コネクタ 134"/>
        <xdr:cNvCxnSpPr/>
      </xdr:nvCxnSpPr>
      <xdr:spPr>
        <a:xfrm flipV="1">
          <a:off x="2336800" y="1079982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7" name="テキスト ボックス 136"/>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155448</xdr:rowOff>
    </xdr:from>
    <xdr:to>
      <xdr:col>3</xdr:col>
      <xdr:colOff>279400</xdr:colOff>
      <xdr:row>63</xdr:row>
      <xdr:rowOff>85344</xdr:rowOff>
    </xdr:to>
    <xdr:cxnSp macro="">
      <xdr:nvCxnSpPr>
        <xdr:cNvPr id="138" name="直線コネクタ 137"/>
        <xdr:cNvCxnSpPr/>
      </xdr:nvCxnSpPr>
      <xdr:spPr>
        <a:xfrm>
          <a:off x="1447800" y="1078534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2" name="テキスト ボックス 141"/>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22352</xdr:rowOff>
    </xdr:from>
    <xdr:to>
      <xdr:col>7</xdr:col>
      <xdr:colOff>203200</xdr:colOff>
      <xdr:row>64</xdr:row>
      <xdr:rowOff>123952</xdr:rowOff>
    </xdr:to>
    <xdr:sp macro="" textlink="">
      <xdr:nvSpPr>
        <xdr:cNvPr id="148" name="円/楕円 147"/>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165879</xdr:rowOff>
    </xdr:from>
    <xdr:ext cx="762000" cy="259045"/>
    <xdr:sp macro="" textlink="">
      <xdr:nvSpPr>
        <xdr:cNvPr id="149"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167386</xdr:rowOff>
    </xdr:from>
    <xdr:to>
      <xdr:col>6</xdr:col>
      <xdr:colOff>50800</xdr:colOff>
      <xdr:row>63</xdr:row>
      <xdr:rowOff>97536</xdr:rowOff>
    </xdr:to>
    <xdr:sp macro="" textlink="">
      <xdr:nvSpPr>
        <xdr:cNvPr id="150" name="円/楕円 149"/>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82313</xdr:rowOff>
    </xdr:from>
    <xdr:ext cx="736600" cy="259045"/>
    <xdr:sp macro="" textlink="">
      <xdr:nvSpPr>
        <xdr:cNvPr id="151" name="テキスト ボックス 150"/>
        <xdr:cNvSpPr txBox="1"/>
      </xdr:nvSpPr>
      <xdr:spPr>
        <a:xfrm>
          <a:off x="3733800" y="1088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119126</xdr:rowOff>
    </xdr:from>
    <xdr:to>
      <xdr:col>4</xdr:col>
      <xdr:colOff>533400</xdr:colOff>
      <xdr:row>63</xdr:row>
      <xdr:rowOff>49276</xdr:rowOff>
    </xdr:to>
    <xdr:sp macro="" textlink="">
      <xdr:nvSpPr>
        <xdr:cNvPr id="152" name="円/楕円 151"/>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34053</xdr:rowOff>
    </xdr:from>
    <xdr:ext cx="762000" cy="259045"/>
    <xdr:sp macro="" textlink="">
      <xdr:nvSpPr>
        <xdr:cNvPr id="153" name="テキスト ボックス 152"/>
        <xdr:cNvSpPr txBox="1"/>
      </xdr:nvSpPr>
      <xdr:spPr>
        <a:xfrm>
          <a:off x="2844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34544</xdr:rowOff>
    </xdr:from>
    <xdr:to>
      <xdr:col>3</xdr:col>
      <xdr:colOff>330200</xdr:colOff>
      <xdr:row>63</xdr:row>
      <xdr:rowOff>136144</xdr:rowOff>
    </xdr:to>
    <xdr:sp macro="" textlink="">
      <xdr:nvSpPr>
        <xdr:cNvPr id="154" name="円/楕円 153"/>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55" name="テキスト ボックス 154"/>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104648</xdr:rowOff>
    </xdr:from>
    <xdr:to>
      <xdr:col>2</xdr:col>
      <xdr:colOff>127000</xdr:colOff>
      <xdr:row>63</xdr:row>
      <xdr:rowOff>34798</xdr:rowOff>
    </xdr:to>
    <xdr:sp macro="" textlink="">
      <xdr:nvSpPr>
        <xdr:cNvPr id="156" name="円/楕円 155"/>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44975</xdr:rowOff>
    </xdr:from>
    <xdr:ext cx="762000" cy="259045"/>
    <xdr:sp macro="" textlink="">
      <xdr:nvSpPr>
        <xdr:cNvPr id="157" name="テキスト ボックス 156"/>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[123,577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昨年度に比べ人口</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人当たり</a:t>
          </a:r>
          <a:r>
            <a:rPr kumimoji="1" lang="en-US" altLang="ja-JP" sz="1300">
              <a:solidFill>
                <a:schemeClr val="dk1"/>
              </a:solidFill>
              <a:effectLst/>
              <a:latin typeface="+mn-ea"/>
              <a:ea typeface="+mn-ea"/>
              <a:cs typeface="+mn-cs"/>
            </a:rPr>
            <a:t>2,989</a:t>
          </a:r>
          <a:r>
            <a:rPr kumimoji="1" lang="ja-JP" altLang="ja-JP" sz="1300">
              <a:solidFill>
                <a:schemeClr val="dk1"/>
              </a:solidFill>
              <a:effectLst/>
              <a:latin typeface="+mn-ea"/>
              <a:ea typeface="+mn-ea"/>
              <a:cs typeface="+mn-cs"/>
            </a:rPr>
            <a:t>円増加しているが、類似団体平均を下回っている状況である。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増加の要因としては、各種事業に係る物件費の増加があげられる。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引き続き、事務事業量に見合った職員の配置、経費の削減に努める。</a:t>
          </a:r>
          <a:endParaRPr kumimoji="1" lang="ja-JP" altLang="en-US"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74871</xdr:rowOff>
    </xdr:from>
    <xdr:to>
      <xdr:col>7</xdr:col>
      <xdr:colOff>152400</xdr:colOff>
      <xdr:row>81</xdr:row>
      <xdr:rowOff>78879</xdr:rowOff>
    </xdr:to>
    <xdr:cxnSp macro="">
      <xdr:nvCxnSpPr>
        <xdr:cNvPr id="191" name="直線コネクタ 190"/>
        <xdr:cNvCxnSpPr/>
      </xdr:nvCxnSpPr>
      <xdr:spPr>
        <a:xfrm>
          <a:off x="4114800" y="13962321"/>
          <a:ext cx="8382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63657</xdr:rowOff>
    </xdr:from>
    <xdr:ext cx="762000" cy="259045"/>
    <xdr:sp macro="" textlink="">
      <xdr:nvSpPr>
        <xdr:cNvPr id="192" name="人件費・物件費等の状況平均値テキスト"/>
        <xdr:cNvSpPr txBox="1"/>
      </xdr:nvSpPr>
      <xdr:spPr>
        <a:xfrm>
          <a:off x="5041900" y="13951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68697</xdr:rowOff>
    </xdr:from>
    <xdr:to>
      <xdr:col>6</xdr:col>
      <xdr:colOff>0</xdr:colOff>
      <xdr:row>81</xdr:row>
      <xdr:rowOff>74871</xdr:rowOff>
    </xdr:to>
    <xdr:cxnSp macro="">
      <xdr:nvCxnSpPr>
        <xdr:cNvPr id="194" name="直線コネクタ 193"/>
        <xdr:cNvCxnSpPr/>
      </xdr:nvCxnSpPr>
      <xdr:spPr>
        <a:xfrm>
          <a:off x="3225800" y="13956147"/>
          <a:ext cx="889000" cy="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50155</xdr:rowOff>
    </xdr:from>
    <xdr:to>
      <xdr:col>4</xdr:col>
      <xdr:colOff>482600</xdr:colOff>
      <xdr:row>81</xdr:row>
      <xdr:rowOff>68697</xdr:rowOff>
    </xdr:to>
    <xdr:cxnSp macro="">
      <xdr:nvCxnSpPr>
        <xdr:cNvPr id="197" name="直線コネクタ 196"/>
        <xdr:cNvCxnSpPr/>
      </xdr:nvCxnSpPr>
      <xdr:spPr>
        <a:xfrm>
          <a:off x="2336800" y="13937605"/>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129190</xdr:rowOff>
    </xdr:from>
    <xdr:ext cx="762000" cy="259045"/>
    <xdr:sp macro="" textlink="">
      <xdr:nvSpPr>
        <xdr:cNvPr id="199" name="テキスト ボックス 198"/>
        <xdr:cNvSpPr txBox="1"/>
      </xdr:nvSpPr>
      <xdr:spPr>
        <a:xfrm>
          <a:off x="2844800" y="136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50155</xdr:rowOff>
    </xdr:from>
    <xdr:to>
      <xdr:col>3</xdr:col>
      <xdr:colOff>279400</xdr:colOff>
      <xdr:row>81</xdr:row>
      <xdr:rowOff>52704</xdr:rowOff>
    </xdr:to>
    <xdr:cxnSp macro="">
      <xdr:nvCxnSpPr>
        <xdr:cNvPr id="200" name="直線コネクタ 199"/>
        <xdr:cNvCxnSpPr/>
      </xdr:nvCxnSpPr>
      <xdr:spPr>
        <a:xfrm flipV="1">
          <a:off x="1447800" y="13937605"/>
          <a:ext cx="8890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95716</xdr:rowOff>
    </xdr:from>
    <xdr:ext cx="762000" cy="259045"/>
    <xdr:sp macro="" textlink="">
      <xdr:nvSpPr>
        <xdr:cNvPr id="202" name="テキスト ボックス 201"/>
        <xdr:cNvSpPr txBox="1"/>
      </xdr:nvSpPr>
      <xdr:spPr>
        <a:xfrm>
          <a:off x="1955800" y="139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96024</xdr:rowOff>
    </xdr:from>
    <xdr:ext cx="762000" cy="259045"/>
    <xdr:sp macro="" textlink="">
      <xdr:nvSpPr>
        <xdr:cNvPr id="204" name="テキスト ボックス 203"/>
        <xdr:cNvSpPr txBox="1"/>
      </xdr:nvSpPr>
      <xdr:spPr>
        <a:xfrm>
          <a:off x="1066800" y="139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28079</xdr:rowOff>
    </xdr:from>
    <xdr:to>
      <xdr:col>7</xdr:col>
      <xdr:colOff>203200</xdr:colOff>
      <xdr:row>81</xdr:row>
      <xdr:rowOff>129679</xdr:rowOff>
    </xdr:to>
    <xdr:sp macro="" textlink="">
      <xdr:nvSpPr>
        <xdr:cNvPr id="210" name="円/楕円 209"/>
        <xdr:cNvSpPr/>
      </xdr:nvSpPr>
      <xdr:spPr>
        <a:xfrm>
          <a:off x="4902200" y="139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120806</xdr:rowOff>
    </xdr:from>
    <xdr:ext cx="762000" cy="259045"/>
    <xdr:sp macro="" textlink="">
      <xdr:nvSpPr>
        <xdr:cNvPr id="211" name="人件費・物件費等の状況該当値テキスト"/>
        <xdr:cNvSpPr txBox="1"/>
      </xdr:nvSpPr>
      <xdr:spPr>
        <a:xfrm>
          <a:off x="5041900" y="1383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123,577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24071</xdr:rowOff>
    </xdr:from>
    <xdr:to>
      <xdr:col>6</xdr:col>
      <xdr:colOff>50800</xdr:colOff>
      <xdr:row>81</xdr:row>
      <xdr:rowOff>125671</xdr:rowOff>
    </xdr:to>
    <xdr:sp macro="" textlink="">
      <xdr:nvSpPr>
        <xdr:cNvPr id="212" name="円/楕円 211"/>
        <xdr:cNvSpPr/>
      </xdr:nvSpPr>
      <xdr:spPr>
        <a:xfrm>
          <a:off x="4064000" y="1391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135848</xdr:rowOff>
    </xdr:from>
    <xdr:ext cx="736600" cy="259045"/>
    <xdr:sp macro="" textlink="">
      <xdr:nvSpPr>
        <xdr:cNvPr id="213" name="テキスト ボックス 212"/>
        <xdr:cNvSpPr txBox="1"/>
      </xdr:nvSpPr>
      <xdr:spPr>
        <a:xfrm>
          <a:off x="3733800" y="13680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120,588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17897</xdr:rowOff>
    </xdr:from>
    <xdr:to>
      <xdr:col>4</xdr:col>
      <xdr:colOff>533400</xdr:colOff>
      <xdr:row>81</xdr:row>
      <xdr:rowOff>119497</xdr:rowOff>
    </xdr:to>
    <xdr:sp macro="" textlink="">
      <xdr:nvSpPr>
        <xdr:cNvPr id="214" name="円/楕円 213"/>
        <xdr:cNvSpPr/>
      </xdr:nvSpPr>
      <xdr:spPr>
        <a:xfrm>
          <a:off x="3175000" y="139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104274</xdr:rowOff>
    </xdr:from>
    <xdr:ext cx="762000" cy="259045"/>
    <xdr:sp macro="" textlink="">
      <xdr:nvSpPr>
        <xdr:cNvPr id="215" name="テキスト ボックス 214"/>
        <xdr:cNvSpPr txBox="1"/>
      </xdr:nvSpPr>
      <xdr:spPr>
        <a:xfrm>
          <a:off x="2844800" y="1399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115,982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170805</xdr:rowOff>
    </xdr:from>
    <xdr:to>
      <xdr:col>3</xdr:col>
      <xdr:colOff>330200</xdr:colOff>
      <xdr:row>81</xdr:row>
      <xdr:rowOff>100955</xdr:rowOff>
    </xdr:to>
    <xdr:sp macro="" textlink="">
      <xdr:nvSpPr>
        <xdr:cNvPr id="216" name="円/楕円 215"/>
        <xdr:cNvSpPr/>
      </xdr:nvSpPr>
      <xdr:spPr>
        <a:xfrm>
          <a:off x="2286000" y="138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111132</xdr:rowOff>
    </xdr:from>
    <xdr:ext cx="762000" cy="259045"/>
    <xdr:sp macro="" textlink="">
      <xdr:nvSpPr>
        <xdr:cNvPr id="217" name="テキスト ボックス 216"/>
        <xdr:cNvSpPr txBox="1"/>
      </xdr:nvSpPr>
      <xdr:spPr>
        <a:xfrm>
          <a:off x="1955800" y="1365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1904</xdr:rowOff>
    </xdr:from>
    <xdr:to>
      <xdr:col>2</xdr:col>
      <xdr:colOff>127000</xdr:colOff>
      <xdr:row>81</xdr:row>
      <xdr:rowOff>103504</xdr:rowOff>
    </xdr:to>
    <xdr:sp macro="" textlink="">
      <xdr:nvSpPr>
        <xdr:cNvPr id="218" name="円/楕円 217"/>
        <xdr:cNvSpPr/>
      </xdr:nvSpPr>
      <xdr:spPr>
        <a:xfrm>
          <a:off x="1397000" y="138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113681</xdr:rowOff>
    </xdr:from>
    <xdr:ext cx="762000" cy="259045"/>
    <xdr:sp macro="" textlink="">
      <xdr:nvSpPr>
        <xdr:cNvPr id="219" name="テキスト ボックス 218"/>
        <xdr:cNvSpPr txBox="1"/>
      </xdr:nvSpPr>
      <xdr:spPr>
        <a:xfrm>
          <a:off x="1066800" y="136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職員体制を見直し人件費の削減を図ったことにより、給与水準は、類似団体や全国町村平均よりも低い水準となっている。</a:t>
          </a:r>
          <a:endParaRPr lang="ja-JP" altLang="ja-JP" sz="1300">
            <a:effectLst/>
          </a:endParaRPr>
        </a:p>
        <a:p>
          <a:r>
            <a:rPr kumimoji="1" lang="ja-JP" altLang="ja-JP" sz="1300">
              <a:solidFill>
                <a:schemeClr val="dk1"/>
              </a:solidFill>
              <a:effectLst/>
              <a:latin typeface="+mn-lt"/>
              <a:ea typeface="+mn-ea"/>
              <a:cs typeface="+mn-cs"/>
            </a:rPr>
            <a:t>今後も、給与の適正化に努める。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84</xdr:row>
      <xdr:rowOff>30843</xdr:rowOff>
    </xdr:to>
    <xdr:cxnSp macro="">
      <xdr:nvCxnSpPr>
        <xdr:cNvPr id="255" name="直線コネクタ 254"/>
        <xdr:cNvCxnSpPr/>
      </xdr:nvCxnSpPr>
      <xdr:spPr>
        <a:xfrm>
          <a:off x="16179800" y="143981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167821</xdr:rowOff>
    </xdr:to>
    <xdr:cxnSp macro="">
      <xdr:nvCxnSpPr>
        <xdr:cNvPr id="258" name="直線コネクタ 257"/>
        <xdr:cNvCxnSpPr/>
      </xdr:nvCxnSpPr>
      <xdr:spPr>
        <a:xfrm>
          <a:off x="15290800" y="143407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83</xdr:row>
      <xdr:rowOff>110368</xdr:rowOff>
    </xdr:to>
    <xdr:cxnSp macro="">
      <xdr:nvCxnSpPr>
        <xdr:cNvPr id="261" name="直線コネクタ 260"/>
        <xdr:cNvCxnSpPr/>
      </xdr:nvCxnSpPr>
      <xdr:spPr>
        <a:xfrm>
          <a:off x="14401800" y="14340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2" name="フローチャート : 判断 261"/>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3" name="テキスト ボックス 262"/>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34471</xdr:rowOff>
    </xdr:to>
    <xdr:cxnSp macro="">
      <xdr:nvCxnSpPr>
        <xdr:cNvPr id="264" name="直線コネクタ 263"/>
        <xdr:cNvCxnSpPr/>
      </xdr:nvCxnSpPr>
      <xdr:spPr>
        <a:xfrm flipV="1">
          <a:off x="13512800" y="14340718"/>
          <a:ext cx="889000" cy="78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5" name="フローチャート : 判断 264"/>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6" name="テキスト ボックス 265"/>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67" name="フローチャート : 判断 266"/>
        <xdr:cNvSpPr/>
      </xdr:nvSpPr>
      <xdr:spPr>
        <a:xfrm>
          <a:off x="13462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68" name="テキスト ボックス 267"/>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4" name="円/楕円 273"/>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168020</xdr:rowOff>
    </xdr:from>
    <xdr:ext cx="762000" cy="259045"/>
    <xdr:sp macro="" textlink="">
      <xdr:nvSpPr>
        <xdr:cNvPr id="275"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6" name="円/楕円 275"/>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77" name="テキスト ボックス 276"/>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78" name="円/楕円 277"/>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79" name="テキスト ボックス 278"/>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0" name="円/楕円 279"/>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81" name="テキスト ボックス 280"/>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2" name="円/楕円 281"/>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3" name="テキスト ボックス 282"/>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近年は類似団体の平均に位置している。</a:t>
          </a:r>
          <a:endParaRPr lang="ja-JP" altLang="ja-JP" sz="1300">
            <a:effectLst/>
          </a:endParaRPr>
        </a:p>
        <a:p>
          <a:r>
            <a:rPr kumimoji="1" lang="ja-JP" altLang="ja-JP" sz="1300">
              <a:solidFill>
                <a:schemeClr val="dk1"/>
              </a:solidFill>
              <a:effectLst/>
              <a:latin typeface="+mn-lt"/>
              <a:ea typeface="+mn-ea"/>
              <a:cs typeface="+mn-cs"/>
            </a:rPr>
            <a:t>今後も、事務事業量に見合った職員数を確保できるよう適正な定員管理に努める。</a:t>
          </a:r>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69397</xdr:rowOff>
    </xdr:from>
    <xdr:to>
      <xdr:col>24</xdr:col>
      <xdr:colOff>558800</xdr:colOff>
      <xdr:row>61</xdr:row>
      <xdr:rowOff>105591</xdr:rowOff>
    </xdr:to>
    <xdr:cxnSp macro="">
      <xdr:nvCxnSpPr>
        <xdr:cNvPr id="320" name="直線コネクタ 319"/>
        <xdr:cNvCxnSpPr/>
      </xdr:nvCxnSpPr>
      <xdr:spPr>
        <a:xfrm>
          <a:off x="16179800" y="10527847"/>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50437</xdr:rowOff>
    </xdr:from>
    <xdr:to>
      <xdr:col>23</xdr:col>
      <xdr:colOff>406400</xdr:colOff>
      <xdr:row>61</xdr:row>
      <xdr:rowOff>69397</xdr:rowOff>
    </xdr:to>
    <xdr:cxnSp macro="">
      <xdr:nvCxnSpPr>
        <xdr:cNvPr id="323" name="直線コネクタ 322"/>
        <xdr:cNvCxnSpPr/>
      </xdr:nvCxnSpPr>
      <xdr:spPr>
        <a:xfrm>
          <a:off x="15290800" y="1050888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5" name="テキスト ボックス 324"/>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50437</xdr:rowOff>
    </xdr:from>
    <xdr:to>
      <xdr:col>22</xdr:col>
      <xdr:colOff>203200</xdr:colOff>
      <xdr:row>61</xdr:row>
      <xdr:rowOff>53884</xdr:rowOff>
    </xdr:to>
    <xdr:cxnSp macro="">
      <xdr:nvCxnSpPr>
        <xdr:cNvPr id="326" name="直線コネクタ 325"/>
        <xdr:cNvCxnSpPr/>
      </xdr:nvCxnSpPr>
      <xdr:spPr>
        <a:xfrm flipV="1">
          <a:off x="14401800" y="105088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7" name="フローチャート : 判断 326"/>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91185</xdr:rowOff>
    </xdr:from>
    <xdr:ext cx="762000" cy="259045"/>
    <xdr:sp macro="" textlink="">
      <xdr:nvSpPr>
        <xdr:cNvPr id="328" name="テキスト ボックス 327"/>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41819</xdr:rowOff>
    </xdr:from>
    <xdr:to>
      <xdr:col>21</xdr:col>
      <xdr:colOff>0</xdr:colOff>
      <xdr:row>61</xdr:row>
      <xdr:rowOff>53884</xdr:rowOff>
    </xdr:to>
    <xdr:cxnSp macro="">
      <xdr:nvCxnSpPr>
        <xdr:cNvPr id="329" name="直線コネクタ 328"/>
        <xdr:cNvCxnSpPr/>
      </xdr:nvCxnSpPr>
      <xdr:spPr>
        <a:xfrm>
          <a:off x="13512800" y="105002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30" name="フローチャート : 判断 329"/>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111414</xdr:rowOff>
    </xdr:from>
    <xdr:ext cx="762000" cy="259045"/>
    <xdr:sp macro="" textlink="">
      <xdr:nvSpPr>
        <xdr:cNvPr id="331" name="テキスト ボックス 330"/>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2" name="フローチャート : 判断 331"/>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102796</xdr:rowOff>
    </xdr:from>
    <xdr:ext cx="762000" cy="259045"/>
    <xdr:sp macro="" textlink="">
      <xdr:nvSpPr>
        <xdr:cNvPr id="333" name="テキスト ボックス 332"/>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54791</xdr:rowOff>
    </xdr:from>
    <xdr:to>
      <xdr:col>24</xdr:col>
      <xdr:colOff>609600</xdr:colOff>
      <xdr:row>61</xdr:row>
      <xdr:rowOff>156391</xdr:rowOff>
    </xdr:to>
    <xdr:sp macro="" textlink="">
      <xdr:nvSpPr>
        <xdr:cNvPr id="339" name="円/楕円 338"/>
        <xdr:cNvSpPr/>
      </xdr:nvSpPr>
      <xdr:spPr>
        <a:xfrm>
          <a:off x="16967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26868</xdr:rowOff>
    </xdr:from>
    <xdr:ext cx="762000" cy="259045"/>
    <xdr:sp macro="" textlink="">
      <xdr:nvSpPr>
        <xdr:cNvPr id="340" name="定員管理の状況該当値テキスト"/>
        <xdr:cNvSpPr txBox="1"/>
      </xdr:nvSpPr>
      <xdr:spPr>
        <a:xfrm>
          <a:off x="17106900" y="1048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18597</xdr:rowOff>
    </xdr:from>
    <xdr:to>
      <xdr:col>23</xdr:col>
      <xdr:colOff>457200</xdr:colOff>
      <xdr:row>61</xdr:row>
      <xdr:rowOff>120197</xdr:rowOff>
    </xdr:to>
    <xdr:sp macro="" textlink="">
      <xdr:nvSpPr>
        <xdr:cNvPr id="341" name="円/楕円 340"/>
        <xdr:cNvSpPr/>
      </xdr:nvSpPr>
      <xdr:spPr>
        <a:xfrm>
          <a:off x="16129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130374</xdr:rowOff>
    </xdr:from>
    <xdr:ext cx="736600" cy="259045"/>
    <xdr:sp macro="" textlink="">
      <xdr:nvSpPr>
        <xdr:cNvPr id="342" name="テキスト ボックス 341"/>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171087</xdr:rowOff>
    </xdr:from>
    <xdr:to>
      <xdr:col>22</xdr:col>
      <xdr:colOff>254000</xdr:colOff>
      <xdr:row>61</xdr:row>
      <xdr:rowOff>101237</xdr:rowOff>
    </xdr:to>
    <xdr:sp macro="" textlink="">
      <xdr:nvSpPr>
        <xdr:cNvPr id="343" name="円/楕円 342"/>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111414</xdr:rowOff>
    </xdr:from>
    <xdr:ext cx="762000" cy="259045"/>
    <xdr:sp macro="" textlink="">
      <xdr:nvSpPr>
        <xdr:cNvPr id="344" name="テキスト ボックス 343"/>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3084</xdr:rowOff>
    </xdr:from>
    <xdr:to>
      <xdr:col>21</xdr:col>
      <xdr:colOff>50800</xdr:colOff>
      <xdr:row>61</xdr:row>
      <xdr:rowOff>104684</xdr:rowOff>
    </xdr:to>
    <xdr:sp macro="" textlink="">
      <xdr:nvSpPr>
        <xdr:cNvPr id="345" name="円/楕円 344"/>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46" name="テキスト ボックス 345"/>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47" name="円/楕円 346"/>
        <xdr:cNvSpPr/>
      </xdr:nvSpPr>
      <xdr:spPr>
        <a:xfrm>
          <a:off x="13462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77396</xdr:rowOff>
    </xdr:from>
    <xdr:ext cx="762000" cy="259045"/>
    <xdr:sp macro="" textlink="">
      <xdr:nvSpPr>
        <xdr:cNvPr id="348" name="テキスト ボックス 347"/>
        <xdr:cNvSpPr txBox="1"/>
      </xdr:nvSpPr>
      <xdr:spPr>
        <a:xfrm>
          <a:off x="13131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昨年度に比べ</a:t>
          </a:r>
          <a:r>
            <a:rPr kumimoji="1" lang="en-US" altLang="ja-JP" sz="1300">
              <a:solidFill>
                <a:schemeClr val="dk1"/>
              </a:solidFill>
              <a:effectLst/>
              <a:latin typeface="+mn-ea"/>
              <a:ea typeface="+mn-ea"/>
              <a:cs typeface="+mn-cs"/>
            </a:rPr>
            <a:t>0.4</a:t>
          </a:r>
          <a:r>
            <a:rPr kumimoji="1" lang="ja-JP" altLang="ja-JP" sz="1300">
              <a:solidFill>
                <a:schemeClr val="dk1"/>
              </a:solidFill>
              <a:effectLst/>
              <a:latin typeface="+mn-ea"/>
              <a:ea typeface="+mn-ea"/>
              <a:cs typeface="+mn-cs"/>
            </a:rPr>
            <a:t>ポイント減少しているが、類似団体平均を</a:t>
          </a:r>
          <a:r>
            <a:rPr kumimoji="1" lang="en-US" altLang="ja-JP" sz="1300">
              <a:solidFill>
                <a:schemeClr val="dk1"/>
              </a:solidFill>
              <a:effectLst/>
              <a:latin typeface="+mn-ea"/>
              <a:ea typeface="+mn-ea"/>
              <a:cs typeface="+mn-cs"/>
            </a:rPr>
            <a:t>3.3</a:t>
          </a:r>
          <a:r>
            <a:rPr kumimoji="1" lang="ja-JP" altLang="ja-JP" sz="1300">
              <a:solidFill>
                <a:schemeClr val="dk1"/>
              </a:solidFill>
              <a:effectLst/>
              <a:latin typeface="+mn-ea"/>
              <a:ea typeface="+mn-ea"/>
              <a:cs typeface="+mn-cs"/>
            </a:rPr>
            <a:t>ポイント上回っている状況である。</a:t>
          </a:r>
          <a:endParaRPr lang="ja-JP" altLang="ja-JP" sz="1300">
            <a:effectLst/>
            <a:latin typeface="+mn-ea"/>
            <a:ea typeface="+mn-ea"/>
          </a:endParaRPr>
        </a:p>
        <a:p>
          <a:r>
            <a:rPr kumimoji="1" lang="ja-JP" altLang="en-US" sz="1300">
              <a:solidFill>
                <a:schemeClr val="dk1"/>
              </a:solidFill>
              <a:effectLst/>
              <a:latin typeface="+mn-ea"/>
              <a:ea typeface="+mn-ea"/>
              <a:cs typeface="+mn-cs"/>
            </a:rPr>
            <a:t>近年減少傾向にあるが、大型の建設事業の影響で、今後数値が増加することが見込まれる。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a:t>
          </a:r>
          <a:r>
            <a:rPr kumimoji="1" lang="ja-JP" altLang="ja-JP" sz="1300">
              <a:solidFill>
                <a:schemeClr val="dk1"/>
              </a:solidFill>
              <a:effectLst/>
              <a:latin typeface="+mn-ea"/>
              <a:ea typeface="+mn-ea"/>
              <a:cs typeface="+mn-cs"/>
            </a:rPr>
            <a:t>控える大型事業の実施にあたっては、実施時期や規模等に考慮していく必要がある。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20574</xdr:rowOff>
    </xdr:from>
    <xdr:to>
      <xdr:col>24</xdr:col>
      <xdr:colOff>558800</xdr:colOff>
      <xdr:row>42</xdr:row>
      <xdr:rowOff>39878</xdr:rowOff>
    </xdr:to>
    <xdr:cxnSp macro="">
      <xdr:nvCxnSpPr>
        <xdr:cNvPr id="379" name="直線コネクタ 378"/>
        <xdr:cNvCxnSpPr/>
      </xdr:nvCxnSpPr>
      <xdr:spPr>
        <a:xfrm flipV="1">
          <a:off x="16179800" y="722147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39878</xdr:rowOff>
    </xdr:from>
    <xdr:to>
      <xdr:col>23</xdr:col>
      <xdr:colOff>406400</xdr:colOff>
      <xdr:row>42</xdr:row>
      <xdr:rowOff>126746</xdr:rowOff>
    </xdr:to>
    <xdr:cxnSp macro="">
      <xdr:nvCxnSpPr>
        <xdr:cNvPr id="382" name="直線コネクタ 381"/>
        <xdr:cNvCxnSpPr/>
      </xdr:nvCxnSpPr>
      <xdr:spPr>
        <a:xfrm flipV="1">
          <a:off x="15290800" y="724077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126746</xdr:rowOff>
    </xdr:from>
    <xdr:to>
      <xdr:col>22</xdr:col>
      <xdr:colOff>203200</xdr:colOff>
      <xdr:row>43</xdr:row>
      <xdr:rowOff>61468</xdr:rowOff>
    </xdr:to>
    <xdr:cxnSp macro="">
      <xdr:nvCxnSpPr>
        <xdr:cNvPr id="385" name="直線コネクタ 384"/>
        <xdr:cNvCxnSpPr/>
      </xdr:nvCxnSpPr>
      <xdr:spPr>
        <a:xfrm flipV="1">
          <a:off x="14401800" y="732764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6" name="フローチャート : 判断 385"/>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166133</xdr:rowOff>
    </xdr:from>
    <xdr:ext cx="762000" cy="259045"/>
    <xdr:sp macro="" textlink="">
      <xdr:nvSpPr>
        <xdr:cNvPr id="387" name="テキスト ボックス 386"/>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61468</xdr:rowOff>
    </xdr:from>
    <xdr:to>
      <xdr:col>21</xdr:col>
      <xdr:colOff>0</xdr:colOff>
      <xdr:row>43</xdr:row>
      <xdr:rowOff>114554</xdr:rowOff>
    </xdr:to>
    <xdr:cxnSp macro="">
      <xdr:nvCxnSpPr>
        <xdr:cNvPr id="388" name="直線コネクタ 387"/>
        <xdr:cNvCxnSpPr/>
      </xdr:nvCxnSpPr>
      <xdr:spPr>
        <a:xfrm flipV="1">
          <a:off x="13512800" y="743381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9" name="フローチャート : 判断 388"/>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390" name="テキスト ボックス 389"/>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91" name="フローチャート : 判断 390"/>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392" name="テキスト ボックス 391"/>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141224</xdr:rowOff>
    </xdr:from>
    <xdr:to>
      <xdr:col>24</xdr:col>
      <xdr:colOff>609600</xdr:colOff>
      <xdr:row>42</xdr:row>
      <xdr:rowOff>71374</xdr:rowOff>
    </xdr:to>
    <xdr:sp macro="" textlink="">
      <xdr:nvSpPr>
        <xdr:cNvPr id="398" name="円/楕円 397"/>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113301</xdr:rowOff>
    </xdr:from>
    <xdr:ext cx="762000" cy="259045"/>
    <xdr:sp macro="" textlink="">
      <xdr:nvSpPr>
        <xdr:cNvPr id="399" name="公債費負担の状況該当値テキスト"/>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160528</xdr:rowOff>
    </xdr:from>
    <xdr:to>
      <xdr:col>23</xdr:col>
      <xdr:colOff>457200</xdr:colOff>
      <xdr:row>42</xdr:row>
      <xdr:rowOff>90678</xdr:rowOff>
    </xdr:to>
    <xdr:sp macro="" textlink="">
      <xdr:nvSpPr>
        <xdr:cNvPr id="400" name="円/楕円 399"/>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75455</xdr:rowOff>
    </xdr:from>
    <xdr:ext cx="736600" cy="259045"/>
    <xdr:sp macro="" textlink="">
      <xdr:nvSpPr>
        <xdr:cNvPr id="401" name="テキスト ボックス 400"/>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75946</xdr:rowOff>
    </xdr:from>
    <xdr:to>
      <xdr:col>22</xdr:col>
      <xdr:colOff>254000</xdr:colOff>
      <xdr:row>43</xdr:row>
      <xdr:rowOff>6096</xdr:rowOff>
    </xdr:to>
    <xdr:sp macro="" textlink="">
      <xdr:nvSpPr>
        <xdr:cNvPr id="402" name="円/楕円 401"/>
        <xdr:cNvSpPr/>
      </xdr:nvSpPr>
      <xdr:spPr>
        <a:xfrm>
          <a:off x="15240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162323</xdr:rowOff>
    </xdr:from>
    <xdr:ext cx="762000" cy="259045"/>
    <xdr:sp macro="" textlink="">
      <xdr:nvSpPr>
        <xdr:cNvPr id="403" name="テキスト ボックス 402"/>
        <xdr:cNvSpPr txBox="1"/>
      </xdr:nvSpPr>
      <xdr:spPr>
        <a:xfrm>
          <a:off x="14909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10668</xdr:rowOff>
    </xdr:from>
    <xdr:to>
      <xdr:col>21</xdr:col>
      <xdr:colOff>50800</xdr:colOff>
      <xdr:row>43</xdr:row>
      <xdr:rowOff>112268</xdr:rowOff>
    </xdr:to>
    <xdr:sp macro="" textlink="">
      <xdr:nvSpPr>
        <xdr:cNvPr id="404" name="円/楕円 403"/>
        <xdr:cNvSpPr/>
      </xdr:nvSpPr>
      <xdr:spPr>
        <a:xfrm>
          <a:off x="14351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97045</xdr:rowOff>
    </xdr:from>
    <xdr:ext cx="762000" cy="259045"/>
    <xdr:sp macro="" textlink="">
      <xdr:nvSpPr>
        <xdr:cNvPr id="405" name="テキスト ボックス 404"/>
        <xdr:cNvSpPr txBox="1"/>
      </xdr:nvSpPr>
      <xdr:spPr>
        <a:xfrm>
          <a:off x="14020800" y="74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63754</xdr:rowOff>
    </xdr:from>
    <xdr:to>
      <xdr:col>19</xdr:col>
      <xdr:colOff>533400</xdr:colOff>
      <xdr:row>43</xdr:row>
      <xdr:rowOff>165354</xdr:rowOff>
    </xdr:to>
    <xdr:sp macro="" textlink="">
      <xdr:nvSpPr>
        <xdr:cNvPr id="406" name="円/楕円 405"/>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150131</xdr:rowOff>
    </xdr:from>
    <xdr:ext cx="762000" cy="259045"/>
    <xdr:sp macro="" textlink="">
      <xdr:nvSpPr>
        <xdr:cNvPr id="407" name="テキスト ボックス 406"/>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昨年度に比べ、</a:t>
          </a:r>
          <a:r>
            <a:rPr kumimoji="1" lang="en-US" altLang="ja-JP" sz="1300">
              <a:solidFill>
                <a:schemeClr val="dk1"/>
              </a:solidFill>
              <a:effectLst/>
              <a:latin typeface="+mn-ea"/>
              <a:ea typeface="+mn-ea"/>
              <a:cs typeface="+mn-cs"/>
            </a:rPr>
            <a:t>14.2</a:t>
          </a:r>
          <a:r>
            <a:rPr kumimoji="1" lang="ja-JP" altLang="ja-JP" sz="1300">
              <a:solidFill>
                <a:schemeClr val="dk1"/>
              </a:solidFill>
              <a:effectLst/>
              <a:latin typeface="+mn-ea"/>
              <a:ea typeface="+mn-ea"/>
              <a:cs typeface="+mn-cs"/>
            </a:rPr>
            <a:t>ポイント減少している。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主な要因としては、公営企業債等繰入見込額</a:t>
          </a:r>
          <a:r>
            <a:rPr kumimoji="1" lang="ja-JP" altLang="en-US" sz="1300">
              <a:solidFill>
                <a:schemeClr val="dk1"/>
              </a:solidFill>
              <a:effectLst/>
              <a:latin typeface="+mn-ea"/>
              <a:ea typeface="+mn-ea"/>
              <a:cs typeface="+mn-cs"/>
            </a:rPr>
            <a:t>、地方債現在高等の</a:t>
          </a:r>
          <a:r>
            <a:rPr kumimoji="1" lang="ja-JP" altLang="ja-JP" sz="1300">
              <a:solidFill>
                <a:schemeClr val="dk1"/>
              </a:solidFill>
              <a:effectLst/>
              <a:latin typeface="+mn-ea"/>
              <a:ea typeface="+mn-ea"/>
              <a:cs typeface="+mn-cs"/>
            </a:rPr>
            <a:t>減少があげられる。</a:t>
          </a:r>
          <a:endParaRPr lang="ja-JP" altLang="ja-JP" sz="1300">
            <a:effectLst/>
            <a:latin typeface="+mn-ea"/>
            <a:ea typeface="+mn-ea"/>
          </a:endParaRPr>
        </a:p>
        <a:p>
          <a:r>
            <a:rPr kumimoji="1" lang="ja-JP" altLang="ja-JP" sz="1300">
              <a:solidFill>
                <a:schemeClr val="dk1"/>
              </a:solidFill>
              <a:effectLst/>
              <a:latin typeface="+mn-ea"/>
              <a:ea typeface="+mn-ea"/>
              <a:cs typeface="+mn-cs"/>
            </a:rPr>
            <a:t>依然、類似団体平均を大きく上回っており、新規事業の実施にあたっては十分な検討を行い、財政の健全化に努める。</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32838</xdr:rowOff>
    </xdr:from>
    <xdr:to>
      <xdr:col>24</xdr:col>
      <xdr:colOff>558800</xdr:colOff>
      <xdr:row>18</xdr:row>
      <xdr:rowOff>24553</xdr:rowOff>
    </xdr:to>
    <xdr:cxnSp macro="">
      <xdr:nvCxnSpPr>
        <xdr:cNvPr id="443" name="直線コネクタ 442"/>
        <xdr:cNvCxnSpPr/>
      </xdr:nvCxnSpPr>
      <xdr:spPr>
        <a:xfrm flipV="1">
          <a:off x="16179800" y="2947488"/>
          <a:ext cx="8382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4"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5" name="フローチャート : 判断 444"/>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24553</xdr:rowOff>
    </xdr:from>
    <xdr:to>
      <xdr:col>23</xdr:col>
      <xdr:colOff>406400</xdr:colOff>
      <xdr:row>19</xdr:row>
      <xdr:rowOff>155303</xdr:rowOff>
    </xdr:to>
    <xdr:cxnSp macro="">
      <xdr:nvCxnSpPr>
        <xdr:cNvPr id="446" name="直線コネクタ 445"/>
        <xdr:cNvCxnSpPr/>
      </xdr:nvCxnSpPr>
      <xdr:spPr>
        <a:xfrm flipV="1">
          <a:off x="15290800" y="3110653"/>
          <a:ext cx="889000" cy="30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8" name="テキスト ボックス 447"/>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155303</xdr:rowOff>
    </xdr:from>
    <xdr:to>
      <xdr:col>22</xdr:col>
      <xdr:colOff>203200</xdr:colOff>
      <xdr:row>20</xdr:row>
      <xdr:rowOff>41305</xdr:rowOff>
    </xdr:to>
    <xdr:cxnSp macro="">
      <xdr:nvCxnSpPr>
        <xdr:cNvPr id="449" name="直線コネクタ 448"/>
        <xdr:cNvCxnSpPr/>
      </xdr:nvCxnSpPr>
      <xdr:spPr>
        <a:xfrm flipV="1">
          <a:off x="14401800" y="341285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10100</xdr:rowOff>
    </xdr:from>
    <xdr:to>
      <xdr:col>22</xdr:col>
      <xdr:colOff>254000</xdr:colOff>
      <xdr:row>15</xdr:row>
      <xdr:rowOff>111700</xdr:rowOff>
    </xdr:to>
    <xdr:sp macro="" textlink="">
      <xdr:nvSpPr>
        <xdr:cNvPr id="450" name="フローチャート : 判断 449"/>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51" name="テキスト ボックス 450"/>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20622</xdr:rowOff>
    </xdr:from>
    <xdr:to>
      <xdr:col>21</xdr:col>
      <xdr:colOff>0</xdr:colOff>
      <xdr:row>20</xdr:row>
      <xdr:rowOff>41305</xdr:rowOff>
    </xdr:to>
    <xdr:cxnSp macro="">
      <xdr:nvCxnSpPr>
        <xdr:cNvPr id="452" name="直線コネクタ 451"/>
        <xdr:cNvCxnSpPr/>
      </xdr:nvCxnSpPr>
      <xdr:spPr>
        <a:xfrm>
          <a:off x="13512800" y="344962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115812</xdr:rowOff>
    </xdr:from>
    <xdr:to>
      <xdr:col>21</xdr:col>
      <xdr:colOff>50800</xdr:colOff>
      <xdr:row>16</xdr:row>
      <xdr:rowOff>45962</xdr:rowOff>
    </xdr:to>
    <xdr:sp macro="" textlink="">
      <xdr:nvSpPr>
        <xdr:cNvPr id="453" name="フローチャート : 判断 452"/>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56139</xdr:rowOff>
    </xdr:from>
    <xdr:ext cx="762000" cy="259045"/>
    <xdr:sp macro="" textlink="">
      <xdr:nvSpPr>
        <xdr:cNvPr id="454" name="テキスト ボックス 453"/>
        <xdr:cNvSpPr txBox="1"/>
      </xdr:nvSpPr>
      <xdr:spPr>
        <a:xfrm>
          <a:off x="14020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5" name="フローチャート : 判断 454"/>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56" name="テキスト ボックス 455"/>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153488</xdr:rowOff>
    </xdr:from>
    <xdr:to>
      <xdr:col>24</xdr:col>
      <xdr:colOff>609600</xdr:colOff>
      <xdr:row>17</xdr:row>
      <xdr:rowOff>83638</xdr:rowOff>
    </xdr:to>
    <xdr:sp macro="" textlink="">
      <xdr:nvSpPr>
        <xdr:cNvPr id="462" name="円/楕円 461"/>
        <xdr:cNvSpPr/>
      </xdr:nvSpPr>
      <xdr:spPr>
        <a:xfrm>
          <a:off x="169672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125565</xdr:rowOff>
    </xdr:from>
    <xdr:ext cx="762000" cy="259045"/>
    <xdr:sp macro="" textlink="">
      <xdr:nvSpPr>
        <xdr:cNvPr id="463" name="将来負担の状況該当値テキスト"/>
        <xdr:cNvSpPr txBox="1"/>
      </xdr:nvSpPr>
      <xdr:spPr>
        <a:xfrm>
          <a:off x="17106900" y="286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145203</xdr:rowOff>
    </xdr:from>
    <xdr:to>
      <xdr:col>23</xdr:col>
      <xdr:colOff>457200</xdr:colOff>
      <xdr:row>18</xdr:row>
      <xdr:rowOff>75353</xdr:rowOff>
    </xdr:to>
    <xdr:sp macro="" textlink="">
      <xdr:nvSpPr>
        <xdr:cNvPr id="464" name="円/楕円 463"/>
        <xdr:cNvSpPr/>
      </xdr:nvSpPr>
      <xdr:spPr>
        <a:xfrm>
          <a:off x="16129000" y="3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60130</xdr:rowOff>
    </xdr:from>
    <xdr:ext cx="736600" cy="259045"/>
    <xdr:sp macro="" textlink="">
      <xdr:nvSpPr>
        <xdr:cNvPr id="465" name="テキスト ボックス 464"/>
        <xdr:cNvSpPr txBox="1"/>
      </xdr:nvSpPr>
      <xdr:spPr>
        <a:xfrm>
          <a:off x="15798800" y="3146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104503</xdr:rowOff>
    </xdr:from>
    <xdr:to>
      <xdr:col>22</xdr:col>
      <xdr:colOff>254000</xdr:colOff>
      <xdr:row>20</xdr:row>
      <xdr:rowOff>34653</xdr:rowOff>
    </xdr:to>
    <xdr:sp macro="" textlink="">
      <xdr:nvSpPr>
        <xdr:cNvPr id="466" name="円/楕円 465"/>
        <xdr:cNvSpPr/>
      </xdr:nvSpPr>
      <xdr:spPr>
        <a:xfrm>
          <a:off x="15240000" y="33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19430</xdr:rowOff>
    </xdr:from>
    <xdr:ext cx="762000" cy="259045"/>
    <xdr:sp macro="" textlink="">
      <xdr:nvSpPr>
        <xdr:cNvPr id="467" name="テキスト ボックス 466"/>
        <xdr:cNvSpPr txBox="1"/>
      </xdr:nvSpPr>
      <xdr:spPr>
        <a:xfrm>
          <a:off x="14909800" y="344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161955</xdr:rowOff>
    </xdr:from>
    <xdr:to>
      <xdr:col>21</xdr:col>
      <xdr:colOff>50800</xdr:colOff>
      <xdr:row>20</xdr:row>
      <xdr:rowOff>92105</xdr:rowOff>
    </xdr:to>
    <xdr:sp macro="" textlink="">
      <xdr:nvSpPr>
        <xdr:cNvPr id="468" name="円/楕円 467"/>
        <xdr:cNvSpPr/>
      </xdr:nvSpPr>
      <xdr:spPr>
        <a:xfrm>
          <a:off x="14351000" y="34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76882</xdr:rowOff>
    </xdr:from>
    <xdr:ext cx="762000" cy="259045"/>
    <xdr:sp macro="" textlink="">
      <xdr:nvSpPr>
        <xdr:cNvPr id="469" name="テキスト ボックス 468"/>
        <xdr:cNvSpPr txBox="1"/>
      </xdr:nvSpPr>
      <xdr:spPr>
        <a:xfrm>
          <a:off x="14020800" y="350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141272</xdr:rowOff>
    </xdr:from>
    <xdr:to>
      <xdr:col>19</xdr:col>
      <xdr:colOff>533400</xdr:colOff>
      <xdr:row>20</xdr:row>
      <xdr:rowOff>71422</xdr:rowOff>
    </xdr:to>
    <xdr:sp macro="" textlink="">
      <xdr:nvSpPr>
        <xdr:cNvPr id="470" name="円/楕円 469"/>
        <xdr:cNvSpPr/>
      </xdr:nvSpPr>
      <xdr:spPr>
        <a:xfrm>
          <a:off x="13462000" y="339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56199</xdr:rowOff>
    </xdr:from>
    <xdr:ext cx="762000" cy="259045"/>
    <xdr:sp macro="" textlink="">
      <xdr:nvSpPr>
        <xdr:cNvPr id="471" name="テキスト ボックス 470"/>
        <xdr:cNvSpPr txBox="1"/>
      </xdr:nvSpPr>
      <xdr:spPr>
        <a:xfrm>
          <a:off x="13131800" y="348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25,081
24,353
85.91
9,536,591
8,999,082
380,726
6,398,403
8,967,235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ea"/>
              <a:ea typeface="+mn-ea"/>
              <a:cs typeface="+mn-cs"/>
            </a:rPr>
            <a:t>H25</a:t>
          </a:r>
          <a:r>
            <a:rPr kumimoji="1" lang="ja-JP" altLang="ja-JP" sz="1300">
              <a:solidFill>
                <a:schemeClr val="dk1"/>
              </a:solidFill>
              <a:effectLst/>
              <a:latin typeface="+mn-ea"/>
              <a:ea typeface="+mn-ea"/>
              <a:cs typeface="+mn-cs"/>
            </a:rPr>
            <a:t>までは、類似団体の平均、長野県平均、全国平均との比較で良好な水準を保っていたが、非常勤職員報酬の増加に伴い、</a:t>
          </a:r>
          <a:r>
            <a:rPr kumimoji="1" lang="en-US" altLang="ja-JP" sz="1300">
              <a:solidFill>
                <a:schemeClr val="dk1"/>
              </a:solidFill>
              <a:effectLst/>
              <a:latin typeface="+mn-ea"/>
              <a:ea typeface="+mn-ea"/>
              <a:cs typeface="+mn-cs"/>
            </a:rPr>
            <a:t>H26</a:t>
          </a:r>
          <a:r>
            <a:rPr kumimoji="1" lang="ja-JP" altLang="ja-JP" sz="1300">
              <a:solidFill>
                <a:schemeClr val="dk1"/>
              </a:solidFill>
              <a:effectLst/>
              <a:latin typeface="+mn-ea"/>
              <a:ea typeface="+mn-ea"/>
              <a:cs typeface="+mn-cs"/>
            </a:rPr>
            <a:t>から数値が上昇し、各平均を上回っている状況である。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事務事業の見直しを実施し、合理化・適正化に努める。</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37</xdr:row>
      <xdr:rowOff>130810</xdr:rowOff>
    </xdr:to>
    <xdr:cxnSp macro="">
      <xdr:nvCxnSpPr>
        <xdr:cNvPr id="66" name="直線コネクタ 65"/>
        <xdr:cNvCxnSpPr/>
      </xdr:nvCxnSpPr>
      <xdr:spPr>
        <a:xfrm>
          <a:off x="3987800" y="6466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123190</xdr:rowOff>
    </xdr:to>
    <xdr:cxnSp macro="">
      <xdr:nvCxnSpPr>
        <xdr:cNvPr id="69" name="直線コネクタ 68"/>
        <xdr:cNvCxnSpPr/>
      </xdr:nvCxnSpPr>
      <xdr:spPr>
        <a:xfrm>
          <a:off x="3098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37</xdr:row>
      <xdr:rowOff>77470</xdr:rowOff>
    </xdr:to>
    <xdr:cxnSp macro="">
      <xdr:nvCxnSpPr>
        <xdr:cNvPr id="72" name="直線コネクタ 71"/>
        <xdr:cNvCxnSpPr/>
      </xdr:nvCxnSpPr>
      <xdr:spPr>
        <a:xfrm>
          <a:off x="2209800" y="599440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34</xdr:row>
      <xdr:rowOff>165100</xdr:rowOff>
    </xdr:to>
    <xdr:cxnSp macro="">
      <xdr:nvCxnSpPr>
        <xdr:cNvPr id="75" name="直線コネクタ 74"/>
        <xdr:cNvCxnSpPr/>
      </xdr:nvCxnSpPr>
      <xdr:spPr>
        <a:xfrm>
          <a:off x="1320800" y="597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5" name="円/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7" name="円/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9" name="円/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114300</xdr:rowOff>
    </xdr:from>
    <xdr:to>
      <xdr:col>3</xdr:col>
      <xdr:colOff>193675</xdr:colOff>
      <xdr:row>35</xdr:row>
      <xdr:rowOff>44450</xdr:rowOff>
    </xdr:to>
    <xdr:sp macro="" textlink="">
      <xdr:nvSpPr>
        <xdr:cNvPr id="91" name="円/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99060</xdr:rowOff>
    </xdr:from>
    <xdr:to>
      <xdr:col>1</xdr:col>
      <xdr:colOff>676275</xdr:colOff>
      <xdr:row>35</xdr:row>
      <xdr:rowOff>29210</xdr:rowOff>
    </xdr:to>
    <xdr:sp macro="" textlink="">
      <xdr:nvSpPr>
        <xdr:cNvPr id="93" name="円/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類似団体、長野県平均、全国平均のいずれと比較しても水準を下回る値となっている。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物件費の対象となる臨時職員賃金の減少が大きな要因である。</a:t>
          </a:r>
          <a:endParaRPr lang="ja-JP" altLang="ja-JP" sz="1300">
            <a:effectLst/>
          </a:endParaRPr>
        </a:p>
        <a:p>
          <a:r>
            <a:rPr kumimoji="1" lang="ja-JP" altLang="en-US" sz="1300">
              <a:solidFill>
                <a:schemeClr val="dk1"/>
              </a:solidFill>
              <a:effectLst/>
              <a:latin typeface="+mn-lt"/>
              <a:ea typeface="+mn-ea"/>
              <a:cs typeface="+mn-cs"/>
            </a:rPr>
            <a:t>各種事業に係る物件費の増加を要因として昨年度に比べ</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ポイント増加しているが、</a:t>
          </a:r>
          <a:r>
            <a:rPr kumimoji="1" lang="ja-JP" altLang="ja-JP" sz="1300">
              <a:solidFill>
                <a:schemeClr val="dk1"/>
              </a:solidFill>
              <a:effectLst/>
              <a:latin typeface="+mn-lt"/>
              <a:ea typeface="+mn-ea"/>
              <a:cs typeface="+mn-cs"/>
            </a:rPr>
            <a:t>事務事業</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見直しを実施し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引き続きコスト削減に努める。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15421</xdr:rowOff>
    </xdr:from>
    <xdr:to>
      <xdr:col>24</xdr:col>
      <xdr:colOff>31750</xdr:colOff>
      <xdr:row>13</xdr:row>
      <xdr:rowOff>124279</xdr:rowOff>
    </xdr:to>
    <xdr:cxnSp macro="">
      <xdr:nvCxnSpPr>
        <xdr:cNvPr id="129" name="直線コネクタ 128"/>
        <xdr:cNvCxnSpPr/>
      </xdr:nvCxnSpPr>
      <xdr:spPr>
        <a:xfrm>
          <a:off x="15671800" y="22442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143329</xdr:rowOff>
    </xdr:from>
    <xdr:to>
      <xdr:col>22</xdr:col>
      <xdr:colOff>565150</xdr:colOff>
      <xdr:row>13</xdr:row>
      <xdr:rowOff>15421</xdr:rowOff>
    </xdr:to>
    <xdr:cxnSp macro="">
      <xdr:nvCxnSpPr>
        <xdr:cNvPr id="132" name="直線コネクタ 131"/>
        <xdr:cNvCxnSpPr/>
      </xdr:nvCxnSpPr>
      <xdr:spPr>
        <a:xfrm>
          <a:off x="14782800" y="2200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143329</xdr:rowOff>
    </xdr:from>
    <xdr:to>
      <xdr:col>21</xdr:col>
      <xdr:colOff>361950</xdr:colOff>
      <xdr:row>14</xdr:row>
      <xdr:rowOff>50800</xdr:rowOff>
    </xdr:to>
    <xdr:cxnSp macro="">
      <xdr:nvCxnSpPr>
        <xdr:cNvPr id="135" name="直線コネクタ 134"/>
        <xdr:cNvCxnSpPr/>
      </xdr:nvCxnSpPr>
      <xdr:spPr>
        <a:xfrm flipV="1">
          <a:off x="13893800" y="22007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39914</xdr:rowOff>
    </xdr:from>
    <xdr:to>
      <xdr:col>20</xdr:col>
      <xdr:colOff>158750</xdr:colOff>
      <xdr:row>14</xdr:row>
      <xdr:rowOff>50800</xdr:rowOff>
    </xdr:to>
    <xdr:cxnSp macro="">
      <xdr:nvCxnSpPr>
        <xdr:cNvPr id="138" name="直線コネクタ 137"/>
        <xdr:cNvCxnSpPr/>
      </xdr:nvCxnSpPr>
      <xdr:spPr>
        <a:xfrm>
          <a:off x="13004800" y="2440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99984</xdr:rowOff>
    </xdr:from>
    <xdr:ext cx="762000" cy="259045"/>
    <xdr:sp macro="" textlink="">
      <xdr:nvSpPr>
        <xdr:cNvPr id="142" name="テキスト ボックス 141"/>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73479</xdr:rowOff>
    </xdr:from>
    <xdr:to>
      <xdr:col>24</xdr:col>
      <xdr:colOff>82550</xdr:colOff>
      <xdr:row>14</xdr:row>
      <xdr:rowOff>3629</xdr:rowOff>
    </xdr:to>
    <xdr:sp macro="" textlink="">
      <xdr:nvSpPr>
        <xdr:cNvPr id="148" name="円/楕円 147"/>
        <xdr:cNvSpPr/>
      </xdr:nvSpPr>
      <xdr:spPr>
        <a:xfrm>
          <a:off x="164592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153506</xdr:rowOff>
    </xdr:from>
    <xdr:ext cx="762000" cy="259045"/>
    <xdr:sp macro="" textlink="">
      <xdr:nvSpPr>
        <xdr:cNvPr id="149" name="物件費該当値テキスト"/>
        <xdr:cNvSpPr txBox="1"/>
      </xdr:nvSpPr>
      <xdr:spPr>
        <a:xfrm>
          <a:off x="16598900" y="221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136071</xdr:rowOff>
    </xdr:from>
    <xdr:to>
      <xdr:col>22</xdr:col>
      <xdr:colOff>615950</xdr:colOff>
      <xdr:row>13</xdr:row>
      <xdr:rowOff>66221</xdr:rowOff>
    </xdr:to>
    <xdr:sp macro="" textlink="">
      <xdr:nvSpPr>
        <xdr:cNvPr id="150" name="円/楕円 149"/>
        <xdr:cNvSpPr/>
      </xdr:nvSpPr>
      <xdr:spPr>
        <a:xfrm>
          <a:off x="15621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76398</xdr:rowOff>
    </xdr:from>
    <xdr:ext cx="736600" cy="259045"/>
    <xdr:sp macro="" textlink="">
      <xdr:nvSpPr>
        <xdr:cNvPr id="151" name="テキスト ボックス 150"/>
        <xdr:cNvSpPr txBox="1"/>
      </xdr:nvSpPr>
      <xdr:spPr>
        <a:xfrm>
          <a:off x="15290800" y="1962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92529</xdr:rowOff>
    </xdr:from>
    <xdr:to>
      <xdr:col>21</xdr:col>
      <xdr:colOff>412750</xdr:colOff>
      <xdr:row>13</xdr:row>
      <xdr:rowOff>22679</xdr:rowOff>
    </xdr:to>
    <xdr:sp macro="" textlink="">
      <xdr:nvSpPr>
        <xdr:cNvPr id="152" name="円/楕円 151"/>
        <xdr:cNvSpPr/>
      </xdr:nvSpPr>
      <xdr:spPr>
        <a:xfrm>
          <a:off x="14732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32856</xdr:rowOff>
    </xdr:from>
    <xdr:ext cx="762000" cy="259045"/>
    <xdr:sp macro="" textlink="">
      <xdr:nvSpPr>
        <xdr:cNvPr id="153" name="テキスト ボックス 152"/>
        <xdr:cNvSpPr txBox="1"/>
      </xdr:nvSpPr>
      <xdr:spPr>
        <a:xfrm>
          <a:off x="14401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4" name="円/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56" name="円/楕円 155"/>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57" name="テキスト ボックス 156"/>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扶助費対象の臨時職員賃金が減少し、</a:t>
          </a:r>
          <a:r>
            <a:rPr kumimoji="1" lang="en-US" altLang="ja-JP" sz="1300">
              <a:solidFill>
                <a:schemeClr val="dk1"/>
              </a:solidFill>
              <a:effectLst/>
              <a:latin typeface="+mn-ea"/>
              <a:ea typeface="+mn-ea"/>
              <a:cs typeface="+mn-cs"/>
            </a:rPr>
            <a:t>H26</a:t>
          </a:r>
          <a:r>
            <a:rPr kumimoji="1" lang="ja-JP" altLang="ja-JP" sz="1300">
              <a:solidFill>
                <a:schemeClr val="dk1"/>
              </a:solidFill>
              <a:effectLst/>
              <a:latin typeface="+mn-ea"/>
              <a:ea typeface="+mn-ea"/>
              <a:cs typeface="+mn-cs"/>
            </a:rPr>
            <a:t>から数値が減少している。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引き続き、福祉サービスの必要性や効果を検証しながら政策展開を行う</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12700</xdr:rowOff>
    </xdr:to>
    <xdr:cxnSp macro="">
      <xdr:nvCxnSpPr>
        <xdr:cNvPr id="192" name="直線コネクタ 191"/>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78015</xdr:rowOff>
    </xdr:to>
    <xdr:cxnSp macro="">
      <xdr:nvCxnSpPr>
        <xdr:cNvPr id="195" name="直線コネクタ 194"/>
        <xdr:cNvCxnSpPr/>
      </xdr:nvCxnSpPr>
      <xdr:spPr>
        <a:xfrm flipV="1">
          <a:off x="3098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57</xdr:row>
      <xdr:rowOff>20865</xdr:rowOff>
    </xdr:to>
    <xdr:cxnSp macro="">
      <xdr:nvCxnSpPr>
        <xdr:cNvPr id="198" name="直線コネクタ 197"/>
        <xdr:cNvCxnSpPr/>
      </xdr:nvCxnSpPr>
      <xdr:spPr>
        <a:xfrm flipV="1">
          <a:off x="2209800" y="93363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57</xdr:row>
      <xdr:rowOff>20865</xdr:rowOff>
    </xdr:to>
    <xdr:cxnSp macro="">
      <xdr:nvCxnSpPr>
        <xdr:cNvPr id="201" name="直線コネクタ 200"/>
        <xdr:cNvCxnSpPr/>
      </xdr:nvCxnSpPr>
      <xdr:spPr>
        <a:xfrm>
          <a:off x="1320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11" name="円/楕円 21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12"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3" name="円/楕円 21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4" name="テキスト ボックス 21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5" name="円/楕円 214"/>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6" name="テキスト ボックス 215"/>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7" name="円/楕円 216"/>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8" name="テキスト ボックス 217"/>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9" name="円/楕円 218"/>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20" name="テキスト ボックス 219"/>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a:solidFill>
                <a:schemeClr val="dk1"/>
              </a:solidFill>
              <a:effectLst/>
              <a:latin typeface="+mn-ea"/>
              <a:ea typeface="+mn-ea"/>
              <a:cs typeface="+mn-cs"/>
            </a:rPr>
            <a:t>H25</a:t>
          </a:r>
          <a:r>
            <a:rPr kumimoji="1" lang="ja-JP" altLang="ja-JP" sz="1300">
              <a:solidFill>
                <a:schemeClr val="dk1"/>
              </a:solidFill>
              <a:effectLst/>
              <a:latin typeface="+mn-ea"/>
              <a:ea typeface="+mn-ea"/>
              <a:cs typeface="+mn-cs"/>
            </a:rPr>
            <a:t>から下水道事業に公営企業法の財務規定を適用し、繰出金から補助費等へ区分が変わったため大きく変動している。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昨年度に比べ</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しているのは、特別会計への繰出金の</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が主な要因である。</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54</xdr:row>
      <xdr:rowOff>119380</xdr:rowOff>
    </xdr:to>
    <xdr:cxnSp macro="">
      <xdr:nvCxnSpPr>
        <xdr:cNvPr id="253" name="直線コネクタ 252"/>
        <xdr:cNvCxnSpPr/>
      </xdr:nvCxnSpPr>
      <xdr:spPr>
        <a:xfrm flipV="1">
          <a:off x="15671800" y="9347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81280</xdr:rowOff>
    </xdr:from>
    <xdr:to>
      <xdr:col>22</xdr:col>
      <xdr:colOff>565150</xdr:colOff>
      <xdr:row>54</xdr:row>
      <xdr:rowOff>119380</xdr:rowOff>
    </xdr:to>
    <xdr:cxnSp macro="">
      <xdr:nvCxnSpPr>
        <xdr:cNvPr id="256" name="直線コネクタ 255"/>
        <xdr:cNvCxnSpPr/>
      </xdr:nvCxnSpPr>
      <xdr:spPr>
        <a:xfrm>
          <a:off x="14782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134620</xdr:rowOff>
    </xdr:to>
    <xdr:cxnSp macro="">
      <xdr:nvCxnSpPr>
        <xdr:cNvPr id="259" name="直線コネクタ 258"/>
        <xdr:cNvCxnSpPr/>
      </xdr:nvCxnSpPr>
      <xdr:spPr>
        <a:xfrm flipV="1">
          <a:off x="13893800" y="933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61" name="テキスト ボックス 260"/>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59</xdr:row>
      <xdr:rowOff>46990</xdr:rowOff>
    </xdr:to>
    <xdr:cxnSp macro="">
      <xdr:nvCxnSpPr>
        <xdr:cNvPr id="262" name="直線コネクタ 261"/>
        <xdr:cNvCxnSpPr/>
      </xdr:nvCxnSpPr>
      <xdr:spPr>
        <a:xfrm flipV="1">
          <a:off x="13004800" y="9392920"/>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6" name="テキスト ボックス 265"/>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72" name="円/楕円 271"/>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68580</xdr:rowOff>
    </xdr:from>
    <xdr:to>
      <xdr:col>22</xdr:col>
      <xdr:colOff>615950</xdr:colOff>
      <xdr:row>54</xdr:row>
      <xdr:rowOff>170180</xdr:rowOff>
    </xdr:to>
    <xdr:sp macro="" textlink="">
      <xdr:nvSpPr>
        <xdr:cNvPr id="274" name="円/楕円 273"/>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8907</xdr:rowOff>
    </xdr:from>
    <xdr:ext cx="736600" cy="259045"/>
    <xdr:sp macro="" textlink="">
      <xdr:nvSpPr>
        <xdr:cNvPr id="275" name="テキスト ボックス 274"/>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30480</xdr:rowOff>
    </xdr:from>
    <xdr:to>
      <xdr:col>21</xdr:col>
      <xdr:colOff>412750</xdr:colOff>
      <xdr:row>54</xdr:row>
      <xdr:rowOff>132080</xdr:rowOff>
    </xdr:to>
    <xdr:sp macro="" textlink="">
      <xdr:nvSpPr>
        <xdr:cNvPr id="276" name="円/楕円 275"/>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142257</xdr:rowOff>
    </xdr:from>
    <xdr:ext cx="762000" cy="259045"/>
    <xdr:sp macro="" textlink="">
      <xdr:nvSpPr>
        <xdr:cNvPr id="277" name="テキスト ボックス 276"/>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8" name="円/楕円 277"/>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9" name="テキスト ボックス 278"/>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167640</xdr:rowOff>
    </xdr:from>
    <xdr:to>
      <xdr:col>19</xdr:col>
      <xdr:colOff>6350</xdr:colOff>
      <xdr:row>59</xdr:row>
      <xdr:rowOff>97790</xdr:rowOff>
    </xdr:to>
    <xdr:sp macro="" textlink="">
      <xdr:nvSpPr>
        <xdr:cNvPr id="280" name="円/楕円 279"/>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82567</xdr:rowOff>
    </xdr:from>
    <xdr:ext cx="762000" cy="259045"/>
    <xdr:sp macro="" textlink="">
      <xdr:nvSpPr>
        <xdr:cNvPr id="281" name="テキスト ボックス 280"/>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ea"/>
              <a:ea typeface="+mn-ea"/>
              <a:cs typeface="+mn-cs"/>
            </a:rPr>
            <a:t>H25</a:t>
          </a:r>
          <a:r>
            <a:rPr kumimoji="1" lang="ja-JP" altLang="ja-JP" sz="1300">
              <a:solidFill>
                <a:schemeClr val="dk1"/>
              </a:solidFill>
              <a:effectLst/>
              <a:latin typeface="+mn-ea"/>
              <a:ea typeface="+mn-ea"/>
              <a:cs typeface="+mn-cs"/>
            </a:rPr>
            <a:t>までは、類似団体の平均に位置していたが、</a:t>
          </a:r>
          <a:r>
            <a:rPr kumimoji="1" lang="en-US" altLang="ja-JP" sz="1300">
              <a:solidFill>
                <a:schemeClr val="dk1"/>
              </a:solidFill>
              <a:effectLst/>
              <a:latin typeface="+mn-ea"/>
              <a:ea typeface="+mn-ea"/>
              <a:cs typeface="+mn-cs"/>
            </a:rPr>
            <a:t>H25</a:t>
          </a:r>
          <a:r>
            <a:rPr kumimoji="1" lang="ja-JP" altLang="ja-JP" sz="1300">
              <a:solidFill>
                <a:schemeClr val="dk1"/>
              </a:solidFill>
              <a:effectLst/>
              <a:latin typeface="+mn-ea"/>
              <a:ea typeface="+mn-ea"/>
              <a:cs typeface="+mn-cs"/>
            </a:rPr>
            <a:t>から下水道事業に公営企業法の財務規定を適用し、繰出金から補助費等へ区分が変わったため大きく変動している。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補助の内容を精査し、数値の改善に努める。</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101854</xdr:rowOff>
    </xdr:from>
    <xdr:to>
      <xdr:col>24</xdr:col>
      <xdr:colOff>31750</xdr:colOff>
      <xdr:row>40</xdr:row>
      <xdr:rowOff>40132</xdr:rowOff>
    </xdr:to>
    <xdr:cxnSp macro="">
      <xdr:nvCxnSpPr>
        <xdr:cNvPr id="311" name="直線コネクタ 310"/>
        <xdr:cNvCxnSpPr/>
      </xdr:nvCxnSpPr>
      <xdr:spPr>
        <a:xfrm>
          <a:off x="15671800" y="67884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101854</xdr:rowOff>
    </xdr:from>
    <xdr:to>
      <xdr:col>22</xdr:col>
      <xdr:colOff>565150</xdr:colOff>
      <xdr:row>39</xdr:row>
      <xdr:rowOff>143002</xdr:rowOff>
    </xdr:to>
    <xdr:cxnSp macro="">
      <xdr:nvCxnSpPr>
        <xdr:cNvPr id="314" name="直線コネクタ 313"/>
        <xdr:cNvCxnSpPr/>
      </xdr:nvCxnSpPr>
      <xdr:spPr>
        <a:xfrm flipV="1">
          <a:off x="14782800" y="67884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143002</xdr:rowOff>
    </xdr:from>
    <xdr:to>
      <xdr:col>21</xdr:col>
      <xdr:colOff>361950</xdr:colOff>
      <xdr:row>40</xdr:row>
      <xdr:rowOff>17272</xdr:rowOff>
    </xdr:to>
    <xdr:cxnSp macro="">
      <xdr:nvCxnSpPr>
        <xdr:cNvPr id="317" name="直線コネクタ 316"/>
        <xdr:cNvCxnSpPr/>
      </xdr:nvCxnSpPr>
      <xdr:spPr>
        <a:xfrm flipV="1">
          <a:off x="13893800" y="68295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9" name="テキスト ボックス 31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40</xdr:row>
      <xdr:rowOff>17272</xdr:rowOff>
    </xdr:to>
    <xdr:cxnSp macro="">
      <xdr:nvCxnSpPr>
        <xdr:cNvPr id="320" name="直線コネクタ 319"/>
        <xdr:cNvCxnSpPr/>
      </xdr:nvCxnSpPr>
      <xdr:spPr>
        <a:xfrm>
          <a:off x="13004800" y="6349492"/>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117111</xdr:rowOff>
    </xdr:from>
    <xdr:ext cx="762000" cy="259045"/>
    <xdr:sp macro="" textlink="">
      <xdr:nvSpPr>
        <xdr:cNvPr id="322" name="テキスト ボックス 321"/>
        <xdr:cNvSpPr txBox="1"/>
      </xdr:nvSpPr>
      <xdr:spPr>
        <a:xfrm>
          <a:off x="13512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4" name="テキスト ボックス 32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160782</xdr:rowOff>
    </xdr:from>
    <xdr:to>
      <xdr:col>24</xdr:col>
      <xdr:colOff>82550</xdr:colOff>
      <xdr:row>40</xdr:row>
      <xdr:rowOff>90932</xdr:rowOff>
    </xdr:to>
    <xdr:sp macro="" textlink="">
      <xdr:nvSpPr>
        <xdr:cNvPr id="330" name="円/楕円 329"/>
        <xdr:cNvSpPr/>
      </xdr:nvSpPr>
      <xdr:spPr>
        <a:xfrm>
          <a:off x="16459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69359</xdr:rowOff>
    </xdr:from>
    <xdr:ext cx="762000" cy="259045"/>
    <xdr:sp macro="" textlink="">
      <xdr:nvSpPr>
        <xdr:cNvPr id="331" name="補助費等該当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51054</xdr:rowOff>
    </xdr:from>
    <xdr:to>
      <xdr:col>22</xdr:col>
      <xdr:colOff>615950</xdr:colOff>
      <xdr:row>39</xdr:row>
      <xdr:rowOff>152654</xdr:rowOff>
    </xdr:to>
    <xdr:sp macro="" textlink="">
      <xdr:nvSpPr>
        <xdr:cNvPr id="332" name="円/楕円 331"/>
        <xdr:cNvSpPr/>
      </xdr:nvSpPr>
      <xdr:spPr>
        <a:xfrm>
          <a:off x="15621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137431</xdr:rowOff>
    </xdr:from>
    <xdr:ext cx="736600" cy="259045"/>
    <xdr:sp macro="" textlink="">
      <xdr:nvSpPr>
        <xdr:cNvPr id="333" name="テキスト ボックス 332"/>
        <xdr:cNvSpPr txBox="1"/>
      </xdr:nvSpPr>
      <xdr:spPr>
        <a:xfrm>
          <a:off x="15290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92202</xdr:rowOff>
    </xdr:from>
    <xdr:to>
      <xdr:col>21</xdr:col>
      <xdr:colOff>412750</xdr:colOff>
      <xdr:row>40</xdr:row>
      <xdr:rowOff>22352</xdr:rowOff>
    </xdr:to>
    <xdr:sp macro="" textlink="">
      <xdr:nvSpPr>
        <xdr:cNvPr id="334" name="円/楕円 333"/>
        <xdr:cNvSpPr/>
      </xdr:nvSpPr>
      <xdr:spPr>
        <a:xfrm>
          <a:off x="14732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7129</xdr:rowOff>
    </xdr:from>
    <xdr:ext cx="762000" cy="259045"/>
    <xdr:sp macro="" textlink="">
      <xdr:nvSpPr>
        <xdr:cNvPr id="335" name="テキスト ボックス 334"/>
        <xdr:cNvSpPr txBox="1"/>
      </xdr:nvSpPr>
      <xdr:spPr>
        <a:xfrm>
          <a:off x="14401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137922</xdr:rowOff>
    </xdr:from>
    <xdr:to>
      <xdr:col>20</xdr:col>
      <xdr:colOff>209550</xdr:colOff>
      <xdr:row>40</xdr:row>
      <xdr:rowOff>68072</xdr:rowOff>
    </xdr:to>
    <xdr:sp macro="" textlink="">
      <xdr:nvSpPr>
        <xdr:cNvPr id="336" name="円/楕円 335"/>
        <xdr:cNvSpPr/>
      </xdr:nvSpPr>
      <xdr:spPr>
        <a:xfrm>
          <a:off x="13843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52849</xdr:rowOff>
    </xdr:from>
    <xdr:ext cx="762000" cy="259045"/>
    <xdr:sp macro="" textlink="">
      <xdr:nvSpPr>
        <xdr:cNvPr id="337" name="テキスト ボックス 336"/>
        <xdr:cNvSpPr txBox="1"/>
      </xdr:nvSpPr>
      <xdr:spPr>
        <a:xfrm>
          <a:off x="13512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8" name="円/楕円 337"/>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39" name="テキスト ボックス 338"/>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新規起債の抑制など、適正な運営を図った結果、近年</a:t>
          </a:r>
          <a:r>
            <a:rPr kumimoji="1" lang="ja-JP" altLang="en-US" sz="1300">
              <a:solidFill>
                <a:schemeClr val="dk1"/>
              </a:solidFill>
              <a:effectLst/>
              <a:latin typeface="+mn-ea"/>
              <a:ea typeface="+mn-ea"/>
              <a:cs typeface="+mn-cs"/>
            </a:rPr>
            <a:t>公債</a:t>
          </a:r>
          <a:r>
            <a:rPr kumimoji="1" lang="ja-JP" altLang="ja-JP" sz="1300">
              <a:solidFill>
                <a:schemeClr val="dk1"/>
              </a:solidFill>
              <a:effectLst/>
              <a:latin typeface="+mn-ea"/>
              <a:ea typeface="+mn-ea"/>
              <a:cs typeface="+mn-cs"/>
            </a:rPr>
            <a:t>費に係る数値は減少傾向にあったが、大型の建設事業の影響で</a:t>
          </a:r>
          <a:r>
            <a:rPr kumimoji="1" lang="en-US" altLang="ja-JP" sz="1300">
              <a:solidFill>
                <a:schemeClr val="dk1"/>
              </a:solidFill>
              <a:effectLst/>
              <a:latin typeface="+mn-ea"/>
              <a:ea typeface="+mn-ea"/>
              <a:cs typeface="+mn-cs"/>
            </a:rPr>
            <a:t>H27</a:t>
          </a:r>
          <a:r>
            <a:rPr kumimoji="1" lang="ja-JP" altLang="en-US" sz="1300">
              <a:solidFill>
                <a:schemeClr val="dk1"/>
              </a:solidFill>
              <a:effectLst/>
              <a:latin typeface="+mn-ea"/>
              <a:ea typeface="+mn-ea"/>
              <a:cs typeface="+mn-cs"/>
            </a:rPr>
            <a:t>から増加している。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財政状況に応じ、繰上償還や低金利民間資金への借り換えを検討するなど、より一層の改善に努める。</a:t>
          </a:r>
          <a:r>
            <a:rPr kumimoji="1" lang="en-US" altLang="ja-JP" sz="1300">
              <a:solidFill>
                <a:schemeClr val="dk1"/>
              </a:solidFill>
              <a:effectLst/>
              <a:latin typeface="+mn-ea"/>
              <a:ea typeface="+mn-ea"/>
              <a:cs typeface="+mn-cs"/>
            </a:rPr>
            <a:t>	</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96520</xdr:rowOff>
    </xdr:from>
    <xdr:to>
      <xdr:col>7</xdr:col>
      <xdr:colOff>15875</xdr:colOff>
      <xdr:row>77</xdr:row>
      <xdr:rowOff>1270</xdr:rowOff>
    </xdr:to>
    <xdr:cxnSp macro="">
      <xdr:nvCxnSpPr>
        <xdr:cNvPr id="372" name="直線コネクタ 371"/>
        <xdr:cNvCxnSpPr/>
      </xdr:nvCxnSpPr>
      <xdr:spPr>
        <a:xfrm>
          <a:off x="3987800" y="131267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96520</xdr:rowOff>
    </xdr:to>
    <xdr:cxnSp macro="">
      <xdr:nvCxnSpPr>
        <xdr:cNvPr id="375" name="直線コネクタ 374"/>
        <xdr:cNvCxnSpPr/>
      </xdr:nvCxnSpPr>
      <xdr:spPr>
        <a:xfrm>
          <a:off x="3098800" y="13065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81280</xdr:rowOff>
    </xdr:to>
    <xdr:cxnSp macro="">
      <xdr:nvCxnSpPr>
        <xdr:cNvPr id="378" name="直線コネクタ 377"/>
        <xdr:cNvCxnSpPr/>
      </xdr:nvCxnSpPr>
      <xdr:spPr>
        <a:xfrm flipV="1">
          <a:off x="2209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0" name="テキスト ボックス 379"/>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76</xdr:row>
      <xdr:rowOff>96520</xdr:rowOff>
    </xdr:to>
    <xdr:cxnSp macro="">
      <xdr:nvCxnSpPr>
        <xdr:cNvPr id="381" name="直線コネクタ 380"/>
        <xdr:cNvCxnSpPr/>
      </xdr:nvCxnSpPr>
      <xdr:spPr>
        <a:xfrm flipV="1">
          <a:off x="1320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5" name="テキスト ボックス 384"/>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91" name="円/楕円 390"/>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93997</xdr:rowOff>
    </xdr:from>
    <xdr:ext cx="762000" cy="259045"/>
    <xdr:sp macro="" textlink="">
      <xdr:nvSpPr>
        <xdr:cNvPr id="392"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45720</xdr:rowOff>
    </xdr:from>
    <xdr:to>
      <xdr:col>5</xdr:col>
      <xdr:colOff>600075</xdr:colOff>
      <xdr:row>76</xdr:row>
      <xdr:rowOff>147320</xdr:rowOff>
    </xdr:to>
    <xdr:sp macro="" textlink="">
      <xdr:nvSpPr>
        <xdr:cNvPr id="393" name="円/楕円 392"/>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94" name="テキスト ボックス 393"/>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95" name="円/楕円 394"/>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96" name="テキスト ボックス 395"/>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97" name="円/楕円 396"/>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98" name="テキスト ボックス 397"/>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399" name="円/楕円 398"/>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157497</xdr:rowOff>
    </xdr:from>
    <xdr:ext cx="762000" cy="259045"/>
    <xdr:sp macro="" textlink="">
      <xdr:nvSpPr>
        <xdr:cNvPr id="400" name="テキスト ボックス 399"/>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物件費</a:t>
          </a:r>
          <a:r>
            <a:rPr kumimoji="1" lang="ja-JP" altLang="en-US" sz="1300">
              <a:solidFill>
                <a:schemeClr val="dk1"/>
              </a:solidFill>
              <a:effectLst/>
              <a:latin typeface="+mn-ea"/>
              <a:ea typeface="+mn-ea"/>
              <a:cs typeface="+mn-cs"/>
            </a:rPr>
            <a:t>及び補助費等</a:t>
          </a:r>
          <a:r>
            <a:rPr kumimoji="1" lang="ja-JP" altLang="ja-JP" sz="1300">
              <a:solidFill>
                <a:schemeClr val="dk1"/>
              </a:solidFill>
              <a:effectLst/>
              <a:latin typeface="+mn-ea"/>
              <a:ea typeface="+mn-ea"/>
              <a:cs typeface="+mn-cs"/>
            </a:rPr>
            <a:t>の増加に伴い、昨年度に比べ</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ポイント増加し、類似団体平均を</a:t>
          </a:r>
          <a:r>
            <a:rPr kumimoji="1" lang="en-US" altLang="ja-JP" sz="1300">
              <a:solidFill>
                <a:schemeClr val="dk1"/>
              </a:solidFill>
              <a:effectLst/>
              <a:latin typeface="+mn-ea"/>
              <a:ea typeface="+mn-ea"/>
              <a:cs typeface="+mn-cs"/>
            </a:rPr>
            <a:t>3.2</a:t>
          </a:r>
          <a:r>
            <a:rPr kumimoji="1" lang="ja-JP" altLang="ja-JP" sz="1300">
              <a:solidFill>
                <a:schemeClr val="dk1"/>
              </a:solidFill>
              <a:effectLst/>
              <a:latin typeface="+mn-ea"/>
              <a:ea typeface="+mn-ea"/>
              <a:cs typeface="+mn-cs"/>
            </a:rPr>
            <a:t>ポイント上回っている状況である。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従来どおり、国・県等の補助金や交付金などの財源確保に努めるとともに、選択と集中による効果的な事業執行に</a:t>
          </a:r>
          <a:r>
            <a:rPr kumimoji="1" lang="ja-JP" altLang="en-US" sz="1300">
              <a:solidFill>
                <a:schemeClr val="dk1"/>
              </a:solidFill>
              <a:effectLst/>
              <a:latin typeface="+mn-ea"/>
              <a:ea typeface="+mn-ea"/>
              <a:cs typeface="+mn-cs"/>
            </a:rPr>
            <a:t>励む</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120142</xdr:rowOff>
    </xdr:to>
    <xdr:cxnSp macro="">
      <xdr:nvCxnSpPr>
        <xdr:cNvPr id="431" name="直線コネクタ 430"/>
        <xdr:cNvCxnSpPr/>
      </xdr:nvCxnSpPr>
      <xdr:spPr>
        <a:xfrm>
          <a:off x="15671800" y="13180061"/>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140715</xdr:rowOff>
    </xdr:from>
    <xdr:to>
      <xdr:col>22</xdr:col>
      <xdr:colOff>565150</xdr:colOff>
      <xdr:row>76</xdr:row>
      <xdr:rowOff>149861</xdr:rowOff>
    </xdr:to>
    <xdr:cxnSp macro="">
      <xdr:nvCxnSpPr>
        <xdr:cNvPr id="434" name="直線コネクタ 433"/>
        <xdr:cNvCxnSpPr/>
      </xdr:nvCxnSpPr>
      <xdr:spPr>
        <a:xfrm>
          <a:off x="14782800" y="13170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140715</xdr:rowOff>
    </xdr:from>
    <xdr:to>
      <xdr:col>21</xdr:col>
      <xdr:colOff>361950</xdr:colOff>
      <xdr:row>77</xdr:row>
      <xdr:rowOff>24130</xdr:rowOff>
    </xdr:to>
    <xdr:cxnSp macro="">
      <xdr:nvCxnSpPr>
        <xdr:cNvPr id="437" name="直線コネクタ 436"/>
        <xdr:cNvCxnSpPr/>
      </xdr:nvCxnSpPr>
      <xdr:spPr>
        <a:xfrm flipV="1">
          <a:off x="13893800" y="131709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9" name="テキスト ボックス 438"/>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90424</xdr:rowOff>
    </xdr:from>
    <xdr:to>
      <xdr:col>20</xdr:col>
      <xdr:colOff>158750</xdr:colOff>
      <xdr:row>77</xdr:row>
      <xdr:rowOff>24130</xdr:rowOff>
    </xdr:to>
    <xdr:cxnSp macro="">
      <xdr:nvCxnSpPr>
        <xdr:cNvPr id="440" name="直線コネクタ 439"/>
        <xdr:cNvCxnSpPr/>
      </xdr:nvCxnSpPr>
      <xdr:spPr>
        <a:xfrm>
          <a:off x="13004800" y="131206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42" name="テキスト ボックス 441"/>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4" name="テキスト ボックス 44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50" name="円/楕円 449"/>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41419</xdr:rowOff>
    </xdr:from>
    <xdr:ext cx="762000" cy="259045"/>
    <xdr:sp macro="" textlink="">
      <xdr:nvSpPr>
        <xdr:cNvPr id="451" name="公債費以外該当値テキスト"/>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52" name="円/楕円 451"/>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13988</xdr:rowOff>
    </xdr:from>
    <xdr:ext cx="736600" cy="259045"/>
    <xdr:sp macro="" textlink="">
      <xdr:nvSpPr>
        <xdr:cNvPr id="453" name="テキスト ボックス 452"/>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89915</xdr:rowOff>
    </xdr:from>
    <xdr:to>
      <xdr:col>21</xdr:col>
      <xdr:colOff>412750</xdr:colOff>
      <xdr:row>77</xdr:row>
      <xdr:rowOff>20065</xdr:rowOff>
    </xdr:to>
    <xdr:sp macro="" textlink="">
      <xdr:nvSpPr>
        <xdr:cNvPr id="454" name="円/楕円 453"/>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4842</xdr:rowOff>
    </xdr:from>
    <xdr:ext cx="762000" cy="259045"/>
    <xdr:sp macro="" textlink="">
      <xdr:nvSpPr>
        <xdr:cNvPr id="455" name="テキスト ボックス 454"/>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56" name="円/楕円 455"/>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57" name="テキスト ボックス 45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39624</xdr:rowOff>
    </xdr:from>
    <xdr:to>
      <xdr:col>19</xdr:col>
      <xdr:colOff>6350</xdr:colOff>
      <xdr:row>76</xdr:row>
      <xdr:rowOff>141224</xdr:rowOff>
    </xdr:to>
    <xdr:sp macro="" textlink="">
      <xdr:nvSpPr>
        <xdr:cNvPr id="458" name="円/楕円 457"/>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126001</xdr:rowOff>
    </xdr:from>
    <xdr:ext cx="762000" cy="259045"/>
    <xdr:sp macro="" textlink="">
      <xdr:nvSpPr>
        <xdr:cNvPr id="459" name="テキスト ボックス 458"/>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長野県箕輪町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124924</xdr:rowOff>
    </xdr:from>
    <xdr:to>
      <xdr:col>4</xdr:col>
      <xdr:colOff>1117600</xdr:colOff>
      <xdr:row>15</xdr:row>
      <xdr:rowOff>2242</xdr:rowOff>
    </xdr:to>
    <xdr:cxnSp macro="">
      <xdr:nvCxnSpPr>
        <xdr:cNvPr id="50" name="直線コネクタ 49"/>
        <xdr:cNvCxnSpPr/>
      </xdr:nvCxnSpPr>
      <xdr:spPr bwMode="auto">
        <a:xfrm>
          <a:off x="5003800" y="2572849"/>
          <a:ext cx="647700" cy="48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121495</xdr:rowOff>
    </xdr:from>
    <xdr:to>
      <xdr:col>4</xdr:col>
      <xdr:colOff>469900</xdr:colOff>
      <xdr:row>14</xdr:row>
      <xdr:rowOff>124924</xdr:rowOff>
    </xdr:to>
    <xdr:cxnSp macro="">
      <xdr:nvCxnSpPr>
        <xdr:cNvPr id="53" name="直線コネクタ 52"/>
        <xdr:cNvCxnSpPr/>
      </xdr:nvCxnSpPr>
      <xdr:spPr bwMode="auto">
        <a:xfrm>
          <a:off x="4305300" y="2569420"/>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121495</xdr:rowOff>
    </xdr:from>
    <xdr:to>
      <xdr:col>3</xdr:col>
      <xdr:colOff>904875</xdr:colOff>
      <xdr:row>16</xdr:row>
      <xdr:rowOff>36912</xdr:rowOff>
    </xdr:to>
    <xdr:cxnSp macro="">
      <xdr:nvCxnSpPr>
        <xdr:cNvPr id="56" name="直線コネクタ 55"/>
        <xdr:cNvCxnSpPr/>
      </xdr:nvCxnSpPr>
      <xdr:spPr bwMode="auto">
        <a:xfrm flipV="1">
          <a:off x="3606800" y="2569420"/>
          <a:ext cx="698500" cy="258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69461</xdr:rowOff>
    </xdr:from>
    <xdr:ext cx="762000" cy="259045"/>
    <xdr:sp macro="" textlink="">
      <xdr:nvSpPr>
        <xdr:cNvPr id="58" name="テキスト ボックス 57"/>
        <xdr:cNvSpPr txBox="1"/>
      </xdr:nvSpPr>
      <xdr:spPr>
        <a:xfrm>
          <a:off x="3924300" y="2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28340</xdr:rowOff>
    </xdr:from>
    <xdr:to>
      <xdr:col>3</xdr:col>
      <xdr:colOff>206375</xdr:colOff>
      <xdr:row>16</xdr:row>
      <xdr:rowOff>36912</xdr:rowOff>
    </xdr:to>
    <xdr:cxnSp macro="">
      <xdr:nvCxnSpPr>
        <xdr:cNvPr id="59" name="直線コネクタ 58"/>
        <xdr:cNvCxnSpPr/>
      </xdr:nvCxnSpPr>
      <xdr:spPr bwMode="auto">
        <a:xfrm>
          <a:off x="2908300" y="2819165"/>
          <a:ext cx="698500" cy="8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117543</xdr:rowOff>
    </xdr:from>
    <xdr:ext cx="762000" cy="259045"/>
    <xdr:sp macro="" textlink="">
      <xdr:nvSpPr>
        <xdr:cNvPr id="61" name="テキスト ボックス 60"/>
        <xdr:cNvSpPr txBox="1"/>
      </xdr:nvSpPr>
      <xdr:spPr>
        <a:xfrm>
          <a:off x="32258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82472</xdr:rowOff>
    </xdr:from>
    <xdr:ext cx="762000" cy="259045"/>
    <xdr:sp macro="" textlink="">
      <xdr:nvSpPr>
        <xdr:cNvPr id="63" name="テキスト ボックス 62"/>
        <xdr:cNvSpPr txBox="1"/>
      </xdr:nvSpPr>
      <xdr:spPr>
        <a:xfrm>
          <a:off x="25273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122892</xdr:rowOff>
    </xdr:from>
    <xdr:to>
      <xdr:col>5</xdr:col>
      <xdr:colOff>34925</xdr:colOff>
      <xdr:row>15</xdr:row>
      <xdr:rowOff>53042</xdr:rowOff>
    </xdr:to>
    <xdr:sp macro="" textlink="">
      <xdr:nvSpPr>
        <xdr:cNvPr id="69" name="円/楕円 68"/>
        <xdr:cNvSpPr/>
      </xdr:nvSpPr>
      <xdr:spPr bwMode="auto">
        <a:xfrm>
          <a:off x="5600700" y="2570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139419</xdr:rowOff>
    </xdr:from>
    <xdr:ext cx="762000" cy="259045"/>
    <xdr:sp macro="" textlink="">
      <xdr:nvSpPr>
        <xdr:cNvPr id="70" name="人口1人当たり決算額の推移該当値テキスト130"/>
        <xdr:cNvSpPr txBox="1"/>
      </xdr:nvSpPr>
      <xdr:spPr>
        <a:xfrm>
          <a:off x="5740400" y="241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89,049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74124</xdr:rowOff>
    </xdr:from>
    <xdr:to>
      <xdr:col>4</xdr:col>
      <xdr:colOff>520700</xdr:colOff>
      <xdr:row>15</xdr:row>
      <xdr:rowOff>4274</xdr:rowOff>
    </xdr:to>
    <xdr:sp macro="" textlink="">
      <xdr:nvSpPr>
        <xdr:cNvPr id="71" name="円/楕円 70"/>
        <xdr:cNvSpPr/>
      </xdr:nvSpPr>
      <xdr:spPr bwMode="auto">
        <a:xfrm>
          <a:off x="4953000" y="252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14451</xdr:rowOff>
    </xdr:from>
    <xdr:ext cx="736600" cy="259045"/>
    <xdr:sp macro="" textlink="">
      <xdr:nvSpPr>
        <xdr:cNvPr id="72" name="テキスト ボックス 71"/>
        <xdr:cNvSpPr txBox="1"/>
      </xdr:nvSpPr>
      <xdr:spPr>
        <a:xfrm>
          <a:off x="4622800" y="2290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91,609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70695</xdr:rowOff>
    </xdr:from>
    <xdr:to>
      <xdr:col>3</xdr:col>
      <xdr:colOff>955675</xdr:colOff>
      <xdr:row>15</xdr:row>
      <xdr:rowOff>845</xdr:rowOff>
    </xdr:to>
    <xdr:sp macro="" textlink="">
      <xdr:nvSpPr>
        <xdr:cNvPr id="73" name="円/楕円 72"/>
        <xdr:cNvSpPr/>
      </xdr:nvSpPr>
      <xdr:spPr bwMode="auto">
        <a:xfrm>
          <a:off x="4254500" y="2518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11022</xdr:rowOff>
    </xdr:from>
    <xdr:ext cx="762000" cy="259045"/>
    <xdr:sp macro="" textlink="">
      <xdr:nvSpPr>
        <xdr:cNvPr id="74" name="テキスト ボックス 73"/>
        <xdr:cNvSpPr txBox="1"/>
      </xdr:nvSpPr>
      <xdr:spPr>
        <a:xfrm>
          <a:off x="3924300" y="22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91,789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157562</xdr:rowOff>
    </xdr:from>
    <xdr:to>
      <xdr:col>3</xdr:col>
      <xdr:colOff>257175</xdr:colOff>
      <xdr:row>16</xdr:row>
      <xdr:rowOff>87712</xdr:rowOff>
    </xdr:to>
    <xdr:sp macro="" textlink="">
      <xdr:nvSpPr>
        <xdr:cNvPr id="75" name="円/楕円 74"/>
        <xdr:cNvSpPr/>
      </xdr:nvSpPr>
      <xdr:spPr bwMode="auto">
        <a:xfrm>
          <a:off x="3556000" y="2776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97889</xdr:rowOff>
    </xdr:from>
    <xdr:ext cx="762000" cy="259045"/>
    <xdr:sp macro="" textlink="">
      <xdr:nvSpPr>
        <xdr:cNvPr id="76" name="テキスト ボックス 75"/>
        <xdr:cNvSpPr txBox="1"/>
      </xdr:nvSpPr>
      <xdr:spPr>
        <a:xfrm>
          <a:off x="3225800" y="254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78,229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148990</xdr:rowOff>
    </xdr:from>
    <xdr:to>
      <xdr:col>2</xdr:col>
      <xdr:colOff>692150</xdr:colOff>
      <xdr:row>16</xdr:row>
      <xdr:rowOff>79140</xdr:rowOff>
    </xdr:to>
    <xdr:sp macro="" textlink="">
      <xdr:nvSpPr>
        <xdr:cNvPr id="77" name="円/楕円 76"/>
        <xdr:cNvSpPr/>
      </xdr:nvSpPr>
      <xdr:spPr bwMode="auto">
        <a:xfrm>
          <a:off x="2857500" y="276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89317</xdr:rowOff>
    </xdr:from>
    <xdr:ext cx="762000" cy="259045"/>
    <xdr:sp macro="" textlink="">
      <xdr:nvSpPr>
        <xdr:cNvPr id="78" name="テキスト ボックス 77"/>
        <xdr:cNvSpPr txBox="1"/>
      </xdr:nvSpPr>
      <xdr:spPr>
        <a:xfrm>
          <a:off x="2527300" y="25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144717</xdr:rowOff>
    </xdr:from>
    <xdr:to>
      <xdr:col>4</xdr:col>
      <xdr:colOff>1117600</xdr:colOff>
      <xdr:row>35</xdr:row>
      <xdr:rowOff>172206</xdr:rowOff>
    </xdr:to>
    <xdr:cxnSp macro="">
      <xdr:nvCxnSpPr>
        <xdr:cNvPr id="111" name="直線コネクタ 110"/>
        <xdr:cNvCxnSpPr/>
      </xdr:nvCxnSpPr>
      <xdr:spPr bwMode="auto">
        <a:xfrm flipV="1">
          <a:off x="5003800" y="6755067"/>
          <a:ext cx="6477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172206</xdr:rowOff>
    </xdr:from>
    <xdr:to>
      <xdr:col>4</xdr:col>
      <xdr:colOff>469900</xdr:colOff>
      <xdr:row>35</xdr:row>
      <xdr:rowOff>192360</xdr:rowOff>
    </xdr:to>
    <xdr:cxnSp macro="">
      <xdr:nvCxnSpPr>
        <xdr:cNvPr id="114" name="直線コネクタ 113"/>
        <xdr:cNvCxnSpPr/>
      </xdr:nvCxnSpPr>
      <xdr:spPr bwMode="auto">
        <a:xfrm flipV="1">
          <a:off x="4305300" y="6782556"/>
          <a:ext cx="698500" cy="20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100120</xdr:rowOff>
    </xdr:from>
    <xdr:to>
      <xdr:col>3</xdr:col>
      <xdr:colOff>904875</xdr:colOff>
      <xdr:row>35</xdr:row>
      <xdr:rowOff>192360</xdr:rowOff>
    </xdr:to>
    <xdr:cxnSp macro="">
      <xdr:nvCxnSpPr>
        <xdr:cNvPr id="117" name="直線コネクタ 116"/>
        <xdr:cNvCxnSpPr/>
      </xdr:nvCxnSpPr>
      <xdr:spPr bwMode="auto">
        <a:xfrm>
          <a:off x="3606800" y="6710470"/>
          <a:ext cx="698500" cy="92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327741</xdr:rowOff>
    </xdr:from>
    <xdr:ext cx="762000" cy="259045"/>
    <xdr:sp macro="" textlink="">
      <xdr:nvSpPr>
        <xdr:cNvPr id="119" name="テキスト ボックス 118"/>
        <xdr:cNvSpPr txBox="1"/>
      </xdr:nvSpPr>
      <xdr:spPr>
        <a:xfrm>
          <a:off x="3924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326244</xdr:rowOff>
    </xdr:from>
    <xdr:to>
      <xdr:col>3</xdr:col>
      <xdr:colOff>206375</xdr:colOff>
      <xdr:row>35</xdr:row>
      <xdr:rowOff>100120</xdr:rowOff>
    </xdr:to>
    <xdr:cxnSp macro="">
      <xdr:nvCxnSpPr>
        <xdr:cNvPr id="120" name="直線コネクタ 119"/>
        <xdr:cNvCxnSpPr/>
      </xdr:nvCxnSpPr>
      <xdr:spPr bwMode="auto">
        <a:xfrm>
          <a:off x="2908300" y="6593694"/>
          <a:ext cx="698500" cy="11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269771</xdr:rowOff>
    </xdr:from>
    <xdr:ext cx="762000" cy="259045"/>
    <xdr:sp macro="" textlink="">
      <xdr:nvSpPr>
        <xdr:cNvPr id="122" name="テキスト ボックス 121"/>
        <xdr:cNvSpPr txBox="1"/>
      </xdr:nvSpPr>
      <xdr:spPr>
        <a:xfrm>
          <a:off x="32258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233253</xdr:rowOff>
    </xdr:from>
    <xdr:ext cx="762000" cy="259045"/>
    <xdr:sp macro="" textlink="">
      <xdr:nvSpPr>
        <xdr:cNvPr id="124" name="テキスト ボックス 123"/>
        <xdr:cNvSpPr txBox="1"/>
      </xdr:nvSpPr>
      <xdr:spPr>
        <a:xfrm>
          <a:off x="2527300" y="68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93917</xdr:rowOff>
    </xdr:from>
    <xdr:to>
      <xdr:col>5</xdr:col>
      <xdr:colOff>34925</xdr:colOff>
      <xdr:row>35</xdr:row>
      <xdr:rowOff>195517</xdr:rowOff>
    </xdr:to>
    <xdr:sp macro="" textlink="">
      <xdr:nvSpPr>
        <xdr:cNvPr id="130" name="円/楕円 129"/>
        <xdr:cNvSpPr/>
      </xdr:nvSpPr>
      <xdr:spPr bwMode="auto">
        <a:xfrm>
          <a:off x="5600700" y="6704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281894</xdr:rowOff>
    </xdr:from>
    <xdr:ext cx="762000" cy="259045"/>
    <xdr:sp macro="" textlink="">
      <xdr:nvSpPr>
        <xdr:cNvPr id="131" name="人口1人当たり決算額の推移該当値テキスト445"/>
        <xdr:cNvSpPr txBox="1"/>
      </xdr:nvSpPr>
      <xdr:spPr>
        <a:xfrm>
          <a:off x="5740400" y="654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121406</xdr:rowOff>
    </xdr:from>
    <xdr:to>
      <xdr:col>4</xdr:col>
      <xdr:colOff>520700</xdr:colOff>
      <xdr:row>35</xdr:row>
      <xdr:rowOff>223006</xdr:rowOff>
    </xdr:to>
    <xdr:sp macro="" textlink="">
      <xdr:nvSpPr>
        <xdr:cNvPr id="132" name="円/楕円 131"/>
        <xdr:cNvSpPr/>
      </xdr:nvSpPr>
      <xdr:spPr bwMode="auto">
        <a:xfrm>
          <a:off x="4953000" y="6731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233183</xdr:rowOff>
    </xdr:from>
    <xdr:ext cx="736600" cy="259045"/>
    <xdr:sp macro="" textlink="">
      <xdr:nvSpPr>
        <xdr:cNvPr id="133" name="テキスト ボックス 132"/>
        <xdr:cNvSpPr txBox="1"/>
      </xdr:nvSpPr>
      <xdr:spPr>
        <a:xfrm>
          <a:off x="4622800" y="6500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141560</xdr:rowOff>
    </xdr:from>
    <xdr:to>
      <xdr:col>3</xdr:col>
      <xdr:colOff>955675</xdr:colOff>
      <xdr:row>35</xdr:row>
      <xdr:rowOff>243160</xdr:rowOff>
    </xdr:to>
    <xdr:sp macro="" textlink="">
      <xdr:nvSpPr>
        <xdr:cNvPr id="134" name="円/楕円 133"/>
        <xdr:cNvSpPr/>
      </xdr:nvSpPr>
      <xdr:spPr bwMode="auto">
        <a:xfrm>
          <a:off x="4254500" y="675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253337</xdr:rowOff>
    </xdr:from>
    <xdr:ext cx="762000" cy="259045"/>
    <xdr:sp macro="" textlink="">
      <xdr:nvSpPr>
        <xdr:cNvPr id="135" name="テキスト ボックス 134"/>
        <xdr:cNvSpPr txBox="1"/>
      </xdr:nvSpPr>
      <xdr:spPr>
        <a:xfrm>
          <a:off x="3924300" y="652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49320</xdr:rowOff>
    </xdr:from>
    <xdr:to>
      <xdr:col>3</xdr:col>
      <xdr:colOff>257175</xdr:colOff>
      <xdr:row>35</xdr:row>
      <xdr:rowOff>150920</xdr:rowOff>
    </xdr:to>
    <xdr:sp macro="" textlink="">
      <xdr:nvSpPr>
        <xdr:cNvPr id="136" name="円/楕円 135"/>
        <xdr:cNvSpPr/>
      </xdr:nvSpPr>
      <xdr:spPr bwMode="auto">
        <a:xfrm>
          <a:off x="3556000" y="665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161098</xdr:rowOff>
    </xdr:from>
    <xdr:ext cx="762000" cy="259045"/>
    <xdr:sp macro="" textlink="">
      <xdr:nvSpPr>
        <xdr:cNvPr id="137" name="テキスト ボックス 136"/>
        <xdr:cNvSpPr txBox="1"/>
      </xdr:nvSpPr>
      <xdr:spPr>
        <a:xfrm>
          <a:off x="3225800" y="642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24,411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275444</xdr:rowOff>
    </xdr:from>
    <xdr:to>
      <xdr:col>2</xdr:col>
      <xdr:colOff>692150</xdr:colOff>
      <xdr:row>35</xdr:row>
      <xdr:rowOff>34144</xdr:rowOff>
    </xdr:to>
    <xdr:sp macro="" textlink="">
      <xdr:nvSpPr>
        <xdr:cNvPr id="138" name="円/楕円 137"/>
        <xdr:cNvSpPr/>
      </xdr:nvSpPr>
      <xdr:spPr bwMode="auto">
        <a:xfrm>
          <a:off x="2857500" y="6542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44321</xdr:rowOff>
    </xdr:from>
    <xdr:ext cx="762000" cy="259045"/>
    <xdr:sp macro="" textlink="">
      <xdr:nvSpPr>
        <xdr:cNvPr id="139" name="テキスト ボックス 138"/>
        <xdr:cNvSpPr txBox="1"/>
      </xdr:nvSpPr>
      <xdr:spPr>
        <a:xfrm>
          <a:off x="2527300" y="631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25,081
24,353
85.91
9,536,591
8,999,082
380,726
6,398,403
8,967,235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106706</xdr:rowOff>
    </xdr:from>
    <xdr:to>
      <xdr:col>6</xdr:col>
      <xdr:colOff>511175</xdr:colOff>
      <xdr:row>34</xdr:row>
      <xdr:rowOff>121050</xdr:rowOff>
    </xdr:to>
    <xdr:cxnSp macro="">
      <xdr:nvCxnSpPr>
        <xdr:cNvPr id="61" name="直線コネクタ 60"/>
        <xdr:cNvCxnSpPr/>
      </xdr:nvCxnSpPr>
      <xdr:spPr>
        <a:xfrm>
          <a:off x="3797300" y="5936006"/>
          <a:ext cx="8382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106706</xdr:rowOff>
    </xdr:from>
    <xdr:to>
      <xdr:col>5</xdr:col>
      <xdr:colOff>358775</xdr:colOff>
      <xdr:row>34</xdr:row>
      <xdr:rowOff>155549</xdr:rowOff>
    </xdr:to>
    <xdr:cxnSp macro="">
      <xdr:nvCxnSpPr>
        <xdr:cNvPr id="64" name="直線コネクタ 63"/>
        <xdr:cNvCxnSpPr/>
      </xdr:nvCxnSpPr>
      <xdr:spPr>
        <a:xfrm flipV="1">
          <a:off x="2908300" y="5936006"/>
          <a:ext cx="889000" cy="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155549</xdr:rowOff>
    </xdr:from>
    <xdr:to>
      <xdr:col>4</xdr:col>
      <xdr:colOff>155575</xdr:colOff>
      <xdr:row>37</xdr:row>
      <xdr:rowOff>67139</xdr:rowOff>
    </xdr:to>
    <xdr:cxnSp macro="">
      <xdr:nvCxnSpPr>
        <xdr:cNvPr id="67" name="直線コネクタ 66"/>
        <xdr:cNvCxnSpPr/>
      </xdr:nvCxnSpPr>
      <xdr:spPr>
        <a:xfrm flipV="1">
          <a:off x="2019300" y="5984849"/>
          <a:ext cx="889000" cy="4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3090</xdr:rowOff>
    </xdr:from>
    <xdr:ext cx="534377" cy="259045"/>
    <xdr:sp macro="" textlink="">
      <xdr:nvSpPr>
        <xdr:cNvPr id="69" name="テキスト ボックス 68"/>
        <xdr:cNvSpPr txBox="1"/>
      </xdr:nvSpPr>
      <xdr:spPr>
        <a:xfrm>
          <a:off x="2641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33820</xdr:rowOff>
    </xdr:from>
    <xdr:to>
      <xdr:col>2</xdr:col>
      <xdr:colOff>638175</xdr:colOff>
      <xdr:row>37</xdr:row>
      <xdr:rowOff>67139</xdr:rowOff>
    </xdr:to>
    <xdr:cxnSp macro="">
      <xdr:nvCxnSpPr>
        <xdr:cNvPr id="70" name="直線コネクタ 69"/>
        <xdr:cNvCxnSpPr/>
      </xdr:nvCxnSpPr>
      <xdr:spPr>
        <a:xfrm>
          <a:off x="1130300" y="6377470"/>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89431</xdr:rowOff>
    </xdr:from>
    <xdr:ext cx="534377" cy="259045"/>
    <xdr:sp macro="" textlink="">
      <xdr:nvSpPr>
        <xdr:cNvPr id="72" name="テキスト ボックス 71"/>
        <xdr:cNvSpPr txBox="1"/>
      </xdr:nvSpPr>
      <xdr:spPr>
        <a:xfrm>
          <a:off x="1752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43807</xdr:rowOff>
    </xdr:from>
    <xdr:ext cx="534377" cy="259045"/>
    <xdr:sp macro="" textlink="">
      <xdr:nvSpPr>
        <xdr:cNvPr id="74" name="テキスト ボックス 73"/>
        <xdr:cNvSpPr txBox="1"/>
      </xdr:nvSpPr>
      <xdr:spPr>
        <a:xfrm>
          <a:off x="863111" y="60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70250</xdr:rowOff>
    </xdr:from>
    <xdr:to>
      <xdr:col>6</xdr:col>
      <xdr:colOff>561975</xdr:colOff>
      <xdr:row>35</xdr:row>
      <xdr:rowOff>400</xdr:rowOff>
    </xdr:to>
    <xdr:sp macro="" textlink="">
      <xdr:nvSpPr>
        <xdr:cNvPr id="80" name="円/楕円 79"/>
        <xdr:cNvSpPr/>
      </xdr:nvSpPr>
      <xdr:spPr>
        <a:xfrm>
          <a:off x="4584700" y="58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93127</xdr:rowOff>
    </xdr:from>
    <xdr:ext cx="534377" cy="259045"/>
    <xdr:sp macro="" textlink="">
      <xdr:nvSpPr>
        <xdr:cNvPr id="81" name="人件費該当値テキスト"/>
        <xdr:cNvSpPr txBox="1"/>
      </xdr:nvSpPr>
      <xdr:spPr>
        <a:xfrm>
          <a:off x="4686300" y="575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55906</xdr:rowOff>
    </xdr:from>
    <xdr:to>
      <xdr:col>5</xdr:col>
      <xdr:colOff>409575</xdr:colOff>
      <xdr:row>34</xdr:row>
      <xdr:rowOff>157506</xdr:rowOff>
    </xdr:to>
    <xdr:sp macro="" textlink="">
      <xdr:nvSpPr>
        <xdr:cNvPr id="82" name="円/楕円 81"/>
        <xdr:cNvSpPr/>
      </xdr:nvSpPr>
      <xdr:spPr>
        <a:xfrm>
          <a:off x="3746500" y="58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2583</xdr:rowOff>
    </xdr:from>
    <xdr:ext cx="534377" cy="259045"/>
    <xdr:sp macro="" textlink="">
      <xdr:nvSpPr>
        <xdr:cNvPr id="83" name="テキスト ボックス 82"/>
        <xdr:cNvSpPr txBox="1"/>
      </xdr:nvSpPr>
      <xdr:spPr>
        <a:xfrm>
          <a:off x="3530111" y="566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104749</xdr:rowOff>
    </xdr:from>
    <xdr:to>
      <xdr:col>4</xdr:col>
      <xdr:colOff>206375</xdr:colOff>
      <xdr:row>35</xdr:row>
      <xdr:rowOff>34899</xdr:rowOff>
    </xdr:to>
    <xdr:sp macro="" textlink="">
      <xdr:nvSpPr>
        <xdr:cNvPr id="84" name="円/楕円 83"/>
        <xdr:cNvSpPr/>
      </xdr:nvSpPr>
      <xdr:spPr>
        <a:xfrm>
          <a:off x="2857500" y="59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51426</xdr:rowOff>
    </xdr:from>
    <xdr:ext cx="534377" cy="259045"/>
    <xdr:sp macro="" textlink="">
      <xdr:nvSpPr>
        <xdr:cNvPr id="85" name="テキスト ボックス 84"/>
        <xdr:cNvSpPr txBox="1"/>
      </xdr:nvSpPr>
      <xdr:spPr>
        <a:xfrm>
          <a:off x="2641111" y="570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16339</xdr:rowOff>
    </xdr:from>
    <xdr:to>
      <xdr:col>3</xdr:col>
      <xdr:colOff>3175</xdr:colOff>
      <xdr:row>37</xdr:row>
      <xdr:rowOff>117939</xdr:rowOff>
    </xdr:to>
    <xdr:sp macro="" textlink="">
      <xdr:nvSpPr>
        <xdr:cNvPr id="86" name="円/楕円 85"/>
        <xdr:cNvSpPr/>
      </xdr:nvSpPr>
      <xdr:spPr>
        <a:xfrm>
          <a:off x="1968500" y="63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109066</xdr:rowOff>
    </xdr:from>
    <xdr:ext cx="534377" cy="259045"/>
    <xdr:sp macro="" textlink="">
      <xdr:nvSpPr>
        <xdr:cNvPr id="87" name="テキスト ボックス 86"/>
        <xdr:cNvSpPr txBox="1"/>
      </xdr:nvSpPr>
      <xdr:spPr>
        <a:xfrm>
          <a:off x="1752111" y="64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154470</xdr:rowOff>
    </xdr:from>
    <xdr:to>
      <xdr:col>1</xdr:col>
      <xdr:colOff>485775</xdr:colOff>
      <xdr:row>37</xdr:row>
      <xdr:rowOff>84620</xdr:rowOff>
    </xdr:to>
    <xdr:sp macro="" textlink="">
      <xdr:nvSpPr>
        <xdr:cNvPr id="88" name="円/楕円 87"/>
        <xdr:cNvSpPr/>
      </xdr:nvSpPr>
      <xdr:spPr>
        <a:xfrm>
          <a:off x="1079500" y="63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75747</xdr:rowOff>
    </xdr:from>
    <xdr:ext cx="534377" cy="259045"/>
    <xdr:sp macro="" textlink="">
      <xdr:nvSpPr>
        <xdr:cNvPr id="89" name="テキスト ボックス 88"/>
        <xdr:cNvSpPr txBox="1"/>
      </xdr:nvSpPr>
      <xdr:spPr>
        <a:xfrm>
          <a:off x="863111" y="64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158832</xdr:rowOff>
    </xdr:from>
    <xdr:to>
      <xdr:col>6</xdr:col>
      <xdr:colOff>511175</xdr:colOff>
      <xdr:row>58</xdr:row>
      <xdr:rowOff>163326</xdr:rowOff>
    </xdr:to>
    <xdr:cxnSp macro="">
      <xdr:nvCxnSpPr>
        <xdr:cNvPr id="118" name="直線コネクタ 117"/>
        <xdr:cNvCxnSpPr/>
      </xdr:nvCxnSpPr>
      <xdr:spPr>
        <a:xfrm flipV="1">
          <a:off x="3797300" y="10102932"/>
          <a:ext cx="8382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163326</xdr:rowOff>
    </xdr:from>
    <xdr:to>
      <xdr:col>5</xdr:col>
      <xdr:colOff>358775</xdr:colOff>
      <xdr:row>58</xdr:row>
      <xdr:rowOff>167587</xdr:rowOff>
    </xdr:to>
    <xdr:cxnSp macro="">
      <xdr:nvCxnSpPr>
        <xdr:cNvPr id="121" name="直線コネクタ 120"/>
        <xdr:cNvCxnSpPr/>
      </xdr:nvCxnSpPr>
      <xdr:spPr>
        <a:xfrm flipV="1">
          <a:off x="2908300" y="10107426"/>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156552</xdr:rowOff>
    </xdr:from>
    <xdr:to>
      <xdr:col>4</xdr:col>
      <xdr:colOff>155575</xdr:colOff>
      <xdr:row>58</xdr:row>
      <xdr:rowOff>167587</xdr:rowOff>
    </xdr:to>
    <xdr:cxnSp macro="">
      <xdr:nvCxnSpPr>
        <xdr:cNvPr id="124" name="直線コネクタ 123"/>
        <xdr:cNvCxnSpPr/>
      </xdr:nvCxnSpPr>
      <xdr:spPr>
        <a:xfrm>
          <a:off x="2019300" y="10100652"/>
          <a:ext cx="8890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43417</xdr:rowOff>
    </xdr:from>
    <xdr:ext cx="534377" cy="259045"/>
    <xdr:sp macro="" textlink="">
      <xdr:nvSpPr>
        <xdr:cNvPr id="126" name="テキスト ボックス 125"/>
        <xdr:cNvSpPr txBox="1"/>
      </xdr:nvSpPr>
      <xdr:spPr>
        <a:xfrm>
          <a:off x="2641111" y="98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155939</xdr:rowOff>
    </xdr:from>
    <xdr:to>
      <xdr:col>2</xdr:col>
      <xdr:colOff>638175</xdr:colOff>
      <xdr:row>58</xdr:row>
      <xdr:rowOff>156552</xdr:rowOff>
    </xdr:to>
    <xdr:cxnSp macro="">
      <xdr:nvCxnSpPr>
        <xdr:cNvPr id="127" name="直線コネクタ 126"/>
        <xdr:cNvCxnSpPr/>
      </xdr:nvCxnSpPr>
      <xdr:spPr>
        <a:xfrm>
          <a:off x="1130300" y="10100039"/>
          <a:ext cx="8890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45925</xdr:rowOff>
    </xdr:from>
    <xdr:ext cx="534377" cy="259045"/>
    <xdr:sp macro="" textlink="">
      <xdr:nvSpPr>
        <xdr:cNvPr id="129" name="テキスト ボックス 128"/>
        <xdr:cNvSpPr txBox="1"/>
      </xdr:nvSpPr>
      <xdr:spPr>
        <a:xfrm>
          <a:off x="1752111" y="98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47935</xdr:rowOff>
    </xdr:from>
    <xdr:ext cx="534377" cy="259045"/>
    <xdr:sp macro="" textlink="">
      <xdr:nvSpPr>
        <xdr:cNvPr id="131" name="テキスト ボックス 130"/>
        <xdr:cNvSpPr txBox="1"/>
      </xdr:nvSpPr>
      <xdr:spPr>
        <a:xfrm>
          <a:off x="863111" y="98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108032</xdr:rowOff>
    </xdr:from>
    <xdr:to>
      <xdr:col>6</xdr:col>
      <xdr:colOff>561975</xdr:colOff>
      <xdr:row>59</xdr:row>
      <xdr:rowOff>38182</xdr:rowOff>
    </xdr:to>
    <xdr:sp macro="" textlink="">
      <xdr:nvSpPr>
        <xdr:cNvPr id="137" name="円/楕円 136"/>
        <xdr:cNvSpPr/>
      </xdr:nvSpPr>
      <xdr:spPr>
        <a:xfrm>
          <a:off x="4584700" y="100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112526</xdr:rowOff>
    </xdr:from>
    <xdr:to>
      <xdr:col>5</xdr:col>
      <xdr:colOff>409575</xdr:colOff>
      <xdr:row>59</xdr:row>
      <xdr:rowOff>42676</xdr:rowOff>
    </xdr:to>
    <xdr:sp macro="" textlink="">
      <xdr:nvSpPr>
        <xdr:cNvPr id="139" name="円/楕円 138"/>
        <xdr:cNvSpPr/>
      </xdr:nvSpPr>
      <xdr:spPr>
        <a:xfrm>
          <a:off x="3746500" y="100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33803</xdr:rowOff>
    </xdr:from>
    <xdr:ext cx="534377" cy="259045"/>
    <xdr:sp macro="" textlink="">
      <xdr:nvSpPr>
        <xdr:cNvPr id="140" name="テキスト ボックス 139"/>
        <xdr:cNvSpPr txBox="1"/>
      </xdr:nvSpPr>
      <xdr:spPr>
        <a:xfrm>
          <a:off x="3530111" y="1014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116787</xdr:rowOff>
    </xdr:from>
    <xdr:to>
      <xdr:col>4</xdr:col>
      <xdr:colOff>206375</xdr:colOff>
      <xdr:row>59</xdr:row>
      <xdr:rowOff>46937</xdr:rowOff>
    </xdr:to>
    <xdr:sp macro="" textlink="">
      <xdr:nvSpPr>
        <xdr:cNvPr id="141" name="円/楕円 140"/>
        <xdr:cNvSpPr/>
      </xdr:nvSpPr>
      <xdr:spPr>
        <a:xfrm>
          <a:off x="2857500" y="100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38064</xdr:rowOff>
    </xdr:from>
    <xdr:ext cx="534377" cy="259045"/>
    <xdr:sp macro="" textlink="">
      <xdr:nvSpPr>
        <xdr:cNvPr id="142" name="テキスト ボックス 141"/>
        <xdr:cNvSpPr txBox="1"/>
      </xdr:nvSpPr>
      <xdr:spPr>
        <a:xfrm>
          <a:off x="2641111" y="1015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105752</xdr:rowOff>
    </xdr:from>
    <xdr:to>
      <xdr:col>3</xdr:col>
      <xdr:colOff>3175</xdr:colOff>
      <xdr:row>59</xdr:row>
      <xdr:rowOff>35902</xdr:rowOff>
    </xdr:to>
    <xdr:sp macro="" textlink="">
      <xdr:nvSpPr>
        <xdr:cNvPr id="143" name="円/楕円 142"/>
        <xdr:cNvSpPr/>
      </xdr:nvSpPr>
      <xdr:spPr>
        <a:xfrm>
          <a:off x="1968500" y="100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27029</xdr:rowOff>
    </xdr:from>
    <xdr:ext cx="534377" cy="259045"/>
    <xdr:sp macro="" textlink="">
      <xdr:nvSpPr>
        <xdr:cNvPr id="144" name="テキスト ボックス 143"/>
        <xdr:cNvSpPr txBox="1"/>
      </xdr:nvSpPr>
      <xdr:spPr>
        <a:xfrm>
          <a:off x="1752111" y="101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105139</xdr:rowOff>
    </xdr:from>
    <xdr:to>
      <xdr:col>1</xdr:col>
      <xdr:colOff>485775</xdr:colOff>
      <xdr:row>59</xdr:row>
      <xdr:rowOff>35289</xdr:rowOff>
    </xdr:to>
    <xdr:sp macro="" textlink="">
      <xdr:nvSpPr>
        <xdr:cNvPr id="145" name="円/楕円 144"/>
        <xdr:cNvSpPr/>
      </xdr:nvSpPr>
      <xdr:spPr>
        <a:xfrm>
          <a:off x="1079500" y="10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26416</xdr:rowOff>
    </xdr:from>
    <xdr:ext cx="534377" cy="259045"/>
    <xdr:sp macro="" textlink="">
      <xdr:nvSpPr>
        <xdr:cNvPr id="146" name="テキスト ボックス 145"/>
        <xdr:cNvSpPr txBox="1"/>
      </xdr:nvSpPr>
      <xdr:spPr>
        <a:xfrm>
          <a:off x="863111" y="101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126310</xdr:rowOff>
    </xdr:from>
    <xdr:to>
      <xdr:col>6</xdr:col>
      <xdr:colOff>511175</xdr:colOff>
      <xdr:row>78</xdr:row>
      <xdr:rowOff>5587</xdr:rowOff>
    </xdr:to>
    <xdr:cxnSp macro="">
      <xdr:nvCxnSpPr>
        <xdr:cNvPr id="177" name="直線コネクタ 176"/>
        <xdr:cNvCxnSpPr/>
      </xdr:nvCxnSpPr>
      <xdr:spPr>
        <a:xfrm flipV="1">
          <a:off x="3797300" y="13327960"/>
          <a:ext cx="8382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3629</xdr:rowOff>
    </xdr:from>
    <xdr:to>
      <xdr:col>5</xdr:col>
      <xdr:colOff>358775</xdr:colOff>
      <xdr:row>78</xdr:row>
      <xdr:rowOff>5587</xdr:rowOff>
    </xdr:to>
    <xdr:cxnSp macro="">
      <xdr:nvCxnSpPr>
        <xdr:cNvPr id="180" name="直線コネクタ 179"/>
        <xdr:cNvCxnSpPr/>
      </xdr:nvCxnSpPr>
      <xdr:spPr>
        <a:xfrm>
          <a:off x="2908300" y="13376729"/>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149171</xdr:rowOff>
    </xdr:from>
    <xdr:to>
      <xdr:col>4</xdr:col>
      <xdr:colOff>155575</xdr:colOff>
      <xdr:row>78</xdr:row>
      <xdr:rowOff>3629</xdr:rowOff>
    </xdr:to>
    <xdr:cxnSp macro="">
      <xdr:nvCxnSpPr>
        <xdr:cNvPr id="183" name="直線コネクタ 182"/>
        <xdr:cNvCxnSpPr/>
      </xdr:nvCxnSpPr>
      <xdr:spPr>
        <a:xfrm>
          <a:off x="2019300" y="1335082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149171</xdr:rowOff>
    </xdr:from>
    <xdr:to>
      <xdr:col>2</xdr:col>
      <xdr:colOff>638175</xdr:colOff>
      <xdr:row>78</xdr:row>
      <xdr:rowOff>471</xdr:rowOff>
    </xdr:to>
    <xdr:cxnSp macro="">
      <xdr:nvCxnSpPr>
        <xdr:cNvPr id="186" name="直線コネクタ 185"/>
        <xdr:cNvCxnSpPr/>
      </xdr:nvCxnSpPr>
      <xdr:spPr>
        <a:xfrm flipV="1">
          <a:off x="1130300" y="13350821"/>
          <a:ext cx="8890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75510</xdr:rowOff>
    </xdr:from>
    <xdr:to>
      <xdr:col>6</xdr:col>
      <xdr:colOff>561975</xdr:colOff>
      <xdr:row>78</xdr:row>
      <xdr:rowOff>5660</xdr:rowOff>
    </xdr:to>
    <xdr:sp macro="" textlink="">
      <xdr:nvSpPr>
        <xdr:cNvPr id="196" name="円/楕円 195"/>
        <xdr:cNvSpPr/>
      </xdr:nvSpPr>
      <xdr:spPr>
        <a:xfrm>
          <a:off x="4584700" y="132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53937</xdr:rowOff>
    </xdr:from>
    <xdr:ext cx="469744" cy="259045"/>
    <xdr:sp macro="" textlink="">
      <xdr:nvSpPr>
        <xdr:cNvPr id="197" name="維持補修費該当値テキスト"/>
        <xdr:cNvSpPr txBox="1"/>
      </xdr:nvSpPr>
      <xdr:spPr>
        <a:xfrm>
          <a:off x="4686300" y="1325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126237</xdr:rowOff>
    </xdr:from>
    <xdr:to>
      <xdr:col>5</xdr:col>
      <xdr:colOff>409575</xdr:colOff>
      <xdr:row>78</xdr:row>
      <xdr:rowOff>56387</xdr:rowOff>
    </xdr:to>
    <xdr:sp macro="" textlink="">
      <xdr:nvSpPr>
        <xdr:cNvPr id="198" name="円/楕円 197"/>
        <xdr:cNvSpPr/>
      </xdr:nvSpPr>
      <xdr:spPr>
        <a:xfrm>
          <a:off x="3746500" y="133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47514</xdr:rowOff>
    </xdr:from>
    <xdr:ext cx="469744" cy="259045"/>
    <xdr:sp macro="" textlink="">
      <xdr:nvSpPr>
        <xdr:cNvPr id="199" name="テキスト ボックス 198"/>
        <xdr:cNvSpPr txBox="1"/>
      </xdr:nvSpPr>
      <xdr:spPr>
        <a:xfrm>
          <a:off x="3562427" y="1342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124279</xdr:rowOff>
    </xdr:from>
    <xdr:to>
      <xdr:col>4</xdr:col>
      <xdr:colOff>206375</xdr:colOff>
      <xdr:row>78</xdr:row>
      <xdr:rowOff>54429</xdr:rowOff>
    </xdr:to>
    <xdr:sp macro="" textlink="">
      <xdr:nvSpPr>
        <xdr:cNvPr id="200" name="円/楕円 199"/>
        <xdr:cNvSpPr/>
      </xdr:nvSpPr>
      <xdr:spPr>
        <a:xfrm>
          <a:off x="2857500" y="133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45556</xdr:rowOff>
    </xdr:from>
    <xdr:ext cx="469744" cy="259045"/>
    <xdr:sp macro="" textlink="">
      <xdr:nvSpPr>
        <xdr:cNvPr id="201" name="テキスト ボックス 200"/>
        <xdr:cNvSpPr txBox="1"/>
      </xdr:nvSpPr>
      <xdr:spPr>
        <a:xfrm>
          <a:off x="2673427" y="134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98371</xdr:rowOff>
    </xdr:from>
    <xdr:to>
      <xdr:col>3</xdr:col>
      <xdr:colOff>3175</xdr:colOff>
      <xdr:row>78</xdr:row>
      <xdr:rowOff>28521</xdr:rowOff>
    </xdr:to>
    <xdr:sp macro="" textlink="">
      <xdr:nvSpPr>
        <xdr:cNvPr id="202" name="円/楕円 201"/>
        <xdr:cNvSpPr/>
      </xdr:nvSpPr>
      <xdr:spPr>
        <a:xfrm>
          <a:off x="1968500" y="1330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19648</xdr:rowOff>
    </xdr:from>
    <xdr:ext cx="469744" cy="259045"/>
    <xdr:sp macro="" textlink="">
      <xdr:nvSpPr>
        <xdr:cNvPr id="203" name="テキスト ボックス 202"/>
        <xdr:cNvSpPr txBox="1"/>
      </xdr:nvSpPr>
      <xdr:spPr>
        <a:xfrm>
          <a:off x="1784427" y="1339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121121</xdr:rowOff>
    </xdr:from>
    <xdr:to>
      <xdr:col>1</xdr:col>
      <xdr:colOff>485775</xdr:colOff>
      <xdr:row>78</xdr:row>
      <xdr:rowOff>51271</xdr:rowOff>
    </xdr:to>
    <xdr:sp macro="" textlink="">
      <xdr:nvSpPr>
        <xdr:cNvPr id="204" name="円/楕円 203"/>
        <xdr:cNvSpPr/>
      </xdr:nvSpPr>
      <xdr:spPr>
        <a:xfrm>
          <a:off x="1079500" y="133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42398</xdr:rowOff>
    </xdr:from>
    <xdr:ext cx="469744" cy="259045"/>
    <xdr:sp macro="" textlink="">
      <xdr:nvSpPr>
        <xdr:cNvPr id="205" name="テキスト ボックス 204"/>
        <xdr:cNvSpPr txBox="1"/>
      </xdr:nvSpPr>
      <xdr:spPr>
        <a:xfrm>
          <a:off x="895427" y="1341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161142</xdr:rowOff>
    </xdr:from>
    <xdr:to>
      <xdr:col>6</xdr:col>
      <xdr:colOff>511175</xdr:colOff>
      <xdr:row>98</xdr:row>
      <xdr:rowOff>63850</xdr:rowOff>
    </xdr:to>
    <xdr:cxnSp macro="">
      <xdr:nvCxnSpPr>
        <xdr:cNvPr id="233" name="直線コネクタ 232"/>
        <xdr:cNvCxnSpPr/>
      </xdr:nvCxnSpPr>
      <xdr:spPr>
        <a:xfrm flipV="1">
          <a:off x="3797300" y="16791792"/>
          <a:ext cx="8382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7066</xdr:rowOff>
    </xdr:from>
    <xdr:to>
      <xdr:col>5</xdr:col>
      <xdr:colOff>358775</xdr:colOff>
      <xdr:row>98</xdr:row>
      <xdr:rowOff>63850</xdr:rowOff>
    </xdr:to>
    <xdr:cxnSp macro="">
      <xdr:nvCxnSpPr>
        <xdr:cNvPr id="236" name="直線コネクタ 235"/>
        <xdr:cNvCxnSpPr/>
      </xdr:nvCxnSpPr>
      <xdr:spPr>
        <a:xfrm>
          <a:off x="2908300" y="16809166"/>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115080</xdr:rowOff>
    </xdr:from>
    <xdr:to>
      <xdr:col>4</xdr:col>
      <xdr:colOff>155575</xdr:colOff>
      <xdr:row>98</xdr:row>
      <xdr:rowOff>7066</xdr:rowOff>
    </xdr:to>
    <xdr:cxnSp macro="">
      <xdr:nvCxnSpPr>
        <xdr:cNvPr id="239" name="直線コネクタ 238"/>
        <xdr:cNvCxnSpPr/>
      </xdr:nvCxnSpPr>
      <xdr:spPr>
        <a:xfrm>
          <a:off x="2019300" y="16745730"/>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62484</xdr:rowOff>
    </xdr:from>
    <xdr:ext cx="534377" cy="259045"/>
    <xdr:sp macro="" textlink="">
      <xdr:nvSpPr>
        <xdr:cNvPr id="241" name="テキスト ボックス 240"/>
        <xdr:cNvSpPr txBox="1"/>
      </xdr:nvSpPr>
      <xdr:spPr>
        <a:xfrm>
          <a:off x="2641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115080</xdr:rowOff>
    </xdr:from>
    <xdr:to>
      <xdr:col>2</xdr:col>
      <xdr:colOff>638175</xdr:colOff>
      <xdr:row>97</xdr:row>
      <xdr:rowOff>163978</xdr:rowOff>
    </xdr:to>
    <xdr:cxnSp macro="">
      <xdr:nvCxnSpPr>
        <xdr:cNvPr id="242" name="直線コネクタ 241"/>
        <xdr:cNvCxnSpPr/>
      </xdr:nvCxnSpPr>
      <xdr:spPr>
        <a:xfrm flipV="1">
          <a:off x="1130300" y="16745730"/>
          <a:ext cx="889000" cy="4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1950</xdr:rowOff>
    </xdr:from>
    <xdr:ext cx="534377" cy="259045"/>
    <xdr:sp macro="" textlink="">
      <xdr:nvSpPr>
        <xdr:cNvPr id="244" name="テキスト ボックス 243"/>
        <xdr:cNvSpPr txBox="1"/>
      </xdr:nvSpPr>
      <xdr:spPr>
        <a:xfrm>
          <a:off x="1752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15620</xdr:rowOff>
    </xdr:from>
    <xdr:ext cx="534377" cy="259045"/>
    <xdr:sp macro="" textlink="">
      <xdr:nvSpPr>
        <xdr:cNvPr id="246" name="テキスト ボックス 245"/>
        <xdr:cNvSpPr txBox="1"/>
      </xdr:nvSpPr>
      <xdr:spPr>
        <a:xfrm>
          <a:off x="863111" y="164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110342</xdr:rowOff>
    </xdr:from>
    <xdr:to>
      <xdr:col>6</xdr:col>
      <xdr:colOff>561975</xdr:colOff>
      <xdr:row>98</xdr:row>
      <xdr:rowOff>40492</xdr:rowOff>
    </xdr:to>
    <xdr:sp macro="" textlink="">
      <xdr:nvSpPr>
        <xdr:cNvPr id="252" name="円/楕円 251"/>
        <xdr:cNvSpPr/>
      </xdr:nvSpPr>
      <xdr:spPr>
        <a:xfrm>
          <a:off x="4584700" y="167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25269</xdr:rowOff>
    </xdr:from>
    <xdr:ext cx="534377" cy="259045"/>
    <xdr:sp macro="" textlink="">
      <xdr:nvSpPr>
        <xdr:cNvPr id="253" name="扶助費該当値テキスト"/>
        <xdr:cNvSpPr txBox="1"/>
      </xdr:nvSpPr>
      <xdr:spPr>
        <a:xfrm>
          <a:off x="4686300" y="166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46,562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13050</xdr:rowOff>
    </xdr:from>
    <xdr:to>
      <xdr:col>5</xdr:col>
      <xdr:colOff>409575</xdr:colOff>
      <xdr:row>98</xdr:row>
      <xdr:rowOff>114650</xdr:rowOff>
    </xdr:to>
    <xdr:sp macro="" textlink="">
      <xdr:nvSpPr>
        <xdr:cNvPr id="254" name="円/楕円 253"/>
        <xdr:cNvSpPr/>
      </xdr:nvSpPr>
      <xdr:spPr>
        <a:xfrm>
          <a:off x="3746500" y="168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105777</xdr:rowOff>
    </xdr:from>
    <xdr:ext cx="534377" cy="259045"/>
    <xdr:sp macro="" textlink="">
      <xdr:nvSpPr>
        <xdr:cNvPr id="255" name="テキスト ボックス 254"/>
        <xdr:cNvSpPr txBox="1"/>
      </xdr:nvSpPr>
      <xdr:spPr>
        <a:xfrm>
          <a:off x="3530111" y="1690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127716</xdr:rowOff>
    </xdr:from>
    <xdr:to>
      <xdr:col>4</xdr:col>
      <xdr:colOff>206375</xdr:colOff>
      <xdr:row>98</xdr:row>
      <xdr:rowOff>57866</xdr:rowOff>
    </xdr:to>
    <xdr:sp macro="" textlink="">
      <xdr:nvSpPr>
        <xdr:cNvPr id="256" name="円/楕円 255"/>
        <xdr:cNvSpPr/>
      </xdr:nvSpPr>
      <xdr:spPr>
        <a:xfrm>
          <a:off x="2857500" y="167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48993</xdr:rowOff>
    </xdr:from>
    <xdr:ext cx="534377" cy="259045"/>
    <xdr:sp macro="" textlink="">
      <xdr:nvSpPr>
        <xdr:cNvPr id="257" name="テキスト ボックス 256"/>
        <xdr:cNvSpPr txBox="1"/>
      </xdr:nvSpPr>
      <xdr:spPr>
        <a:xfrm>
          <a:off x="2641111" y="1685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64280</xdr:rowOff>
    </xdr:from>
    <xdr:to>
      <xdr:col>3</xdr:col>
      <xdr:colOff>3175</xdr:colOff>
      <xdr:row>97</xdr:row>
      <xdr:rowOff>165880</xdr:rowOff>
    </xdr:to>
    <xdr:sp macro="" textlink="">
      <xdr:nvSpPr>
        <xdr:cNvPr id="258" name="円/楕円 257"/>
        <xdr:cNvSpPr/>
      </xdr:nvSpPr>
      <xdr:spPr>
        <a:xfrm>
          <a:off x="1968500" y="166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157007</xdr:rowOff>
    </xdr:from>
    <xdr:ext cx="534377" cy="259045"/>
    <xdr:sp macro="" textlink="">
      <xdr:nvSpPr>
        <xdr:cNvPr id="259" name="テキスト ボックス 258"/>
        <xdr:cNvSpPr txBox="1"/>
      </xdr:nvSpPr>
      <xdr:spPr>
        <a:xfrm>
          <a:off x="1752111" y="1678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113178</xdr:rowOff>
    </xdr:from>
    <xdr:to>
      <xdr:col>1</xdr:col>
      <xdr:colOff>485775</xdr:colOff>
      <xdr:row>98</xdr:row>
      <xdr:rowOff>43328</xdr:rowOff>
    </xdr:to>
    <xdr:sp macro="" textlink="">
      <xdr:nvSpPr>
        <xdr:cNvPr id="260" name="円/楕円 259"/>
        <xdr:cNvSpPr/>
      </xdr:nvSpPr>
      <xdr:spPr>
        <a:xfrm>
          <a:off x="1079500" y="167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34455</xdr:rowOff>
    </xdr:from>
    <xdr:ext cx="534377" cy="259045"/>
    <xdr:sp macro="" textlink="">
      <xdr:nvSpPr>
        <xdr:cNvPr id="261" name="テキスト ボックス 260"/>
        <xdr:cNvSpPr txBox="1"/>
      </xdr:nvSpPr>
      <xdr:spPr>
        <a:xfrm>
          <a:off x="863111" y="168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10296</xdr:rowOff>
    </xdr:from>
    <xdr:to>
      <xdr:col>15</xdr:col>
      <xdr:colOff>180975</xdr:colOff>
      <xdr:row>34</xdr:row>
      <xdr:rowOff>58057</xdr:rowOff>
    </xdr:to>
    <xdr:cxnSp macro="">
      <xdr:nvCxnSpPr>
        <xdr:cNvPr id="293" name="直線コネクタ 292"/>
        <xdr:cNvCxnSpPr/>
      </xdr:nvCxnSpPr>
      <xdr:spPr>
        <a:xfrm flipV="1">
          <a:off x="9639300" y="5839596"/>
          <a:ext cx="838200" cy="4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11113</xdr:rowOff>
    </xdr:from>
    <xdr:to>
      <xdr:col>14</xdr:col>
      <xdr:colOff>28575</xdr:colOff>
      <xdr:row>34</xdr:row>
      <xdr:rowOff>58057</xdr:rowOff>
    </xdr:to>
    <xdr:cxnSp macro="">
      <xdr:nvCxnSpPr>
        <xdr:cNvPr id="296" name="直線コネクタ 295"/>
        <xdr:cNvCxnSpPr/>
      </xdr:nvCxnSpPr>
      <xdr:spPr>
        <a:xfrm>
          <a:off x="8750300" y="5840413"/>
          <a:ext cx="889000" cy="4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11113</xdr:rowOff>
    </xdr:from>
    <xdr:to>
      <xdr:col>12</xdr:col>
      <xdr:colOff>511175</xdr:colOff>
      <xdr:row>34</xdr:row>
      <xdr:rowOff>42855</xdr:rowOff>
    </xdr:to>
    <xdr:cxnSp macro="">
      <xdr:nvCxnSpPr>
        <xdr:cNvPr id="299" name="直線コネクタ 298"/>
        <xdr:cNvCxnSpPr/>
      </xdr:nvCxnSpPr>
      <xdr:spPr>
        <a:xfrm flipV="1">
          <a:off x="7861300" y="5840413"/>
          <a:ext cx="889000" cy="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156563</xdr:rowOff>
    </xdr:from>
    <xdr:ext cx="534377" cy="259045"/>
    <xdr:sp macro="" textlink="">
      <xdr:nvSpPr>
        <xdr:cNvPr id="301" name="テキスト ボックス 300"/>
        <xdr:cNvSpPr txBox="1"/>
      </xdr:nvSpPr>
      <xdr:spPr>
        <a:xfrm>
          <a:off x="8483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42855</xdr:rowOff>
    </xdr:from>
    <xdr:to>
      <xdr:col>11</xdr:col>
      <xdr:colOff>307975</xdr:colOff>
      <xdr:row>37</xdr:row>
      <xdr:rowOff>3079</xdr:rowOff>
    </xdr:to>
    <xdr:cxnSp macro="">
      <xdr:nvCxnSpPr>
        <xdr:cNvPr id="302" name="直線コネクタ 301"/>
        <xdr:cNvCxnSpPr/>
      </xdr:nvCxnSpPr>
      <xdr:spPr>
        <a:xfrm flipV="1">
          <a:off x="6972300" y="5872155"/>
          <a:ext cx="889000" cy="4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10161</xdr:rowOff>
    </xdr:from>
    <xdr:ext cx="534377" cy="259045"/>
    <xdr:sp macro="" textlink="">
      <xdr:nvSpPr>
        <xdr:cNvPr id="304" name="テキスト ボックス 303"/>
        <xdr:cNvSpPr txBox="1"/>
      </xdr:nvSpPr>
      <xdr:spPr>
        <a:xfrm>
          <a:off x="7594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65759</xdr:rowOff>
    </xdr:from>
    <xdr:ext cx="534377" cy="259045"/>
    <xdr:sp macro="" textlink="">
      <xdr:nvSpPr>
        <xdr:cNvPr id="306" name="テキスト ボックス 305"/>
        <xdr:cNvSpPr txBox="1"/>
      </xdr:nvSpPr>
      <xdr:spPr>
        <a:xfrm>
          <a:off x="6705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130946</xdr:rowOff>
    </xdr:from>
    <xdr:to>
      <xdr:col>15</xdr:col>
      <xdr:colOff>231775</xdr:colOff>
      <xdr:row>34</xdr:row>
      <xdr:rowOff>61096</xdr:rowOff>
    </xdr:to>
    <xdr:sp macro="" textlink="">
      <xdr:nvSpPr>
        <xdr:cNvPr id="312" name="円/楕円 311"/>
        <xdr:cNvSpPr/>
      </xdr:nvSpPr>
      <xdr:spPr>
        <a:xfrm>
          <a:off x="10426700" y="578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153823</xdr:rowOff>
    </xdr:from>
    <xdr:ext cx="534377" cy="259045"/>
    <xdr:sp macro="" textlink="">
      <xdr:nvSpPr>
        <xdr:cNvPr id="313" name="補助費等該当値テキスト"/>
        <xdr:cNvSpPr txBox="1"/>
      </xdr:nvSpPr>
      <xdr:spPr>
        <a:xfrm>
          <a:off x="10528300" y="564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77,925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7257</xdr:rowOff>
    </xdr:from>
    <xdr:to>
      <xdr:col>14</xdr:col>
      <xdr:colOff>79375</xdr:colOff>
      <xdr:row>34</xdr:row>
      <xdr:rowOff>108857</xdr:rowOff>
    </xdr:to>
    <xdr:sp macro="" textlink="">
      <xdr:nvSpPr>
        <xdr:cNvPr id="314" name="円/楕円 313"/>
        <xdr:cNvSpPr/>
      </xdr:nvSpPr>
      <xdr:spPr>
        <a:xfrm>
          <a:off x="9588500" y="58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125384</xdr:rowOff>
    </xdr:from>
    <xdr:ext cx="534377" cy="259045"/>
    <xdr:sp macro="" textlink="">
      <xdr:nvSpPr>
        <xdr:cNvPr id="315" name="テキスト ボックス 314"/>
        <xdr:cNvSpPr txBox="1"/>
      </xdr:nvSpPr>
      <xdr:spPr>
        <a:xfrm>
          <a:off x="9372111" y="56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75,000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131763</xdr:rowOff>
    </xdr:from>
    <xdr:to>
      <xdr:col>12</xdr:col>
      <xdr:colOff>561975</xdr:colOff>
      <xdr:row>34</xdr:row>
      <xdr:rowOff>61913</xdr:rowOff>
    </xdr:to>
    <xdr:sp macro="" textlink="">
      <xdr:nvSpPr>
        <xdr:cNvPr id="316" name="円/楕円 315"/>
        <xdr:cNvSpPr/>
      </xdr:nvSpPr>
      <xdr:spPr>
        <a:xfrm>
          <a:off x="8699500" y="57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78440</xdr:rowOff>
    </xdr:from>
    <xdr:ext cx="534377" cy="259045"/>
    <xdr:sp macro="" textlink="">
      <xdr:nvSpPr>
        <xdr:cNvPr id="317" name="テキスト ボックス 316"/>
        <xdr:cNvSpPr txBox="1"/>
      </xdr:nvSpPr>
      <xdr:spPr>
        <a:xfrm>
          <a:off x="8483111" y="556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77,875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163505</xdr:rowOff>
    </xdr:from>
    <xdr:to>
      <xdr:col>11</xdr:col>
      <xdr:colOff>358775</xdr:colOff>
      <xdr:row>34</xdr:row>
      <xdr:rowOff>93655</xdr:rowOff>
    </xdr:to>
    <xdr:sp macro="" textlink="">
      <xdr:nvSpPr>
        <xdr:cNvPr id="318" name="円/楕円 317"/>
        <xdr:cNvSpPr/>
      </xdr:nvSpPr>
      <xdr:spPr>
        <a:xfrm>
          <a:off x="7810500" y="58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110182</xdr:rowOff>
    </xdr:from>
    <xdr:ext cx="534377" cy="259045"/>
    <xdr:sp macro="" textlink="">
      <xdr:nvSpPr>
        <xdr:cNvPr id="319" name="テキスト ボックス 318"/>
        <xdr:cNvSpPr txBox="1"/>
      </xdr:nvSpPr>
      <xdr:spPr>
        <a:xfrm>
          <a:off x="7594111" y="559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75,931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123729</xdr:rowOff>
    </xdr:from>
    <xdr:to>
      <xdr:col>10</xdr:col>
      <xdr:colOff>155575</xdr:colOff>
      <xdr:row>37</xdr:row>
      <xdr:rowOff>53879</xdr:rowOff>
    </xdr:to>
    <xdr:sp macro="" textlink="">
      <xdr:nvSpPr>
        <xdr:cNvPr id="320" name="円/楕円 319"/>
        <xdr:cNvSpPr/>
      </xdr:nvSpPr>
      <xdr:spPr>
        <a:xfrm>
          <a:off x="6921500" y="62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70406</xdr:rowOff>
    </xdr:from>
    <xdr:ext cx="534377" cy="259045"/>
    <xdr:sp macro="" textlink="">
      <xdr:nvSpPr>
        <xdr:cNvPr id="321" name="テキスト ボックス 320"/>
        <xdr:cNvSpPr txBox="1"/>
      </xdr:nvSpPr>
      <xdr:spPr>
        <a:xfrm>
          <a:off x="6705111" y="60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95896</xdr:rowOff>
    </xdr:from>
    <xdr:to>
      <xdr:col>15</xdr:col>
      <xdr:colOff>180975</xdr:colOff>
      <xdr:row>57</xdr:row>
      <xdr:rowOff>140756</xdr:rowOff>
    </xdr:to>
    <xdr:cxnSp macro="">
      <xdr:nvCxnSpPr>
        <xdr:cNvPr id="352" name="直線コネクタ 351"/>
        <xdr:cNvCxnSpPr/>
      </xdr:nvCxnSpPr>
      <xdr:spPr>
        <a:xfrm>
          <a:off x="9639300" y="9868546"/>
          <a:ext cx="8382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89528</xdr:rowOff>
    </xdr:from>
    <xdr:to>
      <xdr:col>14</xdr:col>
      <xdr:colOff>28575</xdr:colOff>
      <xdr:row>57</xdr:row>
      <xdr:rowOff>95896</xdr:rowOff>
    </xdr:to>
    <xdr:cxnSp macro="">
      <xdr:nvCxnSpPr>
        <xdr:cNvPr id="355" name="直線コネクタ 354"/>
        <xdr:cNvCxnSpPr/>
      </xdr:nvCxnSpPr>
      <xdr:spPr>
        <a:xfrm>
          <a:off x="8750300" y="9519278"/>
          <a:ext cx="889000" cy="34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89528</xdr:rowOff>
    </xdr:from>
    <xdr:to>
      <xdr:col>12</xdr:col>
      <xdr:colOff>511175</xdr:colOff>
      <xdr:row>57</xdr:row>
      <xdr:rowOff>35840</xdr:rowOff>
    </xdr:to>
    <xdr:cxnSp macro="">
      <xdr:nvCxnSpPr>
        <xdr:cNvPr id="358" name="直線コネクタ 357"/>
        <xdr:cNvCxnSpPr/>
      </xdr:nvCxnSpPr>
      <xdr:spPr>
        <a:xfrm flipV="1">
          <a:off x="7861300" y="9519278"/>
          <a:ext cx="889000" cy="28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5627</xdr:rowOff>
    </xdr:from>
    <xdr:ext cx="534377" cy="259045"/>
    <xdr:sp macro="" textlink="">
      <xdr:nvSpPr>
        <xdr:cNvPr id="360" name="テキスト ボックス 359"/>
        <xdr:cNvSpPr txBox="1"/>
      </xdr:nvSpPr>
      <xdr:spPr>
        <a:xfrm>
          <a:off x="8483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107555</xdr:rowOff>
    </xdr:from>
    <xdr:to>
      <xdr:col>11</xdr:col>
      <xdr:colOff>307975</xdr:colOff>
      <xdr:row>57</xdr:row>
      <xdr:rowOff>35840</xdr:rowOff>
    </xdr:to>
    <xdr:cxnSp macro="">
      <xdr:nvCxnSpPr>
        <xdr:cNvPr id="361" name="直線コネクタ 360"/>
        <xdr:cNvCxnSpPr/>
      </xdr:nvCxnSpPr>
      <xdr:spPr>
        <a:xfrm>
          <a:off x="6972300" y="9708755"/>
          <a:ext cx="889000" cy="9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95699</xdr:rowOff>
    </xdr:from>
    <xdr:ext cx="534377" cy="259045"/>
    <xdr:sp macro="" textlink="">
      <xdr:nvSpPr>
        <xdr:cNvPr id="363" name="テキスト ボックス 362"/>
        <xdr:cNvSpPr txBox="1"/>
      </xdr:nvSpPr>
      <xdr:spPr>
        <a:xfrm>
          <a:off x="7594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153611</xdr:rowOff>
    </xdr:from>
    <xdr:ext cx="534377" cy="259045"/>
    <xdr:sp macro="" textlink="">
      <xdr:nvSpPr>
        <xdr:cNvPr id="365" name="テキスト ボックス 364"/>
        <xdr:cNvSpPr txBox="1"/>
      </xdr:nvSpPr>
      <xdr:spPr>
        <a:xfrm>
          <a:off x="6705111" y="94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89956</xdr:rowOff>
    </xdr:from>
    <xdr:to>
      <xdr:col>15</xdr:col>
      <xdr:colOff>231775</xdr:colOff>
      <xdr:row>58</xdr:row>
      <xdr:rowOff>20106</xdr:rowOff>
    </xdr:to>
    <xdr:sp macro="" textlink="">
      <xdr:nvSpPr>
        <xdr:cNvPr id="371" name="円/楕円 370"/>
        <xdr:cNvSpPr/>
      </xdr:nvSpPr>
      <xdr:spPr>
        <a:xfrm>
          <a:off x="10426700" y="98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4883</xdr:rowOff>
    </xdr:from>
    <xdr:ext cx="534377" cy="259045"/>
    <xdr:sp macro="" textlink="">
      <xdr:nvSpPr>
        <xdr:cNvPr id="372" name="普通建設事業費該当値テキスト"/>
        <xdr:cNvSpPr txBox="1"/>
      </xdr:nvSpPr>
      <xdr:spPr>
        <a:xfrm>
          <a:off x="10528300" y="977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45096</xdr:rowOff>
    </xdr:from>
    <xdr:to>
      <xdr:col>14</xdr:col>
      <xdr:colOff>79375</xdr:colOff>
      <xdr:row>57</xdr:row>
      <xdr:rowOff>146696</xdr:rowOff>
    </xdr:to>
    <xdr:sp macro="" textlink="">
      <xdr:nvSpPr>
        <xdr:cNvPr id="373" name="円/楕円 372"/>
        <xdr:cNvSpPr/>
      </xdr:nvSpPr>
      <xdr:spPr>
        <a:xfrm>
          <a:off x="9588500" y="98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137823</xdr:rowOff>
    </xdr:from>
    <xdr:ext cx="534377" cy="259045"/>
    <xdr:sp macro="" textlink="">
      <xdr:nvSpPr>
        <xdr:cNvPr id="374" name="テキスト ボックス 373"/>
        <xdr:cNvSpPr txBox="1"/>
      </xdr:nvSpPr>
      <xdr:spPr>
        <a:xfrm>
          <a:off x="9372111" y="99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38728</xdr:rowOff>
    </xdr:from>
    <xdr:to>
      <xdr:col>12</xdr:col>
      <xdr:colOff>561975</xdr:colOff>
      <xdr:row>55</xdr:row>
      <xdr:rowOff>140328</xdr:rowOff>
    </xdr:to>
    <xdr:sp macro="" textlink="">
      <xdr:nvSpPr>
        <xdr:cNvPr id="375" name="円/楕円 374"/>
        <xdr:cNvSpPr/>
      </xdr:nvSpPr>
      <xdr:spPr>
        <a:xfrm>
          <a:off x="8699500" y="94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156855</xdr:rowOff>
    </xdr:from>
    <xdr:ext cx="534377" cy="259045"/>
    <xdr:sp macro="" textlink="">
      <xdr:nvSpPr>
        <xdr:cNvPr id="376" name="テキスト ボックス 375"/>
        <xdr:cNvSpPr txBox="1"/>
      </xdr:nvSpPr>
      <xdr:spPr>
        <a:xfrm>
          <a:off x="8483111" y="92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156490</xdr:rowOff>
    </xdr:from>
    <xdr:to>
      <xdr:col>11</xdr:col>
      <xdr:colOff>358775</xdr:colOff>
      <xdr:row>57</xdr:row>
      <xdr:rowOff>86640</xdr:rowOff>
    </xdr:to>
    <xdr:sp macro="" textlink="">
      <xdr:nvSpPr>
        <xdr:cNvPr id="377" name="円/楕円 376"/>
        <xdr:cNvSpPr/>
      </xdr:nvSpPr>
      <xdr:spPr>
        <a:xfrm>
          <a:off x="7810500" y="97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77767</xdr:rowOff>
    </xdr:from>
    <xdr:ext cx="534377" cy="259045"/>
    <xdr:sp macro="" textlink="">
      <xdr:nvSpPr>
        <xdr:cNvPr id="378" name="テキスト ボックス 377"/>
        <xdr:cNvSpPr txBox="1"/>
      </xdr:nvSpPr>
      <xdr:spPr>
        <a:xfrm>
          <a:off x="7594111" y="98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56755</xdr:rowOff>
    </xdr:from>
    <xdr:to>
      <xdr:col>10</xdr:col>
      <xdr:colOff>155575</xdr:colOff>
      <xdr:row>56</xdr:row>
      <xdr:rowOff>158355</xdr:rowOff>
    </xdr:to>
    <xdr:sp macro="" textlink="">
      <xdr:nvSpPr>
        <xdr:cNvPr id="379" name="円/楕円 378"/>
        <xdr:cNvSpPr/>
      </xdr:nvSpPr>
      <xdr:spPr>
        <a:xfrm>
          <a:off x="6921500" y="96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149482</xdr:rowOff>
    </xdr:from>
    <xdr:ext cx="534377" cy="259045"/>
    <xdr:sp macro="" textlink="">
      <xdr:nvSpPr>
        <xdr:cNvPr id="380" name="テキスト ボックス 379"/>
        <xdr:cNvSpPr txBox="1"/>
      </xdr:nvSpPr>
      <xdr:spPr>
        <a:xfrm>
          <a:off x="6705111" y="97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12745</xdr:rowOff>
    </xdr:from>
    <xdr:to>
      <xdr:col>15</xdr:col>
      <xdr:colOff>180975</xdr:colOff>
      <xdr:row>79</xdr:row>
      <xdr:rowOff>39475</xdr:rowOff>
    </xdr:to>
    <xdr:cxnSp macro="">
      <xdr:nvCxnSpPr>
        <xdr:cNvPr id="411" name="直線コネクタ 410"/>
        <xdr:cNvCxnSpPr/>
      </xdr:nvCxnSpPr>
      <xdr:spPr>
        <a:xfrm flipV="1">
          <a:off x="9639300" y="13557295"/>
          <a:ext cx="8382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147016</xdr:rowOff>
    </xdr:from>
    <xdr:to>
      <xdr:col>14</xdr:col>
      <xdr:colOff>28575</xdr:colOff>
      <xdr:row>79</xdr:row>
      <xdr:rowOff>39475</xdr:rowOff>
    </xdr:to>
    <xdr:cxnSp macro="">
      <xdr:nvCxnSpPr>
        <xdr:cNvPr id="414" name="直線コネクタ 413"/>
        <xdr:cNvCxnSpPr/>
      </xdr:nvCxnSpPr>
      <xdr:spPr>
        <a:xfrm>
          <a:off x="8750300" y="13005766"/>
          <a:ext cx="889000" cy="57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163110</xdr:rowOff>
    </xdr:from>
    <xdr:ext cx="534377" cy="259045"/>
    <xdr:sp macro="" textlink="">
      <xdr:nvSpPr>
        <xdr:cNvPr id="418" name="テキスト ボックス 417"/>
        <xdr:cNvSpPr txBox="1"/>
      </xdr:nvSpPr>
      <xdr:spPr>
        <a:xfrm>
          <a:off x="8483111" y="131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133395</xdr:rowOff>
    </xdr:from>
    <xdr:to>
      <xdr:col>15</xdr:col>
      <xdr:colOff>231775</xdr:colOff>
      <xdr:row>79</xdr:row>
      <xdr:rowOff>63545</xdr:rowOff>
    </xdr:to>
    <xdr:sp macro="" textlink="">
      <xdr:nvSpPr>
        <xdr:cNvPr id="424" name="円/楕円 423"/>
        <xdr:cNvSpPr/>
      </xdr:nvSpPr>
      <xdr:spPr>
        <a:xfrm>
          <a:off x="10426700" y="135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48322</xdr:rowOff>
    </xdr:from>
    <xdr:ext cx="469744" cy="259045"/>
    <xdr:sp macro="" textlink="">
      <xdr:nvSpPr>
        <xdr:cNvPr id="425" name="普通建設事業費 （ うち新規整備　）該当値テキスト"/>
        <xdr:cNvSpPr txBox="1"/>
      </xdr:nvSpPr>
      <xdr:spPr>
        <a:xfrm>
          <a:off x="10528300" y="1342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160125</xdr:rowOff>
    </xdr:from>
    <xdr:to>
      <xdr:col>14</xdr:col>
      <xdr:colOff>79375</xdr:colOff>
      <xdr:row>79</xdr:row>
      <xdr:rowOff>90275</xdr:rowOff>
    </xdr:to>
    <xdr:sp macro="" textlink="">
      <xdr:nvSpPr>
        <xdr:cNvPr id="426" name="円/楕円 425"/>
        <xdr:cNvSpPr/>
      </xdr:nvSpPr>
      <xdr:spPr>
        <a:xfrm>
          <a:off x="9588500" y="135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81402</xdr:rowOff>
    </xdr:from>
    <xdr:ext cx="469744" cy="259045"/>
    <xdr:sp macro="" textlink="">
      <xdr:nvSpPr>
        <xdr:cNvPr id="427" name="テキスト ボックス 426"/>
        <xdr:cNvSpPr txBox="1"/>
      </xdr:nvSpPr>
      <xdr:spPr>
        <a:xfrm>
          <a:off x="9404427" y="1362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96215</xdr:rowOff>
    </xdr:from>
    <xdr:to>
      <xdr:col>12</xdr:col>
      <xdr:colOff>561975</xdr:colOff>
      <xdr:row>76</xdr:row>
      <xdr:rowOff>26364</xdr:rowOff>
    </xdr:to>
    <xdr:sp macro="" textlink="">
      <xdr:nvSpPr>
        <xdr:cNvPr id="428" name="円/楕円 427"/>
        <xdr:cNvSpPr/>
      </xdr:nvSpPr>
      <xdr:spPr>
        <a:xfrm>
          <a:off x="8699500" y="129549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42892</xdr:rowOff>
    </xdr:from>
    <xdr:ext cx="534377" cy="259045"/>
    <xdr:sp macro="" textlink="">
      <xdr:nvSpPr>
        <xdr:cNvPr id="429" name="テキスト ボックス 428"/>
        <xdr:cNvSpPr txBox="1"/>
      </xdr:nvSpPr>
      <xdr:spPr>
        <a:xfrm>
          <a:off x="8483111" y="127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59982</xdr:rowOff>
    </xdr:from>
    <xdr:to>
      <xdr:col>15</xdr:col>
      <xdr:colOff>180975</xdr:colOff>
      <xdr:row>98</xdr:row>
      <xdr:rowOff>2463</xdr:rowOff>
    </xdr:to>
    <xdr:cxnSp macro="">
      <xdr:nvCxnSpPr>
        <xdr:cNvPr id="458" name="直線コネクタ 457"/>
        <xdr:cNvCxnSpPr/>
      </xdr:nvCxnSpPr>
      <xdr:spPr>
        <a:xfrm>
          <a:off x="9639300" y="16690632"/>
          <a:ext cx="838200" cy="1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59982</xdr:rowOff>
    </xdr:from>
    <xdr:to>
      <xdr:col>14</xdr:col>
      <xdr:colOff>28575</xdr:colOff>
      <xdr:row>97</xdr:row>
      <xdr:rowOff>107353</xdr:rowOff>
    </xdr:to>
    <xdr:cxnSp macro="">
      <xdr:nvCxnSpPr>
        <xdr:cNvPr id="461" name="直線コネクタ 460"/>
        <xdr:cNvCxnSpPr/>
      </xdr:nvCxnSpPr>
      <xdr:spPr>
        <a:xfrm flipV="1">
          <a:off x="8750300" y="16690632"/>
          <a:ext cx="889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163809</xdr:rowOff>
    </xdr:from>
    <xdr:ext cx="534377" cy="259045"/>
    <xdr:sp macro="" textlink="">
      <xdr:nvSpPr>
        <xdr:cNvPr id="465" name="テキスト ボックス 464"/>
        <xdr:cNvSpPr txBox="1"/>
      </xdr:nvSpPr>
      <xdr:spPr>
        <a:xfrm>
          <a:off x="8483111" y="164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123113</xdr:rowOff>
    </xdr:from>
    <xdr:to>
      <xdr:col>15</xdr:col>
      <xdr:colOff>231775</xdr:colOff>
      <xdr:row>98</xdr:row>
      <xdr:rowOff>53263</xdr:rowOff>
    </xdr:to>
    <xdr:sp macro="" textlink="">
      <xdr:nvSpPr>
        <xdr:cNvPr id="471" name="円/楕円 470"/>
        <xdr:cNvSpPr/>
      </xdr:nvSpPr>
      <xdr:spPr>
        <a:xfrm>
          <a:off x="10426700" y="167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101540</xdr:rowOff>
    </xdr:from>
    <xdr:ext cx="534377" cy="259045"/>
    <xdr:sp macro="" textlink="">
      <xdr:nvSpPr>
        <xdr:cNvPr id="472" name="普通建設事業費 （ うち更新整備　）該当値テキスト"/>
        <xdr:cNvSpPr txBox="1"/>
      </xdr:nvSpPr>
      <xdr:spPr>
        <a:xfrm>
          <a:off x="10528300" y="1673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9182</xdr:rowOff>
    </xdr:from>
    <xdr:to>
      <xdr:col>14</xdr:col>
      <xdr:colOff>79375</xdr:colOff>
      <xdr:row>97</xdr:row>
      <xdr:rowOff>110782</xdr:rowOff>
    </xdr:to>
    <xdr:sp macro="" textlink="">
      <xdr:nvSpPr>
        <xdr:cNvPr id="473" name="円/楕円 472"/>
        <xdr:cNvSpPr/>
      </xdr:nvSpPr>
      <xdr:spPr>
        <a:xfrm>
          <a:off x="9588500" y="166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127309</xdr:rowOff>
    </xdr:from>
    <xdr:ext cx="534377" cy="259045"/>
    <xdr:sp macro="" textlink="">
      <xdr:nvSpPr>
        <xdr:cNvPr id="474" name="テキスト ボックス 473"/>
        <xdr:cNvSpPr txBox="1"/>
      </xdr:nvSpPr>
      <xdr:spPr>
        <a:xfrm>
          <a:off x="9372111" y="1641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56553</xdr:rowOff>
    </xdr:from>
    <xdr:to>
      <xdr:col>12</xdr:col>
      <xdr:colOff>561975</xdr:colOff>
      <xdr:row>97</xdr:row>
      <xdr:rowOff>158153</xdr:rowOff>
    </xdr:to>
    <xdr:sp macro="" textlink="">
      <xdr:nvSpPr>
        <xdr:cNvPr id="475" name="円/楕円 474"/>
        <xdr:cNvSpPr/>
      </xdr:nvSpPr>
      <xdr:spPr>
        <a:xfrm>
          <a:off x="8699500" y="166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149280</xdr:rowOff>
    </xdr:from>
    <xdr:ext cx="534377" cy="259045"/>
    <xdr:sp macro="" textlink="">
      <xdr:nvSpPr>
        <xdr:cNvPr id="476" name="テキスト ボックス 475"/>
        <xdr:cNvSpPr txBox="1"/>
      </xdr:nvSpPr>
      <xdr:spPr>
        <a:xfrm>
          <a:off x="8483111" y="167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40183</xdr:rowOff>
    </xdr:from>
    <xdr:to>
      <xdr:col>23</xdr:col>
      <xdr:colOff>517525</xdr:colOff>
      <xdr:row>39</xdr:row>
      <xdr:rowOff>41173</xdr:rowOff>
    </xdr:to>
    <xdr:cxnSp macro="">
      <xdr:nvCxnSpPr>
        <xdr:cNvPr id="505" name="直線コネクタ 504"/>
        <xdr:cNvCxnSpPr/>
      </xdr:nvCxnSpPr>
      <xdr:spPr>
        <a:xfrm>
          <a:off x="15481300" y="6726733"/>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163399</xdr:rowOff>
    </xdr:from>
    <xdr:to>
      <xdr:col>22</xdr:col>
      <xdr:colOff>365125</xdr:colOff>
      <xdr:row>39</xdr:row>
      <xdr:rowOff>40183</xdr:rowOff>
    </xdr:to>
    <xdr:cxnSp macro="">
      <xdr:nvCxnSpPr>
        <xdr:cNvPr id="508" name="直線コネクタ 507"/>
        <xdr:cNvCxnSpPr/>
      </xdr:nvCxnSpPr>
      <xdr:spPr>
        <a:xfrm>
          <a:off x="14592300" y="6678499"/>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163399</xdr:rowOff>
    </xdr:from>
    <xdr:to>
      <xdr:col>21</xdr:col>
      <xdr:colOff>161925</xdr:colOff>
      <xdr:row>39</xdr:row>
      <xdr:rowOff>788</xdr:rowOff>
    </xdr:to>
    <xdr:cxnSp macro="">
      <xdr:nvCxnSpPr>
        <xdr:cNvPr id="511" name="直線コネクタ 510"/>
        <xdr:cNvCxnSpPr/>
      </xdr:nvCxnSpPr>
      <xdr:spPr>
        <a:xfrm flipV="1">
          <a:off x="13703300" y="6678499"/>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34256</xdr:rowOff>
    </xdr:from>
    <xdr:ext cx="378565" cy="259045"/>
    <xdr:sp macro="" textlink="">
      <xdr:nvSpPr>
        <xdr:cNvPr id="513" name="テキスト ボックス 512"/>
        <xdr:cNvSpPr txBox="1"/>
      </xdr:nvSpPr>
      <xdr:spPr>
        <a:xfrm>
          <a:off x="14403017" y="6720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163170</xdr:rowOff>
    </xdr:from>
    <xdr:to>
      <xdr:col>19</xdr:col>
      <xdr:colOff>644525</xdr:colOff>
      <xdr:row>39</xdr:row>
      <xdr:rowOff>788</xdr:rowOff>
    </xdr:to>
    <xdr:cxnSp macro="">
      <xdr:nvCxnSpPr>
        <xdr:cNvPr id="514" name="直線コネクタ 513"/>
        <xdr:cNvCxnSpPr/>
      </xdr:nvCxnSpPr>
      <xdr:spPr>
        <a:xfrm>
          <a:off x="12814300" y="6678270"/>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42511</xdr:rowOff>
    </xdr:from>
    <xdr:ext cx="378565" cy="259045"/>
    <xdr:sp macro="" textlink="">
      <xdr:nvSpPr>
        <xdr:cNvPr id="516" name="テキスト ボックス 515"/>
        <xdr:cNvSpPr txBox="1"/>
      </xdr:nvSpPr>
      <xdr:spPr>
        <a:xfrm>
          <a:off x="13514017" y="638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161823</xdr:rowOff>
    </xdr:from>
    <xdr:to>
      <xdr:col>23</xdr:col>
      <xdr:colOff>568325</xdr:colOff>
      <xdr:row>39</xdr:row>
      <xdr:rowOff>91973</xdr:rowOff>
    </xdr:to>
    <xdr:sp macro="" textlink="">
      <xdr:nvSpPr>
        <xdr:cNvPr id="524" name="円/楕円 523"/>
        <xdr:cNvSpPr/>
      </xdr:nvSpPr>
      <xdr:spPr>
        <a:xfrm>
          <a:off x="162687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76750</xdr:rowOff>
    </xdr:from>
    <xdr:ext cx="313932" cy="259045"/>
    <xdr:sp macro="" textlink="">
      <xdr:nvSpPr>
        <xdr:cNvPr id="525" name="災害復旧事業費該当値テキスト"/>
        <xdr:cNvSpPr txBox="1"/>
      </xdr:nvSpPr>
      <xdr:spPr>
        <a:xfrm>
          <a:off x="16370300" y="6591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160833</xdr:rowOff>
    </xdr:from>
    <xdr:to>
      <xdr:col>22</xdr:col>
      <xdr:colOff>415925</xdr:colOff>
      <xdr:row>39</xdr:row>
      <xdr:rowOff>90983</xdr:rowOff>
    </xdr:to>
    <xdr:sp macro="" textlink="">
      <xdr:nvSpPr>
        <xdr:cNvPr id="526" name="円/楕円 525"/>
        <xdr:cNvSpPr/>
      </xdr:nvSpPr>
      <xdr:spPr>
        <a:xfrm>
          <a:off x="15430500" y="66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82110</xdr:rowOff>
    </xdr:from>
    <xdr:ext cx="313932" cy="259045"/>
    <xdr:sp macro="" textlink="">
      <xdr:nvSpPr>
        <xdr:cNvPr id="527" name="テキスト ボックス 526"/>
        <xdr:cNvSpPr txBox="1"/>
      </xdr:nvSpPr>
      <xdr:spPr>
        <a:xfrm>
          <a:off x="15324333" y="6768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112599</xdr:rowOff>
    </xdr:from>
    <xdr:to>
      <xdr:col>21</xdr:col>
      <xdr:colOff>212725</xdr:colOff>
      <xdr:row>39</xdr:row>
      <xdr:rowOff>42749</xdr:rowOff>
    </xdr:to>
    <xdr:sp macro="" textlink="">
      <xdr:nvSpPr>
        <xdr:cNvPr id="528" name="円/楕円 527"/>
        <xdr:cNvSpPr/>
      </xdr:nvSpPr>
      <xdr:spPr>
        <a:xfrm>
          <a:off x="14541500" y="66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59275</xdr:rowOff>
    </xdr:from>
    <xdr:ext cx="378565" cy="259045"/>
    <xdr:sp macro="" textlink="">
      <xdr:nvSpPr>
        <xdr:cNvPr id="529" name="テキスト ボックス 528"/>
        <xdr:cNvSpPr txBox="1"/>
      </xdr:nvSpPr>
      <xdr:spPr>
        <a:xfrm>
          <a:off x="14403017" y="640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121438</xdr:rowOff>
    </xdr:from>
    <xdr:to>
      <xdr:col>20</xdr:col>
      <xdr:colOff>9525</xdr:colOff>
      <xdr:row>39</xdr:row>
      <xdr:rowOff>51588</xdr:rowOff>
    </xdr:to>
    <xdr:sp macro="" textlink="">
      <xdr:nvSpPr>
        <xdr:cNvPr id="530" name="円/楕円 529"/>
        <xdr:cNvSpPr/>
      </xdr:nvSpPr>
      <xdr:spPr>
        <a:xfrm>
          <a:off x="13652500" y="66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42715</xdr:rowOff>
    </xdr:from>
    <xdr:ext cx="378565" cy="259045"/>
    <xdr:sp macro="" textlink="">
      <xdr:nvSpPr>
        <xdr:cNvPr id="531" name="テキスト ボックス 530"/>
        <xdr:cNvSpPr txBox="1"/>
      </xdr:nvSpPr>
      <xdr:spPr>
        <a:xfrm>
          <a:off x="13514017" y="67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112370</xdr:rowOff>
    </xdr:from>
    <xdr:to>
      <xdr:col>18</xdr:col>
      <xdr:colOff>492125</xdr:colOff>
      <xdr:row>39</xdr:row>
      <xdr:rowOff>42520</xdr:rowOff>
    </xdr:to>
    <xdr:sp macro="" textlink="">
      <xdr:nvSpPr>
        <xdr:cNvPr id="532" name="円/楕円 531"/>
        <xdr:cNvSpPr/>
      </xdr:nvSpPr>
      <xdr:spPr>
        <a:xfrm>
          <a:off x="12763500" y="66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33647</xdr:rowOff>
    </xdr:from>
    <xdr:ext cx="378565" cy="259045"/>
    <xdr:sp macro="" textlink="">
      <xdr:nvSpPr>
        <xdr:cNvPr id="533" name="テキスト ボックス 532"/>
        <xdr:cNvSpPr txBox="1"/>
      </xdr:nvSpPr>
      <xdr:spPr>
        <a:xfrm>
          <a:off x="12625017" y="672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18934</xdr:rowOff>
    </xdr:from>
    <xdr:to>
      <xdr:col>23</xdr:col>
      <xdr:colOff>517525</xdr:colOff>
      <xdr:row>76</xdr:row>
      <xdr:rowOff>50416</xdr:rowOff>
    </xdr:to>
    <xdr:cxnSp macro="">
      <xdr:nvCxnSpPr>
        <xdr:cNvPr id="613" name="直線コネクタ 612"/>
        <xdr:cNvCxnSpPr/>
      </xdr:nvCxnSpPr>
      <xdr:spPr>
        <a:xfrm flipV="1">
          <a:off x="15481300" y="13049134"/>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50416</xdr:rowOff>
    </xdr:from>
    <xdr:to>
      <xdr:col>22</xdr:col>
      <xdr:colOff>365125</xdr:colOff>
      <xdr:row>76</xdr:row>
      <xdr:rowOff>80411</xdr:rowOff>
    </xdr:to>
    <xdr:cxnSp macro="">
      <xdr:nvCxnSpPr>
        <xdr:cNvPr id="616" name="直線コネクタ 615"/>
        <xdr:cNvCxnSpPr/>
      </xdr:nvCxnSpPr>
      <xdr:spPr>
        <a:xfrm flipV="1">
          <a:off x="14592300" y="13080616"/>
          <a:ext cx="8890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80411</xdr:rowOff>
    </xdr:from>
    <xdr:to>
      <xdr:col>21</xdr:col>
      <xdr:colOff>161925</xdr:colOff>
      <xdr:row>76</xdr:row>
      <xdr:rowOff>85048</xdr:rowOff>
    </xdr:to>
    <xdr:cxnSp macro="">
      <xdr:nvCxnSpPr>
        <xdr:cNvPr id="619" name="直線コネクタ 618"/>
        <xdr:cNvCxnSpPr/>
      </xdr:nvCxnSpPr>
      <xdr:spPr>
        <a:xfrm flipV="1">
          <a:off x="13703300" y="13110611"/>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21" name="テキスト ボックス 620"/>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70369</xdr:rowOff>
    </xdr:from>
    <xdr:to>
      <xdr:col>19</xdr:col>
      <xdr:colOff>644525</xdr:colOff>
      <xdr:row>76</xdr:row>
      <xdr:rowOff>85048</xdr:rowOff>
    </xdr:to>
    <xdr:cxnSp macro="">
      <xdr:nvCxnSpPr>
        <xdr:cNvPr id="622" name="直線コネクタ 621"/>
        <xdr:cNvCxnSpPr/>
      </xdr:nvCxnSpPr>
      <xdr:spPr>
        <a:xfrm>
          <a:off x="12814300" y="13100569"/>
          <a:ext cx="889000" cy="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139584</xdr:rowOff>
    </xdr:from>
    <xdr:to>
      <xdr:col>23</xdr:col>
      <xdr:colOff>568325</xdr:colOff>
      <xdr:row>76</xdr:row>
      <xdr:rowOff>69734</xdr:rowOff>
    </xdr:to>
    <xdr:sp macro="" textlink="">
      <xdr:nvSpPr>
        <xdr:cNvPr id="632" name="円/楕円 631"/>
        <xdr:cNvSpPr/>
      </xdr:nvSpPr>
      <xdr:spPr>
        <a:xfrm>
          <a:off x="16268700" y="129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162461</xdr:rowOff>
    </xdr:from>
    <xdr:ext cx="534377" cy="259045"/>
    <xdr:sp macro="" textlink="">
      <xdr:nvSpPr>
        <xdr:cNvPr id="633" name="公債費該当値テキスト"/>
        <xdr:cNvSpPr txBox="1"/>
      </xdr:nvSpPr>
      <xdr:spPr>
        <a:xfrm>
          <a:off x="16370300" y="1284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36,396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171066</xdr:rowOff>
    </xdr:from>
    <xdr:to>
      <xdr:col>22</xdr:col>
      <xdr:colOff>415925</xdr:colOff>
      <xdr:row>76</xdr:row>
      <xdr:rowOff>101216</xdr:rowOff>
    </xdr:to>
    <xdr:sp macro="" textlink="">
      <xdr:nvSpPr>
        <xdr:cNvPr id="634" name="円/楕円 633"/>
        <xdr:cNvSpPr/>
      </xdr:nvSpPr>
      <xdr:spPr>
        <a:xfrm>
          <a:off x="15430500" y="130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92343</xdr:rowOff>
    </xdr:from>
    <xdr:ext cx="534377" cy="259045"/>
    <xdr:sp macro="" textlink="">
      <xdr:nvSpPr>
        <xdr:cNvPr id="635" name="テキスト ボックス 634"/>
        <xdr:cNvSpPr txBox="1"/>
      </xdr:nvSpPr>
      <xdr:spPr>
        <a:xfrm>
          <a:off x="15214111" y="1312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29611</xdr:rowOff>
    </xdr:from>
    <xdr:to>
      <xdr:col>21</xdr:col>
      <xdr:colOff>212725</xdr:colOff>
      <xdr:row>76</xdr:row>
      <xdr:rowOff>131211</xdr:rowOff>
    </xdr:to>
    <xdr:sp macro="" textlink="">
      <xdr:nvSpPr>
        <xdr:cNvPr id="636" name="円/楕円 635"/>
        <xdr:cNvSpPr/>
      </xdr:nvSpPr>
      <xdr:spPr>
        <a:xfrm>
          <a:off x="14541500" y="130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122338</xdr:rowOff>
    </xdr:from>
    <xdr:ext cx="534377" cy="259045"/>
    <xdr:sp macro="" textlink="">
      <xdr:nvSpPr>
        <xdr:cNvPr id="637" name="テキスト ボックス 636"/>
        <xdr:cNvSpPr txBox="1"/>
      </xdr:nvSpPr>
      <xdr:spPr>
        <a:xfrm>
          <a:off x="14325111" y="131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34248</xdr:rowOff>
    </xdr:from>
    <xdr:to>
      <xdr:col>20</xdr:col>
      <xdr:colOff>9525</xdr:colOff>
      <xdr:row>76</xdr:row>
      <xdr:rowOff>135848</xdr:rowOff>
    </xdr:to>
    <xdr:sp macro="" textlink="">
      <xdr:nvSpPr>
        <xdr:cNvPr id="638" name="円/楕円 637"/>
        <xdr:cNvSpPr/>
      </xdr:nvSpPr>
      <xdr:spPr>
        <a:xfrm>
          <a:off x="13652500" y="130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126975</xdr:rowOff>
    </xdr:from>
    <xdr:ext cx="534377" cy="259045"/>
    <xdr:sp macro="" textlink="">
      <xdr:nvSpPr>
        <xdr:cNvPr id="639" name="テキスト ボックス 638"/>
        <xdr:cNvSpPr txBox="1"/>
      </xdr:nvSpPr>
      <xdr:spPr>
        <a:xfrm>
          <a:off x="13436111" y="131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19569</xdr:rowOff>
    </xdr:from>
    <xdr:to>
      <xdr:col>18</xdr:col>
      <xdr:colOff>492125</xdr:colOff>
      <xdr:row>76</xdr:row>
      <xdr:rowOff>121169</xdr:rowOff>
    </xdr:to>
    <xdr:sp macro="" textlink="">
      <xdr:nvSpPr>
        <xdr:cNvPr id="640" name="円/楕円 639"/>
        <xdr:cNvSpPr/>
      </xdr:nvSpPr>
      <xdr:spPr>
        <a:xfrm>
          <a:off x="12763500" y="130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112296</xdr:rowOff>
    </xdr:from>
    <xdr:ext cx="534377" cy="259045"/>
    <xdr:sp macro="" textlink="">
      <xdr:nvSpPr>
        <xdr:cNvPr id="641" name="テキスト ボックス 640"/>
        <xdr:cNvSpPr txBox="1"/>
      </xdr:nvSpPr>
      <xdr:spPr>
        <a:xfrm>
          <a:off x="12547111" y="1314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57153</xdr:rowOff>
    </xdr:from>
    <xdr:to>
      <xdr:col>23</xdr:col>
      <xdr:colOff>517525</xdr:colOff>
      <xdr:row>98</xdr:row>
      <xdr:rowOff>98140</xdr:rowOff>
    </xdr:to>
    <xdr:cxnSp macro="">
      <xdr:nvCxnSpPr>
        <xdr:cNvPr id="668" name="直線コネクタ 667"/>
        <xdr:cNvCxnSpPr/>
      </xdr:nvCxnSpPr>
      <xdr:spPr>
        <a:xfrm flipV="1">
          <a:off x="15481300" y="16859253"/>
          <a:ext cx="838200" cy="4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115835</xdr:rowOff>
    </xdr:from>
    <xdr:to>
      <xdr:col>22</xdr:col>
      <xdr:colOff>365125</xdr:colOff>
      <xdr:row>98</xdr:row>
      <xdr:rowOff>98140</xdr:rowOff>
    </xdr:to>
    <xdr:cxnSp macro="">
      <xdr:nvCxnSpPr>
        <xdr:cNvPr id="671" name="直線コネクタ 670"/>
        <xdr:cNvCxnSpPr/>
      </xdr:nvCxnSpPr>
      <xdr:spPr>
        <a:xfrm>
          <a:off x="14592300" y="16746485"/>
          <a:ext cx="889000" cy="15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115835</xdr:rowOff>
    </xdr:from>
    <xdr:to>
      <xdr:col>21</xdr:col>
      <xdr:colOff>161925</xdr:colOff>
      <xdr:row>98</xdr:row>
      <xdr:rowOff>130922</xdr:rowOff>
    </xdr:to>
    <xdr:cxnSp macro="">
      <xdr:nvCxnSpPr>
        <xdr:cNvPr id="674" name="直線コネクタ 673"/>
        <xdr:cNvCxnSpPr/>
      </xdr:nvCxnSpPr>
      <xdr:spPr>
        <a:xfrm flipV="1">
          <a:off x="13703300" y="16746485"/>
          <a:ext cx="889000" cy="18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54779</xdr:rowOff>
    </xdr:from>
    <xdr:ext cx="534377" cy="259045"/>
    <xdr:sp macro="" textlink="">
      <xdr:nvSpPr>
        <xdr:cNvPr id="676" name="テキスト ボックス 675"/>
        <xdr:cNvSpPr txBox="1"/>
      </xdr:nvSpPr>
      <xdr:spPr>
        <a:xfrm>
          <a:off x="14325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130465</xdr:rowOff>
    </xdr:from>
    <xdr:to>
      <xdr:col>19</xdr:col>
      <xdr:colOff>644525</xdr:colOff>
      <xdr:row>98</xdr:row>
      <xdr:rowOff>130922</xdr:rowOff>
    </xdr:to>
    <xdr:cxnSp macro="">
      <xdr:nvCxnSpPr>
        <xdr:cNvPr id="677" name="直線コネクタ 676"/>
        <xdr:cNvCxnSpPr/>
      </xdr:nvCxnSpPr>
      <xdr:spPr>
        <a:xfrm>
          <a:off x="12814300" y="1693256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70828</xdr:rowOff>
    </xdr:from>
    <xdr:ext cx="534377" cy="259045"/>
    <xdr:sp macro="" textlink="">
      <xdr:nvSpPr>
        <xdr:cNvPr id="679" name="テキスト ボックス 678"/>
        <xdr:cNvSpPr txBox="1"/>
      </xdr:nvSpPr>
      <xdr:spPr>
        <a:xfrm>
          <a:off x="13436111" y="163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137166</xdr:rowOff>
    </xdr:from>
    <xdr:ext cx="534377" cy="259045"/>
    <xdr:sp macro="" textlink="">
      <xdr:nvSpPr>
        <xdr:cNvPr id="681" name="テキスト ボックス 680"/>
        <xdr:cNvSpPr txBox="1"/>
      </xdr:nvSpPr>
      <xdr:spPr>
        <a:xfrm>
          <a:off x="12547111" y="164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6353</xdr:rowOff>
    </xdr:from>
    <xdr:to>
      <xdr:col>23</xdr:col>
      <xdr:colOff>568325</xdr:colOff>
      <xdr:row>98</xdr:row>
      <xdr:rowOff>107953</xdr:rowOff>
    </xdr:to>
    <xdr:sp macro="" textlink="">
      <xdr:nvSpPr>
        <xdr:cNvPr id="687" name="円/楕円 686"/>
        <xdr:cNvSpPr/>
      </xdr:nvSpPr>
      <xdr:spPr>
        <a:xfrm>
          <a:off x="16268700" y="168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92730</xdr:rowOff>
    </xdr:from>
    <xdr:ext cx="469744" cy="259045"/>
    <xdr:sp macro="" textlink="">
      <xdr:nvSpPr>
        <xdr:cNvPr id="688" name="積立金該当値テキスト"/>
        <xdr:cNvSpPr txBox="1"/>
      </xdr:nvSpPr>
      <xdr:spPr>
        <a:xfrm>
          <a:off x="16370300" y="1672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47340</xdr:rowOff>
    </xdr:from>
    <xdr:to>
      <xdr:col>22</xdr:col>
      <xdr:colOff>415925</xdr:colOff>
      <xdr:row>98</xdr:row>
      <xdr:rowOff>148940</xdr:rowOff>
    </xdr:to>
    <xdr:sp macro="" textlink="">
      <xdr:nvSpPr>
        <xdr:cNvPr id="689" name="円/楕円 688"/>
        <xdr:cNvSpPr/>
      </xdr:nvSpPr>
      <xdr:spPr>
        <a:xfrm>
          <a:off x="15430500" y="168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140067</xdr:rowOff>
    </xdr:from>
    <xdr:ext cx="469744" cy="259045"/>
    <xdr:sp macro="" textlink="">
      <xdr:nvSpPr>
        <xdr:cNvPr id="690" name="テキスト ボックス 689"/>
        <xdr:cNvSpPr txBox="1"/>
      </xdr:nvSpPr>
      <xdr:spPr>
        <a:xfrm>
          <a:off x="15246427" y="169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65035</xdr:rowOff>
    </xdr:from>
    <xdr:to>
      <xdr:col>21</xdr:col>
      <xdr:colOff>212725</xdr:colOff>
      <xdr:row>97</xdr:row>
      <xdr:rowOff>166635</xdr:rowOff>
    </xdr:to>
    <xdr:sp macro="" textlink="">
      <xdr:nvSpPr>
        <xdr:cNvPr id="691" name="円/楕円 690"/>
        <xdr:cNvSpPr/>
      </xdr:nvSpPr>
      <xdr:spPr>
        <a:xfrm>
          <a:off x="14541500" y="1669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157762</xdr:rowOff>
    </xdr:from>
    <xdr:ext cx="469744" cy="259045"/>
    <xdr:sp macro="" textlink="">
      <xdr:nvSpPr>
        <xdr:cNvPr id="692" name="テキスト ボックス 691"/>
        <xdr:cNvSpPr txBox="1"/>
      </xdr:nvSpPr>
      <xdr:spPr>
        <a:xfrm>
          <a:off x="14357427" y="1678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80122</xdr:rowOff>
    </xdr:from>
    <xdr:to>
      <xdr:col>20</xdr:col>
      <xdr:colOff>9525</xdr:colOff>
      <xdr:row>99</xdr:row>
      <xdr:rowOff>10272</xdr:rowOff>
    </xdr:to>
    <xdr:sp macro="" textlink="">
      <xdr:nvSpPr>
        <xdr:cNvPr id="693" name="円/楕円 692"/>
        <xdr:cNvSpPr/>
      </xdr:nvSpPr>
      <xdr:spPr>
        <a:xfrm>
          <a:off x="13652500" y="168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1399</xdr:rowOff>
    </xdr:from>
    <xdr:ext cx="378565" cy="259045"/>
    <xdr:sp macro="" textlink="">
      <xdr:nvSpPr>
        <xdr:cNvPr id="694" name="テキスト ボックス 693"/>
        <xdr:cNvSpPr txBox="1"/>
      </xdr:nvSpPr>
      <xdr:spPr>
        <a:xfrm>
          <a:off x="13514017" y="16974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79665</xdr:rowOff>
    </xdr:from>
    <xdr:to>
      <xdr:col>18</xdr:col>
      <xdr:colOff>492125</xdr:colOff>
      <xdr:row>99</xdr:row>
      <xdr:rowOff>9815</xdr:rowOff>
    </xdr:to>
    <xdr:sp macro="" textlink="">
      <xdr:nvSpPr>
        <xdr:cNvPr id="695" name="円/楕円 694"/>
        <xdr:cNvSpPr/>
      </xdr:nvSpPr>
      <xdr:spPr>
        <a:xfrm>
          <a:off x="12763500" y="168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942</xdr:rowOff>
    </xdr:from>
    <xdr:ext cx="378565" cy="259045"/>
    <xdr:sp macro="" textlink="">
      <xdr:nvSpPr>
        <xdr:cNvPr id="696" name="テキスト ボックス 695"/>
        <xdr:cNvSpPr txBox="1"/>
      </xdr:nvSpPr>
      <xdr:spPr>
        <a:xfrm>
          <a:off x="12625017" y="16974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86142</xdr:rowOff>
    </xdr:from>
    <xdr:to>
      <xdr:col>32</xdr:col>
      <xdr:colOff>187325</xdr:colOff>
      <xdr:row>52</xdr:row>
      <xdr:rowOff>86360</xdr:rowOff>
    </xdr:to>
    <xdr:cxnSp macro="">
      <xdr:nvCxnSpPr>
        <xdr:cNvPr id="786" name="直線コネクタ 785"/>
        <xdr:cNvCxnSpPr/>
      </xdr:nvCxnSpPr>
      <xdr:spPr>
        <a:xfrm flipV="1">
          <a:off x="21323300" y="9001542"/>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73858</xdr:rowOff>
    </xdr:from>
    <xdr:ext cx="469744" cy="259045"/>
    <xdr:sp macro="" textlink="">
      <xdr:nvSpPr>
        <xdr:cNvPr id="787" name="貸付金平均値テキスト"/>
        <xdr:cNvSpPr txBox="1"/>
      </xdr:nvSpPr>
      <xdr:spPr>
        <a:xfrm>
          <a:off x="22212300" y="9846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86360</xdr:rowOff>
    </xdr:from>
    <xdr:to>
      <xdr:col>31</xdr:col>
      <xdr:colOff>34925</xdr:colOff>
      <xdr:row>52</xdr:row>
      <xdr:rowOff>92565</xdr:rowOff>
    </xdr:to>
    <xdr:cxnSp macro="">
      <xdr:nvCxnSpPr>
        <xdr:cNvPr id="789" name="直線コネクタ 788"/>
        <xdr:cNvCxnSpPr/>
      </xdr:nvCxnSpPr>
      <xdr:spPr>
        <a:xfrm flipV="1">
          <a:off x="20434300" y="900176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20845</xdr:rowOff>
    </xdr:from>
    <xdr:ext cx="469744" cy="259045"/>
    <xdr:sp macro="" textlink="">
      <xdr:nvSpPr>
        <xdr:cNvPr id="791" name="テキスト ボックス 790"/>
        <xdr:cNvSpPr txBox="1"/>
      </xdr:nvSpPr>
      <xdr:spPr>
        <a:xfrm>
          <a:off x="21088427"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92565</xdr:rowOff>
    </xdr:from>
    <xdr:to>
      <xdr:col>29</xdr:col>
      <xdr:colOff>517525</xdr:colOff>
      <xdr:row>52</xdr:row>
      <xdr:rowOff>94633</xdr:rowOff>
    </xdr:to>
    <xdr:cxnSp macro="">
      <xdr:nvCxnSpPr>
        <xdr:cNvPr id="792" name="直線コネクタ 791"/>
        <xdr:cNvCxnSpPr/>
      </xdr:nvCxnSpPr>
      <xdr:spPr>
        <a:xfrm flipV="1">
          <a:off x="19545300" y="9007965"/>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96828</xdr:rowOff>
    </xdr:from>
    <xdr:ext cx="469744" cy="259045"/>
    <xdr:sp macro="" textlink="">
      <xdr:nvSpPr>
        <xdr:cNvPr id="794" name="テキスト ボックス 793"/>
        <xdr:cNvSpPr txBox="1"/>
      </xdr:nvSpPr>
      <xdr:spPr>
        <a:xfrm>
          <a:off x="20199427" y="986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94633</xdr:rowOff>
    </xdr:from>
    <xdr:to>
      <xdr:col>28</xdr:col>
      <xdr:colOff>314325</xdr:colOff>
      <xdr:row>52</xdr:row>
      <xdr:rowOff>101600</xdr:rowOff>
    </xdr:to>
    <xdr:cxnSp macro="">
      <xdr:nvCxnSpPr>
        <xdr:cNvPr id="795" name="直線コネクタ 794"/>
        <xdr:cNvCxnSpPr/>
      </xdr:nvCxnSpPr>
      <xdr:spPr>
        <a:xfrm flipV="1">
          <a:off x="18656300" y="9010033"/>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132424</xdr:rowOff>
    </xdr:from>
    <xdr:ext cx="469744" cy="259045"/>
    <xdr:sp macro="" textlink="">
      <xdr:nvSpPr>
        <xdr:cNvPr id="797" name="テキスト ボックス 796"/>
        <xdr:cNvSpPr txBox="1"/>
      </xdr:nvSpPr>
      <xdr:spPr>
        <a:xfrm>
          <a:off x="19310427" y="973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47189</xdr:rowOff>
    </xdr:from>
    <xdr:ext cx="469744" cy="259045"/>
    <xdr:sp macro="" textlink="">
      <xdr:nvSpPr>
        <xdr:cNvPr id="799" name="テキスト ボックス 798"/>
        <xdr:cNvSpPr txBox="1"/>
      </xdr:nvSpPr>
      <xdr:spPr>
        <a:xfrm>
          <a:off x="18421427" y="981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35342</xdr:rowOff>
    </xdr:from>
    <xdr:to>
      <xdr:col>32</xdr:col>
      <xdr:colOff>238125</xdr:colOff>
      <xdr:row>52</xdr:row>
      <xdr:rowOff>136942</xdr:rowOff>
    </xdr:to>
    <xdr:sp macro="" textlink="">
      <xdr:nvSpPr>
        <xdr:cNvPr id="805" name="円/楕円 804"/>
        <xdr:cNvSpPr/>
      </xdr:nvSpPr>
      <xdr:spPr>
        <a:xfrm>
          <a:off x="22110700" y="89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58219</xdr:rowOff>
    </xdr:from>
    <xdr:ext cx="534377" cy="259045"/>
    <xdr:sp macro="" textlink="">
      <xdr:nvSpPr>
        <xdr:cNvPr id="806" name="貸付金該当値テキスト"/>
        <xdr:cNvSpPr txBox="1"/>
      </xdr:nvSpPr>
      <xdr:spPr>
        <a:xfrm>
          <a:off x="22212300" y="88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11,142</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35560</xdr:rowOff>
    </xdr:from>
    <xdr:to>
      <xdr:col>31</xdr:col>
      <xdr:colOff>85725</xdr:colOff>
      <xdr:row>52</xdr:row>
      <xdr:rowOff>137160</xdr:rowOff>
    </xdr:to>
    <xdr:sp macro="" textlink="">
      <xdr:nvSpPr>
        <xdr:cNvPr id="807" name="円/楕円 806"/>
        <xdr:cNvSpPr/>
      </xdr:nvSpPr>
      <xdr:spPr>
        <a:xfrm>
          <a:off x="21272500" y="89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153687</xdr:rowOff>
    </xdr:from>
    <xdr:ext cx="534377" cy="259045"/>
    <xdr:sp macro="" textlink="">
      <xdr:nvSpPr>
        <xdr:cNvPr id="808" name="テキスト ボックス 807"/>
        <xdr:cNvSpPr txBox="1"/>
      </xdr:nvSpPr>
      <xdr:spPr>
        <a:xfrm>
          <a:off x="21056111" y="872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11,140</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41765</xdr:rowOff>
    </xdr:from>
    <xdr:to>
      <xdr:col>29</xdr:col>
      <xdr:colOff>568325</xdr:colOff>
      <xdr:row>52</xdr:row>
      <xdr:rowOff>143365</xdr:rowOff>
    </xdr:to>
    <xdr:sp macro="" textlink="">
      <xdr:nvSpPr>
        <xdr:cNvPr id="809" name="円/楕円 808"/>
        <xdr:cNvSpPr/>
      </xdr:nvSpPr>
      <xdr:spPr>
        <a:xfrm>
          <a:off x="20383500" y="8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159892</xdr:rowOff>
    </xdr:from>
    <xdr:ext cx="534377" cy="259045"/>
    <xdr:sp macro="" textlink="">
      <xdr:nvSpPr>
        <xdr:cNvPr id="810" name="テキスト ボックス 809"/>
        <xdr:cNvSpPr txBox="1"/>
      </xdr:nvSpPr>
      <xdr:spPr>
        <a:xfrm>
          <a:off x="20167111" y="873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43833</xdr:rowOff>
    </xdr:from>
    <xdr:to>
      <xdr:col>28</xdr:col>
      <xdr:colOff>365125</xdr:colOff>
      <xdr:row>52</xdr:row>
      <xdr:rowOff>145433</xdr:rowOff>
    </xdr:to>
    <xdr:sp macro="" textlink="">
      <xdr:nvSpPr>
        <xdr:cNvPr id="811" name="円/楕円 810"/>
        <xdr:cNvSpPr/>
      </xdr:nvSpPr>
      <xdr:spPr>
        <a:xfrm>
          <a:off x="19494500" y="89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161960</xdr:rowOff>
    </xdr:from>
    <xdr:ext cx="534377" cy="259045"/>
    <xdr:sp macro="" textlink="">
      <xdr:nvSpPr>
        <xdr:cNvPr id="812" name="テキスト ボックス 811"/>
        <xdr:cNvSpPr txBox="1"/>
      </xdr:nvSpPr>
      <xdr:spPr>
        <a:xfrm>
          <a:off x="19278111" y="873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11,064</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3" name="円/楕円 812"/>
        <xdr:cNvSpPr/>
      </xdr:nvSpPr>
      <xdr:spPr>
        <a:xfrm>
          <a:off x="18605500"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168927</xdr:rowOff>
    </xdr:from>
    <xdr:ext cx="534377" cy="259045"/>
    <xdr:sp macro="" textlink="">
      <xdr:nvSpPr>
        <xdr:cNvPr id="814" name="テキスト ボックス 813"/>
        <xdr:cNvSpPr txBox="1"/>
      </xdr:nvSpPr>
      <xdr:spPr>
        <a:xfrm>
          <a:off x="18389111" y="87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58928</xdr:rowOff>
    </xdr:from>
    <xdr:to>
      <xdr:col>32</xdr:col>
      <xdr:colOff>187325</xdr:colOff>
      <xdr:row>78</xdr:row>
      <xdr:rowOff>89084</xdr:rowOff>
    </xdr:to>
    <xdr:cxnSp macro="">
      <xdr:nvCxnSpPr>
        <xdr:cNvPr id="844" name="直線コネクタ 843"/>
        <xdr:cNvCxnSpPr/>
      </xdr:nvCxnSpPr>
      <xdr:spPr>
        <a:xfrm>
          <a:off x="21323300" y="13432028"/>
          <a:ext cx="8382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58928</xdr:rowOff>
    </xdr:from>
    <xdr:to>
      <xdr:col>31</xdr:col>
      <xdr:colOff>34925</xdr:colOff>
      <xdr:row>78</xdr:row>
      <xdr:rowOff>92247</xdr:rowOff>
    </xdr:to>
    <xdr:cxnSp macro="">
      <xdr:nvCxnSpPr>
        <xdr:cNvPr id="847" name="直線コネクタ 846"/>
        <xdr:cNvCxnSpPr/>
      </xdr:nvCxnSpPr>
      <xdr:spPr>
        <a:xfrm flipV="1">
          <a:off x="20434300" y="13432028"/>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92247</xdr:rowOff>
    </xdr:from>
    <xdr:to>
      <xdr:col>29</xdr:col>
      <xdr:colOff>517525</xdr:colOff>
      <xdr:row>78</xdr:row>
      <xdr:rowOff>107144</xdr:rowOff>
    </xdr:to>
    <xdr:cxnSp macro="">
      <xdr:nvCxnSpPr>
        <xdr:cNvPr id="850" name="直線コネクタ 849"/>
        <xdr:cNvCxnSpPr/>
      </xdr:nvCxnSpPr>
      <xdr:spPr>
        <a:xfrm flipV="1">
          <a:off x="19545300" y="13465347"/>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8526</xdr:rowOff>
    </xdr:from>
    <xdr:ext cx="534377" cy="259045"/>
    <xdr:sp macro="" textlink="">
      <xdr:nvSpPr>
        <xdr:cNvPr id="852" name="テキスト ボックス 851"/>
        <xdr:cNvSpPr txBox="1"/>
      </xdr:nvSpPr>
      <xdr:spPr>
        <a:xfrm>
          <a:off x="20167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141777</xdr:rowOff>
    </xdr:from>
    <xdr:to>
      <xdr:col>28</xdr:col>
      <xdr:colOff>314325</xdr:colOff>
      <xdr:row>78</xdr:row>
      <xdr:rowOff>107144</xdr:rowOff>
    </xdr:to>
    <xdr:cxnSp macro="">
      <xdr:nvCxnSpPr>
        <xdr:cNvPr id="853" name="直線コネクタ 852"/>
        <xdr:cNvCxnSpPr/>
      </xdr:nvCxnSpPr>
      <xdr:spPr>
        <a:xfrm>
          <a:off x="18656300" y="13000527"/>
          <a:ext cx="889000" cy="47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12089</xdr:rowOff>
    </xdr:from>
    <xdr:ext cx="534377" cy="259045"/>
    <xdr:sp macro="" textlink="">
      <xdr:nvSpPr>
        <xdr:cNvPr id="855" name="テキスト ボックス 854"/>
        <xdr:cNvSpPr txBox="1"/>
      </xdr:nvSpPr>
      <xdr:spPr>
        <a:xfrm>
          <a:off x="19278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11968</xdr:rowOff>
    </xdr:from>
    <xdr:ext cx="534377" cy="259045"/>
    <xdr:sp macro="" textlink="">
      <xdr:nvSpPr>
        <xdr:cNvPr id="857" name="テキスト ボックス 856"/>
        <xdr:cNvSpPr txBox="1"/>
      </xdr:nvSpPr>
      <xdr:spPr>
        <a:xfrm>
          <a:off x="18389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38284</xdr:rowOff>
    </xdr:from>
    <xdr:to>
      <xdr:col>32</xdr:col>
      <xdr:colOff>238125</xdr:colOff>
      <xdr:row>78</xdr:row>
      <xdr:rowOff>139884</xdr:rowOff>
    </xdr:to>
    <xdr:sp macro="" textlink="">
      <xdr:nvSpPr>
        <xdr:cNvPr id="863" name="円/楕円 862"/>
        <xdr:cNvSpPr/>
      </xdr:nvSpPr>
      <xdr:spPr>
        <a:xfrm>
          <a:off x="22110700" y="134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124661</xdr:rowOff>
    </xdr:from>
    <xdr:ext cx="534377" cy="259045"/>
    <xdr:sp macro="" textlink="">
      <xdr:nvSpPr>
        <xdr:cNvPr id="864" name="繰出金該当値テキスト"/>
        <xdr:cNvSpPr txBox="1"/>
      </xdr:nvSpPr>
      <xdr:spPr>
        <a:xfrm>
          <a:off x="22212300" y="1332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26,657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8128</xdr:rowOff>
    </xdr:from>
    <xdr:to>
      <xdr:col>31</xdr:col>
      <xdr:colOff>85725</xdr:colOff>
      <xdr:row>78</xdr:row>
      <xdr:rowOff>109728</xdr:rowOff>
    </xdr:to>
    <xdr:sp macro="" textlink="">
      <xdr:nvSpPr>
        <xdr:cNvPr id="865" name="円/楕円 864"/>
        <xdr:cNvSpPr/>
      </xdr:nvSpPr>
      <xdr:spPr>
        <a:xfrm>
          <a:off x="21272500" y="133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100855</xdr:rowOff>
    </xdr:from>
    <xdr:ext cx="534377" cy="259045"/>
    <xdr:sp macro="" textlink="">
      <xdr:nvSpPr>
        <xdr:cNvPr id="866" name="テキスト ボックス 865"/>
        <xdr:cNvSpPr txBox="1"/>
      </xdr:nvSpPr>
      <xdr:spPr>
        <a:xfrm>
          <a:off x="21056111" y="134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41447</xdr:rowOff>
    </xdr:from>
    <xdr:to>
      <xdr:col>29</xdr:col>
      <xdr:colOff>568325</xdr:colOff>
      <xdr:row>78</xdr:row>
      <xdr:rowOff>143047</xdr:rowOff>
    </xdr:to>
    <xdr:sp macro="" textlink="">
      <xdr:nvSpPr>
        <xdr:cNvPr id="867" name="円/楕円 866"/>
        <xdr:cNvSpPr/>
      </xdr:nvSpPr>
      <xdr:spPr>
        <a:xfrm>
          <a:off x="20383500" y="134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134174</xdr:rowOff>
    </xdr:from>
    <xdr:ext cx="534377" cy="259045"/>
    <xdr:sp macro="" textlink="">
      <xdr:nvSpPr>
        <xdr:cNvPr id="868" name="テキスト ボックス 867"/>
        <xdr:cNvSpPr txBox="1"/>
      </xdr:nvSpPr>
      <xdr:spPr>
        <a:xfrm>
          <a:off x="20167111" y="135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56344</xdr:rowOff>
    </xdr:from>
    <xdr:to>
      <xdr:col>28</xdr:col>
      <xdr:colOff>365125</xdr:colOff>
      <xdr:row>78</xdr:row>
      <xdr:rowOff>157944</xdr:rowOff>
    </xdr:to>
    <xdr:sp macro="" textlink="">
      <xdr:nvSpPr>
        <xdr:cNvPr id="869" name="円/楕円 868"/>
        <xdr:cNvSpPr/>
      </xdr:nvSpPr>
      <xdr:spPr>
        <a:xfrm>
          <a:off x="19494500" y="134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149071</xdr:rowOff>
    </xdr:from>
    <xdr:ext cx="534377" cy="259045"/>
    <xdr:sp macro="" textlink="">
      <xdr:nvSpPr>
        <xdr:cNvPr id="870" name="テキスト ボックス 869"/>
        <xdr:cNvSpPr txBox="1"/>
      </xdr:nvSpPr>
      <xdr:spPr>
        <a:xfrm>
          <a:off x="19278111" y="135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90977</xdr:rowOff>
    </xdr:from>
    <xdr:to>
      <xdr:col>27</xdr:col>
      <xdr:colOff>161925</xdr:colOff>
      <xdr:row>76</xdr:row>
      <xdr:rowOff>21127</xdr:rowOff>
    </xdr:to>
    <xdr:sp macro="" textlink="">
      <xdr:nvSpPr>
        <xdr:cNvPr id="871" name="円/楕円 870"/>
        <xdr:cNvSpPr/>
      </xdr:nvSpPr>
      <xdr:spPr>
        <a:xfrm>
          <a:off x="18605500" y="1294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37654</xdr:rowOff>
    </xdr:from>
    <xdr:ext cx="534377" cy="259045"/>
    <xdr:sp macro="" textlink="">
      <xdr:nvSpPr>
        <xdr:cNvPr id="872" name="テキスト ボックス 871"/>
        <xdr:cNvSpPr txBox="1"/>
      </xdr:nvSpPr>
      <xdr:spPr>
        <a:xfrm>
          <a:off x="18389111" y="1272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歳出決算総額は、住民一人当たり</a:t>
          </a:r>
          <a:r>
            <a:rPr kumimoji="1" lang="en-US" altLang="ja-JP" sz="1300">
              <a:solidFill>
                <a:schemeClr val="dk1"/>
              </a:solidFill>
              <a:effectLst/>
              <a:latin typeface="+mn-ea"/>
              <a:ea typeface="+mn-ea"/>
              <a:cs typeface="+mn-cs"/>
            </a:rPr>
            <a:t>358,800</a:t>
          </a:r>
          <a:r>
            <a:rPr kumimoji="1" lang="ja-JP" altLang="ja-JP" sz="1300">
              <a:solidFill>
                <a:schemeClr val="dk1"/>
              </a:solidFill>
              <a:effectLst/>
              <a:latin typeface="+mn-ea"/>
              <a:ea typeface="+mn-ea"/>
              <a:cs typeface="+mn-cs"/>
            </a:rPr>
            <a:t>円となっている。</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H27</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351,375</a:t>
          </a:r>
          <a:r>
            <a:rPr kumimoji="1" lang="ja-JP" altLang="en-US" sz="1300">
              <a:solidFill>
                <a:schemeClr val="dk1"/>
              </a:solidFill>
              <a:effectLst/>
              <a:latin typeface="+mn-ea"/>
              <a:ea typeface="+mn-ea"/>
              <a:cs typeface="+mn-cs"/>
            </a:rPr>
            <a:t>円）</a:t>
          </a:r>
          <a:endParaRPr lang="ja-JP" altLang="ja-JP" sz="1300">
            <a:effectLst/>
            <a:latin typeface="+mn-ea"/>
            <a:ea typeface="+mn-ea"/>
          </a:endParaRPr>
        </a:p>
        <a:p>
          <a:r>
            <a:rPr kumimoji="1" lang="ja-JP" altLang="ja-JP" sz="1300">
              <a:solidFill>
                <a:schemeClr val="dk1"/>
              </a:solidFill>
              <a:effectLst/>
              <a:latin typeface="+mn-ea"/>
              <a:ea typeface="+mn-ea"/>
              <a:cs typeface="+mn-cs"/>
            </a:rPr>
            <a:t>主な構成項目である人件費は、住民一人あたり</a:t>
          </a:r>
          <a:r>
            <a:rPr kumimoji="1" lang="en-US" altLang="ja-JP" sz="1300">
              <a:solidFill>
                <a:schemeClr val="dk1"/>
              </a:solidFill>
              <a:effectLst/>
              <a:latin typeface="+mn-ea"/>
              <a:ea typeface="+mn-ea"/>
              <a:cs typeface="+mn-cs"/>
            </a:rPr>
            <a:t>80,979</a:t>
          </a:r>
          <a:r>
            <a:rPr kumimoji="1" lang="ja-JP" altLang="ja-JP" sz="1300">
              <a:solidFill>
                <a:schemeClr val="dk1"/>
              </a:solidFill>
              <a:effectLst/>
              <a:latin typeface="+mn-ea"/>
              <a:ea typeface="+mn-ea"/>
              <a:cs typeface="+mn-cs"/>
            </a:rPr>
            <a:t>円となっており、</a:t>
          </a:r>
          <a:r>
            <a:rPr kumimoji="1" lang="ja-JP" altLang="en-US" sz="1300">
              <a:solidFill>
                <a:schemeClr val="dk1"/>
              </a:solidFill>
              <a:effectLst/>
              <a:latin typeface="+mn-ea"/>
              <a:ea typeface="+mn-ea"/>
              <a:cs typeface="+mn-cs"/>
            </a:rPr>
            <a:t>正規職員数の減を要因に、</a:t>
          </a:r>
          <a:r>
            <a:rPr kumimoji="1" lang="ja-JP" altLang="ja-JP" sz="1300">
              <a:solidFill>
                <a:schemeClr val="dk1"/>
              </a:solidFill>
              <a:effectLst/>
              <a:latin typeface="+mn-ea"/>
              <a:ea typeface="+mn-ea"/>
              <a:cs typeface="+mn-cs"/>
            </a:rPr>
            <a:t>昨年度に比べ</a:t>
          </a:r>
          <a:r>
            <a:rPr kumimoji="1" lang="en-US" altLang="ja-JP" sz="1300">
              <a:solidFill>
                <a:schemeClr val="dk1"/>
              </a:solidFill>
              <a:effectLst/>
              <a:latin typeface="+mn-ea"/>
              <a:ea typeface="+mn-ea"/>
              <a:cs typeface="+mn-cs"/>
            </a:rPr>
            <a:t>753</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している。</a:t>
          </a:r>
          <a:endParaRPr kumimoji="1" lang="en-US" altLang="ja-JP" sz="1300">
            <a:solidFill>
              <a:schemeClr val="dk1"/>
            </a:solidFill>
            <a:effectLst/>
            <a:latin typeface="+mn-ea"/>
            <a:ea typeface="+mn-ea"/>
            <a:cs typeface="+mn-cs"/>
          </a:endParaRPr>
        </a:p>
        <a:p>
          <a:r>
            <a:rPr kumimoji="1" lang="en-US" altLang="ja-JP" sz="1300">
              <a:solidFill>
                <a:schemeClr val="dk1"/>
              </a:solidFill>
              <a:effectLst/>
              <a:latin typeface="+mn-ea"/>
              <a:ea typeface="+mn-ea"/>
              <a:cs typeface="+mn-cs"/>
            </a:rPr>
            <a:t>H26</a:t>
          </a:r>
          <a:r>
            <a:rPr kumimoji="1" lang="ja-JP" altLang="ja-JP" sz="1300">
              <a:solidFill>
                <a:schemeClr val="dk1"/>
              </a:solidFill>
              <a:effectLst/>
              <a:latin typeface="+mn-ea"/>
              <a:ea typeface="+mn-ea"/>
              <a:cs typeface="+mn-cs"/>
            </a:rPr>
            <a:t>から非常勤職員報酬が増加しており、</a:t>
          </a:r>
          <a:r>
            <a:rPr kumimoji="1" lang="ja-JP" altLang="en-US" sz="1300">
              <a:solidFill>
                <a:schemeClr val="dk1"/>
              </a:solidFill>
              <a:effectLst/>
              <a:latin typeface="+mn-ea"/>
              <a:ea typeface="+mn-ea"/>
              <a:cs typeface="+mn-cs"/>
            </a:rPr>
            <a:t>引き続き</a:t>
          </a:r>
          <a:r>
            <a:rPr kumimoji="1" lang="ja-JP" altLang="ja-JP" sz="1300">
              <a:solidFill>
                <a:schemeClr val="dk1"/>
              </a:solidFill>
              <a:effectLst/>
              <a:latin typeface="+mn-ea"/>
              <a:ea typeface="+mn-ea"/>
              <a:cs typeface="+mn-cs"/>
            </a:rPr>
            <a:t>合理化・効率化に努める。</a:t>
          </a:r>
          <a:endParaRPr lang="ja-JP" altLang="ja-JP" sz="1300">
            <a:effectLst/>
            <a:latin typeface="+mn-ea"/>
            <a:ea typeface="+mn-ea"/>
          </a:endParaRPr>
        </a:p>
        <a:p>
          <a:r>
            <a:rPr kumimoji="1" lang="ja-JP" altLang="ja-JP" sz="1300">
              <a:solidFill>
                <a:schemeClr val="dk1"/>
              </a:solidFill>
              <a:effectLst/>
              <a:latin typeface="+mn-ea"/>
              <a:ea typeface="+mn-ea"/>
              <a:cs typeface="+mn-cs"/>
            </a:rPr>
            <a:t>補助費等及び繰出金については、</a:t>
          </a:r>
          <a:r>
            <a:rPr kumimoji="1" lang="en-US" altLang="ja-JP" sz="1300">
              <a:solidFill>
                <a:schemeClr val="dk1"/>
              </a:solidFill>
              <a:effectLst/>
              <a:latin typeface="+mn-ea"/>
              <a:ea typeface="+mn-ea"/>
              <a:cs typeface="+mn-cs"/>
            </a:rPr>
            <a:t>H25</a:t>
          </a:r>
          <a:r>
            <a:rPr kumimoji="1" lang="ja-JP" altLang="ja-JP" sz="1300">
              <a:solidFill>
                <a:schemeClr val="dk1"/>
              </a:solidFill>
              <a:effectLst/>
              <a:latin typeface="+mn-ea"/>
              <a:ea typeface="+mn-ea"/>
              <a:cs typeface="+mn-cs"/>
            </a:rPr>
            <a:t>から下水道事業に公営企業法の財務規定を適用し、繰出金から補助費等へ区分が変わったため大きく変動している。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25,081
24,353
85.91
9,536,591
8,999,082
380,726
6,398,403
8,967,235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49403</xdr:rowOff>
    </xdr:from>
    <xdr:to>
      <xdr:col>6</xdr:col>
      <xdr:colOff>511175</xdr:colOff>
      <xdr:row>34</xdr:row>
      <xdr:rowOff>134747</xdr:rowOff>
    </xdr:to>
    <xdr:cxnSp macro="">
      <xdr:nvCxnSpPr>
        <xdr:cNvPr id="61" name="直線コネクタ 60"/>
        <xdr:cNvCxnSpPr/>
      </xdr:nvCxnSpPr>
      <xdr:spPr>
        <a:xfrm>
          <a:off x="3797300" y="5878703"/>
          <a:ext cx="8382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49403</xdr:rowOff>
    </xdr:from>
    <xdr:to>
      <xdr:col>5</xdr:col>
      <xdr:colOff>358775</xdr:colOff>
      <xdr:row>34</xdr:row>
      <xdr:rowOff>93218</xdr:rowOff>
    </xdr:to>
    <xdr:cxnSp macro="">
      <xdr:nvCxnSpPr>
        <xdr:cNvPr id="64" name="直線コネクタ 63"/>
        <xdr:cNvCxnSpPr/>
      </xdr:nvCxnSpPr>
      <xdr:spPr>
        <a:xfrm flipV="1">
          <a:off x="2908300" y="5878703"/>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93218</xdr:rowOff>
    </xdr:from>
    <xdr:to>
      <xdr:col>4</xdr:col>
      <xdr:colOff>155575</xdr:colOff>
      <xdr:row>34</xdr:row>
      <xdr:rowOff>133223</xdr:rowOff>
    </xdr:to>
    <xdr:cxnSp macro="">
      <xdr:nvCxnSpPr>
        <xdr:cNvPr id="67" name="直線コネクタ 66"/>
        <xdr:cNvCxnSpPr/>
      </xdr:nvCxnSpPr>
      <xdr:spPr>
        <a:xfrm flipV="1">
          <a:off x="2019300" y="592251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132351</xdr:rowOff>
    </xdr:from>
    <xdr:ext cx="469744" cy="259045"/>
    <xdr:sp macro="" textlink="">
      <xdr:nvSpPr>
        <xdr:cNvPr id="69" name="テキスト ボックス 68"/>
        <xdr:cNvSpPr txBox="1"/>
      </xdr:nvSpPr>
      <xdr:spPr>
        <a:xfrm>
          <a:off x="2673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106553</xdr:rowOff>
    </xdr:from>
    <xdr:to>
      <xdr:col>2</xdr:col>
      <xdr:colOff>638175</xdr:colOff>
      <xdr:row>34</xdr:row>
      <xdr:rowOff>133223</xdr:rowOff>
    </xdr:to>
    <xdr:cxnSp macro="">
      <xdr:nvCxnSpPr>
        <xdr:cNvPr id="70" name="直線コネクタ 69"/>
        <xdr:cNvCxnSpPr/>
      </xdr:nvCxnSpPr>
      <xdr:spPr>
        <a:xfrm>
          <a:off x="1130300" y="593585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135018</xdr:rowOff>
    </xdr:from>
    <xdr:ext cx="469744" cy="259045"/>
    <xdr:sp macro="" textlink="">
      <xdr:nvSpPr>
        <xdr:cNvPr id="72" name="テキスト ボックス 71"/>
        <xdr:cNvSpPr txBox="1"/>
      </xdr:nvSpPr>
      <xdr:spPr>
        <a:xfrm>
          <a:off x="1784427"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86250</xdr:rowOff>
    </xdr:from>
    <xdr:ext cx="469744" cy="259045"/>
    <xdr:sp macro="" textlink="">
      <xdr:nvSpPr>
        <xdr:cNvPr id="74" name="テキスト ボックス 73"/>
        <xdr:cNvSpPr txBox="1"/>
      </xdr:nvSpPr>
      <xdr:spPr>
        <a:xfrm>
          <a:off x="895427"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83947</xdr:rowOff>
    </xdr:from>
    <xdr:to>
      <xdr:col>6</xdr:col>
      <xdr:colOff>561975</xdr:colOff>
      <xdr:row>35</xdr:row>
      <xdr:rowOff>14097</xdr:rowOff>
    </xdr:to>
    <xdr:sp macro="" textlink="">
      <xdr:nvSpPr>
        <xdr:cNvPr id="80" name="円/楕円 79"/>
        <xdr:cNvSpPr/>
      </xdr:nvSpPr>
      <xdr:spPr>
        <a:xfrm>
          <a:off x="4584700" y="59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62374</xdr:rowOff>
    </xdr:from>
    <xdr:ext cx="469744" cy="259045"/>
    <xdr:sp macro="" textlink="">
      <xdr:nvSpPr>
        <xdr:cNvPr id="81" name="議会費該当値テキスト"/>
        <xdr:cNvSpPr txBox="1"/>
      </xdr:nvSpPr>
      <xdr:spPr>
        <a:xfrm>
          <a:off x="4686300" y="589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170053</xdr:rowOff>
    </xdr:from>
    <xdr:to>
      <xdr:col>5</xdr:col>
      <xdr:colOff>409575</xdr:colOff>
      <xdr:row>34</xdr:row>
      <xdr:rowOff>100203</xdr:rowOff>
    </xdr:to>
    <xdr:sp macro="" textlink="">
      <xdr:nvSpPr>
        <xdr:cNvPr id="82" name="円/楕円 81"/>
        <xdr:cNvSpPr/>
      </xdr:nvSpPr>
      <xdr:spPr>
        <a:xfrm>
          <a:off x="37465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91330</xdr:rowOff>
    </xdr:from>
    <xdr:ext cx="469744" cy="259045"/>
    <xdr:sp macro="" textlink="">
      <xdr:nvSpPr>
        <xdr:cNvPr id="83" name="テキスト ボックス 82"/>
        <xdr:cNvSpPr txBox="1"/>
      </xdr:nvSpPr>
      <xdr:spPr>
        <a:xfrm>
          <a:off x="3562427" y="59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42418</xdr:rowOff>
    </xdr:from>
    <xdr:to>
      <xdr:col>4</xdr:col>
      <xdr:colOff>206375</xdr:colOff>
      <xdr:row>34</xdr:row>
      <xdr:rowOff>144018</xdr:rowOff>
    </xdr:to>
    <xdr:sp macro="" textlink="">
      <xdr:nvSpPr>
        <xdr:cNvPr id="84" name="円/楕円 83"/>
        <xdr:cNvSpPr/>
      </xdr:nvSpPr>
      <xdr:spPr>
        <a:xfrm>
          <a:off x="2857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135145</xdr:rowOff>
    </xdr:from>
    <xdr:ext cx="469744" cy="259045"/>
    <xdr:sp macro="" textlink="">
      <xdr:nvSpPr>
        <xdr:cNvPr id="85" name="テキスト ボックス 84"/>
        <xdr:cNvSpPr txBox="1"/>
      </xdr:nvSpPr>
      <xdr:spPr>
        <a:xfrm>
          <a:off x="2673427"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82423</xdr:rowOff>
    </xdr:from>
    <xdr:to>
      <xdr:col>3</xdr:col>
      <xdr:colOff>3175</xdr:colOff>
      <xdr:row>35</xdr:row>
      <xdr:rowOff>12573</xdr:rowOff>
    </xdr:to>
    <xdr:sp macro="" textlink="">
      <xdr:nvSpPr>
        <xdr:cNvPr id="86" name="円/楕円 85"/>
        <xdr:cNvSpPr/>
      </xdr:nvSpPr>
      <xdr:spPr>
        <a:xfrm>
          <a:off x="1968500" y="59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3700</xdr:rowOff>
    </xdr:from>
    <xdr:ext cx="469744" cy="259045"/>
    <xdr:sp macro="" textlink="">
      <xdr:nvSpPr>
        <xdr:cNvPr id="87" name="テキスト ボックス 86"/>
        <xdr:cNvSpPr txBox="1"/>
      </xdr:nvSpPr>
      <xdr:spPr>
        <a:xfrm>
          <a:off x="1784427" y="60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55753</xdr:rowOff>
    </xdr:from>
    <xdr:to>
      <xdr:col>1</xdr:col>
      <xdr:colOff>485775</xdr:colOff>
      <xdr:row>34</xdr:row>
      <xdr:rowOff>157353</xdr:rowOff>
    </xdr:to>
    <xdr:sp macro="" textlink="">
      <xdr:nvSpPr>
        <xdr:cNvPr id="88" name="円/楕円 87"/>
        <xdr:cNvSpPr/>
      </xdr:nvSpPr>
      <xdr:spPr>
        <a:xfrm>
          <a:off x="1079500" y="58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148480</xdr:rowOff>
    </xdr:from>
    <xdr:ext cx="469744" cy="259045"/>
    <xdr:sp macro="" textlink="">
      <xdr:nvSpPr>
        <xdr:cNvPr id="89" name="テキスト ボックス 88"/>
        <xdr:cNvSpPr txBox="1"/>
      </xdr:nvSpPr>
      <xdr:spPr>
        <a:xfrm>
          <a:off x="895427" y="597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97300</xdr:rowOff>
    </xdr:from>
    <xdr:to>
      <xdr:col>6</xdr:col>
      <xdr:colOff>511175</xdr:colOff>
      <xdr:row>58</xdr:row>
      <xdr:rowOff>106771</xdr:rowOff>
    </xdr:to>
    <xdr:cxnSp macro="">
      <xdr:nvCxnSpPr>
        <xdr:cNvPr id="121" name="直線コネクタ 120"/>
        <xdr:cNvCxnSpPr/>
      </xdr:nvCxnSpPr>
      <xdr:spPr>
        <a:xfrm flipV="1">
          <a:off x="3797300" y="10041400"/>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106771</xdr:rowOff>
    </xdr:from>
    <xdr:to>
      <xdr:col>5</xdr:col>
      <xdr:colOff>358775</xdr:colOff>
      <xdr:row>58</xdr:row>
      <xdr:rowOff>156464</xdr:rowOff>
    </xdr:to>
    <xdr:cxnSp macro="">
      <xdr:nvCxnSpPr>
        <xdr:cNvPr id="124" name="直線コネクタ 123"/>
        <xdr:cNvCxnSpPr/>
      </xdr:nvCxnSpPr>
      <xdr:spPr>
        <a:xfrm flipV="1">
          <a:off x="2908300" y="10050871"/>
          <a:ext cx="889000" cy="4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147386</xdr:rowOff>
    </xdr:from>
    <xdr:to>
      <xdr:col>4</xdr:col>
      <xdr:colOff>155575</xdr:colOff>
      <xdr:row>58</xdr:row>
      <xdr:rowOff>156464</xdr:rowOff>
    </xdr:to>
    <xdr:cxnSp macro="">
      <xdr:nvCxnSpPr>
        <xdr:cNvPr id="127" name="直線コネクタ 126"/>
        <xdr:cNvCxnSpPr/>
      </xdr:nvCxnSpPr>
      <xdr:spPr>
        <a:xfrm>
          <a:off x="2019300" y="10091486"/>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69987</xdr:rowOff>
    </xdr:from>
    <xdr:ext cx="534377" cy="259045"/>
    <xdr:sp macro="" textlink="">
      <xdr:nvSpPr>
        <xdr:cNvPr id="129" name="テキスト ボックス 128"/>
        <xdr:cNvSpPr txBox="1"/>
      </xdr:nvSpPr>
      <xdr:spPr>
        <a:xfrm>
          <a:off x="2641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147386</xdr:rowOff>
    </xdr:from>
    <xdr:to>
      <xdr:col>2</xdr:col>
      <xdr:colOff>638175</xdr:colOff>
      <xdr:row>59</xdr:row>
      <xdr:rowOff>3792</xdr:rowOff>
    </xdr:to>
    <xdr:cxnSp macro="">
      <xdr:nvCxnSpPr>
        <xdr:cNvPr id="130" name="直線コネクタ 129"/>
        <xdr:cNvCxnSpPr/>
      </xdr:nvCxnSpPr>
      <xdr:spPr>
        <a:xfrm flipV="1">
          <a:off x="1130300" y="10091486"/>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93881</xdr:rowOff>
    </xdr:from>
    <xdr:ext cx="534377" cy="259045"/>
    <xdr:sp macro="" textlink="">
      <xdr:nvSpPr>
        <xdr:cNvPr id="132" name="テキスト ボックス 131"/>
        <xdr:cNvSpPr txBox="1"/>
      </xdr:nvSpPr>
      <xdr:spPr>
        <a:xfrm>
          <a:off x="1752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120594</xdr:rowOff>
    </xdr:from>
    <xdr:ext cx="534377" cy="259045"/>
    <xdr:sp macro="" textlink="">
      <xdr:nvSpPr>
        <xdr:cNvPr id="134" name="テキスト ボックス 133"/>
        <xdr:cNvSpPr txBox="1"/>
      </xdr:nvSpPr>
      <xdr:spPr>
        <a:xfrm>
          <a:off x="863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46500</xdr:rowOff>
    </xdr:from>
    <xdr:to>
      <xdr:col>6</xdr:col>
      <xdr:colOff>561975</xdr:colOff>
      <xdr:row>58</xdr:row>
      <xdr:rowOff>148100</xdr:rowOff>
    </xdr:to>
    <xdr:sp macro="" textlink="">
      <xdr:nvSpPr>
        <xdr:cNvPr id="140" name="円/楕円 139"/>
        <xdr:cNvSpPr/>
      </xdr:nvSpPr>
      <xdr:spPr>
        <a:xfrm>
          <a:off x="4584700" y="9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24927</xdr:rowOff>
    </xdr:from>
    <xdr:ext cx="534377" cy="259045"/>
    <xdr:sp macro="" textlink="">
      <xdr:nvSpPr>
        <xdr:cNvPr id="141" name="総務費該当値テキスト"/>
        <xdr:cNvSpPr txBox="1"/>
      </xdr:nvSpPr>
      <xdr:spPr>
        <a:xfrm>
          <a:off x="4686300" y="99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55971</xdr:rowOff>
    </xdr:from>
    <xdr:to>
      <xdr:col>5</xdr:col>
      <xdr:colOff>409575</xdr:colOff>
      <xdr:row>58</xdr:row>
      <xdr:rowOff>157571</xdr:rowOff>
    </xdr:to>
    <xdr:sp macro="" textlink="">
      <xdr:nvSpPr>
        <xdr:cNvPr id="142" name="円/楕円 141"/>
        <xdr:cNvSpPr/>
      </xdr:nvSpPr>
      <xdr:spPr>
        <a:xfrm>
          <a:off x="3746500" y="100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148698</xdr:rowOff>
    </xdr:from>
    <xdr:ext cx="534377" cy="259045"/>
    <xdr:sp macro="" textlink="">
      <xdr:nvSpPr>
        <xdr:cNvPr id="143" name="テキスト ボックス 142"/>
        <xdr:cNvSpPr txBox="1"/>
      </xdr:nvSpPr>
      <xdr:spPr>
        <a:xfrm>
          <a:off x="3530111" y="1009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105664</xdr:rowOff>
    </xdr:from>
    <xdr:to>
      <xdr:col>4</xdr:col>
      <xdr:colOff>206375</xdr:colOff>
      <xdr:row>59</xdr:row>
      <xdr:rowOff>35814</xdr:rowOff>
    </xdr:to>
    <xdr:sp macro="" textlink="">
      <xdr:nvSpPr>
        <xdr:cNvPr id="144" name="円/楕円 143"/>
        <xdr:cNvSpPr/>
      </xdr:nvSpPr>
      <xdr:spPr>
        <a:xfrm>
          <a:off x="2857500" y="100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26941</xdr:rowOff>
    </xdr:from>
    <xdr:ext cx="534377" cy="259045"/>
    <xdr:sp macro="" textlink="">
      <xdr:nvSpPr>
        <xdr:cNvPr id="145" name="テキスト ボックス 144"/>
        <xdr:cNvSpPr txBox="1"/>
      </xdr:nvSpPr>
      <xdr:spPr>
        <a:xfrm>
          <a:off x="2641111" y="101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96586</xdr:rowOff>
    </xdr:from>
    <xdr:to>
      <xdr:col>3</xdr:col>
      <xdr:colOff>3175</xdr:colOff>
      <xdr:row>59</xdr:row>
      <xdr:rowOff>26736</xdr:rowOff>
    </xdr:to>
    <xdr:sp macro="" textlink="">
      <xdr:nvSpPr>
        <xdr:cNvPr id="146" name="円/楕円 145"/>
        <xdr:cNvSpPr/>
      </xdr:nvSpPr>
      <xdr:spPr>
        <a:xfrm>
          <a:off x="1968500" y="100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17863</xdr:rowOff>
    </xdr:from>
    <xdr:ext cx="534377" cy="259045"/>
    <xdr:sp macro="" textlink="">
      <xdr:nvSpPr>
        <xdr:cNvPr id="147" name="テキスト ボックス 146"/>
        <xdr:cNvSpPr txBox="1"/>
      </xdr:nvSpPr>
      <xdr:spPr>
        <a:xfrm>
          <a:off x="1752111" y="1013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124442</xdr:rowOff>
    </xdr:from>
    <xdr:to>
      <xdr:col>1</xdr:col>
      <xdr:colOff>485775</xdr:colOff>
      <xdr:row>59</xdr:row>
      <xdr:rowOff>54592</xdr:rowOff>
    </xdr:to>
    <xdr:sp macro="" textlink="">
      <xdr:nvSpPr>
        <xdr:cNvPr id="148" name="円/楕円 147"/>
        <xdr:cNvSpPr/>
      </xdr:nvSpPr>
      <xdr:spPr>
        <a:xfrm>
          <a:off x="1079500" y="100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45719</xdr:rowOff>
    </xdr:from>
    <xdr:ext cx="534377" cy="259045"/>
    <xdr:sp macro="" textlink="">
      <xdr:nvSpPr>
        <xdr:cNvPr id="149" name="テキスト ボックス 148"/>
        <xdr:cNvSpPr txBox="1"/>
      </xdr:nvSpPr>
      <xdr:spPr>
        <a:xfrm>
          <a:off x="863111" y="101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67856</xdr:rowOff>
    </xdr:from>
    <xdr:to>
      <xdr:col>6</xdr:col>
      <xdr:colOff>511175</xdr:colOff>
      <xdr:row>78</xdr:row>
      <xdr:rowOff>74588</xdr:rowOff>
    </xdr:to>
    <xdr:cxnSp macro="">
      <xdr:nvCxnSpPr>
        <xdr:cNvPr id="178" name="直線コネクタ 177"/>
        <xdr:cNvCxnSpPr/>
      </xdr:nvCxnSpPr>
      <xdr:spPr>
        <a:xfrm flipV="1">
          <a:off x="3797300" y="13440956"/>
          <a:ext cx="8382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47951</xdr:rowOff>
    </xdr:from>
    <xdr:to>
      <xdr:col>5</xdr:col>
      <xdr:colOff>358775</xdr:colOff>
      <xdr:row>78</xdr:row>
      <xdr:rowOff>74588</xdr:rowOff>
    </xdr:to>
    <xdr:cxnSp macro="">
      <xdr:nvCxnSpPr>
        <xdr:cNvPr id="181" name="直線コネクタ 180"/>
        <xdr:cNvCxnSpPr/>
      </xdr:nvCxnSpPr>
      <xdr:spPr>
        <a:xfrm>
          <a:off x="2908300" y="13421051"/>
          <a:ext cx="889000" cy="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47951</xdr:rowOff>
    </xdr:from>
    <xdr:to>
      <xdr:col>4</xdr:col>
      <xdr:colOff>155575</xdr:colOff>
      <xdr:row>78</xdr:row>
      <xdr:rowOff>75403</xdr:rowOff>
    </xdr:to>
    <xdr:cxnSp macro="">
      <xdr:nvCxnSpPr>
        <xdr:cNvPr id="184" name="直線コネクタ 183"/>
        <xdr:cNvCxnSpPr/>
      </xdr:nvCxnSpPr>
      <xdr:spPr>
        <a:xfrm flipV="1">
          <a:off x="2019300" y="13421051"/>
          <a:ext cx="889000" cy="2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115665</xdr:rowOff>
    </xdr:from>
    <xdr:ext cx="599010" cy="259045"/>
    <xdr:sp macro="" textlink="">
      <xdr:nvSpPr>
        <xdr:cNvPr id="186" name="テキスト ボックス 185"/>
        <xdr:cNvSpPr txBox="1"/>
      </xdr:nvSpPr>
      <xdr:spPr>
        <a:xfrm>
          <a:off x="2608794" y="1348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75403</xdr:rowOff>
    </xdr:from>
    <xdr:to>
      <xdr:col>2</xdr:col>
      <xdr:colOff>638175</xdr:colOff>
      <xdr:row>78</xdr:row>
      <xdr:rowOff>85485</xdr:rowOff>
    </xdr:to>
    <xdr:cxnSp macro="">
      <xdr:nvCxnSpPr>
        <xdr:cNvPr id="187" name="直線コネクタ 186"/>
        <xdr:cNvCxnSpPr/>
      </xdr:nvCxnSpPr>
      <xdr:spPr>
        <a:xfrm flipV="1">
          <a:off x="1130300" y="13448503"/>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124930</xdr:rowOff>
    </xdr:from>
    <xdr:ext cx="599010" cy="259045"/>
    <xdr:sp macro="" textlink="">
      <xdr:nvSpPr>
        <xdr:cNvPr id="189" name="テキスト ボックス 188"/>
        <xdr:cNvSpPr txBox="1"/>
      </xdr:nvSpPr>
      <xdr:spPr>
        <a:xfrm>
          <a:off x="1719794" y="1349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129629</xdr:rowOff>
    </xdr:from>
    <xdr:ext cx="599010" cy="259045"/>
    <xdr:sp macro="" textlink="">
      <xdr:nvSpPr>
        <xdr:cNvPr id="191" name="テキスト ボックス 190"/>
        <xdr:cNvSpPr txBox="1"/>
      </xdr:nvSpPr>
      <xdr:spPr>
        <a:xfrm>
          <a:off x="830794" y="1350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17056</xdr:rowOff>
    </xdr:from>
    <xdr:to>
      <xdr:col>6</xdr:col>
      <xdr:colOff>561975</xdr:colOff>
      <xdr:row>78</xdr:row>
      <xdr:rowOff>118656</xdr:rowOff>
    </xdr:to>
    <xdr:sp macro="" textlink="">
      <xdr:nvSpPr>
        <xdr:cNvPr id="197" name="円/楕円 196"/>
        <xdr:cNvSpPr/>
      </xdr:nvSpPr>
      <xdr:spPr>
        <a:xfrm>
          <a:off x="4584700" y="133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23788</xdr:rowOff>
    </xdr:from>
    <xdr:to>
      <xdr:col>5</xdr:col>
      <xdr:colOff>409575</xdr:colOff>
      <xdr:row>78</xdr:row>
      <xdr:rowOff>125388</xdr:rowOff>
    </xdr:to>
    <xdr:sp macro="" textlink="">
      <xdr:nvSpPr>
        <xdr:cNvPr id="199" name="円/楕円 198"/>
        <xdr:cNvSpPr/>
      </xdr:nvSpPr>
      <xdr:spPr>
        <a:xfrm>
          <a:off x="3746500" y="13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116515</xdr:rowOff>
    </xdr:from>
    <xdr:ext cx="599010" cy="259045"/>
    <xdr:sp macro="" textlink="">
      <xdr:nvSpPr>
        <xdr:cNvPr id="200" name="テキスト ボックス 199"/>
        <xdr:cNvSpPr txBox="1"/>
      </xdr:nvSpPr>
      <xdr:spPr>
        <a:xfrm>
          <a:off x="3497794" y="134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168601</xdr:rowOff>
    </xdr:from>
    <xdr:to>
      <xdr:col>4</xdr:col>
      <xdr:colOff>206375</xdr:colOff>
      <xdr:row>78</xdr:row>
      <xdr:rowOff>98751</xdr:rowOff>
    </xdr:to>
    <xdr:sp macro="" textlink="">
      <xdr:nvSpPr>
        <xdr:cNvPr id="201" name="円/楕円 200"/>
        <xdr:cNvSpPr/>
      </xdr:nvSpPr>
      <xdr:spPr>
        <a:xfrm>
          <a:off x="2857500" y="133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115278</xdr:rowOff>
    </xdr:from>
    <xdr:ext cx="599010" cy="259045"/>
    <xdr:sp macro="" textlink="">
      <xdr:nvSpPr>
        <xdr:cNvPr id="202" name="テキスト ボックス 201"/>
        <xdr:cNvSpPr txBox="1"/>
      </xdr:nvSpPr>
      <xdr:spPr>
        <a:xfrm>
          <a:off x="2608794" y="1314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24603</xdr:rowOff>
    </xdr:from>
    <xdr:to>
      <xdr:col>3</xdr:col>
      <xdr:colOff>3175</xdr:colOff>
      <xdr:row>78</xdr:row>
      <xdr:rowOff>126203</xdr:rowOff>
    </xdr:to>
    <xdr:sp macro="" textlink="">
      <xdr:nvSpPr>
        <xdr:cNvPr id="203" name="円/楕円 202"/>
        <xdr:cNvSpPr/>
      </xdr:nvSpPr>
      <xdr:spPr>
        <a:xfrm>
          <a:off x="1968500" y="133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142730</xdr:rowOff>
    </xdr:from>
    <xdr:ext cx="599010" cy="259045"/>
    <xdr:sp macro="" textlink="">
      <xdr:nvSpPr>
        <xdr:cNvPr id="204" name="テキスト ボックス 203"/>
        <xdr:cNvSpPr txBox="1"/>
      </xdr:nvSpPr>
      <xdr:spPr>
        <a:xfrm>
          <a:off x="1719794" y="1317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34685</xdr:rowOff>
    </xdr:from>
    <xdr:to>
      <xdr:col>1</xdr:col>
      <xdr:colOff>485775</xdr:colOff>
      <xdr:row>78</xdr:row>
      <xdr:rowOff>136285</xdr:rowOff>
    </xdr:to>
    <xdr:sp macro="" textlink="">
      <xdr:nvSpPr>
        <xdr:cNvPr id="205" name="円/楕円 204"/>
        <xdr:cNvSpPr/>
      </xdr:nvSpPr>
      <xdr:spPr>
        <a:xfrm>
          <a:off x="1079500" y="134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152812</xdr:rowOff>
    </xdr:from>
    <xdr:ext cx="599010" cy="259045"/>
    <xdr:sp macro="" textlink="">
      <xdr:nvSpPr>
        <xdr:cNvPr id="206" name="テキスト ボックス 205"/>
        <xdr:cNvSpPr txBox="1"/>
      </xdr:nvSpPr>
      <xdr:spPr>
        <a:xfrm>
          <a:off x="830794" y="1318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30925</xdr:rowOff>
    </xdr:from>
    <xdr:to>
      <xdr:col>6</xdr:col>
      <xdr:colOff>511175</xdr:colOff>
      <xdr:row>98</xdr:row>
      <xdr:rowOff>114669</xdr:rowOff>
    </xdr:to>
    <xdr:cxnSp macro="">
      <xdr:nvCxnSpPr>
        <xdr:cNvPr id="236" name="直線コネクタ 235"/>
        <xdr:cNvCxnSpPr/>
      </xdr:nvCxnSpPr>
      <xdr:spPr>
        <a:xfrm flipV="1">
          <a:off x="3797300" y="16833025"/>
          <a:ext cx="8382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82189</xdr:rowOff>
    </xdr:from>
    <xdr:to>
      <xdr:col>5</xdr:col>
      <xdr:colOff>358775</xdr:colOff>
      <xdr:row>98</xdr:row>
      <xdr:rowOff>114669</xdr:rowOff>
    </xdr:to>
    <xdr:cxnSp macro="">
      <xdr:nvCxnSpPr>
        <xdr:cNvPr id="239" name="直線コネクタ 238"/>
        <xdr:cNvCxnSpPr/>
      </xdr:nvCxnSpPr>
      <xdr:spPr>
        <a:xfrm>
          <a:off x="2908300" y="16884289"/>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82189</xdr:rowOff>
    </xdr:from>
    <xdr:to>
      <xdr:col>4</xdr:col>
      <xdr:colOff>155575</xdr:colOff>
      <xdr:row>98</xdr:row>
      <xdr:rowOff>138728</xdr:rowOff>
    </xdr:to>
    <xdr:cxnSp macro="">
      <xdr:nvCxnSpPr>
        <xdr:cNvPr id="242" name="直線コネクタ 241"/>
        <xdr:cNvCxnSpPr/>
      </xdr:nvCxnSpPr>
      <xdr:spPr>
        <a:xfrm flipV="1">
          <a:off x="2019300" y="16884289"/>
          <a:ext cx="889000" cy="5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96628</xdr:rowOff>
    </xdr:from>
    <xdr:to>
      <xdr:col>2</xdr:col>
      <xdr:colOff>638175</xdr:colOff>
      <xdr:row>98</xdr:row>
      <xdr:rowOff>138728</xdr:rowOff>
    </xdr:to>
    <xdr:cxnSp macro="">
      <xdr:nvCxnSpPr>
        <xdr:cNvPr id="245" name="直線コネクタ 244"/>
        <xdr:cNvCxnSpPr/>
      </xdr:nvCxnSpPr>
      <xdr:spPr>
        <a:xfrm>
          <a:off x="1130300" y="16898728"/>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55332</xdr:rowOff>
    </xdr:from>
    <xdr:ext cx="534377" cy="259045"/>
    <xdr:sp macro="" textlink="">
      <xdr:nvSpPr>
        <xdr:cNvPr id="247" name="テキスト ボックス 246"/>
        <xdr:cNvSpPr txBox="1"/>
      </xdr:nvSpPr>
      <xdr:spPr>
        <a:xfrm>
          <a:off x="1752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72248</xdr:rowOff>
    </xdr:from>
    <xdr:ext cx="534377" cy="259045"/>
    <xdr:sp macro="" textlink="">
      <xdr:nvSpPr>
        <xdr:cNvPr id="249" name="テキスト ボックス 248"/>
        <xdr:cNvSpPr txBox="1"/>
      </xdr:nvSpPr>
      <xdr:spPr>
        <a:xfrm>
          <a:off x="863111" y="16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151575</xdr:rowOff>
    </xdr:from>
    <xdr:to>
      <xdr:col>6</xdr:col>
      <xdr:colOff>561975</xdr:colOff>
      <xdr:row>98</xdr:row>
      <xdr:rowOff>81725</xdr:rowOff>
    </xdr:to>
    <xdr:sp macro="" textlink="">
      <xdr:nvSpPr>
        <xdr:cNvPr id="255" name="円/楕円 254"/>
        <xdr:cNvSpPr/>
      </xdr:nvSpPr>
      <xdr:spPr>
        <a:xfrm>
          <a:off x="4584700" y="167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130002</xdr:rowOff>
    </xdr:from>
    <xdr:ext cx="534377" cy="259045"/>
    <xdr:sp macro="" textlink="">
      <xdr:nvSpPr>
        <xdr:cNvPr id="256" name="衛生費該当値テキスト"/>
        <xdr:cNvSpPr txBox="1"/>
      </xdr:nvSpPr>
      <xdr:spPr>
        <a:xfrm>
          <a:off x="4686300" y="1676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29,710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63869</xdr:rowOff>
    </xdr:from>
    <xdr:to>
      <xdr:col>5</xdr:col>
      <xdr:colOff>409575</xdr:colOff>
      <xdr:row>98</xdr:row>
      <xdr:rowOff>165469</xdr:rowOff>
    </xdr:to>
    <xdr:sp macro="" textlink="">
      <xdr:nvSpPr>
        <xdr:cNvPr id="257" name="円/楕円 256"/>
        <xdr:cNvSpPr/>
      </xdr:nvSpPr>
      <xdr:spPr>
        <a:xfrm>
          <a:off x="3746500" y="168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156596</xdr:rowOff>
    </xdr:from>
    <xdr:ext cx="534377" cy="259045"/>
    <xdr:sp macro="" textlink="">
      <xdr:nvSpPr>
        <xdr:cNvPr id="258" name="テキスト ボックス 257"/>
        <xdr:cNvSpPr txBox="1"/>
      </xdr:nvSpPr>
      <xdr:spPr>
        <a:xfrm>
          <a:off x="3530111" y="169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31389</xdr:rowOff>
    </xdr:from>
    <xdr:to>
      <xdr:col>4</xdr:col>
      <xdr:colOff>206375</xdr:colOff>
      <xdr:row>98</xdr:row>
      <xdr:rowOff>132989</xdr:rowOff>
    </xdr:to>
    <xdr:sp macro="" textlink="">
      <xdr:nvSpPr>
        <xdr:cNvPr id="259" name="円/楕円 258"/>
        <xdr:cNvSpPr/>
      </xdr:nvSpPr>
      <xdr:spPr>
        <a:xfrm>
          <a:off x="2857500" y="1683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124116</xdr:rowOff>
    </xdr:from>
    <xdr:ext cx="534377" cy="259045"/>
    <xdr:sp macro="" textlink="">
      <xdr:nvSpPr>
        <xdr:cNvPr id="260" name="テキスト ボックス 259"/>
        <xdr:cNvSpPr txBox="1"/>
      </xdr:nvSpPr>
      <xdr:spPr>
        <a:xfrm>
          <a:off x="2641111" y="1692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87928</xdr:rowOff>
    </xdr:from>
    <xdr:to>
      <xdr:col>3</xdr:col>
      <xdr:colOff>3175</xdr:colOff>
      <xdr:row>99</xdr:row>
      <xdr:rowOff>18078</xdr:rowOff>
    </xdr:to>
    <xdr:sp macro="" textlink="">
      <xdr:nvSpPr>
        <xdr:cNvPr id="261" name="円/楕円 260"/>
        <xdr:cNvSpPr/>
      </xdr:nvSpPr>
      <xdr:spPr>
        <a:xfrm>
          <a:off x="1968500" y="168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9205</xdr:rowOff>
    </xdr:from>
    <xdr:ext cx="534377" cy="259045"/>
    <xdr:sp macro="" textlink="">
      <xdr:nvSpPr>
        <xdr:cNvPr id="262" name="テキスト ボックス 261"/>
        <xdr:cNvSpPr txBox="1"/>
      </xdr:nvSpPr>
      <xdr:spPr>
        <a:xfrm>
          <a:off x="1752111" y="169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45828</xdr:rowOff>
    </xdr:from>
    <xdr:to>
      <xdr:col>1</xdr:col>
      <xdr:colOff>485775</xdr:colOff>
      <xdr:row>98</xdr:row>
      <xdr:rowOff>147428</xdr:rowOff>
    </xdr:to>
    <xdr:sp macro="" textlink="">
      <xdr:nvSpPr>
        <xdr:cNvPr id="263" name="円/楕円 262"/>
        <xdr:cNvSpPr/>
      </xdr:nvSpPr>
      <xdr:spPr>
        <a:xfrm>
          <a:off x="1079500" y="168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138555</xdr:rowOff>
    </xdr:from>
    <xdr:ext cx="534377" cy="259045"/>
    <xdr:sp macro="" textlink="">
      <xdr:nvSpPr>
        <xdr:cNvPr id="264" name="テキスト ボックス 263"/>
        <xdr:cNvSpPr txBox="1"/>
      </xdr:nvSpPr>
      <xdr:spPr>
        <a:xfrm>
          <a:off x="863111"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61023</xdr:rowOff>
    </xdr:from>
    <xdr:to>
      <xdr:col>15</xdr:col>
      <xdr:colOff>180975</xdr:colOff>
      <xdr:row>38</xdr:row>
      <xdr:rowOff>61976</xdr:rowOff>
    </xdr:to>
    <xdr:cxnSp macro="">
      <xdr:nvCxnSpPr>
        <xdr:cNvPr id="293" name="直線コネクタ 292"/>
        <xdr:cNvCxnSpPr/>
      </xdr:nvCxnSpPr>
      <xdr:spPr>
        <a:xfrm flipV="1">
          <a:off x="9639300" y="6576123"/>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61976</xdr:rowOff>
    </xdr:from>
    <xdr:to>
      <xdr:col>14</xdr:col>
      <xdr:colOff>28575</xdr:colOff>
      <xdr:row>38</xdr:row>
      <xdr:rowOff>62167</xdr:rowOff>
    </xdr:to>
    <xdr:cxnSp macro="">
      <xdr:nvCxnSpPr>
        <xdr:cNvPr id="296" name="直線コネクタ 295"/>
        <xdr:cNvCxnSpPr/>
      </xdr:nvCxnSpPr>
      <xdr:spPr>
        <a:xfrm flipV="1">
          <a:off x="8750300" y="657707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61214</xdr:rowOff>
    </xdr:from>
    <xdr:to>
      <xdr:col>12</xdr:col>
      <xdr:colOff>511175</xdr:colOff>
      <xdr:row>38</xdr:row>
      <xdr:rowOff>62167</xdr:rowOff>
    </xdr:to>
    <xdr:cxnSp macro="">
      <xdr:nvCxnSpPr>
        <xdr:cNvPr id="299" name="直線コネクタ 298"/>
        <xdr:cNvCxnSpPr/>
      </xdr:nvCxnSpPr>
      <xdr:spPr>
        <a:xfrm>
          <a:off x="7861300" y="657631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1" name="テキスト ボックス 300"/>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61214</xdr:rowOff>
    </xdr:from>
    <xdr:to>
      <xdr:col>11</xdr:col>
      <xdr:colOff>307975</xdr:colOff>
      <xdr:row>38</xdr:row>
      <xdr:rowOff>62167</xdr:rowOff>
    </xdr:to>
    <xdr:cxnSp macro="">
      <xdr:nvCxnSpPr>
        <xdr:cNvPr id="302" name="直線コネクタ 301"/>
        <xdr:cNvCxnSpPr/>
      </xdr:nvCxnSpPr>
      <xdr:spPr>
        <a:xfrm flipV="1">
          <a:off x="6972300" y="657631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4" name="テキスト ボックス 303"/>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80535</xdr:rowOff>
    </xdr:from>
    <xdr:ext cx="469744" cy="259045"/>
    <xdr:sp macro="" textlink="">
      <xdr:nvSpPr>
        <xdr:cNvPr id="306" name="テキスト ボックス 305"/>
        <xdr:cNvSpPr txBox="1"/>
      </xdr:nvSpPr>
      <xdr:spPr>
        <a:xfrm>
          <a:off x="6737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10223</xdr:rowOff>
    </xdr:from>
    <xdr:to>
      <xdr:col>15</xdr:col>
      <xdr:colOff>231775</xdr:colOff>
      <xdr:row>38</xdr:row>
      <xdr:rowOff>111823</xdr:rowOff>
    </xdr:to>
    <xdr:sp macro="" textlink="">
      <xdr:nvSpPr>
        <xdr:cNvPr id="312" name="円/楕円 311"/>
        <xdr:cNvSpPr/>
      </xdr:nvSpPr>
      <xdr:spPr>
        <a:xfrm>
          <a:off x="10426700" y="65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160100</xdr:rowOff>
    </xdr:from>
    <xdr:ext cx="378565" cy="259045"/>
    <xdr:sp macro="" textlink="">
      <xdr:nvSpPr>
        <xdr:cNvPr id="313" name="労働費該当値テキスト"/>
        <xdr:cNvSpPr txBox="1"/>
      </xdr:nvSpPr>
      <xdr:spPr>
        <a:xfrm>
          <a:off x="10528300" y="650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11176</xdr:rowOff>
    </xdr:from>
    <xdr:to>
      <xdr:col>14</xdr:col>
      <xdr:colOff>79375</xdr:colOff>
      <xdr:row>38</xdr:row>
      <xdr:rowOff>112776</xdr:rowOff>
    </xdr:to>
    <xdr:sp macro="" textlink="">
      <xdr:nvSpPr>
        <xdr:cNvPr id="314" name="円/楕円 313"/>
        <xdr:cNvSpPr/>
      </xdr:nvSpPr>
      <xdr:spPr>
        <a:xfrm>
          <a:off x="9588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103903</xdr:rowOff>
    </xdr:from>
    <xdr:ext cx="378565" cy="259045"/>
    <xdr:sp macro="" textlink="">
      <xdr:nvSpPr>
        <xdr:cNvPr id="315" name="テキスト ボックス 314"/>
        <xdr:cNvSpPr txBox="1"/>
      </xdr:nvSpPr>
      <xdr:spPr>
        <a:xfrm>
          <a:off x="9450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11367</xdr:rowOff>
    </xdr:from>
    <xdr:to>
      <xdr:col>12</xdr:col>
      <xdr:colOff>561975</xdr:colOff>
      <xdr:row>38</xdr:row>
      <xdr:rowOff>112967</xdr:rowOff>
    </xdr:to>
    <xdr:sp macro="" textlink="">
      <xdr:nvSpPr>
        <xdr:cNvPr id="316" name="円/楕円 315"/>
        <xdr:cNvSpPr/>
      </xdr:nvSpPr>
      <xdr:spPr>
        <a:xfrm>
          <a:off x="8699500" y="65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104094</xdr:rowOff>
    </xdr:from>
    <xdr:ext cx="378565" cy="259045"/>
    <xdr:sp macro="" textlink="">
      <xdr:nvSpPr>
        <xdr:cNvPr id="317" name="テキスト ボックス 316"/>
        <xdr:cNvSpPr txBox="1"/>
      </xdr:nvSpPr>
      <xdr:spPr>
        <a:xfrm>
          <a:off x="8561017" y="6619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10414</xdr:rowOff>
    </xdr:from>
    <xdr:to>
      <xdr:col>11</xdr:col>
      <xdr:colOff>358775</xdr:colOff>
      <xdr:row>38</xdr:row>
      <xdr:rowOff>112014</xdr:rowOff>
    </xdr:to>
    <xdr:sp macro="" textlink="">
      <xdr:nvSpPr>
        <xdr:cNvPr id="318" name="円/楕円 317"/>
        <xdr:cNvSpPr/>
      </xdr:nvSpPr>
      <xdr:spPr>
        <a:xfrm>
          <a:off x="7810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103141</xdr:rowOff>
    </xdr:from>
    <xdr:ext cx="378565" cy="259045"/>
    <xdr:sp macro="" textlink="">
      <xdr:nvSpPr>
        <xdr:cNvPr id="319" name="テキスト ボックス 318"/>
        <xdr:cNvSpPr txBox="1"/>
      </xdr:nvSpPr>
      <xdr:spPr>
        <a:xfrm>
          <a:off x="7672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11367</xdr:rowOff>
    </xdr:from>
    <xdr:to>
      <xdr:col>10</xdr:col>
      <xdr:colOff>155575</xdr:colOff>
      <xdr:row>38</xdr:row>
      <xdr:rowOff>112967</xdr:rowOff>
    </xdr:to>
    <xdr:sp macro="" textlink="">
      <xdr:nvSpPr>
        <xdr:cNvPr id="320" name="円/楕円 319"/>
        <xdr:cNvSpPr/>
      </xdr:nvSpPr>
      <xdr:spPr>
        <a:xfrm>
          <a:off x="6921500" y="65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104094</xdr:rowOff>
    </xdr:from>
    <xdr:ext cx="378565" cy="259045"/>
    <xdr:sp macro="" textlink="">
      <xdr:nvSpPr>
        <xdr:cNvPr id="321" name="テキスト ボックス 320"/>
        <xdr:cNvSpPr txBox="1"/>
      </xdr:nvSpPr>
      <xdr:spPr>
        <a:xfrm>
          <a:off x="6783017" y="6619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131261</xdr:rowOff>
    </xdr:from>
    <xdr:to>
      <xdr:col>15</xdr:col>
      <xdr:colOff>180975</xdr:colOff>
      <xdr:row>56</xdr:row>
      <xdr:rowOff>141739</xdr:rowOff>
    </xdr:to>
    <xdr:cxnSp macro="">
      <xdr:nvCxnSpPr>
        <xdr:cNvPr id="350" name="直線コネクタ 349"/>
        <xdr:cNvCxnSpPr/>
      </xdr:nvCxnSpPr>
      <xdr:spPr>
        <a:xfrm flipV="1">
          <a:off x="9639300" y="9732461"/>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109506</xdr:rowOff>
    </xdr:from>
    <xdr:to>
      <xdr:col>14</xdr:col>
      <xdr:colOff>28575</xdr:colOff>
      <xdr:row>56</xdr:row>
      <xdr:rowOff>141739</xdr:rowOff>
    </xdr:to>
    <xdr:cxnSp macro="">
      <xdr:nvCxnSpPr>
        <xdr:cNvPr id="353" name="直線コネクタ 352"/>
        <xdr:cNvCxnSpPr/>
      </xdr:nvCxnSpPr>
      <xdr:spPr>
        <a:xfrm>
          <a:off x="8750300" y="9710706"/>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109506</xdr:rowOff>
    </xdr:from>
    <xdr:to>
      <xdr:col>12</xdr:col>
      <xdr:colOff>511175</xdr:colOff>
      <xdr:row>56</xdr:row>
      <xdr:rowOff>148101</xdr:rowOff>
    </xdr:to>
    <xdr:cxnSp macro="">
      <xdr:nvCxnSpPr>
        <xdr:cNvPr id="356" name="直線コネクタ 355"/>
        <xdr:cNvCxnSpPr/>
      </xdr:nvCxnSpPr>
      <xdr:spPr>
        <a:xfrm flipV="1">
          <a:off x="7861300" y="9710706"/>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101922</xdr:rowOff>
    </xdr:from>
    <xdr:ext cx="534377" cy="259045"/>
    <xdr:sp macro="" textlink="">
      <xdr:nvSpPr>
        <xdr:cNvPr id="358" name="テキスト ボックス 357"/>
        <xdr:cNvSpPr txBox="1"/>
      </xdr:nvSpPr>
      <xdr:spPr>
        <a:xfrm>
          <a:off x="8483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148101</xdr:rowOff>
    </xdr:from>
    <xdr:to>
      <xdr:col>11</xdr:col>
      <xdr:colOff>307975</xdr:colOff>
      <xdr:row>57</xdr:row>
      <xdr:rowOff>36354</xdr:rowOff>
    </xdr:to>
    <xdr:cxnSp macro="">
      <xdr:nvCxnSpPr>
        <xdr:cNvPr id="359" name="直線コネクタ 358"/>
        <xdr:cNvCxnSpPr/>
      </xdr:nvCxnSpPr>
      <xdr:spPr>
        <a:xfrm flipV="1">
          <a:off x="6972300" y="9749301"/>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98436</xdr:rowOff>
    </xdr:from>
    <xdr:ext cx="534377" cy="259045"/>
    <xdr:sp macro="" textlink="">
      <xdr:nvSpPr>
        <xdr:cNvPr id="361" name="テキスト ボックス 360"/>
        <xdr:cNvSpPr txBox="1"/>
      </xdr:nvSpPr>
      <xdr:spPr>
        <a:xfrm>
          <a:off x="7594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135907</xdr:rowOff>
    </xdr:from>
    <xdr:ext cx="534377" cy="259045"/>
    <xdr:sp macro="" textlink="">
      <xdr:nvSpPr>
        <xdr:cNvPr id="363" name="テキスト ボックス 362"/>
        <xdr:cNvSpPr txBox="1"/>
      </xdr:nvSpPr>
      <xdr:spPr>
        <a:xfrm>
          <a:off x="6705111" y="9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80461</xdr:rowOff>
    </xdr:from>
    <xdr:to>
      <xdr:col>15</xdr:col>
      <xdr:colOff>231775</xdr:colOff>
      <xdr:row>57</xdr:row>
      <xdr:rowOff>10611</xdr:rowOff>
    </xdr:to>
    <xdr:sp macro="" textlink="">
      <xdr:nvSpPr>
        <xdr:cNvPr id="369" name="円/楕円 368"/>
        <xdr:cNvSpPr/>
      </xdr:nvSpPr>
      <xdr:spPr>
        <a:xfrm>
          <a:off x="10426700" y="96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103338</xdr:rowOff>
    </xdr:from>
    <xdr:ext cx="534377" cy="259045"/>
    <xdr:sp macro="" textlink="">
      <xdr:nvSpPr>
        <xdr:cNvPr id="370" name="農林水産業費該当値テキスト"/>
        <xdr:cNvSpPr txBox="1"/>
      </xdr:nvSpPr>
      <xdr:spPr>
        <a:xfrm>
          <a:off x="10528300" y="95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22,443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90939</xdr:rowOff>
    </xdr:from>
    <xdr:to>
      <xdr:col>14</xdr:col>
      <xdr:colOff>79375</xdr:colOff>
      <xdr:row>57</xdr:row>
      <xdr:rowOff>21089</xdr:rowOff>
    </xdr:to>
    <xdr:sp macro="" textlink="">
      <xdr:nvSpPr>
        <xdr:cNvPr id="371" name="円/楕円 370"/>
        <xdr:cNvSpPr/>
      </xdr:nvSpPr>
      <xdr:spPr>
        <a:xfrm>
          <a:off x="9588500" y="96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37616</xdr:rowOff>
    </xdr:from>
    <xdr:ext cx="534377" cy="259045"/>
    <xdr:sp macro="" textlink="">
      <xdr:nvSpPr>
        <xdr:cNvPr id="372" name="テキスト ボックス 371"/>
        <xdr:cNvSpPr txBox="1"/>
      </xdr:nvSpPr>
      <xdr:spPr>
        <a:xfrm>
          <a:off x="9372111" y="946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58706</xdr:rowOff>
    </xdr:from>
    <xdr:to>
      <xdr:col>12</xdr:col>
      <xdr:colOff>561975</xdr:colOff>
      <xdr:row>56</xdr:row>
      <xdr:rowOff>160306</xdr:rowOff>
    </xdr:to>
    <xdr:sp macro="" textlink="">
      <xdr:nvSpPr>
        <xdr:cNvPr id="373" name="円/楕円 372"/>
        <xdr:cNvSpPr/>
      </xdr:nvSpPr>
      <xdr:spPr>
        <a:xfrm>
          <a:off x="8699500" y="96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5383</xdr:rowOff>
    </xdr:from>
    <xdr:ext cx="534377" cy="259045"/>
    <xdr:sp macro="" textlink="">
      <xdr:nvSpPr>
        <xdr:cNvPr id="374" name="テキスト ボックス 373"/>
        <xdr:cNvSpPr txBox="1"/>
      </xdr:nvSpPr>
      <xdr:spPr>
        <a:xfrm>
          <a:off x="8483111" y="94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97301</xdr:rowOff>
    </xdr:from>
    <xdr:to>
      <xdr:col>11</xdr:col>
      <xdr:colOff>358775</xdr:colOff>
      <xdr:row>57</xdr:row>
      <xdr:rowOff>27451</xdr:rowOff>
    </xdr:to>
    <xdr:sp macro="" textlink="">
      <xdr:nvSpPr>
        <xdr:cNvPr id="375" name="円/楕円 374"/>
        <xdr:cNvSpPr/>
      </xdr:nvSpPr>
      <xdr:spPr>
        <a:xfrm>
          <a:off x="7810500" y="96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43978</xdr:rowOff>
    </xdr:from>
    <xdr:ext cx="534377" cy="259045"/>
    <xdr:sp macro="" textlink="">
      <xdr:nvSpPr>
        <xdr:cNvPr id="376" name="テキスト ボックス 375"/>
        <xdr:cNvSpPr txBox="1"/>
      </xdr:nvSpPr>
      <xdr:spPr>
        <a:xfrm>
          <a:off x="7594111" y="94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157004</xdr:rowOff>
    </xdr:from>
    <xdr:to>
      <xdr:col>10</xdr:col>
      <xdr:colOff>155575</xdr:colOff>
      <xdr:row>57</xdr:row>
      <xdr:rowOff>87154</xdr:rowOff>
    </xdr:to>
    <xdr:sp macro="" textlink="">
      <xdr:nvSpPr>
        <xdr:cNvPr id="377" name="円/楕円 376"/>
        <xdr:cNvSpPr/>
      </xdr:nvSpPr>
      <xdr:spPr>
        <a:xfrm>
          <a:off x="6921500" y="97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103681</xdr:rowOff>
    </xdr:from>
    <xdr:ext cx="534377" cy="259045"/>
    <xdr:sp macro="" textlink="">
      <xdr:nvSpPr>
        <xdr:cNvPr id="378" name="テキスト ボックス 377"/>
        <xdr:cNvSpPr txBox="1"/>
      </xdr:nvSpPr>
      <xdr:spPr>
        <a:xfrm>
          <a:off x="6705111" y="95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39916</xdr:rowOff>
    </xdr:from>
    <xdr:to>
      <xdr:col>15</xdr:col>
      <xdr:colOff>180975</xdr:colOff>
      <xdr:row>74</xdr:row>
      <xdr:rowOff>95161</xdr:rowOff>
    </xdr:to>
    <xdr:cxnSp macro="">
      <xdr:nvCxnSpPr>
        <xdr:cNvPr id="407" name="直線コネクタ 406"/>
        <xdr:cNvCxnSpPr/>
      </xdr:nvCxnSpPr>
      <xdr:spPr>
        <a:xfrm>
          <a:off x="9639300" y="12727216"/>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08"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39916</xdr:rowOff>
    </xdr:from>
    <xdr:to>
      <xdr:col>14</xdr:col>
      <xdr:colOff>28575</xdr:colOff>
      <xdr:row>74</xdr:row>
      <xdr:rowOff>119355</xdr:rowOff>
    </xdr:to>
    <xdr:cxnSp macro="">
      <xdr:nvCxnSpPr>
        <xdr:cNvPr id="410" name="直線コネクタ 409"/>
        <xdr:cNvCxnSpPr/>
      </xdr:nvCxnSpPr>
      <xdr:spPr>
        <a:xfrm flipV="1">
          <a:off x="8750300" y="12727216"/>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2" name="テキスト ボックス 411"/>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119355</xdr:rowOff>
    </xdr:from>
    <xdr:to>
      <xdr:col>12</xdr:col>
      <xdr:colOff>511175</xdr:colOff>
      <xdr:row>75</xdr:row>
      <xdr:rowOff>5512</xdr:rowOff>
    </xdr:to>
    <xdr:cxnSp macro="">
      <xdr:nvCxnSpPr>
        <xdr:cNvPr id="413" name="直線コネクタ 412"/>
        <xdr:cNvCxnSpPr/>
      </xdr:nvCxnSpPr>
      <xdr:spPr>
        <a:xfrm flipV="1">
          <a:off x="7861300" y="12806655"/>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24237</xdr:rowOff>
    </xdr:from>
    <xdr:ext cx="534377" cy="259045"/>
    <xdr:sp macro="" textlink="">
      <xdr:nvSpPr>
        <xdr:cNvPr id="415" name="テキスト ボックス 414"/>
        <xdr:cNvSpPr txBox="1"/>
      </xdr:nvSpPr>
      <xdr:spPr>
        <a:xfrm>
          <a:off x="8483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121488</xdr:rowOff>
    </xdr:from>
    <xdr:to>
      <xdr:col>11</xdr:col>
      <xdr:colOff>307975</xdr:colOff>
      <xdr:row>75</xdr:row>
      <xdr:rowOff>5512</xdr:rowOff>
    </xdr:to>
    <xdr:cxnSp macro="">
      <xdr:nvCxnSpPr>
        <xdr:cNvPr id="416" name="直線コネクタ 415"/>
        <xdr:cNvCxnSpPr/>
      </xdr:nvCxnSpPr>
      <xdr:spPr>
        <a:xfrm>
          <a:off x="6972300" y="12637338"/>
          <a:ext cx="889000" cy="2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28655</xdr:rowOff>
    </xdr:from>
    <xdr:ext cx="534377" cy="259045"/>
    <xdr:sp macro="" textlink="">
      <xdr:nvSpPr>
        <xdr:cNvPr id="418" name="テキスト ボックス 417"/>
        <xdr:cNvSpPr txBox="1"/>
      </xdr:nvSpPr>
      <xdr:spPr>
        <a:xfrm>
          <a:off x="7594111" y="1323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116437</xdr:rowOff>
    </xdr:from>
    <xdr:ext cx="469744" cy="259045"/>
    <xdr:sp macro="" textlink="">
      <xdr:nvSpPr>
        <xdr:cNvPr id="420" name="テキスト ボックス 419"/>
        <xdr:cNvSpPr txBox="1"/>
      </xdr:nvSpPr>
      <xdr:spPr>
        <a:xfrm>
          <a:off x="6737427" y="1331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44361</xdr:rowOff>
    </xdr:from>
    <xdr:to>
      <xdr:col>15</xdr:col>
      <xdr:colOff>231775</xdr:colOff>
      <xdr:row>74</xdr:row>
      <xdr:rowOff>145961</xdr:rowOff>
    </xdr:to>
    <xdr:sp macro="" textlink="">
      <xdr:nvSpPr>
        <xdr:cNvPr id="426" name="円/楕円 425"/>
        <xdr:cNvSpPr/>
      </xdr:nvSpPr>
      <xdr:spPr>
        <a:xfrm>
          <a:off x="10426700" y="127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67238</xdr:rowOff>
    </xdr:from>
    <xdr:ext cx="534377" cy="259045"/>
    <xdr:sp macro="" textlink="">
      <xdr:nvSpPr>
        <xdr:cNvPr id="427" name="商工費該当値テキスト"/>
        <xdr:cNvSpPr txBox="1"/>
      </xdr:nvSpPr>
      <xdr:spPr>
        <a:xfrm>
          <a:off x="10528300" y="125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21,169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160566</xdr:rowOff>
    </xdr:from>
    <xdr:to>
      <xdr:col>14</xdr:col>
      <xdr:colOff>79375</xdr:colOff>
      <xdr:row>74</xdr:row>
      <xdr:rowOff>90716</xdr:rowOff>
    </xdr:to>
    <xdr:sp macro="" textlink="">
      <xdr:nvSpPr>
        <xdr:cNvPr id="428" name="円/楕円 427"/>
        <xdr:cNvSpPr/>
      </xdr:nvSpPr>
      <xdr:spPr>
        <a:xfrm>
          <a:off x="9588500" y="126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107243</xdr:rowOff>
    </xdr:from>
    <xdr:ext cx="534377" cy="259045"/>
    <xdr:sp macro="" textlink="">
      <xdr:nvSpPr>
        <xdr:cNvPr id="429" name="テキスト ボックス 428"/>
        <xdr:cNvSpPr txBox="1"/>
      </xdr:nvSpPr>
      <xdr:spPr>
        <a:xfrm>
          <a:off x="9372111" y="124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68555</xdr:rowOff>
    </xdr:from>
    <xdr:to>
      <xdr:col>12</xdr:col>
      <xdr:colOff>561975</xdr:colOff>
      <xdr:row>74</xdr:row>
      <xdr:rowOff>170155</xdr:rowOff>
    </xdr:to>
    <xdr:sp macro="" textlink="">
      <xdr:nvSpPr>
        <xdr:cNvPr id="430" name="円/楕円 429"/>
        <xdr:cNvSpPr/>
      </xdr:nvSpPr>
      <xdr:spPr>
        <a:xfrm>
          <a:off x="8699500" y="127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15232</xdr:rowOff>
    </xdr:from>
    <xdr:ext cx="534377" cy="259045"/>
    <xdr:sp macro="" textlink="">
      <xdr:nvSpPr>
        <xdr:cNvPr id="431" name="テキスト ボックス 430"/>
        <xdr:cNvSpPr txBox="1"/>
      </xdr:nvSpPr>
      <xdr:spPr>
        <a:xfrm>
          <a:off x="8483111" y="125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20,534</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126162</xdr:rowOff>
    </xdr:from>
    <xdr:to>
      <xdr:col>11</xdr:col>
      <xdr:colOff>358775</xdr:colOff>
      <xdr:row>75</xdr:row>
      <xdr:rowOff>56312</xdr:rowOff>
    </xdr:to>
    <xdr:sp macro="" textlink="">
      <xdr:nvSpPr>
        <xdr:cNvPr id="432" name="円/楕円 431"/>
        <xdr:cNvSpPr/>
      </xdr:nvSpPr>
      <xdr:spPr>
        <a:xfrm>
          <a:off x="7810500" y="128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72839</xdr:rowOff>
    </xdr:from>
    <xdr:ext cx="534377" cy="259045"/>
    <xdr:sp macro="" textlink="">
      <xdr:nvSpPr>
        <xdr:cNvPr id="433" name="テキスト ボックス 432"/>
        <xdr:cNvSpPr txBox="1"/>
      </xdr:nvSpPr>
      <xdr:spPr>
        <a:xfrm>
          <a:off x="7594111" y="1258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19,022</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70688</xdr:rowOff>
    </xdr:from>
    <xdr:to>
      <xdr:col>10</xdr:col>
      <xdr:colOff>155575</xdr:colOff>
      <xdr:row>74</xdr:row>
      <xdr:rowOff>838</xdr:rowOff>
    </xdr:to>
    <xdr:sp macro="" textlink="">
      <xdr:nvSpPr>
        <xdr:cNvPr id="434" name="円/楕円 433"/>
        <xdr:cNvSpPr/>
      </xdr:nvSpPr>
      <xdr:spPr>
        <a:xfrm>
          <a:off x="6921500" y="125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17365</xdr:rowOff>
    </xdr:from>
    <xdr:ext cx="534377" cy="259045"/>
    <xdr:sp macro="" textlink="">
      <xdr:nvSpPr>
        <xdr:cNvPr id="435" name="テキスト ボックス 434"/>
        <xdr:cNvSpPr txBox="1"/>
      </xdr:nvSpPr>
      <xdr:spPr>
        <a:xfrm>
          <a:off x="6705111" y="123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112863</xdr:rowOff>
    </xdr:from>
    <xdr:to>
      <xdr:col>15</xdr:col>
      <xdr:colOff>180975</xdr:colOff>
      <xdr:row>97</xdr:row>
      <xdr:rowOff>44602</xdr:rowOff>
    </xdr:to>
    <xdr:cxnSp macro="">
      <xdr:nvCxnSpPr>
        <xdr:cNvPr id="463" name="直線コネクタ 462"/>
        <xdr:cNvCxnSpPr/>
      </xdr:nvCxnSpPr>
      <xdr:spPr>
        <a:xfrm flipV="1">
          <a:off x="9639300" y="16572063"/>
          <a:ext cx="838200" cy="10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84562</xdr:rowOff>
    </xdr:from>
    <xdr:to>
      <xdr:col>14</xdr:col>
      <xdr:colOff>28575</xdr:colOff>
      <xdr:row>97</xdr:row>
      <xdr:rowOff>44602</xdr:rowOff>
    </xdr:to>
    <xdr:cxnSp macro="">
      <xdr:nvCxnSpPr>
        <xdr:cNvPr id="466" name="直線コネクタ 465"/>
        <xdr:cNvCxnSpPr/>
      </xdr:nvCxnSpPr>
      <xdr:spPr>
        <a:xfrm>
          <a:off x="8750300" y="16543762"/>
          <a:ext cx="889000" cy="13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84562</xdr:rowOff>
    </xdr:from>
    <xdr:to>
      <xdr:col>12</xdr:col>
      <xdr:colOff>511175</xdr:colOff>
      <xdr:row>96</xdr:row>
      <xdr:rowOff>134351</xdr:rowOff>
    </xdr:to>
    <xdr:cxnSp macro="">
      <xdr:nvCxnSpPr>
        <xdr:cNvPr id="469" name="直線コネクタ 468"/>
        <xdr:cNvCxnSpPr/>
      </xdr:nvCxnSpPr>
      <xdr:spPr>
        <a:xfrm flipV="1">
          <a:off x="7861300" y="16543762"/>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134351</xdr:rowOff>
    </xdr:from>
    <xdr:to>
      <xdr:col>11</xdr:col>
      <xdr:colOff>307975</xdr:colOff>
      <xdr:row>97</xdr:row>
      <xdr:rowOff>48</xdr:rowOff>
    </xdr:to>
    <xdr:cxnSp macro="">
      <xdr:nvCxnSpPr>
        <xdr:cNvPr id="472" name="直線コネクタ 471"/>
        <xdr:cNvCxnSpPr/>
      </xdr:nvCxnSpPr>
      <xdr:spPr>
        <a:xfrm flipV="1">
          <a:off x="6972300" y="16593551"/>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64860</xdr:rowOff>
    </xdr:from>
    <xdr:ext cx="534377" cy="259045"/>
    <xdr:sp macro="" textlink="">
      <xdr:nvSpPr>
        <xdr:cNvPr id="474" name="テキスト ボックス 473"/>
        <xdr:cNvSpPr txBox="1"/>
      </xdr:nvSpPr>
      <xdr:spPr>
        <a:xfrm>
          <a:off x="7594111" y="161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163639</xdr:rowOff>
    </xdr:from>
    <xdr:ext cx="534377" cy="259045"/>
    <xdr:sp macro="" textlink="">
      <xdr:nvSpPr>
        <xdr:cNvPr id="476" name="テキスト ボックス 475"/>
        <xdr:cNvSpPr txBox="1"/>
      </xdr:nvSpPr>
      <xdr:spPr>
        <a:xfrm>
          <a:off x="6705111" y="162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62063</xdr:rowOff>
    </xdr:from>
    <xdr:to>
      <xdr:col>15</xdr:col>
      <xdr:colOff>231775</xdr:colOff>
      <xdr:row>96</xdr:row>
      <xdr:rowOff>163663</xdr:rowOff>
    </xdr:to>
    <xdr:sp macro="" textlink="">
      <xdr:nvSpPr>
        <xdr:cNvPr id="482" name="円/楕円 481"/>
        <xdr:cNvSpPr/>
      </xdr:nvSpPr>
      <xdr:spPr>
        <a:xfrm>
          <a:off x="10426700" y="165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40490</xdr:rowOff>
    </xdr:from>
    <xdr:ext cx="534377" cy="259045"/>
    <xdr:sp macro="" textlink="">
      <xdr:nvSpPr>
        <xdr:cNvPr id="483" name="土木費該当値テキスト"/>
        <xdr:cNvSpPr txBox="1"/>
      </xdr:nvSpPr>
      <xdr:spPr>
        <a:xfrm>
          <a:off x="10528300" y="1649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36,174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165252</xdr:rowOff>
    </xdr:from>
    <xdr:to>
      <xdr:col>14</xdr:col>
      <xdr:colOff>79375</xdr:colOff>
      <xdr:row>97</xdr:row>
      <xdr:rowOff>95402</xdr:rowOff>
    </xdr:to>
    <xdr:sp macro="" textlink="">
      <xdr:nvSpPr>
        <xdr:cNvPr id="484" name="円/楕円 483"/>
        <xdr:cNvSpPr/>
      </xdr:nvSpPr>
      <xdr:spPr>
        <a:xfrm>
          <a:off x="9588500" y="166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86529</xdr:rowOff>
    </xdr:from>
    <xdr:ext cx="534377" cy="259045"/>
    <xdr:sp macro="" textlink="">
      <xdr:nvSpPr>
        <xdr:cNvPr id="485" name="テキスト ボックス 484"/>
        <xdr:cNvSpPr txBox="1"/>
      </xdr:nvSpPr>
      <xdr:spPr>
        <a:xfrm>
          <a:off x="9372111" y="167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33762</xdr:rowOff>
    </xdr:from>
    <xdr:to>
      <xdr:col>12</xdr:col>
      <xdr:colOff>561975</xdr:colOff>
      <xdr:row>96</xdr:row>
      <xdr:rowOff>135362</xdr:rowOff>
    </xdr:to>
    <xdr:sp macro="" textlink="">
      <xdr:nvSpPr>
        <xdr:cNvPr id="486" name="円/楕円 485"/>
        <xdr:cNvSpPr/>
      </xdr:nvSpPr>
      <xdr:spPr>
        <a:xfrm>
          <a:off x="8699500" y="164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126489</xdr:rowOff>
    </xdr:from>
    <xdr:ext cx="534377" cy="259045"/>
    <xdr:sp macro="" textlink="">
      <xdr:nvSpPr>
        <xdr:cNvPr id="487" name="テキスト ボックス 486"/>
        <xdr:cNvSpPr txBox="1"/>
      </xdr:nvSpPr>
      <xdr:spPr>
        <a:xfrm>
          <a:off x="8483111" y="165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83551</xdr:rowOff>
    </xdr:from>
    <xdr:to>
      <xdr:col>11</xdr:col>
      <xdr:colOff>358775</xdr:colOff>
      <xdr:row>97</xdr:row>
      <xdr:rowOff>13701</xdr:rowOff>
    </xdr:to>
    <xdr:sp macro="" textlink="">
      <xdr:nvSpPr>
        <xdr:cNvPr id="488" name="円/楕円 487"/>
        <xdr:cNvSpPr/>
      </xdr:nvSpPr>
      <xdr:spPr>
        <a:xfrm>
          <a:off x="7810500" y="1654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4828</xdr:rowOff>
    </xdr:from>
    <xdr:ext cx="534377" cy="259045"/>
    <xdr:sp macro="" textlink="">
      <xdr:nvSpPr>
        <xdr:cNvPr id="489" name="テキスト ボックス 488"/>
        <xdr:cNvSpPr txBox="1"/>
      </xdr:nvSpPr>
      <xdr:spPr>
        <a:xfrm>
          <a:off x="7594111" y="1663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120698</xdr:rowOff>
    </xdr:from>
    <xdr:to>
      <xdr:col>10</xdr:col>
      <xdr:colOff>155575</xdr:colOff>
      <xdr:row>97</xdr:row>
      <xdr:rowOff>50848</xdr:rowOff>
    </xdr:to>
    <xdr:sp macro="" textlink="">
      <xdr:nvSpPr>
        <xdr:cNvPr id="490" name="円/楕円 489"/>
        <xdr:cNvSpPr/>
      </xdr:nvSpPr>
      <xdr:spPr>
        <a:xfrm>
          <a:off x="6921500" y="165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41975</xdr:rowOff>
    </xdr:from>
    <xdr:ext cx="534377" cy="259045"/>
    <xdr:sp macro="" textlink="">
      <xdr:nvSpPr>
        <xdr:cNvPr id="491" name="テキスト ボックス 490"/>
        <xdr:cNvSpPr txBox="1"/>
      </xdr:nvSpPr>
      <xdr:spPr>
        <a:xfrm>
          <a:off x="6705111" y="1667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101029</xdr:rowOff>
    </xdr:from>
    <xdr:to>
      <xdr:col>23</xdr:col>
      <xdr:colOff>517525</xdr:colOff>
      <xdr:row>38</xdr:row>
      <xdr:rowOff>101791</xdr:rowOff>
    </xdr:to>
    <xdr:cxnSp macro="">
      <xdr:nvCxnSpPr>
        <xdr:cNvPr id="521" name="直線コネクタ 520"/>
        <xdr:cNvCxnSpPr/>
      </xdr:nvCxnSpPr>
      <xdr:spPr>
        <a:xfrm>
          <a:off x="15481300" y="661612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110401</xdr:rowOff>
    </xdr:from>
    <xdr:to>
      <xdr:col>22</xdr:col>
      <xdr:colOff>365125</xdr:colOff>
      <xdr:row>38</xdr:row>
      <xdr:rowOff>101029</xdr:rowOff>
    </xdr:to>
    <xdr:cxnSp macro="">
      <xdr:nvCxnSpPr>
        <xdr:cNvPr id="524" name="直線コネクタ 523"/>
        <xdr:cNvCxnSpPr/>
      </xdr:nvCxnSpPr>
      <xdr:spPr>
        <a:xfrm>
          <a:off x="14592300" y="6454051"/>
          <a:ext cx="889000" cy="16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110401</xdr:rowOff>
    </xdr:from>
    <xdr:to>
      <xdr:col>21</xdr:col>
      <xdr:colOff>161925</xdr:colOff>
      <xdr:row>38</xdr:row>
      <xdr:rowOff>58242</xdr:rowOff>
    </xdr:to>
    <xdr:cxnSp macro="">
      <xdr:nvCxnSpPr>
        <xdr:cNvPr id="527" name="直線コネクタ 526"/>
        <xdr:cNvCxnSpPr/>
      </xdr:nvCxnSpPr>
      <xdr:spPr>
        <a:xfrm flipV="1">
          <a:off x="13703300" y="6454051"/>
          <a:ext cx="889000" cy="11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29" name="テキスト ボックス 528"/>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120536</xdr:rowOff>
    </xdr:from>
    <xdr:to>
      <xdr:col>19</xdr:col>
      <xdr:colOff>644525</xdr:colOff>
      <xdr:row>38</xdr:row>
      <xdr:rowOff>58242</xdr:rowOff>
    </xdr:to>
    <xdr:cxnSp macro="">
      <xdr:nvCxnSpPr>
        <xdr:cNvPr id="530" name="直線コネクタ 529"/>
        <xdr:cNvCxnSpPr/>
      </xdr:nvCxnSpPr>
      <xdr:spPr>
        <a:xfrm>
          <a:off x="12814300" y="6292736"/>
          <a:ext cx="889000" cy="28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3891</xdr:rowOff>
    </xdr:from>
    <xdr:ext cx="534377" cy="259045"/>
    <xdr:sp macro="" textlink="">
      <xdr:nvSpPr>
        <xdr:cNvPr id="534" name="テキスト ボックス 533"/>
        <xdr:cNvSpPr txBox="1"/>
      </xdr:nvSpPr>
      <xdr:spPr>
        <a:xfrm>
          <a:off x="12547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50991</xdr:rowOff>
    </xdr:from>
    <xdr:to>
      <xdr:col>23</xdr:col>
      <xdr:colOff>568325</xdr:colOff>
      <xdr:row>38</xdr:row>
      <xdr:rowOff>152591</xdr:rowOff>
    </xdr:to>
    <xdr:sp macro="" textlink="">
      <xdr:nvSpPr>
        <xdr:cNvPr id="540" name="円/楕円 539"/>
        <xdr:cNvSpPr/>
      </xdr:nvSpPr>
      <xdr:spPr>
        <a:xfrm>
          <a:off x="16268700" y="65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137368</xdr:rowOff>
    </xdr:from>
    <xdr:ext cx="534377" cy="259045"/>
    <xdr:sp macro="" textlink="">
      <xdr:nvSpPr>
        <xdr:cNvPr id="541" name="消防費該当値テキスト"/>
        <xdr:cNvSpPr txBox="1"/>
      </xdr:nvSpPr>
      <xdr:spPr>
        <a:xfrm>
          <a:off x="16370300" y="64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50229</xdr:rowOff>
    </xdr:from>
    <xdr:to>
      <xdr:col>22</xdr:col>
      <xdr:colOff>415925</xdr:colOff>
      <xdr:row>38</xdr:row>
      <xdr:rowOff>151829</xdr:rowOff>
    </xdr:to>
    <xdr:sp macro="" textlink="">
      <xdr:nvSpPr>
        <xdr:cNvPr id="542" name="円/楕円 541"/>
        <xdr:cNvSpPr/>
      </xdr:nvSpPr>
      <xdr:spPr>
        <a:xfrm>
          <a:off x="15430500" y="65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142956</xdr:rowOff>
    </xdr:from>
    <xdr:ext cx="534377" cy="259045"/>
    <xdr:sp macro="" textlink="">
      <xdr:nvSpPr>
        <xdr:cNvPr id="543" name="テキスト ボックス 542"/>
        <xdr:cNvSpPr txBox="1"/>
      </xdr:nvSpPr>
      <xdr:spPr>
        <a:xfrm>
          <a:off x="15214111" y="665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59601</xdr:rowOff>
    </xdr:from>
    <xdr:to>
      <xdr:col>21</xdr:col>
      <xdr:colOff>212725</xdr:colOff>
      <xdr:row>37</xdr:row>
      <xdr:rowOff>161201</xdr:rowOff>
    </xdr:to>
    <xdr:sp macro="" textlink="">
      <xdr:nvSpPr>
        <xdr:cNvPr id="544" name="円/楕円 543"/>
        <xdr:cNvSpPr/>
      </xdr:nvSpPr>
      <xdr:spPr>
        <a:xfrm>
          <a:off x="14541500" y="64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152328</xdr:rowOff>
    </xdr:from>
    <xdr:ext cx="534377" cy="259045"/>
    <xdr:sp macro="" textlink="">
      <xdr:nvSpPr>
        <xdr:cNvPr id="545" name="テキスト ボックス 544"/>
        <xdr:cNvSpPr txBox="1"/>
      </xdr:nvSpPr>
      <xdr:spPr>
        <a:xfrm>
          <a:off x="14325111" y="64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7442</xdr:rowOff>
    </xdr:from>
    <xdr:to>
      <xdr:col>20</xdr:col>
      <xdr:colOff>9525</xdr:colOff>
      <xdr:row>38</xdr:row>
      <xdr:rowOff>109042</xdr:rowOff>
    </xdr:to>
    <xdr:sp macro="" textlink="">
      <xdr:nvSpPr>
        <xdr:cNvPr id="546" name="円/楕円 545"/>
        <xdr:cNvSpPr/>
      </xdr:nvSpPr>
      <xdr:spPr>
        <a:xfrm>
          <a:off x="13652500" y="65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100169</xdr:rowOff>
    </xdr:from>
    <xdr:ext cx="534377" cy="259045"/>
    <xdr:sp macro="" textlink="">
      <xdr:nvSpPr>
        <xdr:cNvPr id="547" name="テキスト ボックス 546"/>
        <xdr:cNvSpPr txBox="1"/>
      </xdr:nvSpPr>
      <xdr:spPr>
        <a:xfrm>
          <a:off x="13436111" y="66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69736</xdr:rowOff>
    </xdr:from>
    <xdr:to>
      <xdr:col>18</xdr:col>
      <xdr:colOff>492125</xdr:colOff>
      <xdr:row>36</xdr:row>
      <xdr:rowOff>171336</xdr:rowOff>
    </xdr:to>
    <xdr:sp macro="" textlink="">
      <xdr:nvSpPr>
        <xdr:cNvPr id="548" name="円/楕円 547"/>
        <xdr:cNvSpPr/>
      </xdr:nvSpPr>
      <xdr:spPr>
        <a:xfrm>
          <a:off x="12763500" y="62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16413</xdr:rowOff>
    </xdr:from>
    <xdr:ext cx="534377" cy="259045"/>
    <xdr:sp macro="" textlink="">
      <xdr:nvSpPr>
        <xdr:cNvPr id="549" name="テキスト ボックス 548"/>
        <xdr:cNvSpPr txBox="1"/>
      </xdr:nvSpPr>
      <xdr:spPr>
        <a:xfrm>
          <a:off x="12547111" y="60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98699</xdr:rowOff>
    </xdr:from>
    <xdr:to>
      <xdr:col>23</xdr:col>
      <xdr:colOff>517525</xdr:colOff>
      <xdr:row>58</xdr:row>
      <xdr:rowOff>64915</xdr:rowOff>
    </xdr:to>
    <xdr:cxnSp macro="">
      <xdr:nvCxnSpPr>
        <xdr:cNvPr id="581" name="直線コネクタ 580"/>
        <xdr:cNvCxnSpPr/>
      </xdr:nvCxnSpPr>
      <xdr:spPr>
        <a:xfrm>
          <a:off x="15481300" y="9871349"/>
          <a:ext cx="838200" cy="1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125641</xdr:rowOff>
    </xdr:from>
    <xdr:to>
      <xdr:col>22</xdr:col>
      <xdr:colOff>365125</xdr:colOff>
      <xdr:row>57</xdr:row>
      <xdr:rowOff>98699</xdr:rowOff>
    </xdr:to>
    <xdr:cxnSp macro="">
      <xdr:nvCxnSpPr>
        <xdr:cNvPr id="584" name="直線コネクタ 583"/>
        <xdr:cNvCxnSpPr/>
      </xdr:nvCxnSpPr>
      <xdr:spPr>
        <a:xfrm>
          <a:off x="14592300" y="9726841"/>
          <a:ext cx="889000" cy="1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125641</xdr:rowOff>
    </xdr:from>
    <xdr:to>
      <xdr:col>21</xdr:col>
      <xdr:colOff>161925</xdr:colOff>
      <xdr:row>58</xdr:row>
      <xdr:rowOff>34707</xdr:rowOff>
    </xdr:to>
    <xdr:cxnSp macro="">
      <xdr:nvCxnSpPr>
        <xdr:cNvPr id="587" name="直線コネクタ 586"/>
        <xdr:cNvCxnSpPr/>
      </xdr:nvCxnSpPr>
      <xdr:spPr>
        <a:xfrm flipV="1">
          <a:off x="13703300" y="9726841"/>
          <a:ext cx="889000" cy="25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132111</xdr:rowOff>
    </xdr:from>
    <xdr:ext cx="534377" cy="259045"/>
    <xdr:sp macro="" textlink="">
      <xdr:nvSpPr>
        <xdr:cNvPr id="589" name="テキスト ボックス 588"/>
        <xdr:cNvSpPr txBox="1"/>
      </xdr:nvSpPr>
      <xdr:spPr>
        <a:xfrm>
          <a:off x="14325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128123</xdr:rowOff>
    </xdr:from>
    <xdr:to>
      <xdr:col>19</xdr:col>
      <xdr:colOff>644525</xdr:colOff>
      <xdr:row>58</xdr:row>
      <xdr:rowOff>34707</xdr:rowOff>
    </xdr:to>
    <xdr:cxnSp macro="">
      <xdr:nvCxnSpPr>
        <xdr:cNvPr id="590" name="直線コネクタ 589"/>
        <xdr:cNvCxnSpPr/>
      </xdr:nvCxnSpPr>
      <xdr:spPr>
        <a:xfrm>
          <a:off x="12814300" y="9900773"/>
          <a:ext cx="889000" cy="7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132177</xdr:rowOff>
    </xdr:from>
    <xdr:ext cx="534377" cy="259045"/>
    <xdr:sp macro="" textlink="">
      <xdr:nvSpPr>
        <xdr:cNvPr id="592" name="テキスト ボックス 591"/>
        <xdr:cNvSpPr txBox="1"/>
      </xdr:nvSpPr>
      <xdr:spPr>
        <a:xfrm>
          <a:off x="13436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32409</xdr:rowOff>
    </xdr:from>
    <xdr:ext cx="534377" cy="259045"/>
    <xdr:sp macro="" textlink="">
      <xdr:nvSpPr>
        <xdr:cNvPr id="594" name="テキスト ボックス 593"/>
        <xdr:cNvSpPr txBox="1"/>
      </xdr:nvSpPr>
      <xdr:spPr>
        <a:xfrm>
          <a:off x="12547111" y="94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14115</xdr:rowOff>
    </xdr:from>
    <xdr:to>
      <xdr:col>23</xdr:col>
      <xdr:colOff>568325</xdr:colOff>
      <xdr:row>58</xdr:row>
      <xdr:rowOff>115715</xdr:rowOff>
    </xdr:to>
    <xdr:sp macro="" textlink="">
      <xdr:nvSpPr>
        <xdr:cNvPr id="600" name="円/楕円 599"/>
        <xdr:cNvSpPr/>
      </xdr:nvSpPr>
      <xdr:spPr>
        <a:xfrm>
          <a:off x="16268700" y="99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163992</xdr:rowOff>
    </xdr:from>
    <xdr:ext cx="534377" cy="259045"/>
    <xdr:sp macro="" textlink="">
      <xdr:nvSpPr>
        <xdr:cNvPr id="601" name="教育費該当値テキスト"/>
        <xdr:cNvSpPr txBox="1"/>
      </xdr:nvSpPr>
      <xdr:spPr>
        <a:xfrm>
          <a:off x="16370300" y="993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47899</xdr:rowOff>
    </xdr:from>
    <xdr:to>
      <xdr:col>22</xdr:col>
      <xdr:colOff>415925</xdr:colOff>
      <xdr:row>57</xdr:row>
      <xdr:rowOff>149499</xdr:rowOff>
    </xdr:to>
    <xdr:sp macro="" textlink="">
      <xdr:nvSpPr>
        <xdr:cNvPr id="602" name="円/楕円 601"/>
        <xdr:cNvSpPr/>
      </xdr:nvSpPr>
      <xdr:spPr>
        <a:xfrm>
          <a:off x="15430500" y="98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140626</xdr:rowOff>
    </xdr:from>
    <xdr:ext cx="534377" cy="259045"/>
    <xdr:sp macro="" textlink="">
      <xdr:nvSpPr>
        <xdr:cNvPr id="603" name="テキスト ボックス 602"/>
        <xdr:cNvSpPr txBox="1"/>
      </xdr:nvSpPr>
      <xdr:spPr>
        <a:xfrm>
          <a:off x="15214111" y="99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74841</xdr:rowOff>
    </xdr:from>
    <xdr:to>
      <xdr:col>21</xdr:col>
      <xdr:colOff>212725</xdr:colOff>
      <xdr:row>57</xdr:row>
      <xdr:rowOff>4991</xdr:rowOff>
    </xdr:to>
    <xdr:sp macro="" textlink="">
      <xdr:nvSpPr>
        <xdr:cNvPr id="604" name="円/楕円 603"/>
        <xdr:cNvSpPr/>
      </xdr:nvSpPr>
      <xdr:spPr>
        <a:xfrm>
          <a:off x="14541500" y="96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167568</xdr:rowOff>
    </xdr:from>
    <xdr:ext cx="534377" cy="259045"/>
    <xdr:sp macro="" textlink="">
      <xdr:nvSpPr>
        <xdr:cNvPr id="605" name="テキスト ボックス 604"/>
        <xdr:cNvSpPr txBox="1"/>
      </xdr:nvSpPr>
      <xdr:spPr>
        <a:xfrm>
          <a:off x="14325111" y="97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155357</xdr:rowOff>
    </xdr:from>
    <xdr:to>
      <xdr:col>20</xdr:col>
      <xdr:colOff>9525</xdr:colOff>
      <xdr:row>58</xdr:row>
      <xdr:rowOff>85507</xdr:rowOff>
    </xdr:to>
    <xdr:sp macro="" textlink="">
      <xdr:nvSpPr>
        <xdr:cNvPr id="606" name="円/楕円 605"/>
        <xdr:cNvSpPr/>
      </xdr:nvSpPr>
      <xdr:spPr>
        <a:xfrm>
          <a:off x="13652500" y="99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76634</xdr:rowOff>
    </xdr:from>
    <xdr:ext cx="534377" cy="259045"/>
    <xdr:sp macro="" textlink="">
      <xdr:nvSpPr>
        <xdr:cNvPr id="607" name="テキスト ボックス 606"/>
        <xdr:cNvSpPr txBox="1"/>
      </xdr:nvSpPr>
      <xdr:spPr>
        <a:xfrm>
          <a:off x="13436111" y="1002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77323</xdr:rowOff>
    </xdr:from>
    <xdr:to>
      <xdr:col>18</xdr:col>
      <xdr:colOff>492125</xdr:colOff>
      <xdr:row>58</xdr:row>
      <xdr:rowOff>7473</xdr:rowOff>
    </xdr:to>
    <xdr:sp macro="" textlink="">
      <xdr:nvSpPr>
        <xdr:cNvPr id="608" name="円/楕円 607"/>
        <xdr:cNvSpPr/>
      </xdr:nvSpPr>
      <xdr:spPr>
        <a:xfrm>
          <a:off x="12763500" y="98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170050</xdr:rowOff>
    </xdr:from>
    <xdr:ext cx="534377" cy="259045"/>
    <xdr:sp macro="" textlink="">
      <xdr:nvSpPr>
        <xdr:cNvPr id="609" name="テキスト ボックス 608"/>
        <xdr:cNvSpPr txBox="1"/>
      </xdr:nvSpPr>
      <xdr:spPr>
        <a:xfrm>
          <a:off x="12547111" y="994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40182</xdr:rowOff>
    </xdr:from>
    <xdr:to>
      <xdr:col>23</xdr:col>
      <xdr:colOff>517525</xdr:colOff>
      <xdr:row>79</xdr:row>
      <xdr:rowOff>41173</xdr:rowOff>
    </xdr:to>
    <xdr:cxnSp macro="">
      <xdr:nvCxnSpPr>
        <xdr:cNvPr id="638" name="直線コネクタ 637"/>
        <xdr:cNvCxnSpPr/>
      </xdr:nvCxnSpPr>
      <xdr:spPr>
        <a:xfrm>
          <a:off x="15481300" y="13584732"/>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163398</xdr:rowOff>
    </xdr:from>
    <xdr:to>
      <xdr:col>22</xdr:col>
      <xdr:colOff>365125</xdr:colOff>
      <xdr:row>79</xdr:row>
      <xdr:rowOff>40182</xdr:rowOff>
    </xdr:to>
    <xdr:cxnSp macro="">
      <xdr:nvCxnSpPr>
        <xdr:cNvPr id="641" name="直線コネクタ 640"/>
        <xdr:cNvCxnSpPr/>
      </xdr:nvCxnSpPr>
      <xdr:spPr>
        <a:xfrm>
          <a:off x="14592300" y="13536498"/>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163398</xdr:rowOff>
    </xdr:from>
    <xdr:to>
      <xdr:col>21</xdr:col>
      <xdr:colOff>161925</xdr:colOff>
      <xdr:row>79</xdr:row>
      <xdr:rowOff>788</xdr:rowOff>
    </xdr:to>
    <xdr:cxnSp macro="">
      <xdr:nvCxnSpPr>
        <xdr:cNvPr id="644" name="直線コネクタ 643"/>
        <xdr:cNvCxnSpPr/>
      </xdr:nvCxnSpPr>
      <xdr:spPr>
        <a:xfrm flipV="1">
          <a:off x="13703300" y="13536498"/>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34256</xdr:rowOff>
    </xdr:from>
    <xdr:ext cx="378565" cy="259045"/>
    <xdr:sp macro="" textlink="">
      <xdr:nvSpPr>
        <xdr:cNvPr id="646" name="テキスト ボックス 645"/>
        <xdr:cNvSpPr txBox="1"/>
      </xdr:nvSpPr>
      <xdr:spPr>
        <a:xfrm>
          <a:off x="14403017" y="13578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163170</xdr:rowOff>
    </xdr:from>
    <xdr:to>
      <xdr:col>19</xdr:col>
      <xdr:colOff>644525</xdr:colOff>
      <xdr:row>79</xdr:row>
      <xdr:rowOff>788</xdr:rowOff>
    </xdr:to>
    <xdr:cxnSp macro="">
      <xdr:nvCxnSpPr>
        <xdr:cNvPr id="647" name="直線コネクタ 646"/>
        <xdr:cNvCxnSpPr/>
      </xdr:nvCxnSpPr>
      <xdr:spPr>
        <a:xfrm>
          <a:off x="12814300" y="13536270"/>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42511</xdr:rowOff>
    </xdr:from>
    <xdr:ext cx="378565" cy="259045"/>
    <xdr:sp macro="" textlink="">
      <xdr:nvSpPr>
        <xdr:cNvPr id="649" name="テキスト ボックス 648"/>
        <xdr:cNvSpPr txBox="1"/>
      </xdr:nvSpPr>
      <xdr:spPr>
        <a:xfrm>
          <a:off x="13514017" y="132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161823</xdr:rowOff>
    </xdr:from>
    <xdr:to>
      <xdr:col>23</xdr:col>
      <xdr:colOff>568325</xdr:colOff>
      <xdr:row>79</xdr:row>
      <xdr:rowOff>91973</xdr:rowOff>
    </xdr:to>
    <xdr:sp macro="" textlink="">
      <xdr:nvSpPr>
        <xdr:cNvPr id="657" name="円/楕円 656"/>
        <xdr:cNvSpPr/>
      </xdr:nvSpPr>
      <xdr:spPr>
        <a:xfrm>
          <a:off x="162687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76750</xdr:rowOff>
    </xdr:from>
    <xdr:ext cx="313932" cy="259045"/>
    <xdr:sp macro="" textlink="">
      <xdr:nvSpPr>
        <xdr:cNvPr id="658" name="災害復旧費該当値テキスト"/>
        <xdr:cNvSpPr txBox="1"/>
      </xdr:nvSpPr>
      <xdr:spPr>
        <a:xfrm>
          <a:off x="16370300" y="13449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160832</xdr:rowOff>
    </xdr:from>
    <xdr:to>
      <xdr:col>22</xdr:col>
      <xdr:colOff>415925</xdr:colOff>
      <xdr:row>79</xdr:row>
      <xdr:rowOff>90982</xdr:rowOff>
    </xdr:to>
    <xdr:sp macro="" textlink="">
      <xdr:nvSpPr>
        <xdr:cNvPr id="659" name="円/楕円 658"/>
        <xdr:cNvSpPr/>
      </xdr:nvSpPr>
      <xdr:spPr>
        <a:xfrm>
          <a:off x="15430500" y="135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82109</xdr:rowOff>
    </xdr:from>
    <xdr:ext cx="313932" cy="259045"/>
    <xdr:sp macro="" textlink="">
      <xdr:nvSpPr>
        <xdr:cNvPr id="660" name="テキスト ボックス 659"/>
        <xdr:cNvSpPr txBox="1"/>
      </xdr:nvSpPr>
      <xdr:spPr>
        <a:xfrm>
          <a:off x="15324333" y="1362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112598</xdr:rowOff>
    </xdr:from>
    <xdr:to>
      <xdr:col>21</xdr:col>
      <xdr:colOff>212725</xdr:colOff>
      <xdr:row>79</xdr:row>
      <xdr:rowOff>42748</xdr:rowOff>
    </xdr:to>
    <xdr:sp macro="" textlink="">
      <xdr:nvSpPr>
        <xdr:cNvPr id="661" name="円/楕円 660"/>
        <xdr:cNvSpPr/>
      </xdr:nvSpPr>
      <xdr:spPr>
        <a:xfrm>
          <a:off x="14541500" y="134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59275</xdr:rowOff>
    </xdr:from>
    <xdr:ext cx="378565" cy="259045"/>
    <xdr:sp macro="" textlink="">
      <xdr:nvSpPr>
        <xdr:cNvPr id="662" name="テキスト ボックス 661"/>
        <xdr:cNvSpPr txBox="1"/>
      </xdr:nvSpPr>
      <xdr:spPr>
        <a:xfrm>
          <a:off x="14403017" y="1326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121438</xdr:rowOff>
    </xdr:from>
    <xdr:to>
      <xdr:col>20</xdr:col>
      <xdr:colOff>9525</xdr:colOff>
      <xdr:row>79</xdr:row>
      <xdr:rowOff>51588</xdr:rowOff>
    </xdr:to>
    <xdr:sp macro="" textlink="">
      <xdr:nvSpPr>
        <xdr:cNvPr id="663" name="円/楕円 662"/>
        <xdr:cNvSpPr/>
      </xdr:nvSpPr>
      <xdr:spPr>
        <a:xfrm>
          <a:off x="13652500" y="134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42715</xdr:rowOff>
    </xdr:from>
    <xdr:ext cx="378565" cy="259045"/>
    <xdr:sp macro="" textlink="">
      <xdr:nvSpPr>
        <xdr:cNvPr id="664" name="テキスト ボックス 663"/>
        <xdr:cNvSpPr txBox="1"/>
      </xdr:nvSpPr>
      <xdr:spPr>
        <a:xfrm>
          <a:off x="13514017" y="13587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112370</xdr:rowOff>
    </xdr:from>
    <xdr:to>
      <xdr:col>18</xdr:col>
      <xdr:colOff>492125</xdr:colOff>
      <xdr:row>79</xdr:row>
      <xdr:rowOff>42520</xdr:rowOff>
    </xdr:to>
    <xdr:sp macro="" textlink="">
      <xdr:nvSpPr>
        <xdr:cNvPr id="665" name="円/楕円 664"/>
        <xdr:cNvSpPr/>
      </xdr:nvSpPr>
      <xdr:spPr>
        <a:xfrm>
          <a:off x="12763500" y="134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33647</xdr:rowOff>
    </xdr:from>
    <xdr:ext cx="378565" cy="259045"/>
    <xdr:sp macro="" textlink="">
      <xdr:nvSpPr>
        <xdr:cNvPr id="666" name="テキスト ボックス 665"/>
        <xdr:cNvSpPr txBox="1"/>
      </xdr:nvSpPr>
      <xdr:spPr>
        <a:xfrm>
          <a:off x="12625017" y="1357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18934</xdr:rowOff>
    </xdr:from>
    <xdr:to>
      <xdr:col>23</xdr:col>
      <xdr:colOff>517525</xdr:colOff>
      <xdr:row>96</xdr:row>
      <xdr:rowOff>50416</xdr:rowOff>
    </xdr:to>
    <xdr:cxnSp macro="">
      <xdr:nvCxnSpPr>
        <xdr:cNvPr id="697" name="直線コネクタ 696"/>
        <xdr:cNvCxnSpPr/>
      </xdr:nvCxnSpPr>
      <xdr:spPr>
        <a:xfrm flipV="1">
          <a:off x="15481300" y="16478134"/>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8"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50416</xdr:rowOff>
    </xdr:from>
    <xdr:to>
      <xdr:col>22</xdr:col>
      <xdr:colOff>365125</xdr:colOff>
      <xdr:row>96</xdr:row>
      <xdr:rowOff>80411</xdr:rowOff>
    </xdr:to>
    <xdr:cxnSp macro="">
      <xdr:nvCxnSpPr>
        <xdr:cNvPr id="700" name="直線コネクタ 699"/>
        <xdr:cNvCxnSpPr/>
      </xdr:nvCxnSpPr>
      <xdr:spPr>
        <a:xfrm flipV="1">
          <a:off x="14592300" y="16509616"/>
          <a:ext cx="8890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80411</xdr:rowOff>
    </xdr:from>
    <xdr:to>
      <xdr:col>21</xdr:col>
      <xdr:colOff>161925</xdr:colOff>
      <xdr:row>96</xdr:row>
      <xdr:rowOff>85048</xdr:rowOff>
    </xdr:to>
    <xdr:cxnSp macro="">
      <xdr:nvCxnSpPr>
        <xdr:cNvPr id="703" name="直線コネクタ 702"/>
        <xdr:cNvCxnSpPr/>
      </xdr:nvCxnSpPr>
      <xdr:spPr>
        <a:xfrm flipV="1">
          <a:off x="13703300" y="16539611"/>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5" name="テキスト ボックス 704"/>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70369</xdr:rowOff>
    </xdr:from>
    <xdr:to>
      <xdr:col>19</xdr:col>
      <xdr:colOff>644525</xdr:colOff>
      <xdr:row>96</xdr:row>
      <xdr:rowOff>85048</xdr:rowOff>
    </xdr:to>
    <xdr:cxnSp macro="">
      <xdr:nvCxnSpPr>
        <xdr:cNvPr id="706" name="直線コネクタ 705"/>
        <xdr:cNvCxnSpPr/>
      </xdr:nvCxnSpPr>
      <xdr:spPr>
        <a:xfrm>
          <a:off x="12814300" y="16529569"/>
          <a:ext cx="889000" cy="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139584</xdr:rowOff>
    </xdr:from>
    <xdr:to>
      <xdr:col>23</xdr:col>
      <xdr:colOff>568325</xdr:colOff>
      <xdr:row>96</xdr:row>
      <xdr:rowOff>69734</xdr:rowOff>
    </xdr:to>
    <xdr:sp macro="" textlink="">
      <xdr:nvSpPr>
        <xdr:cNvPr id="716" name="円/楕円 715"/>
        <xdr:cNvSpPr/>
      </xdr:nvSpPr>
      <xdr:spPr>
        <a:xfrm>
          <a:off x="16268700" y="164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162461</xdr:rowOff>
    </xdr:from>
    <xdr:ext cx="534377" cy="259045"/>
    <xdr:sp macro="" textlink="">
      <xdr:nvSpPr>
        <xdr:cNvPr id="717" name="公債費該当値テキスト"/>
        <xdr:cNvSpPr txBox="1"/>
      </xdr:nvSpPr>
      <xdr:spPr>
        <a:xfrm>
          <a:off x="16370300" y="162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36,396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171066</xdr:rowOff>
    </xdr:from>
    <xdr:to>
      <xdr:col>22</xdr:col>
      <xdr:colOff>415925</xdr:colOff>
      <xdr:row>96</xdr:row>
      <xdr:rowOff>101216</xdr:rowOff>
    </xdr:to>
    <xdr:sp macro="" textlink="">
      <xdr:nvSpPr>
        <xdr:cNvPr id="718" name="円/楕円 717"/>
        <xdr:cNvSpPr/>
      </xdr:nvSpPr>
      <xdr:spPr>
        <a:xfrm>
          <a:off x="15430500" y="164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92343</xdr:rowOff>
    </xdr:from>
    <xdr:ext cx="534377" cy="259045"/>
    <xdr:sp macro="" textlink="">
      <xdr:nvSpPr>
        <xdr:cNvPr id="719" name="テキスト ボックス 718"/>
        <xdr:cNvSpPr txBox="1"/>
      </xdr:nvSpPr>
      <xdr:spPr>
        <a:xfrm>
          <a:off x="15214111" y="1655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29611</xdr:rowOff>
    </xdr:from>
    <xdr:to>
      <xdr:col>21</xdr:col>
      <xdr:colOff>212725</xdr:colOff>
      <xdr:row>96</xdr:row>
      <xdr:rowOff>131211</xdr:rowOff>
    </xdr:to>
    <xdr:sp macro="" textlink="">
      <xdr:nvSpPr>
        <xdr:cNvPr id="720" name="円/楕円 719"/>
        <xdr:cNvSpPr/>
      </xdr:nvSpPr>
      <xdr:spPr>
        <a:xfrm>
          <a:off x="14541500" y="16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122338</xdr:rowOff>
    </xdr:from>
    <xdr:ext cx="534377" cy="259045"/>
    <xdr:sp macro="" textlink="">
      <xdr:nvSpPr>
        <xdr:cNvPr id="721" name="テキスト ボックス 720"/>
        <xdr:cNvSpPr txBox="1"/>
      </xdr:nvSpPr>
      <xdr:spPr>
        <a:xfrm>
          <a:off x="14325111" y="1658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34248</xdr:rowOff>
    </xdr:from>
    <xdr:to>
      <xdr:col>20</xdr:col>
      <xdr:colOff>9525</xdr:colOff>
      <xdr:row>96</xdr:row>
      <xdr:rowOff>135848</xdr:rowOff>
    </xdr:to>
    <xdr:sp macro="" textlink="">
      <xdr:nvSpPr>
        <xdr:cNvPr id="722" name="円/楕円 721"/>
        <xdr:cNvSpPr/>
      </xdr:nvSpPr>
      <xdr:spPr>
        <a:xfrm>
          <a:off x="13652500" y="164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126975</xdr:rowOff>
    </xdr:from>
    <xdr:ext cx="534377" cy="259045"/>
    <xdr:sp macro="" textlink="">
      <xdr:nvSpPr>
        <xdr:cNvPr id="723" name="テキスト ボックス 722"/>
        <xdr:cNvSpPr txBox="1"/>
      </xdr:nvSpPr>
      <xdr:spPr>
        <a:xfrm>
          <a:off x="13436111" y="165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19569</xdr:rowOff>
    </xdr:from>
    <xdr:to>
      <xdr:col>18</xdr:col>
      <xdr:colOff>492125</xdr:colOff>
      <xdr:row>96</xdr:row>
      <xdr:rowOff>121169</xdr:rowOff>
    </xdr:to>
    <xdr:sp macro="" textlink="">
      <xdr:nvSpPr>
        <xdr:cNvPr id="724" name="円/楕円 723"/>
        <xdr:cNvSpPr/>
      </xdr:nvSpPr>
      <xdr:spPr>
        <a:xfrm>
          <a:off x="12763500" y="164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112296</xdr:rowOff>
    </xdr:from>
    <xdr:ext cx="534377" cy="259045"/>
    <xdr:sp macro="" textlink="">
      <xdr:nvSpPr>
        <xdr:cNvPr id="725" name="テキスト ボックス 724"/>
        <xdr:cNvSpPr txBox="1"/>
      </xdr:nvSpPr>
      <xdr:spPr>
        <a:xfrm>
          <a:off x="12547111" y="1657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5" name="テキスト ボックス 764"/>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教育費</a:t>
          </a:r>
          <a:r>
            <a:rPr kumimoji="1" lang="ja-JP" altLang="ja-JP" sz="1300">
              <a:solidFill>
                <a:schemeClr val="dk1"/>
              </a:solidFill>
              <a:effectLst/>
              <a:latin typeface="+mn-ea"/>
              <a:ea typeface="+mn-ea"/>
              <a:cs typeface="+mn-cs"/>
            </a:rPr>
            <a:t>は、住民一人あたり</a:t>
          </a:r>
          <a:r>
            <a:rPr kumimoji="1" lang="en-US" altLang="ja-JP" sz="1300">
              <a:solidFill>
                <a:schemeClr val="dk1"/>
              </a:solidFill>
              <a:effectLst/>
              <a:latin typeface="+mn-ea"/>
              <a:ea typeface="+mn-ea"/>
              <a:cs typeface="+mn-cs"/>
            </a:rPr>
            <a:t>32,580</a:t>
          </a:r>
          <a:r>
            <a:rPr kumimoji="1" lang="ja-JP" altLang="ja-JP" sz="1300">
              <a:solidFill>
                <a:schemeClr val="dk1"/>
              </a:solidFill>
              <a:effectLst/>
              <a:latin typeface="+mn-ea"/>
              <a:ea typeface="+mn-ea"/>
              <a:cs typeface="+mn-cs"/>
            </a:rPr>
            <a:t>円となっており、前年度に比べ</a:t>
          </a:r>
          <a:r>
            <a:rPr kumimoji="1" lang="en-US" altLang="ja-JP" sz="1300">
              <a:solidFill>
                <a:schemeClr val="dk1"/>
              </a:solidFill>
              <a:effectLst/>
              <a:latin typeface="+mn-ea"/>
              <a:ea typeface="+mn-ea"/>
              <a:cs typeface="+mn-cs"/>
            </a:rPr>
            <a:t>8,431</a:t>
          </a:r>
          <a:r>
            <a:rPr kumimoji="1" lang="ja-JP" altLang="en-US" sz="1300">
              <a:solidFill>
                <a:schemeClr val="dk1"/>
              </a:solidFill>
              <a:effectLst/>
              <a:latin typeface="+mn-ea"/>
              <a:ea typeface="+mn-ea"/>
              <a:cs typeface="+mn-cs"/>
            </a:rPr>
            <a:t>円</a:t>
          </a:r>
          <a:r>
            <a:rPr kumimoji="1" lang="ja-JP" altLang="ja-JP" sz="1300">
              <a:solidFill>
                <a:schemeClr val="dk1"/>
              </a:solidFill>
              <a:effectLst/>
              <a:latin typeface="+mn-ea"/>
              <a:ea typeface="+mn-ea"/>
              <a:cs typeface="+mn-cs"/>
            </a:rPr>
            <a:t>減少している。</a:t>
          </a:r>
          <a:r>
            <a:rPr kumimoji="1" lang="ja-JP" altLang="en-US" sz="1300">
              <a:solidFill>
                <a:schemeClr val="dk1"/>
              </a:solidFill>
              <a:effectLst/>
              <a:latin typeface="+mn-ea"/>
              <a:ea typeface="+mn-ea"/>
              <a:cs typeface="+mn-cs"/>
            </a:rPr>
            <a:t>学校施設の建設事業</a:t>
          </a:r>
          <a:r>
            <a:rPr kumimoji="1" lang="ja-JP" altLang="ja-JP" sz="1300">
              <a:solidFill>
                <a:schemeClr val="dk1"/>
              </a:solidFill>
              <a:effectLst/>
              <a:latin typeface="+mn-ea"/>
              <a:ea typeface="+mn-ea"/>
              <a:cs typeface="+mn-cs"/>
            </a:rPr>
            <a:t>の完了が主な要因となっている。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商工費は、住民一人当たり</a:t>
          </a:r>
          <a:r>
            <a:rPr kumimoji="1" lang="en-US" altLang="ja-JP" sz="1300">
              <a:solidFill>
                <a:schemeClr val="dk1"/>
              </a:solidFill>
              <a:effectLst/>
              <a:latin typeface="+mn-ea"/>
              <a:ea typeface="+mn-ea"/>
              <a:cs typeface="+mn-cs"/>
            </a:rPr>
            <a:t>21,169</a:t>
          </a:r>
          <a:r>
            <a:rPr kumimoji="1" lang="ja-JP" altLang="ja-JP" sz="1300">
              <a:solidFill>
                <a:schemeClr val="dk1"/>
              </a:solidFill>
              <a:effectLst/>
              <a:latin typeface="+mn-ea"/>
              <a:ea typeface="+mn-ea"/>
              <a:cs typeface="+mn-cs"/>
            </a:rPr>
            <a:t>円となっており、類似団体平均に比べ高止まりした状況となっている。主な要因としては、商工業振興資金貸付金預託金の金額が大きいことがあげられる。</a:t>
          </a:r>
          <a:endParaRPr lang="ja-JP" altLang="ja-JP" sz="1300">
            <a:effectLst/>
            <a:latin typeface="+mn-ea"/>
            <a:ea typeface="+mn-ea"/>
          </a:endParaRPr>
        </a:p>
        <a:p>
          <a:r>
            <a:rPr kumimoji="1" lang="ja-JP" altLang="en-US" sz="1300">
              <a:solidFill>
                <a:schemeClr val="dk1"/>
              </a:solidFill>
              <a:effectLst/>
              <a:latin typeface="+mn-ea"/>
              <a:ea typeface="+mn-ea"/>
              <a:cs typeface="+mn-cs"/>
            </a:rPr>
            <a:t>今後も</a:t>
          </a:r>
          <a:r>
            <a:rPr kumimoji="1" lang="ja-JP" altLang="ja-JP" sz="1300">
              <a:solidFill>
                <a:schemeClr val="dk1"/>
              </a:solidFill>
              <a:effectLst/>
              <a:latin typeface="+mn-ea"/>
              <a:ea typeface="+mn-ea"/>
              <a:cs typeface="+mn-cs"/>
            </a:rPr>
            <a:t>事業</a:t>
          </a:r>
          <a:r>
            <a:rPr kumimoji="1" lang="ja-JP" altLang="en-US" sz="1300">
              <a:solidFill>
                <a:schemeClr val="dk1"/>
              </a:solidFill>
              <a:effectLst/>
              <a:latin typeface="+mn-ea"/>
              <a:ea typeface="+mn-ea"/>
              <a:cs typeface="+mn-cs"/>
            </a:rPr>
            <a:t>を</a:t>
          </a:r>
          <a:r>
            <a:rPr kumimoji="1" lang="ja-JP" altLang="ja-JP" sz="1300">
              <a:solidFill>
                <a:schemeClr val="dk1"/>
              </a:solidFill>
              <a:effectLst/>
              <a:latin typeface="+mn-ea"/>
              <a:ea typeface="+mn-ea"/>
              <a:cs typeface="+mn-cs"/>
            </a:rPr>
            <a:t>見直し、必要性を見極めていく必要がある。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財政調整基金残高は、適切な財源の確保と歳出の精査により、取崩しを回避している。</a:t>
          </a:r>
          <a:endParaRPr lang="ja-JP" altLang="ja-JP" sz="1300">
            <a:effectLst/>
            <a:latin typeface="+mn-ea"/>
            <a:ea typeface="+mn-ea"/>
          </a:endParaRPr>
        </a:p>
        <a:p>
          <a:r>
            <a:rPr lang="ja-JP" altLang="ja-JP" sz="1300" b="0" i="0" baseline="0">
              <a:solidFill>
                <a:schemeClr val="dk1"/>
              </a:solidFill>
              <a:effectLst/>
              <a:latin typeface="+mn-ea"/>
              <a:ea typeface="+mn-ea"/>
              <a:cs typeface="+mn-cs"/>
            </a:rPr>
            <a:t>主要税収源である法人税は国内外の景気の動向に大きく影響され、安定した財政運営が難しい状況である。</a:t>
          </a:r>
          <a:endParaRPr lang="ja-JP" altLang="ja-JP" sz="1300">
            <a:effectLst/>
            <a:latin typeface="+mn-ea"/>
            <a:ea typeface="+mn-ea"/>
          </a:endParaRPr>
        </a:p>
        <a:p>
          <a:r>
            <a:rPr lang="ja-JP" altLang="ja-JP" sz="1300" b="0" i="0" baseline="0">
              <a:solidFill>
                <a:schemeClr val="dk1"/>
              </a:solidFill>
              <a:effectLst/>
              <a:latin typeface="+mn-ea"/>
              <a:ea typeface="+mn-ea"/>
              <a:cs typeface="+mn-cs"/>
            </a:rPr>
            <a:t>そのため、財政調整基金残高を標準財政規模の</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％程度にすることをひとつの目安とした運用を行い、財政の健全化に努める。</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健全な財政運営を図り、全会計において赤字は発生していない。</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引き続き、健全財政維持に努める。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9536591</v>
      </c>
      <c r="BO4" s="381"/>
      <c r="BP4" s="381"/>
      <c r="BQ4" s="381"/>
      <c r="BR4" s="381"/>
      <c r="BS4" s="381"/>
      <c r="BT4" s="381"/>
      <c r="BU4" s="382"/>
      <c r="BV4" s="380">
        <v>9423690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v>
      </c>
      <c r="CU4" s="387"/>
      <c r="CV4" s="387"/>
      <c r="CW4" s="387"/>
      <c r="CX4" s="387"/>
      <c r="CY4" s="387"/>
      <c r="CZ4" s="387"/>
      <c r="DA4" s="388"/>
      <c r="DB4" s="386">
        <v>8.3000000000000007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8999082</v>
      </c>
      <c r="BO5" s="418"/>
      <c r="BP5" s="418"/>
      <c r="BQ5" s="418"/>
      <c r="BR5" s="418"/>
      <c r="BS5" s="418"/>
      <c r="BT5" s="418"/>
      <c r="BU5" s="419"/>
      <c r="BV5" s="417">
        <v>8824796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90.2</v>
      </c>
      <c r="CU5" s="415"/>
      <c r="CV5" s="415"/>
      <c r="CW5" s="415"/>
      <c r="CX5" s="415"/>
      <c r="CY5" s="415"/>
      <c r="CZ5" s="415"/>
      <c r="DA5" s="416"/>
      <c r="DB5" s="414">
        <v>86.1</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537509</v>
      </c>
      <c r="BO6" s="418"/>
      <c r="BP6" s="418"/>
      <c r="BQ6" s="418"/>
      <c r="BR6" s="418"/>
      <c r="BS6" s="418"/>
      <c r="BT6" s="418"/>
      <c r="BU6" s="419"/>
      <c r="BV6" s="417">
        <v>598894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96.3</v>
      </c>
      <c r="CU6" s="455"/>
      <c r="CV6" s="455"/>
      <c r="CW6" s="455"/>
      <c r="CX6" s="455"/>
      <c r="CY6" s="455"/>
      <c r="CZ6" s="455"/>
      <c r="DA6" s="456"/>
      <c r="DB6" s="454">
        <v>92.7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156783</v>
      </c>
      <c r="BO7" s="418"/>
      <c r="BP7" s="418"/>
      <c r="BQ7" s="418"/>
      <c r="BR7" s="418"/>
      <c r="BS7" s="418"/>
      <c r="BT7" s="418"/>
      <c r="BU7" s="419"/>
      <c r="BV7" s="417">
        <v>62894</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6398403</v>
      </c>
      <c r="CU7" s="418"/>
      <c r="CV7" s="418"/>
      <c r="CW7" s="418"/>
      <c r="CX7" s="418"/>
      <c r="CY7" s="418"/>
      <c r="CZ7" s="418"/>
      <c r="DA7" s="419"/>
      <c r="DB7" s="417">
        <v>6471584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380726</v>
      </c>
      <c r="BO8" s="418"/>
      <c r="BP8" s="418"/>
      <c r="BQ8" s="418"/>
      <c r="BR8" s="418"/>
      <c r="BS8" s="418"/>
      <c r="BT8" s="418"/>
      <c r="BU8" s="419"/>
      <c r="BV8" s="417">
        <v>536000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0.61</v>
      </c>
      <c r="CU8" s="458"/>
      <c r="CV8" s="458"/>
      <c r="CW8" s="458"/>
      <c r="CX8" s="458"/>
      <c r="CY8" s="458"/>
      <c r="CZ8" s="458"/>
      <c r="DA8" s="459"/>
      <c r="DB8" s="457">
        <v>0.61</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25241</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-155274</v>
      </c>
      <c r="BO9" s="418"/>
      <c r="BP9" s="418"/>
      <c r="BQ9" s="418"/>
      <c r="BR9" s="418"/>
      <c r="BS9" s="418"/>
      <c r="BT9" s="418"/>
      <c r="BU9" s="419"/>
      <c r="BV9" s="417">
        <v>196012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v>
      </c>
      <c r="CU9" s="415"/>
      <c r="CV9" s="415"/>
      <c r="CW9" s="415"/>
      <c r="CX9" s="415"/>
      <c r="CY9" s="415"/>
      <c r="CZ9" s="415"/>
      <c r="DA9" s="416"/>
      <c r="DB9" s="414">
        <v>11.5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26214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2431</v>
      </c>
      <c r="BO10" s="418"/>
      <c r="BP10" s="418"/>
      <c r="BQ10" s="418"/>
      <c r="BR10" s="418"/>
      <c r="BS10" s="418"/>
      <c r="BT10" s="418"/>
      <c r="BU10" s="419"/>
      <c r="BV10" s="417">
        <v>2441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25081</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24353</v>
      </c>
      <c r="S13" s="499"/>
      <c r="T13" s="499"/>
      <c r="U13" s="499"/>
      <c r="V13" s="500"/>
      <c r="W13" s="433" t="s">
        <v>125</v>
      </c>
      <c r="X13" s="434"/>
      <c r="Y13" s="434"/>
      <c r="Z13" s="434"/>
      <c r="AA13" s="434"/>
      <c r="AB13" s="424"/>
      <c r="AC13" s="468">
        <v>916</v>
      </c>
      <c r="AD13" s="469"/>
      <c r="AE13" s="469"/>
      <c r="AF13" s="469"/>
      <c r="AG13" s="508"/>
      <c r="AH13" s="468">
        <v>971</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-152843</v>
      </c>
      <c r="BO13" s="418"/>
      <c r="BP13" s="418"/>
      <c r="BQ13" s="418"/>
      <c r="BR13" s="418"/>
      <c r="BS13" s="418"/>
      <c r="BT13" s="418"/>
      <c r="BU13" s="419"/>
      <c r="BV13" s="417">
        <v>198453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9.9</v>
      </c>
      <c r="CU13" s="415"/>
      <c r="CV13" s="415"/>
      <c r="CW13" s="415"/>
      <c r="CX13" s="415"/>
      <c r="CY13" s="415"/>
      <c r="CZ13" s="415"/>
      <c r="DA13" s="416"/>
      <c r="DB13" s="414">
        <v>10.3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25115</v>
      </c>
      <c r="S14" s="499"/>
      <c r="T14" s="499"/>
      <c r="U14" s="499"/>
      <c r="V14" s="500"/>
      <c r="W14" s="407"/>
      <c r="X14" s="408"/>
      <c r="Y14" s="408"/>
      <c r="Z14" s="408"/>
      <c r="AA14" s="408"/>
      <c r="AB14" s="397"/>
      <c r="AC14" s="501">
        <v>7.2</v>
      </c>
      <c r="AD14" s="502"/>
      <c r="AE14" s="502"/>
      <c r="AF14" s="502"/>
      <c r="AG14" s="503"/>
      <c r="AH14" s="501">
        <v>7.7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55.2</v>
      </c>
      <c r="CU14" s="513"/>
      <c r="CV14" s="513"/>
      <c r="CW14" s="513"/>
      <c r="CX14" s="513"/>
      <c r="CY14" s="513"/>
      <c r="CZ14" s="513"/>
      <c r="DA14" s="514"/>
      <c r="DB14" s="512">
        <v>69.400000000000006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24436</v>
      </c>
      <c r="S15" s="499"/>
      <c r="T15" s="499"/>
      <c r="U15" s="499"/>
      <c r="V15" s="500"/>
      <c r="W15" s="433" t="s">
        <v>131</v>
      </c>
      <c r="X15" s="434"/>
      <c r="Y15" s="434"/>
      <c r="Z15" s="434"/>
      <c r="AA15" s="434"/>
      <c r="AB15" s="424"/>
      <c r="AC15" s="468">
        <v>5800</v>
      </c>
      <c r="AD15" s="469"/>
      <c r="AE15" s="469"/>
      <c r="AF15" s="469"/>
      <c r="AG15" s="508"/>
      <c r="AH15" s="468">
        <v>6022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3150306</v>
      </c>
      <c r="BO15" s="381"/>
      <c r="BP15" s="381"/>
      <c r="BQ15" s="381"/>
      <c r="BR15" s="381"/>
      <c r="BS15" s="381"/>
      <c r="BT15" s="381"/>
      <c r="BU15" s="382"/>
      <c r="BV15" s="380">
        <v>3178172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45.8</v>
      </c>
      <c r="AD16" s="502"/>
      <c r="AE16" s="502"/>
      <c r="AF16" s="502"/>
      <c r="AG16" s="503"/>
      <c r="AH16" s="501">
        <v>47.8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5136915</v>
      </c>
      <c r="BO16" s="418"/>
      <c r="BP16" s="418"/>
      <c r="BQ16" s="418"/>
      <c r="BR16" s="418"/>
      <c r="BS16" s="418"/>
      <c r="BT16" s="418"/>
      <c r="BU16" s="419"/>
      <c r="BV16" s="417">
        <v>5147049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5950</v>
      </c>
      <c r="AD17" s="469"/>
      <c r="AE17" s="469"/>
      <c r="AF17" s="469"/>
      <c r="AG17" s="508"/>
      <c r="AH17" s="468">
        <v>5597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4010937</v>
      </c>
      <c r="BO17" s="418"/>
      <c r="BP17" s="418"/>
      <c r="BQ17" s="418"/>
      <c r="BR17" s="418"/>
      <c r="BS17" s="418"/>
      <c r="BT17" s="418"/>
      <c r="BU17" s="419"/>
      <c r="BV17" s="417">
        <v>4039473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85.91</v>
      </c>
      <c r="M18" s="530"/>
      <c r="N18" s="530"/>
      <c r="O18" s="530"/>
      <c r="P18" s="530"/>
      <c r="Q18" s="530"/>
      <c r="R18" s="531"/>
      <c r="S18" s="531"/>
      <c r="T18" s="531"/>
      <c r="U18" s="531"/>
      <c r="V18" s="532"/>
      <c r="W18" s="435"/>
      <c r="X18" s="436"/>
      <c r="Y18" s="436"/>
      <c r="Z18" s="436"/>
      <c r="AA18" s="436"/>
      <c r="AB18" s="427"/>
      <c r="AC18" s="533">
        <v>47</v>
      </c>
      <c r="AD18" s="534"/>
      <c r="AE18" s="534"/>
      <c r="AF18" s="534"/>
      <c r="AG18" s="535"/>
      <c r="AH18" s="533">
        <v>44.5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5784215</v>
      </c>
      <c r="BO18" s="418"/>
      <c r="BP18" s="418"/>
      <c r="BQ18" s="418"/>
      <c r="BR18" s="418"/>
      <c r="BS18" s="418"/>
      <c r="BT18" s="418"/>
      <c r="BU18" s="419"/>
      <c r="BV18" s="417">
        <v>5610771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294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7493403</v>
      </c>
      <c r="BO19" s="418"/>
      <c r="BP19" s="418"/>
      <c r="BQ19" s="418"/>
      <c r="BR19" s="418"/>
      <c r="BS19" s="418"/>
      <c r="BT19" s="418"/>
      <c r="BU19" s="419"/>
      <c r="BV19" s="417">
        <v>7457864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9240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8967235</v>
      </c>
      <c r="BO23" s="418"/>
      <c r="BP23" s="418"/>
      <c r="BQ23" s="418"/>
      <c r="BR23" s="418"/>
      <c r="BS23" s="418"/>
      <c r="BT23" s="418"/>
      <c r="BU23" s="419"/>
      <c r="BV23" s="417">
        <v>9143969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7719</v>
      </c>
      <c r="R24" s="469"/>
      <c r="S24" s="469"/>
      <c r="T24" s="469"/>
      <c r="U24" s="469"/>
      <c r="V24" s="508"/>
      <c r="W24" s="563"/>
      <c r="X24" s="551"/>
      <c r="Y24" s="552"/>
      <c r="Z24" s="467" t="s">
        <v>155</v>
      </c>
      <c r="AA24" s="447"/>
      <c r="AB24" s="447"/>
      <c r="AC24" s="447"/>
      <c r="AD24" s="447"/>
      <c r="AE24" s="447"/>
      <c r="AF24" s="447"/>
      <c r="AG24" s="448"/>
      <c r="AH24" s="468">
        <v>192</v>
      </c>
      <c r="AI24" s="469"/>
      <c r="AJ24" s="469"/>
      <c r="AK24" s="469"/>
      <c r="AL24" s="508"/>
      <c r="AM24" s="468">
        <v>564672</v>
      </c>
      <c r="AN24" s="469"/>
      <c r="AO24" s="469"/>
      <c r="AP24" s="469"/>
      <c r="AQ24" s="469"/>
      <c r="AR24" s="508"/>
      <c r="AS24" s="468">
        <v>2941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5948995</v>
      </c>
      <c r="BO24" s="418"/>
      <c r="BP24" s="418"/>
      <c r="BQ24" s="418"/>
      <c r="BR24" s="418"/>
      <c r="BS24" s="418"/>
      <c r="BT24" s="418"/>
      <c r="BU24" s="419"/>
      <c r="BV24" s="417">
        <v>6085070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6365</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179107</v>
      </c>
      <c r="BO25" s="381"/>
      <c r="BP25" s="381"/>
      <c r="BQ25" s="381"/>
      <c r="BR25" s="381"/>
      <c r="BS25" s="381"/>
      <c r="BT25" s="381"/>
      <c r="BU25" s="382"/>
      <c r="BV25" s="380">
        <v>274556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5620</v>
      </c>
      <c r="R26" s="469"/>
      <c r="S26" s="469"/>
      <c r="T26" s="469"/>
      <c r="U26" s="469"/>
      <c r="V26" s="508"/>
      <c r="W26" s="563"/>
      <c r="X26" s="551"/>
      <c r="Y26" s="552"/>
      <c r="Z26" s="467" t="s">
        <v>161</v>
      </c>
      <c r="AA26" s="573"/>
      <c r="AB26" s="573"/>
      <c r="AC26" s="573"/>
      <c r="AD26" s="573"/>
      <c r="AE26" s="573"/>
      <c r="AF26" s="573"/>
      <c r="AG26" s="574"/>
      <c r="AH26" s="468">
        <v>6</v>
      </c>
      <c r="AI26" s="469"/>
      <c r="AJ26" s="469"/>
      <c r="AK26" s="469"/>
      <c r="AL26" s="508"/>
      <c r="AM26" s="468">
        <v>19056</v>
      </c>
      <c r="AN26" s="469"/>
      <c r="AO26" s="469"/>
      <c r="AP26" s="469"/>
      <c r="AQ26" s="469"/>
      <c r="AR26" s="508"/>
      <c r="AS26" s="468">
        <v>3176</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3170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110000</v>
      </c>
      <c r="BO27" s="587"/>
      <c r="BP27" s="587"/>
      <c r="BQ27" s="587"/>
      <c r="BR27" s="587"/>
      <c r="BS27" s="587"/>
      <c r="BT27" s="587"/>
      <c r="BU27" s="588"/>
      <c r="BV27" s="586">
        <v>110000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2530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1523208</v>
      </c>
      <c r="BO28" s="381"/>
      <c r="BP28" s="381"/>
      <c r="BQ28" s="381"/>
      <c r="BR28" s="381"/>
      <c r="BS28" s="381"/>
      <c r="BT28" s="381"/>
      <c r="BU28" s="382"/>
      <c r="BV28" s="380">
        <v>1520777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13</v>
      </c>
      <c r="M29" s="469"/>
      <c r="N29" s="469"/>
      <c r="O29" s="469"/>
      <c r="P29" s="508"/>
      <c r="Q29" s="468">
        <v>2270</v>
      </c>
      <c r="R29" s="469"/>
      <c r="S29" s="469"/>
      <c r="T29" s="469"/>
      <c r="U29" s="469"/>
      <c r="V29" s="508"/>
      <c r="W29" s="564"/>
      <c r="X29" s="565"/>
      <c r="Y29" s="566"/>
      <c r="Z29" s="467" t="s">
        <v>171</v>
      </c>
      <c r="AA29" s="447"/>
      <c r="AB29" s="447"/>
      <c r="AC29" s="447"/>
      <c r="AD29" s="447"/>
      <c r="AE29" s="447"/>
      <c r="AF29" s="447"/>
      <c r="AG29" s="448"/>
      <c r="AH29" s="468">
        <v>192</v>
      </c>
      <c r="AI29" s="469"/>
      <c r="AJ29" s="469"/>
      <c r="AK29" s="469"/>
      <c r="AL29" s="508"/>
      <c r="AM29" s="468">
        <v>564672</v>
      </c>
      <c r="AN29" s="469"/>
      <c r="AO29" s="469"/>
      <c r="AP29" s="469"/>
      <c r="AQ29" s="469"/>
      <c r="AR29" s="508"/>
      <c r="AS29" s="468">
        <v>2941</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191285</v>
      </c>
      <c r="BO29" s="418"/>
      <c r="BP29" s="418"/>
      <c r="BQ29" s="418"/>
      <c r="BR29" s="418"/>
      <c r="BS29" s="418"/>
      <c r="BT29" s="418"/>
      <c r="BU29" s="419"/>
      <c r="BV29" s="417">
        <v>191242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573947</v>
      </c>
      <c r="BO30" s="587"/>
      <c r="BP30" s="587"/>
      <c r="BQ30" s="587"/>
      <c r="BR30" s="587"/>
      <c r="BS30" s="587"/>
      <c r="BT30" s="587"/>
      <c r="BU30" s="588"/>
      <c r="BV30" s="586">
        <v>506258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上伊那広域連合（一般会計）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みのわ振興公社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上伊那広域連合（消防事業特別会計）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箕輪町土地開発公社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伊那中央行政組合（一般会計）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伊那中央行政組合（伊那中央病院会計）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伊北環境行政組合（一般会計）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長野県上伊那広域水道用水企業団（水道用水供給事業会計）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長野県後期高齢者医療広域連合（一般会計）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長野県後期高齢者医療広域連合（後期高齢者医療特別会計）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長野県市町村自治振興組合（一般会計）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南信地域町村交通災害共済事務組合（一般会計）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524</v>
      </c>
      <c r="D34" s="1184"/>
      <c r="E34" s="1185"/>
      <c r="F34" s="32">
        <v>13.61</v>
      </c>
      <c r="G34" s="33">
        <v>13.68</v>
      </c>
      <c r="H34" s="33">
        <v>13.65</v>
      </c>
      <c r="I34" s="33">
        <v>12.72</v>
      </c>
      <c r="J34" s="34">
        <v>12.6</v>
      </c>
      <c r="K34" s="22"/>
      <c r="L34" s="22"/>
      <c r="M34" s="22"/>
      <c r="N34" s="22"/>
      <c r="O34" s="22"/>
      <c r="P34" s="22"/>
    </row>
    <row r="35" spans="1:16" ht="39" customHeight="1" x14ac:dyDescent="0.15">
      <c r="A35" s="22"/>
      <c r="B35" s="35"/>
      <c r="C35" s="1178" t="s">
        <v>525</v>
      </c>
      <c r="D35" s="1179"/>
      <c r="E35" s="1180"/>
      <c r="F35" s="36">
        <v>6.97</v>
      </c>
      <c r="G35" s="37">
        <v>5.69</v>
      </c>
      <c r="H35" s="37">
        <v>5.42</v>
      </c>
      <c r="I35" s="37">
        <v>8.2799999999999994</v>
      </c>
      <c r="J35" s="38">
        <v>5.95</v>
      </c>
      <c r="K35" s="22"/>
      <c r="L35" s="22"/>
      <c r="M35" s="22"/>
      <c r="N35" s="22"/>
      <c r="O35" s="22"/>
      <c r="P35" s="22"/>
    </row>
    <row r="36" spans="1:16" ht="39" customHeight="1" x14ac:dyDescent="0.15">
      <c r="A36" s="22"/>
      <c r="B36" s="35"/>
      <c r="C36" s="1178" t="s">
        <v>526</v>
      </c>
      <c r="D36" s="1179"/>
      <c r="E36" s="1180"/>
      <c r="F36" s="36" t="s">
        <v>477</v>
      </c>
      <c r="G36" s="37" t="s">
        <v>477</v>
      </c>
      <c r="H36" s="37">
        <v>3.01</v>
      </c>
      <c r="I36" s="37">
        <v>2.74</v>
      </c>
      <c r="J36" s="38">
        <v>3.71</v>
      </c>
      <c r="K36" s="22"/>
      <c r="L36" s="22"/>
      <c r="M36" s="22"/>
      <c r="N36" s="22"/>
      <c r="O36" s="22"/>
      <c r="P36" s="22"/>
    </row>
    <row r="37" spans="1:16" ht="39" customHeight="1" x14ac:dyDescent="0.15">
      <c r="A37" s="22"/>
      <c r="B37" s="35"/>
      <c r="C37" s="1178" t="s">
        <v>527</v>
      </c>
      <c r="D37" s="1179"/>
      <c r="E37" s="1180"/>
      <c r="F37" s="36">
        <v>0.03</v>
      </c>
      <c r="G37" s="37">
        <v>0.28000000000000003</v>
      </c>
      <c r="H37" s="37">
        <v>0.13</v>
      </c>
      <c r="I37" s="37">
        <v>0.73</v>
      </c>
      <c r="J37" s="38">
        <v>1.1499999999999999</v>
      </c>
      <c r="K37" s="22"/>
      <c r="L37" s="22"/>
      <c r="M37" s="22"/>
      <c r="N37" s="22"/>
      <c r="O37" s="22"/>
      <c r="P37" s="22"/>
    </row>
    <row r="38" spans="1:16" ht="39" customHeight="1" x14ac:dyDescent="0.15">
      <c r="A38" s="22"/>
      <c r="B38" s="35"/>
      <c r="C38" s="1178" t="s">
        <v>528</v>
      </c>
      <c r="D38" s="1179"/>
      <c r="E38" s="1180"/>
      <c r="F38" s="36">
        <v>0.16</v>
      </c>
      <c r="G38" s="37">
        <v>1.04</v>
      </c>
      <c r="H38" s="37">
        <v>0.55000000000000004</v>
      </c>
      <c r="I38" s="37">
        <v>0.64</v>
      </c>
      <c r="J38" s="38">
        <v>0.72</v>
      </c>
      <c r="K38" s="22"/>
      <c r="L38" s="22"/>
      <c r="M38" s="22"/>
      <c r="N38" s="22"/>
      <c r="O38" s="22"/>
      <c r="P38" s="22"/>
    </row>
    <row r="39" spans="1:16" ht="39" customHeight="1" x14ac:dyDescent="0.15">
      <c r="A39" s="22"/>
      <c r="B39" s="35"/>
      <c r="C39" s="1178" t="s">
        <v>529</v>
      </c>
      <c r="D39" s="1179"/>
      <c r="E39" s="1180"/>
      <c r="F39" s="36">
        <v>7.0000000000000007E-2</v>
      </c>
      <c r="G39" s="37">
        <v>0.05</v>
      </c>
      <c r="H39" s="37">
        <v>7.0000000000000007E-2</v>
      </c>
      <c r="I39" s="37">
        <v>7.0000000000000007E-2</v>
      </c>
      <c r="J39" s="38">
        <v>0.08</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531</v>
      </c>
      <c r="D43" s="1182"/>
      <c r="E43" s="1183"/>
      <c r="F43" s="41">
        <v>0.48</v>
      </c>
      <c r="G43" s="42">
        <v>2.88</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verticalDpi="300"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843</v>
      </c>
      <c r="L45" s="60">
        <v>816</v>
      </c>
      <c r="M45" s="60">
        <v>822</v>
      </c>
      <c r="N45" s="60">
        <v>864</v>
      </c>
      <c r="O45" s="61">
        <v>912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682</v>
      </c>
      <c r="L48" s="64">
        <v>613</v>
      </c>
      <c r="M48" s="64">
        <v>557</v>
      </c>
      <c r="N48" s="64">
        <v>484</v>
      </c>
      <c r="O48" s="65">
        <v>482</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113</v>
      </c>
      <c r="L49" s="64">
        <v>131</v>
      </c>
      <c r="M49" s="64">
        <v>164</v>
      </c>
      <c r="N49" s="64">
        <v>167</v>
      </c>
      <c r="O49" s="65">
        <v>163</v>
      </c>
      <c r="P49" s="48"/>
      <c r="Q49" s="48"/>
      <c r="R49" s="48"/>
      <c r="S49" s="48"/>
      <c r="T49" s="48"/>
      <c r="U49" s="48"/>
    </row>
    <row r="50" spans="1:21" ht="30.75" customHeight="1" x14ac:dyDescent="0.15">
      <c r="A50" s="48"/>
      <c r="B50" s="1196"/>
      <c r="C50" s="1197"/>
      <c r="D50" s="62"/>
      <c r="E50" s="1188" t="s">
        <v>17</v>
      </c>
      <c r="F50" s="1188"/>
      <c r="G50" s="1188"/>
      <c r="H50" s="1188"/>
      <c r="I50" s="1188"/>
      <c r="J50" s="1189"/>
      <c r="K50" s="63">
        <v>202</v>
      </c>
      <c r="L50" s="64">
        <v>144</v>
      </c>
      <c r="M50" s="64">
        <v>124</v>
      </c>
      <c r="N50" s="64">
        <v>114</v>
      </c>
      <c r="O50" s="65">
        <v>102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1065</v>
      </c>
      <c r="L52" s="64">
        <v>1088</v>
      </c>
      <c r="M52" s="64">
        <v>1173</v>
      </c>
      <c r="N52" s="64">
        <v>1111</v>
      </c>
      <c r="O52" s="65">
        <v>1104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775</v>
      </c>
      <c r="L53" s="69">
        <v>616</v>
      </c>
      <c r="M53" s="69">
        <v>494</v>
      </c>
      <c r="N53" s="69">
        <v>518</v>
      </c>
      <c r="O53" s="70">
        <v>555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61" orientation="landscape" verticalDpi="300" r:id="rId1"/>
  <headerFooter alignWithMargins="0">
    <oddFooter>&amp;C&amp;P / &amp;N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8131</v>
      </c>
      <c r="J41" s="83">
        <v>8345</v>
      </c>
      <c r="K41" s="83">
        <v>9138</v>
      </c>
      <c r="L41" s="83">
        <v>9144</v>
      </c>
      <c r="M41" s="84">
        <v>8967</v>
      </c>
    </row>
    <row r="42" spans="2:13" ht="27.75" customHeight="1" x14ac:dyDescent="0.15">
      <c r="B42" s="1204"/>
      <c r="C42" s="1205"/>
      <c r="D42" s="85"/>
      <c r="E42" s="1210" t="s">
        <v>26</v>
      </c>
      <c r="F42" s="1210"/>
      <c r="G42" s="1210"/>
      <c r="H42" s="1211"/>
      <c r="I42" s="86">
        <v>424</v>
      </c>
      <c r="J42" s="87">
        <v>442</v>
      </c>
      <c r="K42" s="87">
        <v>259</v>
      </c>
      <c r="L42" s="87">
        <v>179</v>
      </c>
      <c r="M42" s="88">
        <v>103</v>
      </c>
    </row>
    <row r="43" spans="2:13" ht="27.75" customHeight="1" x14ac:dyDescent="0.15">
      <c r="B43" s="1204"/>
      <c r="C43" s="1205"/>
      <c r="D43" s="85"/>
      <c r="E43" s="1210" t="s">
        <v>27</v>
      </c>
      <c r="F43" s="1210"/>
      <c r="G43" s="1210"/>
      <c r="H43" s="1211"/>
      <c r="I43" s="86">
        <v>9756</v>
      </c>
      <c r="J43" s="87">
        <v>9648</v>
      </c>
      <c r="K43" s="87">
        <v>8516</v>
      </c>
      <c r="L43" s="87">
        <v>7153</v>
      </c>
      <c r="M43" s="88">
        <v>6339</v>
      </c>
    </row>
    <row r="44" spans="2:13" ht="27.75" customHeight="1" x14ac:dyDescent="0.15">
      <c r="B44" s="1204"/>
      <c r="C44" s="1205"/>
      <c r="D44" s="85"/>
      <c r="E44" s="1210" t="s">
        <v>28</v>
      </c>
      <c r="F44" s="1210"/>
      <c r="G44" s="1210"/>
      <c r="H44" s="1211"/>
      <c r="I44" s="86">
        <v>998</v>
      </c>
      <c r="J44" s="87">
        <v>954</v>
      </c>
      <c r="K44" s="87">
        <v>882</v>
      </c>
      <c r="L44" s="87">
        <v>839</v>
      </c>
      <c r="M44" s="88">
        <v>972</v>
      </c>
    </row>
    <row r="45" spans="2:13" ht="27.75" customHeight="1" x14ac:dyDescent="0.15">
      <c r="B45" s="1204"/>
      <c r="C45" s="1205"/>
      <c r="D45" s="85"/>
      <c r="E45" s="1210" t="s">
        <v>29</v>
      </c>
      <c r="F45" s="1210"/>
      <c r="G45" s="1210"/>
      <c r="H45" s="1211"/>
      <c r="I45" s="86">
        <v>1988</v>
      </c>
      <c r="J45" s="87">
        <v>1931</v>
      </c>
      <c r="K45" s="87">
        <v>1871</v>
      </c>
      <c r="L45" s="87">
        <v>1808</v>
      </c>
      <c r="M45" s="88">
        <v>1761</v>
      </c>
    </row>
    <row r="46" spans="2:13" ht="27.75" customHeight="1" x14ac:dyDescent="0.15">
      <c r="B46" s="1204"/>
      <c r="C46" s="1205"/>
      <c r="D46" s="89"/>
      <c r="E46" s="1210" t="s">
        <v>30</v>
      </c>
      <c r="F46" s="1210"/>
      <c r="G46" s="1210"/>
      <c r="H46" s="1211"/>
      <c r="I46" s="86">
        <v>20</v>
      </c>
      <c r="J46" s="87">
        <v>21</v>
      </c>
      <c r="K46" s="87">
        <v>20</v>
      </c>
      <c r="L46" s="87">
        <v>20</v>
      </c>
      <c r="M46" s="88">
        <v>20</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2383</v>
      </c>
      <c r="J50" s="87">
        <v>2233</v>
      </c>
      <c r="K50" s="87">
        <v>2445</v>
      </c>
      <c r="L50" s="87">
        <v>2421</v>
      </c>
      <c r="M50" s="88">
        <v>2493</v>
      </c>
    </row>
    <row r="51" spans="2:13" ht="27.75" customHeight="1" x14ac:dyDescent="0.15">
      <c r="B51" s="1204"/>
      <c r="C51" s="1205"/>
      <c r="D51" s="85"/>
      <c r="E51" s="1210" t="s">
        <v>36</v>
      </c>
      <c r="F51" s="1210"/>
      <c r="G51" s="1210"/>
      <c r="H51" s="1211"/>
      <c r="I51" s="86">
        <v>82</v>
      </c>
      <c r="J51" s="87">
        <v>73</v>
      </c>
      <c r="K51" s="87">
        <v>63</v>
      </c>
      <c r="L51" s="87">
        <v>53</v>
      </c>
      <c r="M51" s="88">
        <v>44</v>
      </c>
    </row>
    <row r="52" spans="2:13" ht="27.75" customHeight="1" x14ac:dyDescent="0.15">
      <c r="B52" s="1206"/>
      <c r="C52" s="1207"/>
      <c r="D52" s="85"/>
      <c r="E52" s="1210" t="s">
        <v>37</v>
      </c>
      <c r="F52" s="1210"/>
      <c r="G52" s="1210"/>
      <c r="H52" s="1211"/>
      <c r="I52" s="86">
        <v>13755</v>
      </c>
      <c r="J52" s="87">
        <v>13726</v>
      </c>
      <c r="K52" s="87">
        <v>13294</v>
      </c>
      <c r="L52" s="87">
        <v>12939</v>
      </c>
      <c r="M52" s="88">
        <v>12695</v>
      </c>
    </row>
    <row r="53" spans="2:13" ht="27.75" customHeight="1" thickBot="1" x14ac:dyDescent="0.2">
      <c r="B53" s="1217" t="s">
        <v>38</v>
      </c>
      <c r="C53" s="1218"/>
      <c r="D53" s="92"/>
      <c r="E53" s="1219" t="s">
        <v>39</v>
      </c>
      <c r="F53" s="1219"/>
      <c r="G53" s="1219"/>
      <c r="H53" s="1220"/>
      <c r="I53" s="93">
        <v>5095</v>
      </c>
      <c r="J53" s="94">
        <v>5309</v>
      </c>
      <c r="K53" s="94">
        <v>4883</v>
      </c>
      <c r="L53" s="94">
        <v>3730</v>
      </c>
      <c r="M53" s="95">
        <v>2931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scale="60" orientation="landscape" verticalDpi="300"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21" t="s">
        <v>562</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30"/>
      <c r="H50" s="1231"/>
      <c r="I50" s="1231"/>
      <c r="J50" s="1232"/>
      <c r="K50" s="356" t="s">
        <v>516</v>
      </c>
      <c r="L50" s="356" t="s">
        <v>517</v>
      </c>
      <c r="M50" s="356" t="s">
        <v>518</v>
      </c>
      <c r="N50" s="356" t="s">
        <v>519</v>
      </c>
      <c r="O50" s="356" t="s">
        <v>520</v>
      </c>
    </row>
    <row r="51" spans="1:17" x14ac:dyDescent="0.15">
      <c r="B51" s="250"/>
      <c r="C51" s="246"/>
      <c r="D51" s="246"/>
      <c r="E51" s="246"/>
      <c r="F51" s="246"/>
      <c r="G51" s="1233" t="s">
        <v>556</v>
      </c>
      <c r="H51" s="1234"/>
      <c r="I51" s="1239" t="s">
        <v>557</v>
      </c>
      <c r="J51" s="1239"/>
      <c r="K51" s="1241"/>
      <c r="L51" s="1241"/>
      <c r="M51" s="1241"/>
      <c r="N51" s="1242">
        <v>69.400000000000006</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563</v>
      </c>
      <c r="J53" s="1243"/>
      <c r="K53" s="1250"/>
      <c r="L53" s="1250"/>
      <c r="M53" s="1250"/>
      <c r="N53" s="1252">
        <v>58.3</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558</v>
      </c>
      <c r="H55" s="1245"/>
      <c r="I55" s="1243" t="s">
        <v>557</v>
      </c>
      <c r="J55" s="1243"/>
      <c r="K55" s="1241"/>
      <c r="L55" s="1241"/>
      <c r="M55" s="1241"/>
      <c r="N55" s="1242">
        <v>20.2</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563</v>
      </c>
      <c r="J57" s="1253"/>
      <c r="K57" s="1250"/>
      <c r="L57" s="1250"/>
      <c r="M57" s="1250"/>
      <c r="N57" s="1252">
        <v>54.5</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21" t="s">
        <v>564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30"/>
      <c r="H72" s="1231"/>
      <c r="I72" s="1231"/>
      <c r="J72" s="1232"/>
      <c r="K72" s="356" t="s">
        <v>516</v>
      </c>
      <c r="L72" s="356" t="s">
        <v>517</v>
      </c>
      <c r="M72" s="356" t="s">
        <v>518</v>
      </c>
      <c r="N72" s="356" t="s">
        <v>519</v>
      </c>
      <c r="O72" s="356" t="s">
        <v>520</v>
      </c>
    </row>
    <row r="73" spans="2:30" x14ac:dyDescent="0.15">
      <c r="B73" s="250"/>
      <c r="C73" s="246"/>
      <c r="D73" s="246"/>
      <c r="E73" s="246"/>
      <c r="F73" s="246"/>
      <c r="G73" s="1233" t="s">
        <v>556</v>
      </c>
      <c r="H73" s="1234"/>
      <c r="I73" s="1239" t="s">
        <v>557</v>
      </c>
      <c r="J73" s="1239"/>
      <c r="K73" s="1254">
        <v>98.9</v>
      </c>
      <c r="L73" s="1254">
        <v>100.7</v>
      </c>
      <c r="M73" s="1242">
        <v>95.7</v>
      </c>
      <c r="N73" s="1242">
        <v>69.400000000000006</v>
      </c>
      <c r="O73" s="1242">
        <v>55.2</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561</v>
      </c>
      <c r="J75" s="1243"/>
      <c r="K75" s="1252">
        <v>15.4</v>
      </c>
      <c r="L75" s="1252">
        <v>14.3</v>
      </c>
      <c r="M75" s="1252">
        <v>12.1</v>
      </c>
      <c r="N75" s="1252">
        <v>10.3</v>
      </c>
      <c r="O75" s="1252">
        <v>9.9</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558</v>
      </c>
      <c r="H77" s="1245"/>
      <c r="I77" s="1243" t="s">
        <v>557</v>
      </c>
      <c r="J77" s="1243"/>
      <c r="K77" s="1254">
        <v>43</v>
      </c>
      <c r="L77" s="1254">
        <v>37</v>
      </c>
      <c r="M77" s="1242">
        <v>27.8</v>
      </c>
      <c r="N77" s="1242">
        <v>20.2</v>
      </c>
      <c r="O77" s="1242">
        <v>15.5</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561</v>
      </c>
      <c r="J79" s="1253"/>
      <c r="K79" s="1256">
        <v>10.3</v>
      </c>
      <c r="L79" s="1256">
        <v>9.4</v>
      </c>
      <c r="M79" s="1256">
        <v>8.1</v>
      </c>
      <c r="N79" s="1256">
        <v>7.1</v>
      </c>
      <c r="O79" s="1256">
        <v>6.6</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515</v>
      </c>
      <c r="G2" s="113"/>
      <c r="H2" s="114"/>
    </row>
    <row r="3" spans="1:8" x14ac:dyDescent="0.15">
      <c r="A3" s="110" t="s">
        <v>508</v>
      </c>
      <c r="B3" s="115"/>
      <c r="C3" s="116"/>
      <c r="D3" s="117">
        <v>46453</v>
      </c>
      <c r="E3" s="118"/>
      <c r="F3" s="119">
        <v>48407</v>
      </c>
      <c r="G3" s="120"/>
      <c r="H3" s="121"/>
    </row>
    <row r="4" spans="1:8" x14ac:dyDescent="0.15">
      <c r="A4" s="122"/>
      <c r="B4" s="123"/>
      <c r="C4" s="124"/>
      <c r="D4" s="125">
        <v>22537</v>
      </c>
      <c r="E4" s="126"/>
      <c r="F4" s="127">
        <v>23914</v>
      </c>
      <c r="G4" s="128"/>
      <c r="H4" s="129"/>
    </row>
    <row r="5" spans="1:8" x14ac:dyDescent="0.15">
      <c r="A5" s="110" t="s">
        <v>510</v>
      </c>
      <c r="B5" s="115"/>
      <c r="C5" s="116"/>
      <c r="D5" s="117">
        <v>37291</v>
      </c>
      <c r="E5" s="118"/>
      <c r="F5" s="119">
        <v>69477</v>
      </c>
      <c r="G5" s="120"/>
      <c r="H5" s="121"/>
    </row>
    <row r="6" spans="1:8" x14ac:dyDescent="0.15">
      <c r="A6" s="122"/>
      <c r="B6" s="123"/>
      <c r="C6" s="124"/>
      <c r="D6" s="125">
        <v>27341</v>
      </c>
      <c r="E6" s="126"/>
      <c r="F6" s="127">
        <v>31528</v>
      </c>
      <c r="G6" s="128"/>
      <c r="H6" s="129"/>
    </row>
    <row r="7" spans="1:8" x14ac:dyDescent="0.15">
      <c r="A7" s="110" t="s">
        <v>511</v>
      </c>
      <c r="B7" s="115"/>
      <c r="C7" s="116"/>
      <c r="D7" s="117">
        <v>63859</v>
      </c>
      <c r="E7" s="118"/>
      <c r="F7" s="119">
        <v>59668</v>
      </c>
      <c r="G7" s="120"/>
      <c r="H7" s="121"/>
    </row>
    <row r="8" spans="1:8" x14ac:dyDescent="0.15">
      <c r="A8" s="122"/>
      <c r="B8" s="123"/>
      <c r="C8" s="124"/>
      <c r="D8" s="125">
        <v>41059</v>
      </c>
      <c r="E8" s="126"/>
      <c r="F8" s="127">
        <v>31515</v>
      </c>
      <c r="G8" s="128"/>
      <c r="H8" s="129"/>
    </row>
    <row r="9" spans="1:8" x14ac:dyDescent="0.15">
      <c r="A9" s="110" t="s">
        <v>512</v>
      </c>
      <c r="B9" s="115"/>
      <c r="C9" s="116"/>
      <c r="D9" s="117">
        <v>31774</v>
      </c>
      <c r="E9" s="118"/>
      <c r="F9" s="119">
        <v>56894</v>
      </c>
      <c r="G9" s="120"/>
      <c r="H9" s="121"/>
    </row>
    <row r="10" spans="1:8" x14ac:dyDescent="0.15">
      <c r="A10" s="122"/>
      <c r="B10" s="123"/>
      <c r="C10" s="124"/>
      <c r="D10" s="125">
        <v>14964</v>
      </c>
      <c r="E10" s="126"/>
      <c r="F10" s="127">
        <v>32548</v>
      </c>
      <c r="G10" s="128"/>
      <c r="H10" s="129"/>
    </row>
    <row r="11" spans="1:8" x14ac:dyDescent="0.15">
      <c r="A11" s="110" t="s">
        <v>513</v>
      </c>
      <c r="B11" s="115"/>
      <c r="C11" s="116"/>
      <c r="D11" s="117">
        <v>27653</v>
      </c>
      <c r="E11" s="118"/>
      <c r="F11" s="119">
        <v>57122</v>
      </c>
      <c r="G11" s="120"/>
      <c r="H11" s="121"/>
    </row>
    <row r="12" spans="1:8" x14ac:dyDescent="0.15">
      <c r="A12" s="122"/>
      <c r="B12" s="123"/>
      <c r="C12" s="130"/>
      <c r="D12" s="125">
        <v>18670</v>
      </c>
      <c r="E12" s="126"/>
      <c r="F12" s="127">
        <v>36191</v>
      </c>
      <c r="G12" s="128"/>
      <c r="H12" s="129"/>
    </row>
    <row r="13" spans="1:8" x14ac:dyDescent="0.15">
      <c r="A13" s="110"/>
      <c r="B13" s="115"/>
      <c r="C13" s="131"/>
      <c r="D13" s="132">
        <v>41406</v>
      </c>
      <c r="E13" s="133"/>
      <c r="F13" s="134">
        <v>58314</v>
      </c>
      <c r="G13" s="135"/>
      <c r="H13" s="121"/>
    </row>
    <row r="14" spans="1:8" x14ac:dyDescent="0.15">
      <c r="A14" s="122"/>
      <c r="B14" s="123"/>
      <c r="C14" s="124"/>
      <c r="D14" s="125">
        <v>24914</v>
      </c>
      <c r="E14" s="126"/>
      <c r="F14" s="127">
        <v>31139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6.98</v>
      </c>
      <c r="C19" s="136">
        <f>ROUND(VALUE(SUBSTITUTE(実質収支比率等に係る経年分析!G$48,"▲","-")),2)</f>
        <v>5.7</v>
      </c>
      <c r="D19" s="136">
        <f>ROUND(VALUE(SUBSTITUTE(実質収支比率等に係る経年分析!H$48,"▲","-")),2)</f>
        <v>5.42</v>
      </c>
      <c r="E19" s="136">
        <f>ROUND(VALUE(SUBSTITUTE(実質収支比率等に係る経年分析!I$48,"▲","-")),2)</f>
        <v>8.2799999999999994</v>
      </c>
      <c r="F19" s="136">
        <f>ROUND(VALUE(SUBSTITUTE(実質収支比率等に係る経年分析!J$48,"▲","-")),2)</f>
        <v>5.95</v>
      </c>
    </row>
    <row r="20" spans="1:11" x14ac:dyDescent="0.15">
      <c r="A20" s="136" t="s">
        <v>44</v>
      </c>
      <c r="B20" s="136">
        <f>ROUND(VALUE(SUBSTITUTE(実質収支比率等に係る経年分析!F$47,"▲","-")),2)</f>
        <v>26.01</v>
      </c>
      <c r="C20" s="136">
        <f>ROUND(VALUE(SUBSTITUTE(実質収支比率等に係る経年分析!G$47,"▲","-")),2)</f>
        <v>23.88</v>
      </c>
      <c r="D20" s="136">
        <f>ROUND(VALUE(SUBSTITUTE(実質収支比率等に係る経年分析!H$47,"▲","-")),2)</f>
        <v>24.25</v>
      </c>
      <c r="E20" s="136">
        <f>ROUND(VALUE(SUBSTITUTE(実質収支比率等に係る経年分析!I$47,"▲","-")),2)</f>
        <v>23.5</v>
      </c>
      <c r="F20" s="136">
        <f>ROUND(VALUE(SUBSTITUTE(実質収支比率等に係る経年分析!J$47,"▲","-")),2)</f>
        <v>23.81</v>
      </c>
    </row>
    <row r="21" spans="1:11" x14ac:dyDescent="0.15">
      <c r="A21" s="136" t="s">
        <v>45</v>
      </c>
      <c r="B21" s="136">
        <f>IF(ISNUMBER(VALUE(SUBSTITUTE(実質収支比率等に係る経年分析!F$49,"▲","-"))),ROUND(VALUE(SUBSTITUTE(実質収支比率等に係る経年分析!F$49,"▲","-")),2),NA())</f>
        <v>0.09</v>
      </c>
      <c r="C21" s="136">
        <f>IF(ISNUMBER(VALUE(SUBSTITUTE(実質収支比率等に係る経年分析!G$49,"▲","-"))),ROUND(VALUE(SUBSTITUTE(実質収支比率等に係る経年分析!G$49,"▲","-")),2),NA())</f>
        <v>-2.66</v>
      </c>
      <c r="D21" s="136">
        <f>IF(ISNUMBER(VALUE(SUBSTITUTE(実質収支比率等に係る経年分析!H$49,"▲","-"))),ROUND(VALUE(SUBSTITUTE(実質収支比率等に係る経年分析!H$49,"▲","-")),2),NA())</f>
        <v>-0.31</v>
      </c>
      <c r="E21" s="136">
        <f>IF(ISNUMBER(VALUE(SUBSTITUTE(実質収支比率等に係る経年分析!I$49,"▲","-"))),ROUND(VALUE(SUBSTITUTE(実質収支比率等に係る経年分析!I$49,"▲","-")),2),NA())</f>
        <v>3.07</v>
      </c>
      <c r="F21" s="136">
        <f>IF(ISNUMBER(VALUE(SUBSTITUTE(実質収支比率等に係る経年分析!J$49,"▲","-"))),ROUND(VALUE(SUBSTITUTE(実質収支比率等に係る経年分析!J$49,"▲","-")),2),NA())</f>
        <v>-2.39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2.88</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0.55000000000000004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0.72</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0.28000000000000003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1.1499999999999999</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8.2799999999999994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13.61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12.72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1065</v>
      </c>
      <c r="E42" s="138"/>
      <c r="F42" s="138"/>
      <c r="G42" s="138">
        <f>'実質公債費比率（分子）の構造'!L$52</f>
        <v>1088</v>
      </c>
      <c r="H42" s="138"/>
      <c r="I42" s="138"/>
      <c r="J42" s="138">
        <f>'実質公債費比率（分子）の構造'!M$52</f>
        <v>1173</v>
      </c>
      <c r="K42" s="138"/>
      <c r="L42" s="138"/>
      <c r="M42" s="138">
        <f>'実質公債費比率（分子）の構造'!N$52</f>
        <v>1111</v>
      </c>
      <c r="N42" s="138"/>
      <c r="O42" s="138"/>
      <c r="P42" s="138">
        <f>'実質公債費比率（分子）の構造'!O$52</f>
        <v>1104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202</v>
      </c>
      <c r="C44" s="138"/>
      <c r="D44" s="138"/>
      <c r="E44" s="138">
        <f>'実質公債費比率（分子）の構造'!L$50</f>
        <v>144</v>
      </c>
      <c r="F44" s="138"/>
      <c r="G44" s="138"/>
      <c r="H44" s="138">
        <f>'実質公債費比率（分子）の構造'!M$50</f>
        <v>124</v>
      </c>
      <c r="I44" s="138"/>
      <c r="J44" s="138"/>
      <c r="K44" s="138">
        <f>'実質公債費比率（分子）の構造'!N$50</f>
        <v>114</v>
      </c>
      <c r="L44" s="138"/>
      <c r="M44" s="138"/>
      <c r="N44" s="138">
        <f>'実質公債費比率（分子）の構造'!O$50</f>
        <v>102</v>
      </c>
      <c r="O44" s="138"/>
      <c r="P44" s="138"/>
    </row>
    <row r="45" spans="1:16" x14ac:dyDescent="0.15">
      <c r="A45" s="138" t="s">
        <v>55</v>
      </c>
      <c r="B45" s="138">
        <f>'実質公債費比率（分子）の構造'!K$49</f>
        <v>113</v>
      </c>
      <c r="C45" s="138"/>
      <c r="D45" s="138"/>
      <c r="E45" s="138">
        <f>'実質公債費比率（分子）の構造'!L$49</f>
        <v>131</v>
      </c>
      <c r="F45" s="138"/>
      <c r="G45" s="138"/>
      <c r="H45" s="138">
        <f>'実質公債費比率（分子）の構造'!M$49</f>
        <v>164</v>
      </c>
      <c r="I45" s="138"/>
      <c r="J45" s="138"/>
      <c r="K45" s="138">
        <f>'実質公債費比率（分子）の構造'!N$49</f>
        <v>167</v>
      </c>
      <c r="L45" s="138"/>
      <c r="M45" s="138"/>
      <c r="N45" s="138">
        <f>'実質公債費比率（分子）の構造'!O$49</f>
        <v>163</v>
      </c>
      <c r="O45" s="138"/>
      <c r="P45" s="138"/>
    </row>
    <row r="46" spans="1:16" x14ac:dyDescent="0.15">
      <c r="A46" s="138" t="s">
        <v>56</v>
      </c>
      <c r="B46" s="138">
        <f>'実質公債費比率（分子）の構造'!K$48</f>
        <v>682</v>
      </c>
      <c r="C46" s="138"/>
      <c r="D46" s="138"/>
      <c r="E46" s="138">
        <f>'実質公債費比率（分子）の構造'!L$48</f>
        <v>613</v>
      </c>
      <c r="F46" s="138"/>
      <c r="G46" s="138"/>
      <c r="H46" s="138">
        <f>'実質公債費比率（分子）の構造'!M$48</f>
        <v>557</v>
      </c>
      <c r="I46" s="138"/>
      <c r="J46" s="138"/>
      <c r="K46" s="138">
        <f>'実質公債費比率（分子）の構造'!N$48</f>
        <v>484</v>
      </c>
      <c r="L46" s="138"/>
      <c r="M46" s="138"/>
      <c r="N46" s="138">
        <f>'実質公債費比率（分子）の構造'!O$48</f>
        <v>482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843</v>
      </c>
      <c r="C49" s="138"/>
      <c r="D49" s="138"/>
      <c r="E49" s="138">
        <f>'実質公債費比率（分子）の構造'!L$45</f>
        <v>816</v>
      </c>
      <c r="F49" s="138"/>
      <c r="G49" s="138"/>
      <c r="H49" s="138">
        <f>'実質公債費比率（分子）の構造'!M$45</f>
        <v>822</v>
      </c>
      <c r="I49" s="138"/>
      <c r="J49" s="138"/>
      <c r="K49" s="138">
        <f>'実質公債費比率（分子）の構造'!N$45</f>
        <v>864</v>
      </c>
      <c r="L49" s="138"/>
      <c r="M49" s="138"/>
      <c r="N49" s="138">
        <f>'実質公債費比率（分子）の構造'!O$45</f>
        <v>912</v>
      </c>
      <c r="O49" s="138"/>
      <c r="P49" s="138"/>
    </row>
    <row r="50" spans="1:16" x14ac:dyDescent="0.15">
      <c r="A50" s="138" t="s">
        <v>60</v>
      </c>
      <c r="B50" s="138" t="e">
        <f>NA()</f>
        <v>#N/A</v>
      </c>
      <c r="C50" s="138">
        <f>IF(ISNUMBER('実質公債費比率（分子）の構造'!K$53),'実質公債費比率（分子）の構造'!K$53,NA())</f>
        <v>775</v>
      </c>
      <c r="D50" s="138" t="e">
        <f>NA()</f>
        <v>#N/A</v>
      </c>
      <c r="E50" s="138" t="e">
        <f>NA()</f>
        <v>#N/A</v>
      </c>
      <c r="F50" s="138">
        <f>IF(ISNUMBER('実質公債費比率（分子）の構造'!L$53),'実質公債費比率（分子）の構造'!L$53,NA())</f>
        <v>616</v>
      </c>
      <c r="G50" s="138" t="e">
        <f>NA()</f>
        <v>#N/A</v>
      </c>
      <c r="H50" s="138" t="e">
        <f>NA()</f>
        <v>#N/A</v>
      </c>
      <c r="I50" s="138">
        <f>IF(ISNUMBER('実質公債費比率（分子）の構造'!M$53),'実質公債費比率（分子）の構造'!M$53,NA())</f>
        <v>494</v>
      </c>
      <c r="J50" s="138" t="e">
        <f>NA()</f>
        <v>#N/A</v>
      </c>
      <c r="K50" s="138" t="e">
        <f>NA()</f>
        <v>#N/A</v>
      </c>
      <c r="L50" s="138">
        <f>IF(ISNUMBER('実質公債費比率（分子）の構造'!N$53),'実質公債費比率（分子）の構造'!N$53,NA())</f>
        <v>518</v>
      </c>
      <c r="M50" s="138" t="e">
        <f>NA()</f>
        <v>#N/A</v>
      </c>
      <c r="N50" s="138" t="e">
        <f>NA()</f>
        <v>#N/A</v>
      </c>
      <c r="O50" s="138">
        <f>IF(ISNUMBER('実質公債費比率（分子）の構造'!O$53),'実質公債費比率（分子）の構造'!O$53,NA())</f>
        <v>555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13755</v>
      </c>
      <c r="E56" s="137"/>
      <c r="F56" s="137"/>
      <c r="G56" s="137">
        <f>'将来負担比率（分子）の構造'!J$52</f>
        <v>13726</v>
      </c>
      <c r="H56" s="137"/>
      <c r="I56" s="137"/>
      <c r="J56" s="137">
        <f>'将来負担比率（分子）の構造'!K$52</f>
        <v>13294</v>
      </c>
      <c r="K56" s="137"/>
      <c r="L56" s="137"/>
      <c r="M56" s="137">
        <f>'将来負担比率（分子）の構造'!L$52</f>
        <v>12939</v>
      </c>
      <c r="N56" s="137"/>
      <c r="O56" s="137"/>
      <c r="P56" s="137">
        <f>'将来負担比率（分子）の構造'!M$52</f>
        <v>12695</v>
      </c>
    </row>
    <row r="57" spans="1:16" x14ac:dyDescent="0.15">
      <c r="A57" s="137" t="s">
        <v>36</v>
      </c>
      <c r="B57" s="137"/>
      <c r="C57" s="137"/>
      <c r="D57" s="137">
        <f>'将来負担比率（分子）の構造'!I$51</f>
        <v>82</v>
      </c>
      <c r="E57" s="137"/>
      <c r="F57" s="137"/>
      <c r="G57" s="137">
        <f>'将来負担比率（分子）の構造'!J$51</f>
        <v>73</v>
      </c>
      <c r="H57" s="137"/>
      <c r="I57" s="137"/>
      <c r="J57" s="137">
        <f>'将来負担比率（分子）の構造'!K$51</f>
        <v>63</v>
      </c>
      <c r="K57" s="137"/>
      <c r="L57" s="137"/>
      <c r="M57" s="137">
        <f>'将来負担比率（分子）の構造'!L$51</f>
        <v>53</v>
      </c>
      <c r="N57" s="137"/>
      <c r="O57" s="137"/>
      <c r="P57" s="137">
        <f>'将来負担比率（分子）の構造'!M$51</f>
        <v>44</v>
      </c>
    </row>
    <row r="58" spans="1:16" x14ac:dyDescent="0.15">
      <c r="A58" s="137" t="s">
        <v>35</v>
      </c>
      <c r="B58" s="137"/>
      <c r="C58" s="137"/>
      <c r="D58" s="137">
        <f>'将来負担比率（分子）の構造'!I$50</f>
        <v>2383</v>
      </c>
      <c r="E58" s="137"/>
      <c r="F58" s="137"/>
      <c r="G58" s="137">
        <f>'将来負担比率（分子）の構造'!J$50</f>
        <v>2233</v>
      </c>
      <c r="H58" s="137"/>
      <c r="I58" s="137"/>
      <c r="J58" s="137">
        <f>'将来負担比率（分子）の構造'!K$50</f>
        <v>2445</v>
      </c>
      <c r="K58" s="137"/>
      <c r="L58" s="137"/>
      <c r="M58" s="137">
        <f>'将来負担比率（分子）の構造'!L$50</f>
        <v>2421</v>
      </c>
      <c r="N58" s="137"/>
      <c r="O58" s="137"/>
      <c r="P58" s="137">
        <f>'将来負担比率（分子）の構造'!M$50</f>
        <v>2493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20</v>
      </c>
      <c r="C61" s="137"/>
      <c r="D61" s="137"/>
      <c r="E61" s="137">
        <f>'将来負担比率（分子）の構造'!J$46</f>
        <v>21</v>
      </c>
      <c r="F61" s="137"/>
      <c r="G61" s="137"/>
      <c r="H61" s="137">
        <f>'将来負担比率（分子）の構造'!K$46</f>
        <v>20</v>
      </c>
      <c r="I61" s="137"/>
      <c r="J61" s="137"/>
      <c r="K61" s="137">
        <f>'将来負担比率（分子）の構造'!L$46</f>
        <v>20</v>
      </c>
      <c r="L61" s="137"/>
      <c r="M61" s="137"/>
      <c r="N61" s="137">
        <f>'将来負担比率（分子）の構造'!M$46</f>
        <v>20</v>
      </c>
      <c r="O61" s="137"/>
      <c r="P61" s="137"/>
    </row>
    <row r="62" spans="1:16" x14ac:dyDescent="0.15">
      <c r="A62" s="137" t="s">
        <v>29</v>
      </c>
      <c r="B62" s="137">
        <f>'将来負担比率（分子）の構造'!I$45</f>
        <v>1988</v>
      </c>
      <c r="C62" s="137"/>
      <c r="D62" s="137"/>
      <c r="E62" s="137">
        <f>'将来負担比率（分子）の構造'!J$45</f>
        <v>1931</v>
      </c>
      <c r="F62" s="137"/>
      <c r="G62" s="137"/>
      <c r="H62" s="137">
        <f>'将来負担比率（分子）の構造'!K$45</f>
        <v>1871</v>
      </c>
      <c r="I62" s="137"/>
      <c r="J62" s="137"/>
      <c r="K62" s="137">
        <f>'将来負担比率（分子）の構造'!L$45</f>
        <v>1808</v>
      </c>
      <c r="L62" s="137"/>
      <c r="M62" s="137"/>
      <c r="N62" s="137">
        <f>'将来負担比率（分子）の構造'!M$45</f>
        <v>1761</v>
      </c>
      <c r="O62" s="137"/>
      <c r="P62" s="137"/>
    </row>
    <row r="63" spans="1:16" x14ac:dyDescent="0.15">
      <c r="A63" s="137" t="s">
        <v>28</v>
      </c>
      <c r="B63" s="137">
        <f>'将来負担比率（分子）の構造'!I$44</f>
        <v>998</v>
      </c>
      <c r="C63" s="137"/>
      <c r="D63" s="137"/>
      <c r="E63" s="137">
        <f>'将来負担比率（分子）の構造'!J$44</f>
        <v>954</v>
      </c>
      <c r="F63" s="137"/>
      <c r="G63" s="137"/>
      <c r="H63" s="137">
        <f>'将来負担比率（分子）の構造'!K$44</f>
        <v>882</v>
      </c>
      <c r="I63" s="137"/>
      <c r="J63" s="137"/>
      <c r="K63" s="137">
        <f>'将来負担比率（分子）の構造'!L$44</f>
        <v>839</v>
      </c>
      <c r="L63" s="137"/>
      <c r="M63" s="137"/>
      <c r="N63" s="137">
        <f>'将来負担比率（分子）の構造'!M$44</f>
        <v>972</v>
      </c>
      <c r="O63" s="137"/>
      <c r="P63" s="137"/>
    </row>
    <row r="64" spans="1:16" x14ac:dyDescent="0.15">
      <c r="A64" s="137" t="s">
        <v>27</v>
      </c>
      <c r="B64" s="137">
        <f>'将来負担比率（分子）の構造'!I$43</f>
        <v>9756</v>
      </c>
      <c r="C64" s="137"/>
      <c r="D64" s="137"/>
      <c r="E64" s="137">
        <f>'将来負担比率（分子）の構造'!J$43</f>
        <v>9648</v>
      </c>
      <c r="F64" s="137"/>
      <c r="G64" s="137"/>
      <c r="H64" s="137">
        <f>'将来負担比率（分子）の構造'!K$43</f>
        <v>8516</v>
      </c>
      <c r="I64" s="137"/>
      <c r="J64" s="137"/>
      <c r="K64" s="137">
        <f>'将来負担比率（分子）の構造'!L$43</f>
        <v>7153</v>
      </c>
      <c r="L64" s="137"/>
      <c r="M64" s="137"/>
      <c r="N64" s="137">
        <f>'将来負担比率（分子）の構造'!M$43</f>
        <v>6339</v>
      </c>
      <c r="O64" s="137"/>
      <c r="P64" s="137"/>
    </row>
    <row r="65" spans="1:16" x14ac:dyDescent="0.15">
      <c r="A65" s="137" t="s">
        <v>26</v>
      </c>
      <c r="B65" s="137">
        <f>'将来負担比率（分子）の構造'!I$42</f>
        <v>424</v>
      </c>
      <c r="C65" s="137"/>
      <c r="D65" s="137"/>
      <c r="E65" s="137">
        <f>'将来負担比率（分子）の構造'!J$42</f>
        <v>442</v>
      </c>
      <c r="F65" s="137"/>
      <c r="G65" s="137"/>
      <c r="H65" s="137">
        <f>'将来負担比率（分子）の構造'!K$42</f>
        <v>259</v>
      </c>
      <c r="I65" s="137"/>
      <c r="J65" s="137"/>
      <c r="K65" s="137">
        <f>'将来負担比率（分子）の構造'!L$42</f>
        <v>179</v>
      </c>
      <c r="L65" s="137"/>
      <c r="M65" s="137"/>
      <c r="N65" s="137">
        <f>'将来負担比率（分子）の構造'!M$42</f>
        <v>103</v>
      </c>
      <c r="O65" s="137"/>
      <c r="P65" s="137"/>
    </row>
    <row r="66" spans="1:16" x14ac:dyDescent="0.15">
      <c r="A66" s="137" t="s">
        <v>25</v>
      </c>
      <c r="B66" s="137">
        <f>'将来負担比率（分子）の構造'!I$41</f>
        <v>8131</v>
      </c>
      <c r="C66" s="137"/>
      <c r="D66" s="137"/>
      <c r="E66" s="137">
        <f>'将来負担比率（分子）の構造'!J$41</f>
        <v>8345</v>
      </c>
      <c r="F66" s="137"/>
      <c r="G66" s="137"/>
      <c r="H66" s="137">
        <f>'将来負担比率（分子）の構造'!K$41</f>
        <v>9138</v>
      </c>
      <c r="I66" s="137"/>
      <c r="J66" s="137"/>
      <c r="K66" s="137">
        <f>'将来負担比率（分子）の構造'!L$41</f>
        <v>9144</v>
      </c>
      <c r="L66" s="137"/>
      <c r="M66" s="137"/>
      <c r="N66" s="137">
        <f>'将来負担比率（分子）の構造'!M$41</f>
        <v>8967</v>
      </c>
      <c r="O66" s="137"/>
      <c r="P66" s="137"/>
    </row>
    <row r="67" spans="1:16" x14ac:dyDescent="0.15">
      <c r="A67" s="137" t="s">
        <v>64</v>
      </c>
      <c r="B67" s="137" t="e">
        <f>NA()</f>
        <v>#N/A</v>
      </c>
      <c r="C67" s="137">
        <f>IF(ISNUMBER('将来負担比率（分子）の構造'!I$53), IF('将来負担比率（分子）の構造'!I$53 &lt; 0, 0, '将来負担比率（分子）の構造'!I$53), NA())</f>
        <v>5095</v>
      </c>
      <c r="D67" s="137" t="e">
        <f>NA()</f>
        <v>#N/A</v>
      </c>
      <c r="E67" s="137" t="e">
        <f>NA()</f>
        <v>#N/A</v>
      </c>
      <c r="F67" s="137">
        <f>IF(ISNUMBER('将来負担比率（分子）の構造'!J$53), IF('将来負担比率（分子）の構造'!J$53 &lt; 0, 0, '将来負担比率（分子）の構造'!J$53), NA())</f>
        <v>5309</v>
      </c>
      <c r="G67" s="137" t="e">
        <f>NA()</f>
        <v>#N/A</v>
      </c>
      <c r="H67" s="137" t="e">
        <f>NA()</f>
        <v>#N/A</v>
      </c>
      <c r="I67" s="137">
        <f>IF(ISNUMBER('将来負担比率（分子）の構造'!K$53), IF('将来負担比率（分子）の構造'!K$53 &lt; 0, 0, '将来負担比率（分子）の構造'!K$53), NA())</f>
        <v>4883</v>
      </c>
      <c r="J67" s="137" t="e">
        <f>NA()</f>
        <v>#N/A</v>
      </c>
      <c r="K67" s="137" t="e">
        <f>NA()</f>
        <v>#N/A</v>
      </c>
      <c r="L67" s="137">
        <f>IF(ISNUMBER('将来負担比率（分子）の構造'!L$53), IF('将来負担比率（分子）の構造'!L$53 &lt; 0, 0, '将来負担比率（分子）の構造'!L$53), NA())</f>
        <v>3730</v>
      </c>
      <c r="M67" s="137" t="e">
        <f>NA()</f>
        <v>#N/A</v>
      </c>
      <c r="N67" s="137" t="e">
        <f>NA()</f>
        <v>#N/A</v>
      </c>
      <c r="O67" s="137">
        <f>IF(ISNUMBER('将来負担比率（分子）の構造'!M$53), IF('将来負担比率（分子）の構造'!M$53 &lt; 0, 0, '将来負担比率（分子）の構造'!M$53), NA())</f>
        <v>2931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3381829</v>
      </c>
      <c r="S5" s="615"/>
      <c r="T5" s="615"/>
      <c r="U5" s="615"/>
      <c r="V5" s="615"/>
      <c r="W5" s="615"/>
      <c r="X5" s="615"/>
      <c r="Y5" s="616"/>
      <c r="Z5" s="617">
        <v>35.5</v>
      </c>
      <c r="AA5" s="617"/>
      <c r="AB5" s="617"/>
      <c r="AC5" s="617"/>
      <c r="AD5" s="618">
        <v>3381829</v>
      </c>
      <c r="AE5" s="618"/>
      <c r="AF5" s="618"/>
      <c r="AG5" s="618"/>
      <c r="AH5" s="618"/>
      <c r="AI5" s="618"/>
      <c r="AJ5" s="618"/>
      <c r="AK5" s="618"/>
      <c r="AL5" s="619">
        <v>56.3</v>
      </c>
      <c r="AM5" s="620"/>
      <c r="AN5" s="620"/>
      <c r="AO5" s="621"/>
      <c r="AP5" s="611" t="s">
        <v>210</v>
      </c>
      <c r="AQ5" s="612"/>
      <c r="AR5" s="612"/>
      <c r="AS5" s="612"/>
      <c r="AT5" s="612"/>
      <c r="AU5" s="612"/>
      <c r="AV5" s="612"/>
      <c r="AW5" s="612"/>
      <c r="AX5" s="612"/>
      <c r="AY5" s="612"/>
      <c r="AZ5" s="612"/>
      <c r="BA5" s="612"/>
      <c r="BB5" s="612"/>
      <c r="BC5" s="612"/>
      <c r="BD5" s="612"/>
      <c r="BE5" s="612"/>
      <c r="BF5" s="613"/>
      <c r="BG5" s="625">
        <v>3351879</v>
      </c>
      <c r="BH5" s="626"/>
      <c r="BI5" s="626"/>
      <c r="BJ5" s="626"/>
      <c r="BK5" s="626"/>
      <c r="BL5" s="626"/>
      <c r="BM5" s="626"/>
      <c r="BN5" s="627"/>
      <c r="BO5" s="628">
        <v>99.1</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110327</v>
      </c>
      <c r="S6" s="626"/>
      <c r="T6" s="626"/>
      <c r="U6" s="626"/>
      <c r="V6" s="626"/>
      <c r="W6" s="626"/>
      <c r="X6" s="626"/>
      <c r="Y6" s="627"/>
      <c r="Z6" s="628">
        <v>1.2</v>
      </c>
      <c r="AA6" s="628"/>
      <c r="AB6" s="628"/>
      <c r="AC6" s="628"/>
      <c r="AD6" s="629">
        <v>110327</v>
      </c>
      <c r="AE6" s="629"/>
      <c r="AF6" s="629"/>
      <c r="AG6" s="629"/>
      <c r="AH6" s="629"/>
      <c r="AI6" s="629"/>
      <c r="AJ6" s="629"/>
      <c r="AK6" s="629"/>
      <c r="AL6" s="630">
        <v>1.8</v>
      </c>
      <c r="AM6" s="631"/>
      <c r="AN6" s="631"/>
      <c r="AO6" s="632"/>
      <c r="AP6" s="622" t="s">
        <v>216</v>
      </c>
      <c r="AQ6" s="623"/>
      <c r="AR6" s="623"/>
      <c r="AS6" s="623"/>
      <c r="AT6" s="623"/>
      <c r="AU6" s="623"/>
      <c r="AV6" s="623"/>
      <c r="AW6" s="623"/>
      <c r="AX6" s="623"/>
      <c r="AY6" s="623"/>
      <c r="AZ6" s="623"/>
      <c r="BA6" s="623"/>
      <c r="BB6" s="623"/>
      <c r="BC6" s="623"/>
      <c r="BD6" s="623"/>
      <c r="BE6" s="623"/>
      <c r="BF6" s="624"/>
      <c r="BG6" s="625">
        <v>3351879</v>
      </c>
      <c r="BH6" s="626"/>
      <c r="BI6" s="626"/>
      <c r="BJ6" s="626"/>
      <c r="BK6" s="626"/>
      <c r="BL6" s="626"/>
      <c r="BM6" s="626"/>
      <c r="BN6" s="627"/>
      <c r="BO6" s="628">
        <v>99.1</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100639</v>
      </c>
      <c r="CS6" s="626"/>
      <c r="CT6" s="626"/>
      <c r="CU6" s="626"/>
      <c r="CV6" s="626"/>
      <c r="CW6" s="626"/>
      <c r="CX6" s="626"/>
      <c r="CY6" s="627"/>
      <c r="CZ6" s="628">
        <v>1.1000000000000001</v>
      </c>
      <c r="DA6" s="628"/>
      <c r="DB6" s="628"/>
      <c r="DC6" s="628"/>
      <c r="DD6" s="634" t="s">
        <v>211</v>
      </c>
      <c r="DE6" s="626"/>
      <c r="DF6" s="626"/>
      <c r="DG6" s="626"/>
      <c r="DH6" s="626"/>
      <c r="DI6" s="626"/>
      <c r="DJ6" s="626"/>
      <c r="DK6" s="626"/>
      <c r="DL6" s="626"/>
      <c r="DM6" s="626"/>
      <c r="DN6" s="626"/>
      <c r="DO6" s="626"/>
      <c r="DP6" s="627"/>
      <c r="DQ6" s="634">
        <v>100634</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3231</v>
      </c>
      <c r="S7" s="626"/>
      <c r="T7" s="626"/>
      <c r="U7" s="626"/>
      <c r="V7" s="626"/>
      <c r="W7" s="626"/>
      <c r="X7" s="626"/>
      <c r="Y7" s="627"/>
      <c r="Z7" s="628">
        <v>0</v>
      </c>
      <c r="AA7" s="628"/>
      <c r="AB7" s="628"/>
      <c r="AC7" s="628"/>
      <c r="AD7" s="629">
        <v>3231</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1545755</v>
      </c>
      <c r="BH7" s="626"/>
      <c r="BI7" s="626"/>
      <c r="BJ7" s="626"/>
      <c r="BK7" s="626"/>
      <c r="BL7" s="626"/>
      <c r="BM7" s="626"/>
      <c r="BN7" s="627"/>
      <c r="BO7" s="628">
        <v>45.7</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1151093</v>
      </c>
      <c r="CS7" s="626"/>
      <c r="CT7" s="626"/>
      <c r="CU7" s="626"/>
      <c r="CV7" s="626"/>
      <c r="CW7" s="626"/>
      <c r="CX7" s="626"/>
      <c r="CY7" s="627"/>
      <c r="CZ7" s="628">
        <v>12.8</v>
      </c>
      <c r="DA7" s="628"/>
      <c r="DB7" s="628"/>
      <c r="DC7" s="628"/>
      <c r="DD7" s="634">
        <v>31491</v>
      </c>
      <c r="DE7" s="626"/>
      <c r="DF7" s="626"/>
      <c r="DG7" s="626"/>
      <c r="DH7" s="626"/>
      <c r="DI7" s="626"/>
      <c r="DJ7" s="626"/>
      <c r="DK7" s="626"/>
      <c r="DL7" s="626"/>
      <c r="DM7" s="626"/>
      <c r="DN7" s="626"/>
      <c r="DO7" s="626"/>
      <c r="DP7" s="627"/>
      <c r="DQ7" s="634">
        <v>892298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9936</v>
      </c>
      <c r="S8" s="626"/>
      <c r="T8" s="626"/>
      <c r="U8" s="626"/>
      <c r="V8" s="626"/>
      <c r="W8" s="626"/>
      <c r="X8" s="626"/>
      <c r="Y8" s="627"/>
      <c r="Z8" s="628">
        <v>0.1</v>
      </c>
      <c r="AA8" s="628"/>
      <c r="AB8" s="628"/>
      <c r="AC8" s="628"/>
      <c r="AD8" s="629">
        <v>9936</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45548</v>
      </c>
      <c r="BH8" s="626"/>
      <c r="BI8" s="626"/>
      <c r="BJ8" s="626"/>
      <c r="BK8" s="626"/>
      <c r="BL8" s="626"/>
      <c r="BM8" s="626"/>
      <c r="BN8" s="627"/>
      <c r="BO8" s="628">
        <v>1.3</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2923691</v>
      </c>
      <c r="CS8" s="626"/>
      <c r="CT8" s="626"/>
      <c r="CU8" s="626"/>
      <c r="CV8" s="626"/>
      <c r="CW8" s="626"/>
      <c r="CX8" s="626"/>
      <c r="CY8" s="627"/>
      <c r="CZ8" s="628">
        <v>32.5</v>
      </c>
      <c r="DA8" s="628"/>
      <c r="DB8" s="628"/>
      <c r="DC8" s="628"/>
      <c r="DD8" s="634">
        <v>86862</v>
      </c>
      <c r="DE8" s="626"/>
      <c r="DF8" s="626"/>
      <c r="DG8" s="626"/>
      <c r="DH8" s="626"/>
      <c r="DI8" s="626"/>
      <c r="DJ8" s="626"/>
      <c r="DK8" s="626"/>
      <c r="DL8" s="626"/>
      <c r="DM8" s="626"/>
      <c r="DN8" s="626"/>
      <c r="DO8" s="626"/>
      <c r="DP8" s="627"/>
      <c r="DQ8" s="634">
        <v>1648745</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5768</v>
      </c>
      <c r="S9" s="626"/>
      <c r="T9" s="626"/>
      <c r="U9" s="626"/>
      <c r="V9" s="626"/>
      <c r="W9" s="626"/>
      <c r="X9" s="626"/>
      <c r="Y9" s="627"/>
      <c r="Z9" s="628">
        <v>0.1</v>
      </c>
      <c r="AA9" s="628"/>
      <c r="AB9" s="628"/>
      <c r="AC9" s="628"/>
      <c r="AD9" s="629">
        <v>5768</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1172299</v>
      </c>
      <c r="BH9" s="626"/>
      <c r="BI9" s="626"/>
      <c r="BJ9" s="626"/>
      <c r="BK9" s="626"/>
      <c r="BL9" s="626"/>
      <c r="BM9" s="626"/>
      <c r="BN9" s="627"/>
      <c r="BO9" s="628">
        <v>34.700000000000003</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745149</v>
      </c>
      <c r="CS9" s="626"/>
      <c r="CT9" s="626"/>
      <c r="CU9" s="626"/>
      <c r="CV9" s="626"/>
      <c r="CW9" s="626"/>
      <c r="CX9" s="626"/>
      <c r="CY9" s="627"/>
      <c r="CZ9" s="628">
        <v>8.3000000000000007</v>
      </c>
      <c r="DA9" s="628"/>
      <c r="DB9" s="628"/>
      <c r="DC9" s="628"/>
      <c r="DD9" s="634">
        <v>24534</v>
      </c>
      <c r="DE9" s="626"/>
      <c r="DF9" s="626"/>
      <c r="DG9" s="626"/>
      <c r="DH9" s="626"/>
      <c r="DI9" s="626"/>
      <c r="DJ9" s="626"/>
      <c r="DK9" s="626"/>
      <c r="DL9" s="626"/>
      <c r="DM9" s="626"/>
      <c r="DN9" s="626"/>
      <c r="DO9" s="626"/>
      <c r="DP9" s="627"/>
      <c r="DQ9" s="634">
        <v>706981</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475146</v>
      </c>
      <c r="S10" s="626"/>
      <c r="T10" s="626"/>
      <c r="U10" s="626"/>
      <c r="V10" s="626"/>
      <c r="W10" s="626"/>
      <c r="X10" s="626"/>
      <c r="Y10" s="627"/>
      <c r="Z10" s="628">
        <v>5</v>
      </c>
      <c r="AA10" s="628"/>
      <c r="AB10" s="628"/>
      <c r="AC10" s="628"/>
      <c r="AD10" s="629">
        <v>475146</v>
      </c>
      <c r="AE10" s="629"/>
      <c r="AF10" s="629"/>
      <c r="AG10" s="629"/>
      <c r="AH10" s="629"/>
      <c r="AI10" s="629"/>
      <c r="AJ10" s="629"/>
      <c r="AK10" s="629"/>
      <c r="AL10" s="630">
        <v>7.9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102696</v>
      </c>
      <c r="BH10" s="626"/>
      <c r="BI10" s="626"/>
      <c r="BJ10" s="626"/>
      <c r="BK10" s="626"/>
      <c r="BL10" s="626"/>
      <c r="BM10" s="626"/>
      <c r="BN10" s="627"/>
      <c r="BO10" s="628">
        <v>3</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20390</v>
      </c>
      <c r="CS10" s="626"/>
      <c r="CT10" s="626"/>
      <c r="CU10" s="626"/>
      <c r="CV10" s="626"/>
      <c r="CW10" s="626"/>
      <c r="CX10" s="626"/>
      <c r="CY10" s="627"/>
      <c r="CZ10" s="628">
        <v>0.2</v>
      </c>
      <c r="DA10" s="628"/>
      <c r="DB10" s="628"/>
      <c r="DC10" s="628"/>
      <c r="DD10" s="634" t="s">
        <v>113</v>
      </c>
      <c r="DE10" s="626"/>
      <c r="DF10" s="626"/>
      <c r="DG10" s="626"/>
      <c r="DH10" s="626"/>
      <c r="DI10" s="626"/>
      <c r="DJ10" s="626"/>
      <c r="DK10" s="626"/>
      <c r="DL10" s="626"/>
      <c r="DM10" s="626"/>
      <c r="DN10" s="626"/>
      <c r="DO10" s="626"/>
      <c r="DP10" s="627"/>
      <c r="DQ10" s="634">
        <v>20390</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225212</v>
      </c>
      <c r="BH11" s="626"/>
      <c r="BI11" s="626"/>
      <c r="BJ11" s="626"/>
      <c r="BK11" s="626"/>
      <c r="BL11" s="626"/>
      <c r="BM11" s="626"/>
      <c r="BN11" s="627"/>
      <c r="BO11" s="628">
        <v>6.7</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562900</v>
      </c>
      <c r="CS11" s="626"/>
      <c r="CT11" s="626"/>
      <c r="CU11" s="626"/>
      <c r="CV11" s="626"/>
      <c r="CW11" s="626"/>
      <c r="CX11" s="626"/>
      <c r="CY11" s="627"/>
      <c r="CZ11" s="628">
        <v>6.3</v>
      </c>
      <c r="DA11" s="628"/>
      <c r="DB11" s="628"/>
      <c r="DC11" s="628"/>
      <c r="DD11" s="634">
        <v>89426</v>
      </c>
      <c r="DE11" s="626"/>
      <c r="DF11" s="626"/>
      <c r="DG11" s="626"/>
      <c r="DH11" s="626"/>
      <c r="DI11" s="626"/>
      <c r="DJ11" s="626"/>
      <c r="DK11" s="626"/>
      <c r="DL11" s="626"/>
      <c r="DM11" s="626"/>
      <c r="DN11" s="626"/>
      <c r="DO11" s="626"/>
      <c r="DP11" s="627"/>
      <c r="DQ11" s="634">
        <v>479107</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1557145</v>
      </c>
      <c r="BH12" s="626"/>
      <c r="BI12" s="626"/>
      <c r="BJ12" s="626"/>
      <c r="BK12" s="626"/>
      <c r="BL12" s="626"/>
      <c r="BM12" s="626"/>
      <c r="BN12" s="627"/>
      <c r="BO12" s="628">
        <v>46</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530929</v>
      </c>
      <c r="CS12" s="626"/>
      <c r="CT12" s="626"/>
      <c r="CU12" s="626"/>
      <c r="CV12" s="626"/>
      <c r="CW12" s="626"/>
      <c r="CX12" s="626"/>
      <c r="CY12" s="627"/>
      <c r="CZ12" s="628">
        <v>5.9</v>
      </c>
      <c r="DA12" s="628"/>
      <c r="DB12" s="628"/>
      <c r="DC12" s="628"/>
      <c r="DD12" s="634">
        <v>42563</v>
      </c>
      <c r="DE12" s="626"/>
      <c r="DF12" s="626"/>
      <c r="DG12" s="626"/>
      <c r="DH12" s="626"/>
      <c r="DI12" s="626"/>
      <c r="DJ12" s="626"/>
      <c r="DK12" s="626"/>
      <c r="DL12" s="626"/>
      <c r="DM12" s="626"/>
      <c r="DN12" s="626"/>
      <c r="DO12" s="626"/>
      <c r="DP12" s="627"/>
      <c r="DQ12" s="634">
        <v>526086</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19600</v>
      </c>
      <c r="S13" s="626"/>
      <c r="T13" s="626"/>
      <c r="U13" s="626"/>
      <c r="V13" s="626"/>
      <c r="W13" s="626"/>
      <c r="X13" s="626"/>
      <c r="Y13" s="627"/>
      <c r="Z13" s="628">
        <v>0.2</v>
      </c>
      <c r="AA13" s="628"/>
      <c r="AB13" s="628"/>
      <c r="AC13" s="628"/>
      <c r="AD13" s="629">
        <v>19600</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1554952</v>
      </c>
      <c r="BH13" s="626"/>
      <c r="BI13" s="626"/>
      <c r="BJ13" s="626"/>
      <c r="BK13" s="626"/>
      <c r="BL13" s="626"/>
      <c r="BM13" s="626"/>
      <c r="BN13" s="627"/>
      <c r="BO13" s="628">
        <v>46</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907283</v>
      </c>
      <c r="CS13" s="626"/>
      <c r="CT13" s="626"/>
      <c r="CU13" s="626"/>
      <c r="CV13" s="626"/>
      <c r="CW13" s="626"/>
      <c r="CX13" s="626"/>
      <c r="CY13" s="627"/>
      <c r="CZ13" s="628">
        <v>10.1</v>
      </c>
      <c r="DA13" s="628"/>
      <c r="DB13" s="628"/>
      <c r="DC13" s="628"/>
      <c r="DD13" s="634">
        <v>295227</v>
      </c>
      <c r="DE13" s="626"/>
      <c r="DF13" s="626"/>
      <c r="DG13" s="626"/>
      <c r="DH13" s="626"/>
      <c r="DI13" s="626"/>
      <c r="DJ13" s="626"/>
      <c r="DK13" s="626"/>
      <c r="DL13" s="626"/>
      <c r="DM13" s="626"/>
      <c r="DN13" s="626"/>
      <c r="DO13" s="626"/>
      <c r="DP13" s="627"/>
      <c r="DQ13" s="634">
        <v>649380</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84704</v>
      </c>
      <c r="BH14" s="626"/>
      <c r="BI14" s="626"/>
      <c r="BJ14" s="626"/>
      <c r="BK14" s="626"/>
      <c r="BL14" s="626"/>
      <c r="BM14" s="626"/>
      <c r="BN14" s="627"/>
      <c r="BO14" s="628">
        <v>2.5</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325934</v>
      </c>
      <c r="CS14" s="626"/>
      <c r="CT14" s="626"/>
      <c r="CU14" s="626"/>
      <c r="CV14" s="626"/>
      <c r="CW14" s="626"/>
      <c r="CX14" s="626"/>
      <c r="CY14" s="627"/>
      <c r="CZ14" s="628">
        <v>3.6</v>
      </c>
      <c r="DA14" s="628"/>
      <c r="DB14" s="628"/>
      <c r="DC14" s="628"/>
      <c r="DD14" s="634">
        <v>14627</v>
      </c>
      <c r="DE14" s="626"/>
      <c r="DF14" s="626"/>
      <c r="DG14" s="626"/>
      <c r="DH14" s="626"/>
      <c r="DI14" s="626"/>
      <c r="DJ14" s="626"/>
      <c r="DK14" s="626"/>
      <c r="DL14" s="626"/>
      <c r="DM14" s="626"/>
      <c r="DN14" s="626"/>
      <c r="DO14" s="626"/>
      <c r="DP14" s="627"/>
      <c r="DQ14" s="634">
        <v>306458</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13850</v>
      </c>
      <c r="S15" s="626"/>
      <c r="T15" s="626"/>
      <c r="U15" s="626"/>
      <c r="V15" s="626"/>
      <c r="W15" s="626"/>
      <c r="X15" s="626"/>
      <c r="Y15" s="627"/>
      <c r="Z15" s="628">
        <v>0.1</v>
      </c>
      <c r="AA15" s="628"/>
      <c r="AB15" s="628"/>
      <c r="AC15" s="628"/>
      <c r="AD15" s="629">
        <v>13850</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164275</v>
      </c>
      <c r="BH15" s="626"/>
      <c r="BI15" s="626"/>
      <c r="BJ15" s="626"/>
      <c r="BK15" s="626"/>
      <c r="BL15" s="626"/>
      <c r="BM15" s="626"/>
      <c r="BN15" s="627"/>
      <c r="BO15" s="628">
        <v>4.9000000000000004</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817140</v>
      </c>
      <c r="CS15" s="626"/>
      <c r="CT15" s="626"/>
      <c r="CU15" s="626"/>
      <c r="CV15" s="626"/>
      <c r="CW15" s="626"/>
      <c r="CX15" s="626"/>
      <c r="CY15" s="627"/>
      <c r="CZ15" s="628">
        <v>9.1</v>
      </c>
      <c r="DA15" s="628"/>
      <c r="DB15" s="628"/>
      <c r="DC15" s="628"/>
      <c r="DD15" s="634">
        <v>108839</v>
      </c>
      <c r="DE15" s="626"/>
      <c r="DF15" s="626"/>
      <c r="DG15" s="626"/>
      <c r="DH15" s="626"/>
      <c r="DI15" s="626"/>
      <c r="DJ15" s="626"/>
      <c r="DK15" s="626"/>
      <c r="DL15" s="626"/>
      <c r="DM15" s="626"/>
      <c r="DN15" s="626"/>
      <c r="DO15" s="626"/>
      <c r="DP15" s="627"/>
      <c r="DQ15" s="634">
        <v>722027</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2149982</v>
      </c>
      <c r="S16" s="626"/>
      <c r="T16" s="626"/>
      <c r="U16" s="626"/>
      <c r="V16" s="626"/>
      <c r="W16" s="626"/>
      <c r="X16" s="626"/>
      <c r="Y16" s="627"/>
      <c r="Z16" s="628">
        <v>22.5</v>
      </c>
      <c r="AA16" s="628"/>
      <c r="AB16" s="628"/>
      <c r="AC16" s="628"/>
      <c r="AD16" s="629">
        <v>1982383</v>
      </c>
      <c r="AE16" s="629"/>
      <c r="AF16" s="629"/>
      <c r="AG16" s="629"/>
      <c r="AH16" s="629"/>
      <c r="AI16" s="629"/>
      <c r="AJ16" s="629"/>
      <c r="AK16" s="629"/>
      <c r="AL16" s="630">
        <v>33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1089</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1089</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1982383</v>
      </c>
      <c r="S17" s="626"/>
      <c r="T17" s="626"/>
      <c r="U17" s="626"/>
      <c r="V17" s="626"/>
      <c r="W17" s="626"/>
      <c r="X17" s="626"/>
      <c r="Y17" s="627"/>
      <c r="Z17" s="628">
        <v>20.8</v>
      </c>
      <c r="AA17" s="628"/>
      <c r="AB17" s="628"/>
      <c r="AC17" s="628"/>
      <c r="AD17" s="629">
        <v>1982383</v>
      </c>
      <c r="AE17" s="629"/>
      <c r="AF17" s="629"/>
      <c r="AG17" s="629"/>
      <c r="AH17" s="629"/>
      <c r="AI17" s="629"/>
      <c r="AJ17" s="629"/>
      <c r="AK17" s="629"/>
      <c r="AL17" s="630">
        <v>33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912845</v>
      </c>
      <c r="CS17" s="626"/>
      <c r="CT17" s="626"/>
      <c r="CU17" s="626"/>
      <c r="CV17" s="626"/>
      <c r="CW17" s="626"/>
      <c r="CX17" s="626"/>
      <c r="CY17" s="627"/>
      <c r="CZ17" s="628">
        <v>10.1</v>
      </c>
      <c r="DA17" s="628"/>
      <c r="DB17" s="628"/>
      <c r="DC17" s="628"/>
      <c r="DD17" s="634" t="s">
        <v>113</v>
      </c>
      <c r="DE17" s="626"/>
      <c r="DF17" s="626"/>
      <c r="DG17" s="626"/>
      <c r="DH17" s="626"/>
      <c r="DI17" s="626"/>
      <c r="DJ17" s="626"/>
      <c r="DK17" s="626"/>
      <c r="DL17" s="626"/>
      <c r="DM17" s="626"/>
      <c r="DN17" s="626"/>
      <c r="DO17" s="626"/>
      <c r="DP17" s="627"/>
      <c r="DQ17" s="634">
        <v>902699</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167599</v>
      </c>
      <c r="S18" s="626"/>
      <c r="T18" s="626"/>
      <c r="U18" s="626"/>
      <c r="V18" s="626"/>
      <c r="W18" s="626"/>
      <c r="X18" s="626"/>
      <c r="Y18" s="627"/>
      <c r="Z18" s="628">
        <v>1.8</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29950</v>
      </c>
      <c r="BH19" s="626"/>
      <c r="BI19" s="626"/>
      <c r="BJ19" s="626"/>
      <c r="BK19" s="626"/>
      <c r="BL19" s="626"/>
      <c r="BM19" s="626"/>
      <c r="BN19" s="627"/>
      <c r="BO19" s="628">
        <v>0.9</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6169669</v>
      </c>
      <c r="S20" s="626"/>
      <c r="T20" s="626"/>
      <c r="U20" s="626"/>
      <c r="V20" s="626"/>
      <c r="W20" s="626"/>
      <c r="X20" s="626"/>
      <c r="Y20" s="627"/>
      <c r="Z20" s="628">
        <v>64.7</v>
      </c>
      <c r="AA20" s="628"/>
      <c r="AB20" s="628"/>
      <c r="AC20" s="628"/>
      <c r="AD20" s="629">
        <v>6002070</v>
      </c>
      <c r="AE20" s="629"/>
      <c r="AF20" s="629"/>
      <c r="AG20" s="629"/>
      <c r="AH20" s="629"/>
      <c r="AI20" s="629"/>
      <c r="AJ20" s="629"/>
      <c r="AK20" s="629"/>
      <c r="AL20" s="630">
        <v>100</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29950</v>
      </c>
      <c r="BH20" s="626"/>
      <c r="BI20" s="626"/>
      <c r="BJ20" s="626"/>
      <c r="BK20" s="626"/>
      <c r="BL20" s="626"/>
      <c r="BM20" s="626"/>
      <c r="BN20" s="627"/>
      <c r="BO20" s="628">
        <v>0.9</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8999082</v>
      </c>
      <c r="CS20" s="626"/>
      <c r="CT20" s="626"/>
      <c r="CU20" s="626"/>
      <c r="CV20" s="626"/>
      <c r="CW20" s="626"/>
      <c r="CX20" s="626"/>
      <c r="CY20" s="627"/>
      <c r="CZ20" s="628">
        <v>100</v>
      </c>
      <c r="DA20" s="628"/>
      <c r="DB20" s="628"/>
      <c r="DC20" s="628"/>
      <c r="DD20" s="634">
        <v>693569</v>
      </c>
      <c r="DE20" s="626"/>
      <c r="DF20" s="626"/>
      <c r="DG20" s="626"/>
      <c r="DH20" s="626"/>
      <c r="DI20" s="626"/>
      <c r="DJ20" s="626"/>
      <c r="DK20" s="626"/>
      <c r="DL20" s="626"/>
      <c r="DM20" s="626"/>
      <c r="DN20" s="626"/>
      <c r="DO20" s="626"/>
      <c r="DP20" s="627"/>
      <c r="DQ20" s="634">
        <v>6955894</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2763</v>
      </c>
      <c r="S21" s="626"/>
      <c r="T21" s="626"/>
      <c r="U21" s="626"/>
      <c r="V21" s="626"/>
      <c r="W21" s="626"/>
      <c r="X21" s="626"/>
      <c r="Y21" s="627"/>
      <c r="Z21" s="628">
        <v>0</v>
      </c>
      <c r="AA21" s="628"/>
      <c r="AB21" s="628"/>
      <c r="AC21" s="628"/>
      <c r="AD21" s="629">
        <v>2763</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29950</v>
      </c>
      <c r="BH21" s="626"/>
      <c r="BI21" s="626"/>
      <c r="BJ21" s="626"/>
      <c r="BK21" s="626"/>
      <c r="BL21" s="626"/>
      <c r="BM21" s="626"/>
      <c r="BN21" s="627"/>
      <c r="BO21" s="628">
        <v>0.9</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45879</v>
      </c>
      <c r="S22" s="626"/>
      <c r="T22" s="626"/>
      <c r="U22" s="626"/>
      <c r="V22" s="626"/>
      <c r="W22" s="626"/>
      <c r="X22" s="626"/>
      <c r="Y22" s="627"/>
      <c r="Z22" s="628">
        <v>0.5</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215461</v>
      </c>
      <c r="S23" s="626"/>
      <c r="T23" s="626"/>
      <c r="U23" s="626"/>
      <c r="V23" s="626"/>
      <c r="W23" s="626"/>
      <c r="X23" s="626"/>
      <c r="Y23" s="627"/>
      <c r="Z23" s="628">
        <v>2.2999999999999998</v>
      </c>
      <c r="AA23" s="628"/>
      <c r="AB23" s="628"/>
      <c r="AC23" s="628"/>
      <c r="AD23" s="629" t="s">
        <v>113</v>
      </c>
      <c r="AE23" s="629"/>
      <c r="AF23" s="629"/>
      <c r="AG23" s="629"/>
      <c r="AH23" s="629"/>
      <c r="AI23" s="629"/>
      <c r="AJ23" s="629"/>
      <c r="AK23" s="629"/>
      <c r="AL23" s="630" t="s">
        <v>113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13832</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4111696</v>
      </c>
      <c r="CS24" s="615"/>
      <c r="CT24" s="615"/>
      <c r="CU24" s="615"/>
      <c r="CV24" s="615"/>
      <c r="CW24" s="615"/>
      <c r="CX24" s="615"/>
      <c r="CY24" s="616"/>
      <c r="CZ24" s="652">
        <v>45.7</v>
      </c>
      <c r="DA24" s="653"/>
      <c r="DB24" s="653"/>
      <c r="DC24" s="654"/>
      <c r="DD24" s="651">
        <v>2968937</v>
      </c>
      <c r="DE24" s="615"/>
      <c r="DF24" s="615"/>
      <c r="DG24" s="615"/>
      <c r="DH24" s="615"/>
      <c r="DI24" s="615"/>
      <c r="DJ24" s="615"/>
      <c r="DK24" s="616"/>
      <c r="DL24" s="651">
        <v>2906258</v>
      </c>
      <c r="DM24" s="615"/>
      <c r="DN24" s="615"/>
      <c r="DO24" s="615"/>
      <c r="DP24" s="615"/>
      <c r="DQ24" s="615"/>
      <c r="DR24" s="615"/>
      <c r="DS24" s="615"/>
      <c r="DT24" s="615"/>
      <c r="DU24" s="615"/>
      <c r="DV24" s="616"/>
      <c r="DW24" s="619">
        <v>45.3</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820229</v>
      </c>
      <c r="S25" s="626"/>
      <c r="T25" s="626"/>
      <c r="U25" s="626"/>
      <c r="V25" s="626"/>
      <c r="W25" s="626"/>
      <c r="X25" s="626"/>
      <c r="Y25" s="627"/>
      <c r="Z25" s="628">
        <v>8.6</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2031025</v>
      </c>
      <c r="CS25" s="657"/>
      <c r="CT25" s="657"/>
      <c r="CU25" s="657"/>
      <c r="CV25" s="657"/>
      <c r="CW25" s="657"/>
      <c r="CX25" s="657"/>
      <c r="CY25" s="658"/>
      <c r="CZ25" s="659">
        <v>22.6</v>
      </c>
      <c r="DA25" s="660"/>
      <c r="DB25" s="660"/>
      <c r="DC25" s="661"/>
      <c r="DD25" s="634">
        <v>1708176</v>
      </c>
      <c r="DE25" s="657"/>
      <c r="DF25" s="657"/>
      <c r="DG25" s="657"/>
      <c r="DH25" s="657"/>
      <c r="DI25" s="657"/>
      <c r="DJ25" s="657"/>
      <c r="DK25" s="658"/>
      <c r="DL25" s="634">
        <v>1653669</v>
      </c>
      <c r="DM25" s="657"/>
      <c r="DN25" s="657"/>
      <c r="DO25" s="657"/>
      <c r="DP25" s="657"/>
      <c r="DQ25" s="657"/>
      <c r="DR25" s="657"/>
      <c r="DS25" s="657"/>
      <c r="DT25" s="657"/>
      <c r="DU25" s="657"/>
      <c r="DV25" s="658"/>
      <c r="DW25" s="630">
        <v>25.8</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956215</v>
      </c>
      <c r="CS26" s="626"/>
      <c r="CT26" s="626"/>
      <c r="CU26" s="626"/>
      <c r="CV26" s="626"/>
      <c r="CW26" s="626"/>
      <c r="CX26" s="626"/>
      <c r="CY26" s="627"/>
      <c r="CZ26" s="659">
        <v>10.6</v>
      </c>
      <c r="DA26" s="660"/>
      <c r="DB26" s="660"/>
      <c r="DC26" s="661"/>
      <c r="DD26" s="634">
        <v>689380</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466733</v>
      </c>
      <c r="S27" s="626"/>
      <c r="T27" s="626"/>
      <c r="U27" s="626"/>
      <c r="V27" s="626"/>
      <c r="W27" s="626"/>
      <c r="X27" s="626"/>
      <c r="Y27" s="627"/>
      <c r="Z27" s="628">
        <v>4.9000000000000004</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3381829</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1167826</v>
      </c>
      <c r="CS27" s="657"/>
      <c r="CT27" s="657"/>
      <c r="CU27" s="657"/>
      <c r="CV27" s="657"/>
      <c r="CW27" s="657"/>
      <c r="CX27" s="657"/>
      <c r="CY27" s="658"/>
      <c r="CZ27" s="659">
        <v>13</v>
      </c>
      <c r="DA27" s="660"/>
      <c r="DB27" s="660"/>
      <c r="DC27" s="661"/>
      <c r="DD27" s="634">
        <v>358062</v>
      </c>
      <c r="DE27" s="657"/>
      <c r="DF27" s="657"/>
      <c r="DG27" s="657"/>
      <c r="DH27" s="657"/>
      <c r="DI27" s="657"/>
      <c r="DJ27" s="657"/>
      <c r="DK27" s="658"/>
      <c r="DL27" s="634">
        <v>349890</v>
      </c>
      <c r="DM27" s="657"/>
      <c r="DN27" s="657"/>
      <c r="DO27" s="657"/>
      <c r="DP27" s="657"/>
      <c r="DQ27" s="657"/>
      <c r="DR27" s="657"/>
      <c r="DS27" s="657"/>
      <c r="DT27" s="657"/>
      <c r="DU27" s="657"/>
      <c r="DV27" s="658"/>
      <c r="DW27" s="630">
        <v>5.5</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15596</v>
      </c>
      <c r="S28" s="626"/>
      <c r="T28" s="626"/>
      <c r="U28" s="626"/>
      <c r="V28" s="626"/>
      <c r="W28" s="626"/>
      <c r="X28" s="626"/>
      <c r="Y28" s="627"/>
      <c r="Z28" s="628">
        <v>0.2</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912845</v>
      </c>
      <c r="CS28" s="626"/>
      <c r="CT28" s="626"/>
      <c r="CU28" s="626"/>
      <c r="CV28" s="626"/>
      <c r="CW28" s="626"/>
      <c r="CX28" s="626"/>
      <c r="CY28" s="627"/>
      <c r="CZ28" s="659">
        <v>10.1</v>
      </c>
      <c r="DA28" s="660"/>
      <c r="DB28" s="660"/>
      <c r="DC28" s="661"/>
      <c r="DD28" s="634">
        <v>902699</v>
      </c>
      <c r="DE28" s="626"/>
      <c r="DF28" s="626"/>
      <c r="DG28" s="626"/>
      <c r="DH28" s="626"/>
      <c r="DI28" s="626"/>
      <c r="DJ28" s="626"/>
      <c r="DK28" s="627"/>
      <c r="DL28" s="634">
        <v>902699</v>
      </c>
      <c r="DM28" s="626"/>
      <c r="DN28" s="626"/>
      <c r="DO28" s="626"/>
      <c r="DP28" s="626"/>
      <c r="DQ28" s="626"/>
      <c r="DR28" s="626"/>
      <c r="DS28" s="626"/>
      <c r="DT28" s="626"/>
      <c r="DU28" s="626"/>
      <c r="DV28" s="627"/>
      <c r="DW28" s="630">
        <v>14.1</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78206</v>
      </c>
      <c r="S29" s="626"/>
      <c r="T29" s="626"/>
      <c r="U29" s="626"/>
      <c r="V29" s="626"/>
      <c r="W29" s="626"/>
      <c r="X29" s="626"/>
      <c r="Y29" s="627"/>
      <c r="Z29" s="628">
        <v>0.8</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911532</v>
      </c>
      <c r="CS29" s="657"/>
      <c r="CT29" s="657"/>
      <c r="CU29" s="657"/>
      <c r="CV29" s="657"/>
      <c r="CW29" s="657"/>
      <c r="CX29" s="657"/>
      <c r="CY29" s="658"/>
      <c r="CZ29" s="659">
        <v>10.1</v>
      </c>
      <c r="DA29" s="660"/>
      <c r="DB29" s="660"/>
      <c r="DC29" s="661"/>
      <c r="DD29" s="634">
        <v>901386</v>
      </c>
      <c r="DE29" s="657"/>
      <c r="DF29" s="657"/>
      <c r="DG29" s="657"/>
      <c r="DH29" s="657"/>
      <c r="DI29" s="657"/>
      <c r="DJ29" s="657"/>
      <c r="DK29" s="658"/>
      <c r="DL29" s="634">
        <v>901386</v>
      </c>
      <c r="DM29" s="657"/>
      <c r="DN29" s="657"/>
      <c r="DO29" s="657"/>
      <c r="DP29" s="657"/>
      <c r="DQ29" s="657"/>
      <c r="DR29" s="657"/>
      <c r="DS29" s="657"/>
      <c r="DT29" s="657"/>
      <c r="DU29" s="657"/>
      <c r="DV29" s="658"/>
      <c r="DW29" s="630">
        <v>14.1</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39360</v>
      </c>
      <c r="S30" s="626"/>
      <c r="T30" s="626"/>
      <c r="U30" s="626"/>
      <c r="V30" s="626"/>
      <c r="W30" s="626"/>
      <c r="X30" s="626"/>
      <c r="Y30" s="627"/>
      <c r="Z30" s="628">
        <v>0.4</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96.7</v>
      </c>
      <c r="BN30" s="684"/>
      <c r="BO30" s="684"/>
      <c r="BP30" s="684"/>
      <c r="BQ30" s="685"/>
      <c r="BR30" s="683">
        <v>99</v>
      </c>
      <c r="BS30" s="684"/>
      <c r="BT30" s="684"/>
      <c r="BU30" s="684"/>
      <c r="BV30" s="684"/>
      <c r="BW30" s="684"/>
      <c r="BX30" s="620">
        <v>96.1</v>
      </c>
      <c r="BY30" s="684"/>
      <c r="BZ30" s="684"/>
      <c r="CA30" s="684"/>
      <c r="CB30" s="685"/>
      <c r="CD30" s="688"/>
      <c r="CE30" s="689"/>
      <c r="CF30" s="639" t="s">
        <v>293</v>
      </c>
      <c r="CG30" s="640"/>
      <c r="CH30" s="640"/>
      <c r="CI30" s="640"/>
      <c r="CJ30" s="640"/>
      <c r="CK30" s="640"/>
      <c r="CL30" s="640"/>
      <c r="CM30" s="640"/>
      <c r="CN30" s="640"/>
      <c r="CO30" s="640"/>
      <c r="CP30" s="640"/>
      <c r="CQ30" s="641"/>
      <c r="CR30" s="625">
        <v>833934</v>
      </c>
      <c r="CS30" s="626"/>
      <c r="CT30" s="626"/>
      <c r="CU30" s="626"/>
      <c r="CV30" s="626"/>
      <c r="CW30" s="626"/>
      <c r="CX30" s="626"/>
      <c r="CY30" s="627"/>
      <c r="CZ30" s="659">
        <v>9.3000000000000007</v>
      </c>
      <c r="DA30" s="660"/>
      <c r="DB30" s="660"/>
      <c r="DC30" s="661"/>
      <c r="DD30" s="634">
        <v>824159</v>
      </c>
      <c r="DE30" s="626"/>
      <c r="DF30" s="626"/>
      <c r="DG30" s="626"/>
      <c r="DH30" s="626"/>
      <c r="DI30" s="626"/>
      <c r="DJ30" s="626"/>
      <c r="DK30" s="627"/>
      <c r="DL30" s="634">
        <v>824159</v>
      </c>
      <c r="DM30" s="626"/>
      <c r="DN30" s="626"/>
      <c r="DO30" s="626"/>
      <c r="DP30" s="626"/>
      <c r="DQ30" s="626"/>
      <c r="DR30" s="626"/>
      <c r="DS30" s="626"/>
      <c r="DT30" s="626"/>
      <c r="DU30" s="626"/>
      <c r="DV30" s="627"/>
      <c r="DW30" s="630">
        <v>12.9</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598894</v>
      </c>
      <c r="S31" s="626"/>
      <c r="T31" s="626"/>
      <c r="U31" s="626"/>
      <c r="V31" s="626"/>
      <c r="W31" s="626"/>
      <c r="X31" s="626"/>
      <c r="Y31" s="627"/>
      <c r="Z31" s="628">
        <v>6.3</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97</v>
      </c>
      <c r="BN31" s="681"/>
      <c r="BO31" s="681"/>
      <c r="BP31" s="681"/>
      <c r="BQ31" s="682"/>
      <c r="BR31" s="680">
        <v>99.1</v>
      </c>
      <c r="BS31" s="657"/>
      <c r="BT31" s="657"/>
      <c r="BU31" s="657"/>
      <c r="BV31" s="657"/>
      <c r="BW31" s="657"/>
      <c r="BX31" s="631">
        <v>96.6</v>
      </c>
      <c r="BY31" s="681"/>
      <c r="BZ31" s="681"/>
      <c r="CA31" s="681"/>
      <c r="CB31" s="682"/>
      <c r="CD31" s="688"/>
      <c r="CE31" s="689"/>
      <c r="CF31" s="639" t="s">
        <v>297</v>
      </c>
      <c r="CG31" s="640"/>
      <c r="CH31" s="640"/>
      <c r="CI31" s="640"/>
      <c r="CJ31" s="640"/>
      <c r="CK31" s="640"/>
      <c r="CL31" s="640"/>
      <c r="CM31" s="640"/>
      <c r="CN31" s="640"/>
      <c r="CO31" s="640"/>
      <c r="CP31" s="640"/>
      <c r="CQ31" s="641"/>
      <c r="CR31" s="625">
        <v>77598</v>
      </c>
      <c r="CS31" s="657"/>
      <c r="CT31" s="657"/>
      <c r="CU31" s="657"/>
      <c r="CV31" s="657"/>
      <c r="CW31" s="657"/>
      <c r="CX31" s="657"/>
      <c r="CY31" s="658"/>
      <c r="CZ31" s="659">
        <v>0.9</v>
      </c>
      <c r="DA31" s="660"/>
      <c r="DB31" s="660"/>
      <c r="DC31" s="661"/>
      <c r="DD31" s="634">
        <v>77227</v>
      </c>
      <c r="DE31" s="657"/>
      <c r="DF31" s="657"/>
      <c r="DG31" s="657"/>
      <c r="DH31" s="657"/>
      <c r="DI31" s="657"/>
      <c r="DJ31" s="657"/>
      <c r="DK31" s="658"/>
      <c r="DL31" s="634">
        <v>77227</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412769</v>
      </c>
      <c r="S32" s="626"/>
      <c r="T32" s="626"/>
      <c r="U32" s="626"/>
      <c r="V32" s="626"/>
      <c r="W32" s="626"/>
      <c r="X32" s="626"/>
      <c r="Y32" s="627"/>
      <c r="Z32" s="628">
        <v>4.3</v>
      </c>
      <c r="AA32" s="628"/>
      <c r="AB32" s="628"/>
      <c r="AC32" s="628"/>
      <c r="AD32" s="629">
        <v>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96.1</v>
      </c>
      <c r="BN32" s="693"/>
      <c r="BO32" s="693"/>
      <c r="BP32" s="693"/>
      <c r="BQ32" s="695"/>
      <c r="BR32" s="692">
        <v>98.7</v>
      </c>
      <c r="BS32" s="693"/>
      <c r="BT32" s="693"/>
      <c r="BU32" s="693"/>
      <c r="BV32" s="693"/>
      <c r="BW32" s="693"/>
      <c r="BX32" s="694">
        <v>95.2</v>
      </c>
      <c r="BY32" s="693"/>
      <c r="BZ32" s="693"/>
      <c r="CA32" s="693"/>
      <c r="CB32" s="695"/>
      <c r="CD32" s="690"/>
      <c r="CE32" s="691"/>
      <c r="CF32" s="639" t="s">
        <v>300</v>
      </c>
      <c r="CG32" s="640"/>
      <c r="CH32" s="640"/>
      <c r="CI32" s="640"/>
      <c r="CJ32" s="640"/>
      <c r="CK32" s="640"/>
      <c r="CL32" s="640"/>
      <c r="CM32" s="640"/>
      <c r="CN32" s="640"/>
      <c r="CO32" s="640"/>
      <c r="CP32" s="640"/>
      <c r="CQ32" s="641"/>
      <c r="CR32" s="625">
        <v>1313</v>
      </c>
      <c r="CS32" s="626"/>
      <c r="CT32" s="626"/>
      <c r="CU32" s="626"/>
      <c r="CV32" s="626"/>
      <c r="CW32" s="626"/>
      <c r="CX32" s="626"/>
      <c r="CY32" s="627"/>
      <c r="CZ32" s="659">
        <v>0</v>
      </c>
      <c r="DA32" s="660"/>
      <c r="DB32" s="660"/>
      <c r="DC32" s="661"/>
      <c r="DD32" s="634">
        <v>1313</v>
      </c>
      <c r="DE32" s="626"/>
      <c r="DF32" s="626"/>
      <c r="DG32" s="626"/>
      <c r="DH32" s="626"/>
      <c r="DI32" s="626"/>
      <c r="DJ32" s="626"/>
      <c r="DK32" s="627"/>
      <c r="DL32" s="634">
        <v>1313</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657200</v>
      </c>
      <c r="S33" s="626"/>
      <c r="T33" s="626"/>
      <c r="U33" s="626"/>
      <c r="V33" s="626"/>
      <c r="W33" s="626"/>
      <c r="X33" s="626"/>
      <c r="Y33" s="627"/>
      <c r="Z33" s="628">
        <v>6.9</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4192728</v>
      </c>
      <c r="CS33" s="657"/>
      <c r="CT33" s="657"/>
      <c r="CU33" s="657"/>
      <c r="CV33" s="657"/>
      <c r="CW33" s="657"/>
      <c r="CX33" s="657"/>
      <c r="CY33" s="658"/>
      <c r="CZ33" s="659">
        <v>46.6</v>
      </c>
      <c r="DA33" s="660"/>
      <c r="DB33" s="660"/>
      <c r="DC33" s="661"/>
      <c r="DD33" s="634">
        <v>3672541</v>
      </c>
      <c r="DE33" s="657"/>
      <c r="DF33" s="657"/>
      <c r="DG33" s="657"/>
      <c r="DH33" s="657"/>
      <c r="DI33" s="657"/>
      <c r="DJ33" s="657"/>
      <c r="DK33" s="658"/>
      <c r="DL33" s="634">
        <v>2877957</v>
      </c>
      <c r="DM33" s="657"/>
      <c r="DN33" s="657"/>
      <c r="DO33" s="657"/>
      <c r="DP33" s="657"/>
      <c r="DQ33" s="657"/>
      <c r="DR33" s="657"/>
      <c r="DS33" s="657"/>
      <c r="DT33" s="657"/>
      <c r="DU33" s="657"/>
      <c r="DV33" s="658"/>
      <c r="DW33" s="630">
        <v>44.9</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1127005</v>
      </c>
      <c r="CS34" s="626"/>
      <c r="CT34" s="626"/>
      <c r="CU34" s="626"/>
      <c r="CV34" s="626"/>
      <c r="CW34" s="626"/>
      <c r="CX34" s="626"/>
      <c r="CY34" s="627"/>
      <c r="CZ34" s="659">
        <v>12.5</v>
      </c>
      <c r="DA34" s="660"/>
      <c r="DB34" s="660"/>
      <c r="DC34" s="661"/>
      <c r="DD34" s="634">
        <v>910443</v>
      </c>
      <c r="DE34" s="626"/>
      <c r="DF34" s="626"/>
      <c r="DG34" s="626"/>
      <c r="DH34" s="626"/>
      <c r="DI34" s="626"/>
      <c r="DJ34" s="626"/>
      <c r="DK34" s="627"/>
      <c r="DL34" s="634">
        <v>683608</v>
      </c>
      <c r="DM34" s="626"/>
      <c r="DN34" s="626"/>
      <c r="DO34" s="626"/>
      <c r="DP34" s="626"/>
      <c r="DQ34" s="626"/>
      <c r="DR34" s="626"/>
      <c r="DS34" s="626"/>
      <c r="DT34" s="626"/>
      <c r="DU34" s="626"/>
      <c r="DV34" s="627"/>
      <c r="DW34" s="630">
        <v>10.7</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405000</v>
      </c>
      <c r="S35" s="626"/>
      <c r="T35" s="626"/>
      <c r="U35" s="626"/>
      <c r="V35" s="626"/>
      <c r="W35" s="626"/>
      <c r="X35" s="626"/>
      <c r="Y35" s="627"/>
      <c r="Z35" s="628">
        <v>4.2</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1383319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46431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72696</v>
      </c>
      <c r="CS35" s="657"/>
      <c r="CT35" s="657"/>
      <c r="CU35" s="657"/>
      <c r="CV35" s="657"/>
      <c r="CW35" s="657"/>
      <c r="CX35" s="657"/>
      <c r="CY35" s="658"/>
      <c r="CZ35" s="659">
        <v>0.8</v>
      </c>
      <c r="DA35" s="660"/>
      <c r="DB35" s="660"/>
      <c r="DC35" s="661"/>
      <c r="DD35" s="634">
        <v>62175</v>
      </c>
      <c r="DE35" s="657"/>
      <c r="DF35" s="657"/>
      <c r="DG35" s="657"/>
      <c r="DH35" s="657"/>
      <c r="DI35" s="657"/>
      <c r="DJ35" s="657"/>
      <c r="DK35" s="658"/>
      <c r="DL35" s="634">
        <v>55501</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9536591</v>
      </c>
      <c r="S36" s="698"/>
      <c r="T36" s="698"/>
      <c r="U36" s="698"/>
      <c r="V36" s="698"/>
      <c r="W36" s="698"/>
      <c r="X36" s="698"/>
      <c r="Y36" s="699"/>
      <c r="Z36" s="700">
        <v>100</v>
      </c>
      <c r="AA36" s="700"/>
      <c r="AB36" s="700"/>
      <c r="AC36" s="700"/>
      <c r="AD36" s="701">
        <v>6004837</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694876</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45351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1954431</v>
      </c>
      <c r="CS36" s="626"/>
      <c r="CT36" s="626"/>
      <c r="CU36" s="626"/>
      <c r="CV36" s="626"/>
      <c r="CW36" s="626"/>
      <c r="CX36" s="626"/>
      <c r="CY36" s="627"/>
      <c r="CZ36" s="659">
        <v>21.7</v>
      </c>
      <c r="DA36" s="660"/>
      <c r="DB36" s="660"/>
      <c r="DC36" s="661"/>
      <c r="DD36" s="634">
        <v>1855780</v>
      </c>
      <c r="DE36" s="626"/>
      <c r="DF36" s="626"/>
      <c r="DG36" s="626"/>
      <c r="DH36" s="626"/>
      <c r="DI36" s="626"/>
      <c r="DJ36" s="626"/>
      <c r="DK36" s="627"/>
      <c r="DL36" s="634">
        <v>1642488</v>
      </c>
      <c r="DM36" s="626"/>
      <c r="DN36" s="626"/>
      <c r="DO36" s="626"/>
      <c r="DP36" s="626"/>
      <c r="DQ36" s="626"/>
      <c r="DR36" s="626"/>
      <c r="DS36" s="626"/>
      <c r="DT36" s="626"/>
      <c r="DU36" s="626"/>
      <c r="DV36" s="627"/>
      <c r="DW36" s="630">
        <v>25.6</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19869</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3344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698522</v>
      </c>
      <c r="CS37" s="657"/>
      <c r="CT37" s="657"/>
      <c r="CU37" s="657"/>
      <c r="CV37" s="657"/>
      <c r="CW37" s="657"/>
      <c r="CX37" s="657"/>
      <c r="CY37" s="658"/>
      <c r="CZ37" s="659">
        <v>7.8</v>
      </c>
      <c r="DA37" s="660"/>
      <c r="DB37" s="660"/>
      <c r="DC37" s="661"/>
      <c r="DD37" s="634">
        <v>690206</v>
      </c>
      <c r="DE37" s="657"/>
      <c r="DF37" s="657"/>
      <c r="DG37" s="657"/>
      <c r="DH37" s="657"/>
      <c r="DI37" s="657"/>
      <c r="DJ37" s="657"/>
      <c r="DK37" s="658"/>
      <c r="DL37" s="634">
        <v>684225</v>
      </c>
      <c r="DM37" s="657"/>
      <c r="DN37" s="657"/>
      <c r="DO37" s="657"/>
      <c r="DP37" s="657"/>
      <c r="DQ37" s="657"/>
      <c r="DR37" s="657"/>
      <c r="DS37" s="657"/>
      <c r="DT37" s="657"/>
      <c r="DU37" s="657"/>
      <c r="DV37" s="658"/>
      <c r="DW37" s="630">
        <v>10.7</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5586</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668574</v>
      </c>
      <c r="CS38" s="626"/>
      <c r="CT38" s="626"/>
      <c r="CU38" s="626"/>
      <c r="CV38" s="626"/>
      <c r="CW38" s="626"/>
      <c r="CX38" s="626"/>
      <c r="CY38" s="627"/>
      <c r="CZ38" s="659">
        <v>7.4</v>
      </c>
      <c r="DA38" s="660"/>
      <c r="DB38" s="660"/>
      <c r="DC38" s="661"/>
      <c r="DD38" s="634">
        <v>553442</v>
      </c>
      <c r="DE38" s="626"/>
      <c r="DF38" s="626"/>
      <c r="DG38" s="626"/>
      <c r="DH38" s="626"/>
      <c r="DI38" s="626"/>
      <c r="DJ38" s="626"/>
      <c r="DK38" s="627"/>
      <c r="DL38" s="634">
        <v>496360</v>
      </c>
      <c r="DM38" s="626"/>
      <c r="DN38" s="626"/>
      <c r="DO38" s="626"/>
      <c r="DP38" s="626"/>
      <c r="DQ38" s="626"/>
      <c r="DR38" s="626"/>
      <c r="DS38" s="626"/>
      <c r="DT38" s="626"/>
      <c r="DU38" s="626"/>
      <c r="DV38" s="627"/>
      <c r="DW38" s="630">
        <v>7.7</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90558</v>
      </c>
      <c r="CS39" s="657"/>
      <c r="CT39" s="657"/>
      <c r="CU39" s="657"/>
      <c r="CV39" s="657"/>
      <c r="CW39" s="657"/>
      <c r="CX39" s="657"/>
      <c r="CY39" s="658"/>
      <c r="CZ39" s="659">
        <v>1</v>
      </c>
      <c r="DA39" s="660"/>
      <c r="DB39" s="660"/>
      <c r="DC39" s="661"/>
      <c r="DD39" s="634">
        <v>11237</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160120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279464</v>
      </c>
      <c r="CS40" s="626"/>
      <c r="CT40" s="626"/>
      <c r="CU40" s="626"/>
      <c r="CV40" s="626"/>
      <c r="CW40" s="626"/>
      <c r="CX40" s="626"/>
      <c r="CY40" s="627"/>
      <c r="CZ40" s="659">
        <v>3.1</v>
      </c>
      <c r="DA40" s="660"/>
      <c r="DB40" s="660"/>
      <c r="DC40" s="661"/>
      <c r="DD40" s="634">
        <v>279464</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508454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304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694658</v>
      </c>
      <c r="CS42" s="626"/>
      <c r="CT42" s="626"/>
      <c r="CU42" s="626"/>
      <c r="CV42" s="626"/>
      <c r="CW42" s="626"/>
      <c r="CX42" s="626"/>
      <c r="CY42" s="627"/>
      <c r="CZ42" s="659">
        <v>7.7</v>
      </c>
      <c r="DA42" s="708"/>
      <c r="DB42" s="708"/>
      <c r="DC42" s="709"/>
      <c r="DD42" s="634">
        <v>314416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10927</v>
      </c>
      <c r="CS43" s="657"/>
      <c r="CT43" s="657"/>
      <c r="CU43" s="657"/>
      <c r="CV43" s="657"/>
      <c r="CW43" s="657"/>
      <c r="CX43" s="657"/>
      <c r="CY43" s="658"/>
      <c r="CZ43" s="659">
        <v>0.1</v>
      </c>
      <c r="DA43" s="660"/>
      <c r="DB43" s="660"/>
      <c r="DC43" s="661"/>
      <c r="DD43" s="634">
        <v>10927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693569</v>
      </c>
      <c r="CS44" s="626"/>
      <c r="CT44" s="626"/>
      <c r="CU44" s="626"/>
      <c r="CV44" s="626"/>
      <c r="CW44" s="626"/>
      <c r="CX44" s="626"/>
      <c r="CY44" s="627"/>
      <c r="CZ44" s="659">
        <v>7.7</v>
      </c>
      <c r="DA44" s="708"/>
      <c r="DB44" s="708"/>
      <c r="DC44" s="709"/>
      <c r="DD44" s="634">
        <v>313327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199146</v>
      </c>
      <c r="CS45" s="657"/>
      <c r="CT45" s="657"/>
      <c r="CU45" s="657"/>
      <c r="CV45" s="657"/>
      <c r="CW45" s="657"/>
      <c r="CX45" s="657"/>
      <c r="CY45" s="658"/>
      <c r="CZ45" s="659">
        <v>2.2000000000000002</v>
      </c>
      <c r="DA45" s="660"/>
      <c r="DB45" s="660"/>
      <c r="DC45" s="661"/>
      <c r="DD45" s="634">
        <v>42201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468270</v>
      </c>
      <c r="CS46" s="626"/>
      <c r="CT46" s="626"/>
      <c r="CU46" s="626"/>
      <c r="CV46" s="626"/>
      <c r="CW46" s="626"/>
      <c r="CX46" s="626"/>
      <c r="CY46" s="627"/>
      <c r="CZ46" s="659">
        <v>5.2</v>
      </c>
      <c r="DA46" s="708"/>
      <c r="DB46" s="708"/>
      <c r="DC46" s="709"/>
      <c r="DD46" s="634">
        <v>247779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1089</v>
      </c>
      <c r="CS47" s="657"/>
      <c r="CT47" s="657"/>
      <c r="CU47" s="657"/>
      <c r="CV47" s="657"/>
      <c r="CW47" s="657"/>
      <c r="CX47" s="657"/>
      <c r="CY47" s="658"/>
      <c r="CZ47" s="659">
        <v>0</v>
      </c>
      <c r="DA47" s="660"/>
      <c r="DB47" s="660"/>
      <c r="DC47" s="661"/>
      <c r="DD47" s="634">
        <v>1089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8999082</v>
      </c>
      <c r="CS49" s="693"/>
      <c r="CT49" s="693"/>
      <c r="CU49" s="693"/>
      <c r="CV49" s="693"/>
      <c r="CW49" s="693"/>
      <c r="CX49" s="693"/>
      <c r="CY49" s="720"/>
      <c r="CZ49" s="721">
        <v>100</v>
      </c>
      <c r="DA49" s="722"/>
      <c r="DB49" s="722"/>
      <c r="DC49" s="723"/>
      <c r="DD49" s="724">
        <v>6955894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9537</v>
      </c>
      <c r="R7" s="755"/>
      <c r="S7" s="755"/>
      <c r="T7" s="755"/>
      <c r="U7" s="755"/>
      <c r="V7" s="755">
        <v>8999</v>
      </c>
      <c r="W7" s="755"/>
      <c r="X7" s="755"/>
      <c r="Y7" s="755"/>
      <c r="Z7" s="755"/>
      <c r="AA7" s="755">
        <v>538</v>
      </c>
      <c r="AB7" s="755"/>
      <c r="AC7" s="755"/>
      <c r="AD7" s="755"/>
      <c r="AE7" s="756"/>
      <c r="AF7" s="757">
        <v>381</v>
      </c>
      <c r="AG7" s="758"/>
      <c r="AH7" s="758"/>
      <c r="AI7" s="758"/>
      <c r="AJ7" s="759"/>
      <c r="AK7" s="794">
        <v>39</v>
      </c>
      <c r="AL7" s="795"/>
      <c r="AM7" s="795"/>
      <c r="AN7" s="795"/>
      <c r="AO7" s="795"/>
      <c r="AP7" s="795">
        <v>8967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-10</v>
      </c>
      <c r="CI7" s="792"/>
      <c r="CJ7" s="792"/>
      <c r="CK7" s="792"/>
      <c r="CL7" s="793"/>
      <c r="CM7" s="791">
        <v>111</v>
      </c>
      <c r="CN7" s="792"/>
      <c r="CO7" s="792"/>
      <c r="CP7" s="792"/>
      <c r="CQ7" s="793"/>
      <c r="CR7" s="791">
        <v>24</v>
      </c>
      <c r="CS7" s="792"/>
      <c r="CT7" s="792"/>
      <c r="CU7" s="792"/>
      <c r="CV7" s="793"/>
      <c r="CW7" s="791" t="s">
        <v>545</v>
      </c>
      <c r="CX7" s="792"/>
      <c r="CY7" s="792"/>
      <c r="CZ7" s="792"/>
      <c r="DA7" s="793"/>
      <c r="DB7" s="791" t="s">
        <v>545</v>
      </c>
      <c r="DC7" s="792"/>
      <c r="DD7" s="792"/>
      <c r="DE7" s="792"/>
      <c r="DF7" s="793"/>
      <c r="DG7" s="791" t="s">
        <v>545</v>
      </c>
      <c r="DH7" s="792"/>
      <c r="DI7" s="792"/>
      <c r="DJ7" s="792"/>
      <c r="DK7" s="793"/>
      <c r="DL7" s="791" t="s">
        <v>545</v>
      </c>
      <c r="DM7" s="792"/>
      <c r="DN7" s="792"/>
      <c r="DO7" s="792"/>
      <c r="DP7" s="793"/>
      <c r="DQ7" s="791" t="s">
        <v>545</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548</v>
      </c>
      <c r="BT8" s="789"/>
      <c r="BU8" s="789"/>
      <c r="BV8" s="789"/>
      <c r="BW8" s="789"/>
      <c r="BX8" s="789"/>
      <c r="BY8" s="789"/>
      <c r="BZ8" s="789"/>
      <c r="CA8" s="789"/>
      <c r="CB8" s="789"/>
      <c r="CC8" s="789"/>
      <c r="CD8" s="789"/>
      <c r="CE8" s="789"/>
      <c r="CF8" s="789"/>
      <c r="CG8" s="790"/>
      <c r="CH8" s="801">
        <v>0</v>
      </c>
      <c r="CI8" s="802"/>
      <c r="CJ8" s="802"/>
      <c r="CK8" s="802"/>
      <c r="CL8" s="803"/>
      <c r="CM8" s="801">
        <v>22</v>
      </c>
      <c r="CN8" s="802"/>
      <c r="CO8" s="802"/>
      <c r="CP8" s="802"/>
      <c r="CQ8" s="803"/>
      <c r="CR8" s="801">
        <v>3</v>
      </c>
      <c r="CS8" s="802"/>
      <c r="CT8" s="802"/>
      <c r="CU8" s="802"/>
      <c r="CV8" s="803"/>
      <c r="CW8" s="801" t="s">
        <v>545</v>
      </c>
      <c r="CX8" s="802"/>
      <c r="CY8" s="802"/>
      <c r="CZ8" s="802"/>
      <c r="DA8" s="803"/>
      <c r="DB8" s="801" t="s">
        <v>545</v>
      </c>
      <c r="DC8" s="802"/>
      <c r="DD8" s="802"/>
      <c r="DE8" s="802"/>
      <c r="DF8" s="803"/>
      <c r="DG8" s="801">
        <v>23</v>
      </c>
      <c r="DH8" s="802"/>
      <c r="DI8" s="802"/>
      <c r="DJ8" s="802"/>
      <c r="DK8" s="803"/>
      <c r="DL8" s="801" t="s">
        <v>545</v>
      </c>
      <c r="DM8" s="802"/>
      <c r="DN8" s="802"/>
      <c r="DO8" s="802"/>
      <c r="DP8" s="803"/>
      <c r="DQ8" s="801">
        <v>20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9537</v>
      </c>
      <c r="R23" s="814"/>
      <c r="S23" s="814"/>
      <c r="T23" s="814"/>
      <c r="U23" s="814"/>
      <c r="V23" s="814">
        <v>8999</v>
      </c>
      <c r="W23" s="814"/>
      <c r="X23" s="814"/>
      <c r="Y23" s="814"/>
      <c r="Z23" s="814"/>
      <c r="AA23" s="814">
        <v>538</v>
      </c>
      <c r="AB23" s="814"/>
      <c r="AC23" s="814"/>
      <c r="AD23" s="814"/>
      <c r="AE23" s="815"/>
      <c r="AF23" s="816">
        <v>381</v>
      </c>
      <c r="AG23" s="814"/>
      <c r="AH23" s="814"/>
      <c r="AI23" s="814"/>
      <c r="AJ23" s="817"/>
      <c r="AK23" s="818"/>
      <c r="AL23" s="819"/>
      <c r="AM23" s="819"/>
      <c r="AN23" s="819"/>
      <c r="AO23" s="819"/>
      <c r="AP23" s="814">
        <v>8967</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2819</v>
      </c>
      <c r="R28" s="843"/>
      <c r="S28" s="843"/>
      <c r="T28" s="843"/>
      <c r="U28" s="843"/>
      <c r="V28" s="843">
        <v>2772</v>
      </c>
      <c r="W28" s="843"/>
      <c r="X28" s="843"/>
      <c r="Y28" s="843"/>
      <c r="Z28" s="843"/>
      <c r="AA28" s="843">
        <v>46</v>
      </c>
      <c r="AB28" s="843"/>
      <c r="AC28" s="843"/>
      <c r="AD28" s="843"/>
      <c r="AE28" s="844"/>
      <c r="AF28" s="845">
        <v>46</v>
      </c>
      <c r="AG28" s="843"/>
      <c r="AH28" s="843"/>
      <c r="AI28" s="843"/>
      <c r="AJ28" s="846"/>
      <c r="AK28" s="847">
        <v>202</v>
      </c>
      <c r="AL28" s="838"/>
      <c r="AM28" s="838"/>
      <c r="AN28" s="838"/>
      <c r="AO28" s="838"/>
      <c r="AP28" s="838">
        <v>4</v>
      </c>
      <c r="AQ28" s="838"/>
      <c r="AR28" s="838"/>
      <c r="AS28" s="838"/>
      <c r="AT28" s="838"/>
      <c r="AU28" s="838" t="s">
        <v>533</v>
      </c>
      <c r="AV28" s="838"/>
      <c r="AW28" s="838"/>
      <c r="AX28" s="838"/>
      <c r="AY28" s="838"/>
      <c r="AZ28" s="839" t="s">
        <v>532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1842</v>
      </c>
      <c r="R29" s="779"/>
      <c r="S29" s="779"/>
      <c r="T29" s="779"/>
      <c r="U29" s="779"/>
      <c r="V29" s="779">
        <v>1769</v>
      </c>
      <c r="W29" s="779"/>
      <c r="X29" s="779"/>
      <c r="Y29" s="779"/>
      <c r="Z29" s="779"/>
      <c r="AA29" s="779">
        <v>74</v>
      </c>
      <c r="AB29" s="779"/>
      <c r="AC29" s="779"/>
      <c r="AD29" s="779"/>
      <c r="AE29" s="780"/>
      <c r="AF29" s="781">
        <v>74</v>
      </c>
      <c r="AG29" s="782"/>
      <c r="AH29" s="782"/>
      <c r="AI29" s="782"/>
      <c r="AJ29" s="783"/>
      <c r="AK29" s="850">
        <v>241</v>
      </c>
      <c r="AL29" s="851"/>
      <c r="AM29" s="851"/>
      <c r="AN29" s="851"/>
      <c r="AO29" s="851"/>
      <c r="AP29" s="851" t="s">
        <v>532</v>
      </c>
      <c r="AQ29" s="851"/>
      <c r="AR29" s="851"/>
      <c r="AS29" s="851"/>
      <c r="AT29" s="851"/>
      <c r="AU29" s="851" t="s">
        <v>533</v>
      </c>
      <c r="AV29" s="851"/>
      <c r="AW29" s="851"/>
      <c r="AX29" s="851"/>
      <c r="AY29" s="851"/>
      <c r="AZ29" s="852" t="s">
        <v>532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249</v>
      </c>
      <c r="R30" s="779"/>
      <c r="S30" s="779"/>
      <c r="T30" s="779"/>
      <c r="U30" s="779"/>
      <c r="V30" s="779">
        <v>243</v>
      </c>
      <c r="W30" s="779"/>
      <c r="X30" s="779"/>
      <c r="Y30" s="779"/>
      <c r="Z30" s="779"/>
      <c r="AA30" s="779">
        <v>5</v>
      </c>
      <c r="AB30" s="779"/>
      <c r="AC30" s="779"/>
      <c r="AD30" s="779"/>
      <c r="AE30" s="780"/>
      <c r="AF30" s="781">
        <v>5</v>
      </c>
      <c r="AG30" s="782"/>
      <c r="AH30" s="782"/>
      <c r="AI30" s="782"/>
      <c r="AJ30" s="783"/>
      <c r="AK30" s="850">
        <v>57</v>
      </c>
      <c r="AL30" s="851"/>
      <c r="AM30" s="851"/>
      <c r="AN30" s="851"/>
      <c r="AO30" s="851"/>
      <c r="AP30" s="851" t="s">
        <v>533</v>
      </c>
      <c r="AQ30" s="851"/>
      <c r="AR30" s="851"/>
      <c r="AS30" s="851"/>
      <c r="AT30" s="851"/>
      <c r="AU30" s="851" t="s">
        <v>533</v>
      </c>
      <c r="AV30" s="851"/>
      <c r="AW30" s="851"/>
      <c r="AX30" s="851"/>
      <c r="AY30" s="851"/>
      <c r="AZ30" s="852" t="s">
        <v>533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485</v>
      </c>
      <c r="R31" s="779"/>
      <c r="S31" s="779"/>
      <c r="T31" s="779"/>
      <c r="U31" s="779"/>
      <c r="V31" s="779">
        <v>476</v>
      </c>
      <c r="W31" s="779"/>
      <c r="X31" s="779"/>
      <c r="Y31" s="779"/>
      <c r="Z31" s="779"/>
      <c r="AA31" s="779">
        <v>9</v>
      </c>
      <c r="AB31" s="779"/>
      <c r="AC31" s="779"/>
      <c r="AD31" s="779"/>
      <c r="AE31" s="780"/>
      <c r="AF31" s="781">
        <v>806</v>
      </c>
      <c r="AG31" s="782"/>
      <c r="AH31" s="782"/>
      <c r="AI31" s="782"/>
      <c r="AJ31" s="783"/>
      <c r="AK31" s="850">
        <v>7</v>
      </c>
      <c r="AL31" s="851"/>
      <c r="AM31" s="851"/>
      <c r="AN31" s="851"/>
      <c r="AO31" s="851"/>
      <c r="AP31" s="851">
        <v>1640</v>
      </c>
      <c r="AQ31" s="851"/>
      <c r="AR31" s="851"/>
      <c r="AS31" s="851"/>
      <c r="AT31" s="851"/>
      <c r="AU31" s="851">
        <v>18</v>
      </c>
      <c r="AV31" s="851"/>
      <c r="AW31" s="851"/>
      <c r="AX31" s="851"/>
      <c r="AY31" s="851"/>
      <c r="AZ31" s="852" t="s">
        <v>533</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1018</v>
      </c>
      <c r="R32" s="779"/>
      <c r="S32" s="779"/>
      <c r="T32" s="779"/>
      <c r="U32" s="779"/>
      <c r="V32" s="779">
        <v>1016</v>
      </c>
      <c r="W32" s="779"/>
      <c r="X32" s="779"/>
      <c r="Y32" s="779"/>
      <c r="Z32" s="779"/>
      <c r="AA32" s="779">
        <v>2</v>
      </c>
      <c r="AB32" s="779"/>
      <c r="AC32" s="779"/>
      <c r="AD32" s="779"/>
      <c r="AE32" s="780"/>
      <c r="AF32" s="781">
        <v>238</v>
      </c>
      <c r="AG32" s="782"/>
      <c r="AH32" s="782"/>
      <c r="AI32" s="782"/>
      <c r="AJ32" s="783"/>
      <c r="AK32" s="850">
        <v>695</v>
      </c>
      <c r="AL32" s="851"/>
      <c r="AM32" s="851"/>
      <c r="AN32" s="851"/>
      <c r="AO32" s="851"/>
      <c r="AP32" s="851">
        <v>10641</v>
      </c>
      <c r="AQ32" s="851"/>
      <c r="AR32" s="851"/>
      <c r="AS32" s="851"/>
      <c r="AT32" s="851"/>
      <c r="AU32" s="851">
        <v>6321</v>
      </c>
      <c r="AV32" s="851"/>
      <c r="AW32" s="851"/>
      <c r="AX32" s="851"/>
      <c r="AY32" s="851"/>
      <c r="AZ32" s="852" t="s">
        <v>533</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1169</v>
      </c>
      <c r="AG63" s="862"/>
      <c r="AH63" s="862"/>
      <c r="AI63" s="862"/>
      <c r="AJ63" s="863"/>
      <c r="AK63" s="864"/>
      <c r="AL63" s="859"/>
      <c r="AM63" s="859"/>
      <c r="AN63" s="859"/>
      <c r="AO63" s="859"/>
      <c r="AP63" s="862">
        <v>12285</v>
      </c>
      <c r="AQ63" s="862"/>
      <c r="AR63" s="862"/>
      <c r="AS63" s="862"/>
      <c r="AT63" s="862"/>
      <c r="AU63" s="862">
        <v>6339</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534</v>
      </c>
      <c r="C68" s="890"/>
      <c r="D68" s="890"/>
      <c r="E68" s="890"/>
      <c r="F68" s="890"/>
      <c r="G68" s="890"/>
      <c r="H68" s="890"/>
      <c r="I68" s="890"/>
      <c r="J68" s="890"/>
      <c r="K68" s="890"/>
      <c r="L68" s="890"/>
      <c r="M68" s="890"/>
      <c r="N68" s="890"/>
      <c r="O68" s="890"/>
      <c r="P68" s="891"/>
      <c r="Q68" s="892">
        <v>2721</v>
      </c>
      <c r="R68" s="886"/>
      <c r="S68" s="886"/>
      <c r="T68" s="886"/>
      <c r="U68" s="886"/>
      <c r="V68" s="886">
        <v>2665</v>
      </c>
      <c r="W68" s="886"/>
      <c r="X68" s="886"/>
      <c r="Y68" s="886"/>
      <c r="Z68" s="886"/>
      <c r="AA68" s="886">
        <v>56</v>
      </c>
      <c r="AB68" s="886"/>
      <c r="AC68" s="886"/>
      <c r="AD68" s="886"/>
      <c r="AE68" s="886"/>
      <c r="AF68" s="886">
        <v>238</v>
      </c>
      <c r="AG68" s="886"/>
      <c r="AH68" s="886"/>
      <c r="AI68" s="886"/>
      <c r="AJ68" s="886"/>
      <c r="AK68" s="886">
        <v>15</v>
      </c>
      <c r="AL68" s="886"/>
      <c r="AM68" s="886"/>
      <c r="AN68" s="886"/>
      <c r="AO68" s="886"/>
      <c r="AP68" s="886">
        <v>802</v>
      </c>
      <c r="AQ68" s="886"/>
      <c r="AR68" s="886"/>
      <c r="AS68" s="886"/>
      <c r="AT68" s="886"/>
      <c r="AU68" s="886">
        <v>110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535</v>
      </c>
      <c r="C69" s="894"/>
      <c r="D69" s="894"/>
      <c r="E69" s="894"/>
      <c r="F69" s="894"/>
      <c r="G69" s="894"/>
      <c r="H69" s="894"/>
      <c r="I69" s="894"/>
      <c r="J69" s="894"/>
      <c r="K69" s="894"/>
      <c r="L69" s="894"/>
      <c r="M69" s="894"/>
      <c r="N69" s="894"/>
      <c r="O69" s="894"/>
      <c r="P69" s="895"/>
      <c r="Q69" s="896">
        <v>1730</v>
      </c>
      <c r="R69" s="851"/>
      <c r="S69" s="851"/>
      <c r="T69" s="851"/>
      <c r="U69" s="851"/>
      <c r="V69" s="851">
        <v>1716</v>
      </c>
      <c r="W69" s="851"/>
      <c r="X69" s="851"/>
      <c r="Y69" s="851"/>
      <c r="Z69" s="851"/>
      <c r="AA69" s="851">
        <v>14</v>
      </c>
      <c r="AB69" s="851"/>
      <c r="AC69" s="851"/>
      <c r="AD69" s="851"/>
      <c r="AE69" s="851"/>
      <c r="AF69" s="851">
        <v>9</v>
      </c>
      <c r="AG69" s="851"/>
      <c r="AH69" s="851"/>
      <c r="AI69" s="851"/>
      <c r="AJ69" s="851"/>
      <c r="AK69" s="851" t="s">
        <v>477</v>
      </c>
      <c r="AL69" s="851"/>
      <c r="AM69" s="851"/>
      <c r="AN69" s="851"/>
      <c r="AO69" s="851"/>
      <c r="AP69" s="851">
        <v>164</v>
      </c>
      <c r="AQ69" s="851"/>
      <c r="AR69" s="851"/>
      <c r="AS69" s="851"/>
      <c r="AT69" s="851"/>
      <c r="AU69" s="851">
        <v>34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536</v>
      </c>
      <c r="C70" s="894"/>
      <c r="D70" s="894"/>
      <c r="E70" s="894"/>
      <c r="F70" s="894"/>
      <c r="G70" s="894"/>
      <c r="H70" s="894"/>
      <c r="I70" s="894"/>
      <c r="J70" s="894"/>
      <c r="K70" s="894"/>
      <c r="L70" s="894"/>
      <c r="M70" s="894"/>
      <c r="N70" s="894"/>
      <c r="O70" s="894"/>
      <c r="P70" s="895"/>
      <c r="Q70" s="896">
        <v>1947</v>
      </c>
      <c r="R70" s="851"/>
      <c r="S70" s="851"/>
      <c r="T70" s="851"/>
      <c r="U70" s="851"/>
      <c r="V70" s="851">
        <v>1924</v>
      </c>
      <c r="W70" s="851"/>
      <c r="X70" s="851"/>
      <c r="Y70" s="851"/>
      <c r="Z70" s="851"/>
      <c r="AA70" s="851">
        <v>23</v>
      </c>
      <c r="AB70" s="851"/>
      <c r="AC70" s="851"/>
      <c r="AD70" s="851"/>
      <c r="AE70" s="851"/>
      <c r="AF70" s="851">
        <v>22</v>
      </c>
      <c r="AG70" s="851"/>
      <c r="AH70" s="851"/>
      <c r="AI70" s="851"/>
      <c r="AJ70" s="851"/>
      <c r="AK70" s="851" t="s">
        <v>477</v>
      </c>
      <c r="AL70" s="851"/>
      <c r="AM70" s="851"/>
      <c r="AN70" s="851"/>
      <c r="AO70" s="851"/>
      <c r="AP70" s="851">
        <v>2</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537</v>
      </c>
      <c r="C71" s="894"/>
      <c r="D71" s="894"/>
      <c r="E71" s="894"/>
      <c r="F71" s="894"/>
      <c r="G71" s="894"/>
      <c r="H71" s="894"/>
      <c r="I71" s="894"/>
      <c r="J71" s="894"/>
      <c r="K71" s="894"/>
      <c r="L71" s="894"/>
      <c r="M71" s="894"/>
      <c r="N71" s="894"/>
      <c r="O71" s="894"/>
      <c r="P71" s="895"/>
      <c r="Q71" s="896">
        <v>11773</v>
      </c>
      <c r="R71" s="851"/>
      <c r="S71" s="851"/>
      <c r="T71" s="851"/>
      <c r="U71" s="851"/>
      <c r="V71" s="851">
        <v>11768</v>
      </c>
      <c r="W71" s="851"/>
      <c r="X71" s="851"/>
      <c r="Y71" s="851"/>
      <c r="Z71" s="851"/>
      <c r="AA71" s="851">
        <v>5</v>
      </c>
      <c r="AB71" s="851"/>
      <c r="AC71" s="851"/>
      <c r="AD71" s="851"/>
      <c r="AE71" s="851"/>
      <c r="AF71" s="851">
        <v>1811</v>
      </c>
      <c r="AG71" s="851"/>
      <c r="AH71" s="851"/>
      <c r="AI71" s="851"/>
      <c r="AJ71" s="851"/>
      <c r="AK71" s="851">
        <v>1530</v>
      </c>
      <c r="AL71" s="851"/>
      <c r="AM71" s="851"/>
      <c r="AN71" s="851"/>
      <c r="AO71" s="851"/>
      <c r="AP71" s="851">
        <v>11296</v>
      </c>
      <c r="AQ71" s="851"/>
      <c r="AR71" s="851"/>
      <c r="AS71" s="851"/>
      <c r="AT71" s="851"/>
      <c r="AU71" s="851">
        <v>812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538</v>
      </c>
      <c r="C72" s="894"/>
      <c r="D72" s="894"/>
      <c r="E72" s="894"/>
      <c r="F72" s="894"/>
      <c r="G72" s="894"/>
      <c r="H72" s="894"/>
      <c r="I72" s="894"/>
      <c r="J72" s="894"/>
      <c r="K72" s="894"/>
      <c r="L72" s="894"/>
      <c r="M72" s="894"/>
      <c r="N72" s="894"/>
      <c r="O72" s="894"/>
      <c r="P72" s="895"/>
      <c r="Q72" s="896">
        <v>215</v>
      </c>
      <c r="R72" s="851"/>
      <c r="S72" s="851"/>
      <c r="T72" s="851"/>
      <c r="U72" s="851"/>
      <c r="V72" s="851">
        <v>198</v>
      </c>
      <c r="W72" s="851"/>
      <c r="X72" s="851"/>
      <c r="Y72" s="851"/>
      <c r="Z72" s="851"/>
      <c r="AA72" s="851">
        <v>17</v>
      </c>
      <c r="AB72" s="851"/>
      <c r="AC72" s="851"/>
      <c r="AD72" s="851"/>
      <c r="AE72" s="851"/>
      <c r="AF72" s="851">
        <v>17</v>
      </c>
      <c r="AG72" s="851"/>
      <c r="AH72" s="851"/>
      <c r="AI72" s="851"/>
      <c r="AJ72" s="851"/>
      <c r="AK72" s="851" t="s">
        <v>477</v>
      </c>
      <c r="AL72" s="851"/>
      <c r="AM72" s="851"/>
      <c r="AN72" s="851"/>
      <c r="AO72" s="851"/>
      <c r="AP72" s="851" t="s">
        <v>545</v>
      </c>
      <c r="AQ72" s="851"/>
      <c r="AR72" s="851"/>
      <c r="AS72" s="851"/>
      <c r="AT72" s="851"/>
      <c r="AU72" s="851" t="s">
        <v>545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539</v>
      </c>
      <c r="C73" s="894"/>
      <c r="D73" s="894"/>
      <c r="E73" s="894"/>
      <c r="F73" s="894"/>
      <c r="G73" s="894"/>
      <c r="H73" s="894"/>
      <c r="I73" s="894"/>
      <c r="J73" s="894"/>
      <c r="K73" s="894"/>
      <c r="L73" s="894"/>
      <c r="M73" s="894"/>
      <c r="N73" s="894"/>
      <c r="O73" s="894"/>
      <c r="P73" s="895"/>
      <c r="Q73" s="896">
        <v>1054</v>
      </c>
      <c r="R73" s="851"/>
      <c r="S73" s="851"/>
      <c r="T73" s="851"/>
      <c r="U73" s="851"/>
      <c r="V73" s="851">
        <v>731</v>
      </c>
      <c r="W73" s="851"/>
      <c r="X73" s="851"/>
      <c r="Y73" s="851"/>
      <c r="Z73" s="851"/>
      <c r="AA73" s="851">
        <v>322</v>
      </c>
      <c r="AB73" s="851"/>
      <c r="AC73" s="851"/>
      <c r="AD73" s="851"/>
      <c r="AE73" s="851"/>
      <c r="AF73" s="851">
        <v>1769</v>
      </c>
      <c r="AG73" s="851"/>
      <c r="AH73" s="851"/>
      <c r="AI73" s="851"/>
      <c r="AJ73" s="851"/>
      <c r="AK73" s="851">
        <v>4</v>
      </c>
      <c r="AL73" s="851"/>
      <c r="AM73" s="851"/>
      <c r="AN73" s="851"/>
      <c r="AO73" s="851"/>
      <c r="AP73" s="851">
        <v>938</v>
      </c>
      <c r="AQ73" s="851"/>
      <c r="AR73" s="851"/>
      <c r="AS73" s="851"/>
      <c r="AT73" s="851"/>
      <c r="AU73" s="851">
        <v>15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550</v>
      </c>
      <c r="C74" s="894"/>
      <c r="D74" s="894"/>
      <c r="E74" s="894"/>
      <c r="F74" s="894"/>
      <c r="G74" s="894"/>
      <c r="H74" s="894"/>
      <c r="I74" s="894"/>
      <c r="J74" s="894"/>
      <c r="K74" s="894"/>
      <c r="L74" s="894"/>
      <c r="M74" s="894"/>
      <c r="N74" s="894"/>
      <c r="O74" s="894"/>
      <c r="P74" s="895"/>
      <c r="Q74" s="896">
        <v>2125</v>
      </c>
      <c r="R74" s="851"/>
      <c r="S74" s="851"/>
      <c r="T74" s="851"/>
      <c r="U74" s="851"/>
      <c r="V74" s="851">
        <v>2067</v>
      </c>
      <c r="W74" s="851"/>
      <c r="X74" s="851"/>
      <c r="Y74" s="851"/>
      <c r="Z74" s="851"/>
      <c r="AA74" s="851">
        <v>58</v>
      </c>
      <c r="AB74" s="851"/>
      <c r="AC74" s="851"/>
      <c r="AD74" s="851"/>
      <c r="AE74" s="851"/>
      <c r="AF74" s="851">
        <v>58</v>
      </c>
      <c r="AG74" s="851"/>
      <c r="AH74" s="851"/>
      <c r="AI74" s="851"/>
      <c r="AJ74" s="851"/>
      <c r="AK74" s="851">
        <v>125</v>
      </c>
      <c r="AL74" s="851"/>
      <c r="AM74" s="851"/>
      <c r="AN74" s="851"/>
      <c r="AO74" s="851"/>
      <c r="AP74" s="851" t="s">
        <v>545</v>
      </c>
      <c r="AQ74" s="851"/>
      <c r="AR74" s="851"/>
      <c r="AS74" s="851"/>
      <c r="AT74" s="851"/>
      <c r="AU74" s="851" t="s">
        <v>545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551</v>
      </c>
      <c r="C75" s="894"/>
      <c r="D75" s="894"/>
      <c r="E75" s="894"/>
      <c r="F75" s="894"/>
      <c r="G75" s="894"/>
      <c r="H75" s="894"/>
      <c r="I75" s="894"/>
      <c r="J75" s="894"/>
      <c r="K75" s="894"/>
      <c r="L75" s="894"/>
      <c r="M75" s="894"/>
      <c r="N75" s="894"/>
      <c r="O75" s="894"/>
      <c r="P75" s="895"/>
      <c r="Q75" s="899">
        <v>273707</v>
      </c>
      <c r="R75" s="900"/>
      <c r="S75" s="900"/>
      <c r="T75" s="900"/>
      <c r="U75" s="850"/>
      <c r="V75" s="901">
        <v>260942</v>
      </c>
      <c r="W75" s="900"/>
      <c r="X75" s="900"/>
      <c r="Y75" s="900"/>
      <c r="Z75" s="850"/>
      <c r="AA75" s="901">
        <v>12765</v>
      </c>
      <c r="AB75" s="900"/>
      <c r="AC75" s="900"/>
      <c r="AD75" s="900"/>
      <c r="AE75" s="850"/>
      <c r="AF75" s="901">
        <v>12765</v>
      </c>
      <c r="AG75" s="900"/>
      <c r="AH75" s="900"/>
      <c r="AI75" s="900"/>
      <c r="AJ75" s="850"/>
      <c r="AK75" s="901">
        <v>1788</v>
      </c>
      <c r="AL75" s="900"/>
      <c r="AM75" s="900"/>
      <c r="AN75" s="900"/>
      <c r="AO75" s="850"/>
      <c r="AP75" s="901" t="s">
        <v>545</v>
      </c>
      <c r="AQ75" s="900"/>
      <c r="AR75" s="900"/>
      <c r="AS75" s="900"/>
      <c r="AT75" s="850"/>
      <c r="AU75" s="901" t="s">
        <v>545</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540</v>
      </c>
      <c r="C76" s="894"/>
      <c r="D76" s="894"/>
      <c r="E76" s="894"/>
      <c r="F76" s="894"/>
      <c r="G76" s="894"/>
      <c r="H76" s="894"/>
      <c r="I76" s="894"/>
      <c r="J76" s="894"/>
      <c r="K76" s="894"/>
      <c r="L76" s="894"/>
      <c r="M76" s="894"/>
      <c r="N76" s="894"/>
      <c r="O76" s="894"/>
      <c r="P76" s="895"/>
      <c r="Q76" s="899">
        <v>455</v>
      </c>
      <c r="R76" s="900"/>
      <c r="S76" s="900"/>
      <c r="T76" s="900"/>
      <c r="U76" s="850"/>
      <c r="V76" s="901">
        <v>429</v>
      </c>
      <c r="W76" s="900"/>
      <c r="X76" s="900"/>
      <c r="Y76" s="900"/>
      <c r="Z76" s="850"/>
      <c r="AA76" s="901">
        <v>26</v>
      </c>
      <c r="AB76" s="900"/>
      <c r="AC76" s="900"/>
      <c r="AD76" s="900"/>
      <c r="AE76" s="850"/>
      <c r="AF76" s="901">
        <v>26</v>
      </c>
      <c r="AG76" s="900"/>
      <c r="AH76" s="900"/>
      <c r="AI76" s="900"/>
      <c r="AJ76" s="850"/>
      <c r="AK76" s="901" t="s">
        <v>477</v>
      </c>
      <c r="AL76" s="900"/>
      <c r="AM76" s="900"/>
      <c r="AN76" s="900"/>
      <c r="AO76" s="850"/>
      <c r="AP76" s="901" t="s">
        <v>546</v>
      </c>
      <c r="AQ76" s="900"/>
      <c r="AR76" s="900"/>
      <c r="AS76" s="900"/>
      <c r="AT76" s="850"/>
      <c r="AU76" s="901" t="s">
        <v>545</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541</v>
      </c>
      <c r="C77" s="894"/>
      <c r="D77" s="894"/>
      <c r="E77" s="894"/>
      <c r="F77" s="894"/>
      <c r="G77" s="894"/>
      <c r="H77" s="894"/>
      <c r="I77" s="894"/>
      <c r="J77" s="894"/>
      <c r="K77" s="894"/>
      <c r="L77" s="894"/>
      <c r="M77" s="894"/>
      <c r="N77" s="894"/>
      <c r="O77" s="894"/>
      <c r="P77" s="895"/>
      <c r="Q77" s="899">
        <v>45</v>
      </c>
      <c r="R77" s="900"/>
      <c r="S77" s="900"/>
      <c r="T77" s="900"/>
      <c r="U77" s="850"/>
      <c r="V77" s="901">
        <v>34</v>
      </c>
      <c r="W77" s="900"/>
      <c r="X77" s="900"/>
      <c r="Y77" s="900"/>
      <c r="Z77" s="850"/>
      <c r="AA77" s="901">
        <v>11</v>
      </c>
      <c r="AB77" s="900"/>
      <c r="AC77" s="900"/>
      <c r="AD77" s="900"/>
      <c r="AE77" s="850"/>
      <c r="AF77" s="901">
        <v>5</v>
      </c>
      <c r="AG77" s="900"/>
      <c r="AH77" s="900"/>
      <c r="AI77" s="900"/>
      <c r="AJ77" s="850"/>
      <c r="AK77" s="901" t="s">
        <v>477</v>
      </c>
      <c r="AL77" s="900"/>
      <c r="AM77" s="900"/>
      <c r="AN77" s="900"/>
      <c r="AO77" s="850"/>
      <c r="AP77" s="901" t="s">
        <v>545</v>
      </c>
      <c r="AQ77" s="900"/>
      <c r="AR77" s="900"/>
      <c r="AS77" s="900"/>
      <c r="AT77" s="850"/>
      <c r="AU77" s="901" t="s">
        <v>545</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542</v>
      </c>
      <c r="C78" s="894"/>
      <c r="D78" s="894"/>
      <c r="E78" s="894"/>
      <c r="F78" s="894"/>
      <c r="G78" s="894"/>
      <c r="H78" s="894"/>
      <c r="I78" s="894"/>
      <c r="J78" s="894"/>
      <c r="K78" s="894"/>
      <c r="L78" s="894"/>
      <c r="M78" s="894"/>
      <c r="N78" s="894"/>
      <c r="O78" s="894"/>
      <c r="P78" s="895"/>
      <c r="Q78" s="896">
        <v>193</v>
      </c>
      <c r="R78" s="851"/>
      <c r="S78" s="851"/>
      <c r="T78" s="851"/>
      <c r="U78" s="851"/>
      <c r="V78" s="851">
        <v>181</v>
      </c>
      <c r="W78" s="851"/>
      <c r="X78" s="851"/>
      <c r="Y78" s="851"/>
      <c r="Z78" s="851"/>
      <c r="AA78" s="851">
        <v>12</v>
      </c>
      <c r="AB78" s="851"/>
      <c r="AC78" s="851"/>
      <c r="AD78" s="851"/>
      <c r="AE78" s="851"/>
      <c r="AF78" s="851">
        <v>12</v>
      </c>
      <c r="AG78" s="851"/>
      <c r="AH78" s="851"/>
      <c r="AI78" s="851"/>
      <c r="AJ78" s="851"/>
      <c r="AK78" s="851" t="s">
        <v>477</v>
      </c>
      <c r="AL78" s="851"/>
      <c r="AM78" s="851"/>
      <c r="AN78" s="851"/>
      <c r="AO78" s="851"/>
      <c r="AP78" s="851" t="s">
        <v>546</v>
      </c>
      <c r="AQ78" s="851"/>
      <c r="AR78" s="851"/>
      <c r="AS78" s="851"/>
      <c r="AT78" s="851"/>
      <c r="AU78" s="851" t="s">
        <v>546</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543</v>
      </c>
      <c r="C79" s="894"/>
      <c r="D79" s="894"/>
      <c r="E79" s="894"/>
      <c r="F79" s="894"/>
      <c r="G79" s="894"/>
      <c r="H79" s="894"/>
      <c r="I79" s="894"/>
      <c r="J79" s="894"/>
      <c r="K79" s="894"/>
      <c r="L79" s="894"/>
      <c r="M79" s="894"/>
      <c r="N79" s="894"/>
      <c r="O79" s="894"/>
      <c r="P79" s="895"/>
      <c r="Q79" s="896">
        <v>6977</v>
      </c>
      <c r="R79" s="851"/>
      <c r="S79" s="851"/>
      <c r="T79" s="851"/>
      <c r="U79" s="851"/>
      <c r="V79" s="851">
        <v>6240</v>
      </c>
      <c r="W79" s="851"/>
      <c r="X79" s="851"/>
      <c r="Y79" s="851"/>
      <c r="Z79" s="851"/>
      <c r="AA79" s="851">
        <v>737</v>
      </c>
      <c r="AB79" s="851"/>
      <c r="AC79" s="851"/>
      <c r="AD79" s="851"/>
      <c r="AE79" s="851"/>
      <c r="AF79" s="851">
        <v>737</v>
      </c>
      <c r="AG79" s="851"/>
      <c r="AH79" s="851"/>
      <c r="AI79" s="851"/>
      <c r="AJ79" s="851"/>
      <c r="AK79" s="851">
        <v>630</v>
      </c>
      <c r="AL79" s="851"/>
      <c r="AM79" s="851"/>
      <c r="AN79" s="851"/>
      <c r="AO79" s="851"/>
      <c r="AP79" s="851" t="s">
        <v>545</v>
      </c>
      <c r="AQ79" s="851"/>
      <c r="AR79" s="851"/>
      <c r="AS79" s="851"/>
      <c r="AT79" s="851"/>
      <c r="AU79" s="851" t="s">
        <v>545</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544</v>
      </c>
      <c r="C80" s="894"/>
      <c r="D80" s="894"/>
      <c r="E80" s="894"/>
      <c r="F80" s="894"/>
      <c r="G80" s="894"/>
      <c r="H80" s="894"/>
      <c r="I80" s="894"/>
      <c r="J80" s="894"/>
      <c r="K80" s="894"/>
      <c r="L80" s="894"/>
      <c r="M80" s="894"/>
      <c r="N80" s="894"/>
      <c r="O80" s="894"/>
      <c r="P80" s="895"/>
      <c r="Q80" s="896">
        <v>15</v>
      </c>
      <c r="R80" s="851"/>
      <c r="S80" s="851"/>
      <c r="T80" s="851"/>
      <c r="U80" s="851"/>
      <c r="V80" s="851">
        <v>13</v>
      </c>
      <c r="W80" s="851"/>
      <c r="X80" s="851"/>
      <c r="Y80" s="851"/>
      <c r="Z80" s="851"/>
      <c r="AA80" s="851">
        <v>2</v>
      </c>
      <c r="AB80" s="851"/>
      <c r="AC80" s="851"/>
      <c r="AD80" s="851"/>
      <c r="AE80" s="851"/>
      <c r="AF80" s="851">
        <v>2</v>
      </c>
      <c r="AG80" s="851"/>
      <c r="AH80" s="851"/>
      <c r="AI80" s="851"/>
      <c r="AJ80" s="851"/>
      <c r="AK80" s="851">
        <v>9</v>
      </c>
      <c r="AL80" s="851"/>
      <c r="AM80" s="851"/>
      <c r="AN80" s="851"/>
      <c r="AO80" s="851"/>
      <c r="AP80" s="851" t="s">
        <v>546</v>
      </c>
      <c r="AQ80" s="851"/>
      <c r="AR80" s="851"/>
      <c r="AS80" s="851"/>
      <c r="AT80" s="851"/>
      <c r="AU80" s="851" t="s">
        <v>546</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17471</v>
      </c>
      <c r="AG88" s="862"/>
      <c r="AH88" s="862"/>
      <c r="AI88" s="862"/>
      <c r="AJ88" s="862"/>
      <c r="AK88" s="859"/>
      <c r="AL88" s="859"/>
      <c r="AM88" s="859"/>
      <c r="AN88" s="859"/>
      <c r="AO88" s="859"/>
      <c r="AP88" s="862">
        <v>13203</v>
      </c>
      <c r="AQ88" s="862"/>
      <c r="AR88" s="862"/>
      <c r="AS88" s="862"/>
      <c r="AT88" s="862"/>
      <c r="AU88" s="862">
        <v>972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27</v>
      </c>
      <c r="CS102" s="870"/>
      <c r="CT102" s="870"/>
      <c r="CU102" s="870"/>
      <c r="CV102" s="913"/>
      <c r="CW102" s="912" t="s">
        <v>549</v>
      </c>
      <c r="CX102" s="870"/>
      <c r="CY102" s="870"/>
      <c r="CZ102" s="870"/>
      <c r="DA102" s="913"/>
      <c r="DB102" s="912" t="s">
        <v>545</v>
      </c>
      <c r="DC102" s="870"/>
      <c r="DD102" s="870"/>
      <c r="DE102" s="870"/>
      <c r="DF102" s="913"/>
      <c r="DG102" s="912">
        <v>23</v>
      </c>
      <c r="DH102" s="870"/>
      <c r="DI102" s="870"/>
      <c r="DJ102" s="870"/>
      <c r="DK102" s="913"/>
      <c r="DL102" s="912" t="s">
        <v>545</v>
      </c>
      <c r="DM102" s="870"/>
      <c r="DN102" s="870"/>
      <c r="DO102" s="870"/>
      <c r="DP102" s="913"/>
      <c r="DQ102" s="912">
        <v>20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288</v>
      </c>
      <c r="AG109" s="915"/>
      <c r="AH109" s="915"/>
      <c r="AI109" s="915"/>
      <c r="AJ109" s="916"/>
      <c r="AK109" s="914" t="s">
        <v>287</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288</v>
      </c>
      <c r="BW109" s="915"/>
      <c r="BX109" s="915"/>
      <c r="BY109" s="915"/>
      <c r="BZ109" s="916"/>
      <c r="CA109" s="914" t="s">
        <v>287</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288</v>
      </c>
      <c r="DM109" s="915"/>
      <c r="DN109" s="915"/>
      <c r="DO109" s="915"/>
      <c r="DP109" s="916"/>
      <c r="DQ109" s="914" t="s">
        <v>287</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821806</v>
      </c>
      <c r="AB110" s="922"/>
      <c r="AC110" s="922"/>
      <c r="AD110" s="922"/>
      <c r="AE110" s="923"/>
      <c r="AF110" s="924">
        <v>864365</v>
      </c>
      <c r="AG110" s="922"/>
      <c r="AH110" s="922"/>
      <c r="AI110" s="922"/>
      <c r="AJ110" s="923"/>
      <c r="AK110" s="924">
        <v>911532</v>
      </c>
      <c r="AL110" s="922"/>
      <c r="AM110" s="922"/>
      <c r="AN110" s="922"/>
      <c r="AO110" s="923"/>
      <c r="AP110" s="925">
        <v>17.2</v>
      </c>
      <c r="AQ110" s="926"/>
      <c r="AR110" s="926"/>
      <c r="AS110" s="926"/>
      <c r="AT110" s="927"/>
      <c r="AU110" s="928" t="s">
        <v>62</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9138065</v>
      </c>
      <c r="BR110" s="957"/>
      <c r="BS110" s="957"/>
      <c r="BT110" s="957"/>
      <c r="BU110" s="957"/>
      <c r="BV110" s="957">
        <v>9143969</v>
      </c>
      <c r="BW110" s="957"/>
      <c r="BX110" s="957"/>
      <c r="BY110" s="957"/>
      <c r="BZ110" s="957"/>
      <c r="CA110" s="957">
        <v>8967235</v>
      </c>
      <c r="CB110" s="957"/>
      <c r="CC110" s="957"/>
      <c r="CD110" s="957"/>
      <c r="CE110" s="957"/>
      <c r="CF110" s="971">
        <v>169.1</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258803</v>
      </c>
      <c r="BR111" s="950"/>
      <c r="BS111" s="950"/>
      <c r="BT111" s="950"/>
      <c r="BU111" s="950"/>
      <c r="BV111" s="950">
        <v>179248</v>
      </c>
      <c r="BW111" s="950"/>
      <c r="BX111" s="950"/>
      <c r="BY111" s="950"/>
      <c r="BZ111" s="950"/>
      <c r="CA111" s="950">
        <v>103410</v>
      </c>
      <c r="CB111" s="950"/>
      <c r="CC111" s="950"/>
      <c r="CD111" s="950"/>
      <c r="CE111" s="950"/>
      <c r="CF111" s="944">
        <v>1.9</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8515979</v>
      </c>
      <c r="BR112" s="950"/>
      <c r="BS112" s="950"/>
      <c r="BT112" s="950"/>
      <c r="BU112" s="950"/>
      <c r="BV112" s="950">
        <v>7153452</v>
      </c>
      <c r="BW112" s="950"/>
      <c r="BX112" s="950"/>
      <c r="BY112" s="950"/>
      <c r="BZ112" s="950"/>
      <c r="CA112" s="950">
        <v>6338934</v>
      </c>
      <c r="CB112" s="950"/>
      <c r="CC112" s="950"/>
      <c r="CD112" s="950"/>
      <c r="CE112" s="950"/>
      <c r="CF112" s="944">
        <v>119.5</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47884</v>
      </c>
      <c r="DH112" s="950"/>
      <c r="DI112" s="950"/>
      <c r="DJ112" s="950"/>
      <c r="DK112" s="950"/>
      <c r="DL112" s="950">
        <v>33044</v>
      </c>
      <c r="DM112" s="950"/>
      <c r="DN112" s="950"/>
      <c r="DO112" s="950"/>
      <c r="DP112" s="950"/>
      <c r="DQ112" s="950">
        <v>19758</v>
      </c>
      <c r="DR112" s="950"/>
      <c r="DS112" s="950"/>
      <c r="DT112" s="950"/>
      <c r="DU112" s="950"/>
      <c r="DV112" s="951">
        <v>0.4</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556757</v>
      </c>
      <c r="AB113" s="964"/>
      <c r="AC113" s="964"/>
      <c r="AD113" s="964"/>
      <c r="AE113" s="965"/>
      <c r="AF113" s="966">
        <v>484011</v>
      </c>
      <c r="AG113" s="964"/>
      <c r="AH113" s="964"/>
      <c r="AI113" s="964"/>
      <c r="AJ113" s="965"/>
      <c r="AK113" s="966">
        <v>482216</v>
      </c>
      <c r="AL113" s="964"/>
      <c r="AM113" s="964"/>
      <c r="AN113" s="964"/>
      <c r="AO113" s="965"/>
      <c r="AP113" s="967">
        <v>9.1</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881998</v>
      </c>
      <c r="BR113" s="950"/>
      <c r="BS113" s="950"/>
      <c r="BT113" s="950"/>
      <c r="BU113" s="950"/>
      <c r="BV113" s="950">
        <v>838999</v>
      </c>
      <c r="BW113" s="950"/>
      <c r="BX113" s="950"/>
      <c r="BY113" s="950"/>
      <c r="BZ113" s="950"/>
      <c r="CA113" s="950">
        <v>971531</v>
      </c>
      <c r="CB113" s="950"/>
      <c r="CC113" s="950"/>
      <c r="CD113" s="950"/>
      <c r="CE113" s="950"/>
      <c r="CF113" s="944">
        <v>18.3</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163831</v>
      </c>
      <c r="AB114" s="989"/>
      <c r="AC114" s="989"/>
      <c r="AD114" s="989"/>
      <c r="AE114" s="990"/>
      <c r="AF114" s="991">
        <v>167476</v>
      </c>
      <c r="AG114" s="989"/>
      <c r="AH114" s="989"/>
      <c r="AI114" s="989"/>
      <c r="AJ114" s="990"/>
      <c r="AK114" s="991">
        <v>162598</v>
      </c>
      <c r="AL114" s="989"/>
      <c r="AM114" s="989"/>
      <c r="AN114" s="989"/>
      <c r="AO114" s="990"/>
      <c r="AP114" s="992">
        <v>3.1</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1870530</v>
      </c>
      <c r="BR114" s="950"/>
      <c r="BS114" s="950"/>
      <c r="BT114" s="950"/>
      <c r="BU114" s="950"/>
      <c r="BV114" s="950">
        <v>1808419</v>
      </c>
      <c r="BW114" s="950"/>
      <c r="BX114" s="950"/>
      <c r="BY114" s="950"/>
      <c r="BZ114" s="950"/>
      <c r="CA114" s="950">
        <v>1761324</v>
      </c>
      <c r="CB114" s="950"/>
      <c r="CC114" s="950"/>
      <c r="CD114" s="950"/>
      <c r="CE114" s="950"/>
      <c r="CF114" s="944">
        <v>33.200000000000003</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124465</v>
      </c>
      <c r="AB115" s="964"/>
      <c r="AC115" s="964"/>
      <c r="AD115" s="964"/>
      <c r="AE115" s="965"/>
      <c r="AF115" s="966">
        <v>113933</v>
      </c>
      <c r="AG115" s="964"/>
      <c r="AH115" s="964"/>
      <c r="AI115" s="964"/>
      <c r="AJ115" s="965"/>
      <c r="AK115" s="966">
        <v>101600</v>
      </c>
      <c r="AL115" s="964"/>
      <c r="AM115" s="964"/>
      <c r="AN115" s="964"/>
      <c r="AO115" s="965"/>
      <c r="AP115" s="967">
        <v>1.9</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v>19730</v>
      </c>
      <c r="BR115" s="950"/>
      <c r="BS115" s="950"/>
      <c r="BT115" s="950"/>
      <c r="BU115" s="950"/>
      <c r="BV115" s="950">
        <v>19711</v>
      </c>
      <c r="BW115" s="950"/>
      <c r="BX115" s="950"/>
      <c r="BY115" s="950"/>
      <c r="BZ115" s="950"/>
      <c r="CA115" s="950">
        <v>19613</v>
      </c>
      <c r="CB115" s="950"/>
      <c r="CC115" s="950"/>
      <c r="CD115" s="950"/>
      <c r="CE115" s="950"/>
      <c r="CF115" s="944">
        <v>0.4</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92739</v>
      </c>
      <c r="DH116" s="989"/>
      <c r="DI116" s="989"/>
      <c r="DJ116" s="989"/>
      <c r="DK116" s="990"/>
      <c r="DL116" s="991">
        <v>80703</v>
      </c>
      <c r="DM116" s="989"/>
      <c r="DN116" s="989"/>
      <c r="DO116" s="989"/>
      <c r="DP116" s="990"/>
      <c r="DQ116" s="991">
        <v>69231</v>
      </c>
      <c r="DR116" s="989"/>
      <c r="DS116" s="989"/>
      <c r="DT116" s="989"/>
      <c r="DU116" s="990"/>
      <c r="DV116" s="992">
        <v>1.3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1666859</v>
      </c>
      <c r="AB117" s="1007"/>
      <c r="AC117" s="1007"/>
      <c r="AD117" s="1007"/>
      <c r="AE117" s="1008"/>
      <c r="AF117" s="1009">
        <v>1629785</v>
      </c>
      <c r="AG117" s="1007"/>
      <c r="AH117" s="1007"/>
      <c r="AI117" s="1007"/>
      <c r="AJ117" s="1008"/>
      <c r="AK117" s="1009">
        <v>1657946</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288</v>
      </c>
      <c r="AG118" s="915"/>
      <c r="AH118" s="915"/>
      <c r="AI118" s="915"/>
      <c r="AJ118" s="916"/>
      <c r="AK118" s="914" t="s">
        <v>287</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431</v>
      </c>
      <c r="BP119" s="1036"/>
      <c r="BQ119" s="1027">
        <v>20685105</v>
      </c>
      <c r="BR119" s="1028"/>
      <c r="BS119" s="1028"/>
      <c r="BT119" s="1028"/>
      <c r="BU119" s="1028"/>
      <c r="BV119" s="1028">
        <v>19143798</v>
      </c>
      <c r="BW119" s="1028"/>
      <c r="BX119" s="1028"/>
      <c r="BY119" s="1028"/>
      <c r="BZ119" s="1028"/>
      <c r="CA119" s="1028">
        <v>18162047</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118180</v>
      </c>
      <c r="DH119" s="1014"/>
      <c r="DI119" s="1014"/>
      <c r="DJ119" s="1014"/>
      <c r="DK119" s="1015"/>
      <c r="DL119" s="1013">
        <v>65501</v>
      </c>
      <c r="DM119" s="1014"/>
      <c r="DN119" s="1014"/>
      <c r="DO119" s="1014"/>
      <c r="DP119" s="1015"/>
      <c r="DQ119" s="1013">
        <v>14421</v>
      </c>
      <c r="DR119" s="1014"/>
      <c r="DS119" s="1014"/>
      <c r="DT119" s="1014"/>
      <c r="DU119" s="1015"/>
      <c r="DV119" s="1016">
        <v>0.3</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2445284</v>
      </c>
      <c r="BR120" s="957"/>
      <c r="BS120" s="957"/>
      <c r="BT120" s="957"/>
      <c r="BU120" s="957"/>
      <c r="BV120" s="957">
        <v>2421314</v>
      </c>
      <c r="BW120" s="957"/>
      <c r="BX120" s="957"/>
      <c r="BY120" s="957"/>
      <c r="BZ120" s="957"/>
      <c r="CA120" s="957">
        <v>2492872</v>
      </c>
      <c r="CB120" s="957"/>
      <c r="CC120" s="957"/>
      <c r="CD120" s="957"/>
      <c r="CE120" s="957"/>
      <c r="CF120" s="971">
        <v>47</v>
      </c>
      <c r="CG120" s="972"/>
      <c r="CH120" s="972"/>
      <c r="CI120" s="972"/>
      <c r="CJ120" s="972"/>
      <c r="CK120" s="1037" t="s">
        <v>435</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8440554</v>
      </c>
      <c r="DH120" s="957"/>
      <c r="DI120" s="957"/>
      <c r="DJ120" s="957"/>
      <c r="DK120" s="957"/>
      <c r="DL120" s="957">
        <v>7080967</v>
      </c>
      <c r="DM120" s="957"/>
      <c r="DN120" s="957"/>
      <c r="DO120" s="957"/>
      <c r="DP120" s="957"/>
      <c r="DQ120" s="957">
        <v>6320898</v>
      </c>
      <c r="DR120" s="957"/>
      <c r="DS120" s="957"/>
      <c r="DT120" s="957"/>
      <c r="DU120" s="957"/>
      <c r="DV120" s="958">
        <v>119.2</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18912</v>
      </c>
      <c r="AB121" s="989"/>
      <c r="AC121" s="989"/>
      <c r="AD121" s="989"/>
      <c r="AE121" s="990"/>
      <c r="AF121" s="991">
        <v>16243</v>
      </c>
      <c r="AG121" s="989"/>
      <c r="AH121" s="989"/>
      <c r="AI121" s="989"/>
      <c r="AJ121" s="990"/>
      <c r="AK121" s="991">
        <v>14031</v>
      </c>
      <c r="AL121" s="989"/>
      <c r="AM121" s="989"/>
      <c r="AN121" s="989"/>
      <c r="AO121" s="990"/>
      <c r="AP121" s="992">
        <v>0.3</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63160</v>
      </c>
      <c r="BR121" s="950"/>
      <c r="BS121" s="950"/>
      <c r="BT121" s="950"/>
      <c r="BU121" s="950"/>
      <c r="BV121" s="950">
        <v>53449</v>
      </c>
      <c r="BW121" s="950"/>
      <c r="BX121" s="950"/>
      <c r="BY121" s="950"/>
      <c r="BZ121" s="950"/>
      <c r="CA121" s="950">
        <v>43674</v>
      </c>
      <c r="CB121" s="950"/>
      <c r="CC121" s="950"/>
      <c r="CD121" s="950"/>
      <c r="CE121" s="950"/>
      <c r="CF121" s="944">
        <v>0.8</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75425</v>
      </c>
      <c r="DH121" s="950"/>
      <c r="DI121" s="950"/>
      <c r="DJ121" s="950"/>
      <c r="DK121" s="950"/>
      <c r="DL121" s="950">
        <v>72485</v>
      </c>
      <c r="DM121" s="950"/>
      <c r="DN121" s="950"/>
      <c r="DO121" s="950"/>
      <c r="DP121" s="950"/>
      <c r="DQ121" s="950">
        <v>18036</v>
      </c>
      <c r="DR121" s="950"/>
      <c r="DS121" s="950"/>
      <c r="DT121" s="950"/>
      <c r="DU121" s="950"/>
      <c r="DV121" s="951">
        <v>0.3</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13293992</v>
      </c>
      <c r="BR122" s="1028"/>
      <c r="BS122" s="1028"/>
      <c r="BT122" s="1028"/>
      <c r="BU122" s="1028"/>
      <c r="BV122" s="1028">
        <v>12938763</v>
      </c>
      <c r="BW122" s="1028"/>
      <c r="BX122" s="1028"/>
      <c r="BY122" s="1028"/>
      <c r="BZ122" s="1028"/>
      <c r="CA122" s="1028">
        <v>12694552</v>
      </c>
      <c r="CB122" s="1028"/>
      <c r="CC122" s="1028"/>
      <c r="CD122" s="1028"/>
      <c r="CE122" s="1028"/>
      <c r="CF122" s="1048">
        <v>239.3</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18313</v>
      </c>
      <c r="AB123" s="989"/>
      <c r="AC123" s="989"/>
      <c r="AD123" s="989"/>
      <c r="AE123" s="990"/>
      <c r="AF123" s="991">
        <v>15664</v>
      </c>
      <c r="AG123" s="989"/>
      <c r="AH123" s="989"/>
      <c r="AI123" s="989"/>
      <c r="AJ123" s="990"/>
      <c r="AK123" s="991">
        <v>12454</v>
      </c>
      <c r="AL123" s="989"/>
      <c r="AM123" s="989"/>
      <c r="AN123" s="989"/>
      <c r="AO123" s="990"/>
      <c r="AP123" s="992">
        <v>0.2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439</v>
      </c>
      <c r="BP123" s="1036"/>
      <c r="BQ123" s="1095">
        <v>15802436</v>
      </c>
      <c r="BR123" s="1096"/>
      <c r="BS123" s="1096"/>
      <c r="BT123" s="1096"/>
      <c r="BU123" s="1096"/>
      <c r="BV123" s="1096">
        <v>15413526</v>
      </c>
      <c r="BW123" s="1096"/>
      <c r="BX123" s="1096"/>
      <c r="BY123" s="1096"/>
      <c r="BZ123" s="1096"/>
      <c r="CA123" s="1096">
        <v>15231098</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95.7</v>
      </c>
      <c r="BR124" s="1058"/>
      <c r="BS124" s="1058"/>
      <c r="BT124" s="1058"/>
      <c r="BU124" s="1058"/>
      <c r="BV124" s="1058">
        <v>69.400000000000006</v>
      </c>
      <c r="BW124" s="1058"/>
      <c r="BX124" s="1058"/>
      <c r="BY124" s="1058"/>
      <c r="BZ124" s="1058"/>
      <c r="CA124" s="1058">
        <v>55.2</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87240</v>
      </c>
      <c r="AB126" s="989"/>
      <c r="AC126" s="989"/>
      <c r="AD126" s="989"/>
      <c r="AE126" s="990"/>
      <c r="AF126" s="991">
        <v>82026</v>
      </c>
      <c r="AG126" s="989"/>
      <c r="AH126" s="989"/>
      <c r="AI126" s="989"/>
      <c r="AJ126" s="990"/>
      <c r="AK126" s="991">
        <v>75115</v>
      </c>
      <c r="AL126" s="989"/>
      <c r="AM126" s="989"/>
      <c r="AN126" s="989"/>
      <c r="AO126" s="990"/>
      <c r="AP126" s="992">
        <v>1.4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v>19730</v>
      </c>
      <c r="DH126" s="950"/>
      <c r="DI126" s="950"/>
      <c r="DJ126" s="950"/>
      <c r="DK126" s="950"/>
      <c r="DL126" s="950">
        <v>19711</v>
      </c>
      <c r="DM126" s="950"/>
      <c r="DN126" s="950"/>
      <c r="DO126" s="950"/>
      <c r="DP126" s="950"/>
      <c r="DQ126" s="950">
        <v>19613</v>
      </c>
      <c r="DR126" s="950"/>
      <c r="DS126" s="950"/>
      <c r="DT126" s="950"/>
      <c r="DU126" s="950"/>
      <c r="DV126" s="951">
        <v>0.4</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10145</v>
      </c>
      <c r="AB128" s="1078"/>
      <c r="AC128" s="1078"/>
      <c r="AD128" s="1078"/>
      <c r="AE128" s="1079"/>
      <c r="AF128" s="1080">
        <v>10145</v>
      </c>
      <c r="AG128" s="1078"/>
      <c r="AH128" s="1078"/>
      <c r="AI128" s="1078"/>
      <c r="AJ128" s="1079"/>
      <c r="AK128" s="1080">
        <v>10146</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113</v>
      </c>
      <c r="BG128" s="1085"/>
      <c r="BH128" s="1085"/>
      <c r="BI128" s="1085"/>
      <c r="BJ128" s="1085"/>
      <c r="BK128" s="1085"/>
      <c r="BL128" s="1086"/>
      <c r="BM128" s="1084">
        <v>14.27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6261771</v>
      </c>
      <c r="AB129" s="989"/>
      <c r="AC129" s="989"/>
      <c r="AD129" s="989"/>
      <c r="AE129" s="990"/>
      <c r="AF129" s="991">
        <v>6471584</v>
      </c>
      <c r="AG129" s="989"/>
      <c r="AH129" s="989"/>
      <c r="AI129" s="989"/>
      <c r="AJ129" s="990"/>
      <c r="AK129" s="991">
        <v>6398403</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113</v>
      </c>
      <c r="BG129" s="1099"/>
      <c r="BH129" s="1099"/>
      <c r="BI129" s="1099"/>
      <c r="BJ129" s="1099"/>
      <c r="BK129" s="1099"/>
      <c r="BL129" s="1100"/>
      <c r="BM129" s="1098">
        <v>19.27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1163155</v>
      </c>
      <c r="AB130" s="989"/>
      <c r="AC130" s="989"/>
      <c r="AD130" s="989"/>
      <c r="AE130" s="990"/>
      <c r="AF130" s="991">
        <v>1101593</v>
      </c>
      <c r="AG130" s="989"/>
      <c r="AH130" s="989"/>
      <c r="AI130" s="989"/>
      <c r="AJ130" s="990"/>
      <c r="AK130" s="991">
        <v>1094274</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9.9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5098616</v>
      </c>
      <c r="AB131" s="1014"/>
      <c r="AC131" s="1014"/>
      <c r="AD131" s="1014"/>
      <c r="AE131" s="1015"/>
      <c r="AF131" s="1013">
        <v>5369991</v>
      </c>
      <c r="AG131" s="1014"/>
      <c r="AH131" s="1014"/>
      <c r="AI131" s="1014"/>
      <c r="AJ131" s="1015"/>
      <c r="AK131" s="1013">
        <v>5304129</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v>55.2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9.6802544059999995</v>
      </c>
      <c r="AB132" s="1130"/>
      <c r="AC132" s="1130"/>
      <c r="AD132" s="1130"/>
      <c r="AE132" s="1131"/>
      <c r="AF132" s="1132">
        <v>9.6470738960000002</v>
      </c>
      <c r="AG132" s="1130"/>
      <c r="AH132" s="1130"/>
      <c r="AI132" s="1130"/>
      <c r="AJ132" s="1131"/>
      <c r="AK132" s="1132">
        <v>10.435756749999999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12.1</v>
      </c>
      <c r="AB133" s="1113"/>
      <c r="AC133" s="1113"/>
      <c r="AD133" s="1113"/>
      <c r="AE133" s="1114"/>
      <c r="AF133" s="1112">
        <v>10.3</v>
      </c>
      <c r="AG133" s="1113"/>
      <c r="AH133" s="1113"/>
      <c r="AI133" s="1113"/>
      <c r="AJ133" s="1114"/>
      <c r="AK133" s="1112">
        <v>9.9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2031025</v>
      </c>
      <c r="L9" s="266">
        <v>80979</v>
      </c>
      <c r="M9" s="267">
        <v>63599</v>
      </c>
      <c r="N9" s="268">
        <v>27.3</v>
      </c>
    </row>
    <row r="10" spans="1:16" x14ac:dyDescent="0.15">
      <c r="A10" s="250"/>
      <c r="B10" s="246"/>
      <c r="C10" s="246"/>
      <c r="D10" s="246"/>
      <c r="E10" s="246"/>
      <c r="F10" s="246"/>
      <c r="G10" s="1152" t="s">
        <v>473</v>
      </c>
      <c r="H10" s="1153"/>
      <c r="I10" s="1153"/>
      <c r="J10" s="1154"/>
      <c r="K10" s="269">
        <v>16909</v>
      </c>
      <c r="L10" s="270">
        <v>674</v>
      </c>
      <c r="M10" s="271">
        <v>7046</v>
      </c>
      <c r="N10" s="272">
        <v>-90.4</v>
      </c>
    </row>
    <row r="11" spans="1:16" ht="13.5" customHeight="1" x14ac:dyDescent="0.15">
      <c r="A11" s="250"/>
      <c r="B11" s="246"/>
      <c r="C11" s="246"/>
      <c r="D11" s="246"/>
      <c r="E11" s="246"/>
      <c r="F11" s="246"/>
      <c r="G11" s="1152" t="s">
        <v>474</v>
      </c>
      <c r="H11" s="1153"/>
      <c r="I11" s="1153"/>
      <c r="J11" s="1154"/>
      <c r="K11" s="269">
        <v>253779</v>
      </c>
      <c r="L11" s="270">
        <v>10118</v>
      </c>
      <c r="M11" s="271">
        <v>8288</v>
      </c>
      <c r="N11" s="272">
        <v>22.1</v>
      </c>
    </row>
    <row r="12" spans="1:16" ht="13.5" customHeight="1" x14ac:dyDescent="0.15">
      <c r="A12" s="250"/>
      <c r="B12" s="246"/>
      <c r="C12" s="246"/>
      <c r="D12" s="246"/>
      <c r="E12" s="246"/>
      <c r="F12" s="246"/>
      <c r="G12" s="1152" t="s">
        <v>475</v>
      </c>
      <c r="H12" s="1153"/>
      <c r="I12" s="1153"/>
      <c r="J12" s="1154"/>
      <c r="K12" s="269">
        <v>10732</v>
      </c>
      <c r="L12" s="270">
        <v>428</v>
      </c>
      <c r="M12" s="271">
        <v>310</v>
      </c>
      <c r="N12" s="272">
        <v>38.1</v>
      </c>
    </row>
    <row r="13" spans="1:16" ht="13.5" customHeight="1" x14ac:dyDescent="0.15">
      <c r="A13" s="250"/>
      <c r="B13" s="246"/>
      <c r="C13" s="246"/>
      <c r="D13" s="246"/>
      <c r="E13" s="246"/>
      <c r="F13" s="246"/>
      <c r="G13" s="1152" t="s">
        <v>476</v>
      </c>
      <c r="H13" s="1153"/>
      <c r="I13" s="1153"/>
      <c r="J13" s="1154"/>
      <c r="K13" s="269" t="s">
        <v>477</v>
      </c>
      <c r="L13" s="270" t="s">
        <v>477</v>
      </c>
      <c r="M13" s="271" t="s">
        <v>477</v>
      </c>
      <c r="N13" s="272" t="s">
        <v>477</v>
      </c>
    </row>
    <row r="14" spans="1:16" ht="13.5" customHeight="1" x14ac:dyDescent="0.15">
      <c r="A14" s="250"/>
      <c r="B14" s="246"/>
      <c r="C14" s="246"/>
      <c r="D14" s="246"/>
      <c r="E14" s="246"/>
      <c r="F14" s="246"/>
      <c r="G14" s="1152" t="s">
        <v>478</v>
      </c>
      <c r="H14" s="1153"/>
      <c r="I14" s="1153"/>
      <c r="J14" s="1154"/>
      <c r="K14" s="269">
        <v>52282</v>
      </c>
      <c r="L14" s="270">
        <v>2085</v>
      </c>
      <c r="M14" s="271">
        <v>2702</v>
      </c>
      <c r="N14" s="272">
        <v>-22.8</v>
      </c>
    </row>
    <row r="15" spans="1:16" ht="13.5" customHeight="1" x14ac:dyDescent="0.15">
      <c r="A15" s="250"/>
      <c r="B15" s="246"/>
      <c r="C15" s="246"/>
      <c r="D15" s="246"/>
      <c r="E15" s="246"/>
      <c r="F15" s="246"/>
      <c r="G15" s="1152" t="s">
        <v>479</v>
      </c>
      <c r="H15" s="1153"/>
      <c r="I15" s="1153"/>
      <c r="J15" s="1154"/>
      <c r="K15" s="269">
        <v>10927</v>
      </c>
      <c r="L15" s="270">
        <v>436</v>
      </c>
      <c r="M15" s="271">
        <v>1443</v>
      </c>
      <c r="N15" s="272">
        <v>-69.8</v>
      </c>
    </row>
    <row r="16" spans="1:16" x14ac:dyDescent="0.15">
      <c r="A16" s="250"/>
      <c r="B16" s="246"/>
      <c r="C16" s="246"/>
      <c r="D16" s="246"/>
      <c r="E16" s="246"/>
      <c r="F16" s="246"/>
      <c r="G16" s="1155" t="s">
        <v>480</v>
      </c>
      <c r="H16" s="1156"/>
      <c r="I16" s="1156"/>
      <c r="J16" s="1157"/>
      <c r="K16" s="270">
        <v>-142218</v>
      </c>
      <c r="L16" s="270">
        <v>-5670</v>
      </c>
      <c r="M16" s="271">
        <v>-6252</v>
      </c>
      <c r="N16" s="272">
        <v>-9.3000000000000007</v>
      </c>
    </row>
    <row r="17" spans="1:16" x14ac:dyDescent="0.15">
      <c r="A17" s="250"/>
      <c r="B17" s="246"/>
      <c r="C17" s="246"/>
      <c r="D17" s="246"/>
      <c r="E17" s="246"/>
      <c r="F17" s="246"/>
      <c r="G17" s="1155" t="s">
        <v>171</v>
      </c>
      <c r="H17" s="1156"/>
      <c r="I17" s="1156"/>
      <c r="J17" s="1157"/>
      <c r="K17" s="270">
        <v>2233436</v>
      </c>
      <c r="L17" s="270">
        <v>89049</v>
      </c>
      <c r="M17" s="271">
        <v>77134</v>
      </c>
      <c r="N17" s="272">
        <v>15.4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7.66</v>
      </c>
      <c r="L21" s="283">
        <v>7.57</v>
      </c>
      <c r="M21" s="284">
        <v>0.09</v>
      </c>
      <c r="N21" s="251"/>
      <c r="O21" s="285"/>
      <c r="P21" s="281"/>
    </row>
    <row r="22" spans="1:16" s="286" customFormat="1" x14ac:dyDescent="0.15">
      <c r="A22" s="281"/>
      <c r="B22" s="251"/>
      <c r="C22" s="251"/>
      <c r="D22" s="251"/>
      <c r="E22" s="251"/>
      <c r="F22" s="251"/>
      <c r="G22" s="1147" t="s">
        <v>486</v>
      </c>
      <c r="H22" s="1148"/>
      <c r="I22" s="1148"/>
      <c r="J22" s="1149"/>
      <c r="K22" s="287">
        <v>96</v>
      </c>
      <c r="L22" s="288">
        <v>97</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911532</v>
      </c>
      <c r="L32" s="296">
        <v>36344</v>
      </c>
      <c r="M32" s="297">
        <v>35009</v>
      </c>
      <c r="N32" s="298">
        <v>3.8</v>
      </c>
    </row>
    <row r="33" spans="1:16" ht="13.5" customHeight="1" x14ac:dyDescent="0.15">
      <c r="A33" s="250"/>
      <c r="B33" s="246"/>
      <c r="C33" s="246"/>
      <c r="D33" s="246"/>
      <c r="E33" s="246"/>
      <c r="F33" s="246"/>
      <c r="G33" s="1163" t="s">
        <v>491</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492</v>
      </c>
      <c r="H34" s="1164"/>
      <c r="I34" s="1164"/>
      <c r="J34" s="1165"/>
      <c r="K34" s="296" t="s">
        <v>477</v>
      </c>
      <c r="L34" s="296" t="s">
        <v>477</v>
      </c>
      <c r="M34" s="297" t="s">
        <v>477</v>
      </c>
      <c r="N34" s="298" t="s">
        <v>477</v>
      </c>
    </row>
    <row r="35" spans="1:16" ht="27" customHeight="1" x14ac:dyDescent="0.15">
      <c r="A35" s="250"/>
      <c r="B35" s="246"/>
      <c r="C35" s="246"/>
      <c r="D35" s="246"/>
      <c r="E35" s="246"/>
      <c r="F35" s="246"/>
      <c r="G35" s="1163" t="s">
        <v>493</v>
      </c>
      <c r="H35" s="1164"/>
      <c r="I35" s="1164"/>
      <c r="J35" s="1165"/>
      <c r="K35" s="296">
        <v>482216</v>
      </c>
      <c r="L35" s="296">
        <v>19226</v>
      </c>
      <c r="M35" s="297">
        <v>14278</v>
      </c>
      <c r="N35" s="298">
        <v>34.700000000000003</v>
      </c>
    </row>
    <row r="36" spans="1:16" ht="27" customHeight="1" x14ac:dyDescent="0.15">
      <c r="A36" s="250"/>
      <c r="B36" s="246"/>
      <c r="C36" s="246"/>
      <c r="D36" s="246"/>
      <c r="E36" s="246"/>
      <c r="F36" s="246"/>
      <c r="G36" s="1163" t="s">
        <v>494</v>
      </c>
      <c r="H36" s="1164"/>
      <c r="I36" s="1164"/>
      <c r="J36" s="1165"/>
      <c r="K36" s="296">
        <v>162598</v>
      </c>
      <c r="L36" s="296">
        <v>6483</v>
      </c>
      <c r="M36" s="297">
        <v>2727</v>
      </c>
      <c r="N36" s="298">
        <v>137.69999999999999</v>
      </c>
    </row>
    <row r="37" spans="1:16" ht="13.5" customHeight="1" x14ac:dyDescent="0.15">
      <c r="A37" s="250"/>
      <c r="B37" s="246"/>
      <c r="C37" s="246"/>
      <c r="D37" s="246"/>
      <c r="E37" s="246"/>
      <c r="F37" s="246"/>
      <c r="G37" s="1163" t="s">
        <v>495</v>
      </c>
      <c r="H37" s="1164"/>
      <c r="I37" s="1164"/>
      <c r="J37" s="1165"/>
      <c r="K37" s="296">
        <v>101600</v>
      </c>
      <c r="L37" s="296">
        <v>4051</v>
      </c>
      <c r="M37" s="297">
        <v>812</v>
      </c>
      <c r="N37" s="298">
        <v>398.9</v>
      </c>
    </row>
    <row r="38" spans="1:16" ht="27" customHeight="1" x14ac:dyDescent="0.15">
      <c r="A38" s="250"/>
      <c r="B38" s="246"/>
      <c r="C38" s="246"/>
      <c r="D38" s="246"/>
      <c r="E38" s="246"/>
      <c r="F38" s="246"/>
      <c r="G38" s="1166" t="s">
        <v>496</v>
      </c>
      <c r="H38" s="1167"/>
      <c r="I38" s="1167"/>
      <c r="J38" s="1168"/>
      <c r="K38" s="299" t="s">
        <v>477</v>
      </c>
      <c r="L38" s="299" t="s">
        <v>477</v>
      </c>
      <c r="M38" s="300">
        <v>1</v>
      </c>
      <c r="N38" s="301" t="s">
        <v>477</v>
      </c>
      <c r="O38" s="295"/>
    </row>
    <row r="39" spans="1:16" x14ac:dyDescent="0.15">
      <c r="A39" s="250"/>
      <c r="B39" s="246"/>
      <c r="C39" s="246"/>
      <c r="D39" s="246"/>
      <c r="E39" s="246"/>
      <c r="F39" s="246"/>
      <c r="G39" s="1166" t="s">
        <v>497</v>
      </c>
      <c r="H39" s="1167"/>
      <c r="I39" s="1167"/>
      <c r="J39" s="1168"/>
      <c r="K39" s="302">
        <v>-10146</v>
      </c>
      <c r="L39" s="302">
        <v>-405</v>
      </c>
      <c r="M39" s="303">
        <v>-3017</v>
      </c>
      <c r="N39" s="304">
        <v>-86.6</v>
      </c>
      <c r="O39" s="295"/>
    </row>
    <row r="40" spans="1:16" ht="27" customHeight="1" x14ac:dyDescent="0.15">
      <c r="A40" s="250"/>
      <c r="B40" s="246"/>
      <c r="C40" s="246"/>
      <c r="D40" s="246"/>
      <c r="E40" s="246"/>
      <c r="F40" s="246"/>
      <c r="G40" s="1163" t="s">
        <v>498</v>
      </c>
      <c r="H40" s="1164"/>
      <c r="I40" s="1164"/>
      <c r="J40" s="1165"/>
      <c r="K40" s="302">
        <v>-1094274</v>
      </c>
      <c r="L40" s="302">
        <v>-43630</v>
      </c>
      <c r="M40" s="303">
        <v>-35292</v>
      </c>
      <c r="N40" s="304">
        <v>23.6</v>
      </c>
      <c r="O40" s="295"/>
    </row>
    <row r="41" spans="1:16" x14ac:dyDescent="0.15">
      <c r="A41" s="250"/>
      <c r="B41" s="246"/>
      <c r="C41" s="246"/>
      <c r="D41" s="246"/>
      <c r="E41" s="246"/>
      <c r="F41" s="246"/>
      <c r="G41" s="1169" t="s">
        <v>282</v>
      </c>
      <c r="H41" s="1170"/>
      <c r="I41" s="1170"/>
      <c r="J41" s="1171"/>
      <c r="K41" s="296">
        <v>553526</v>
      </c>
      <c r="L41" s="302">
        <v>22070</v>
      </c>
      <c r="M41" s="303">
        <v>14518</v>
      </c>
      <c r="N41" s="304">
        <v>52</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1178652</v>
      </c>
      <c r="J51" s="322">
        <v>46453</v>
      </c>
      <c r="K51" s="323">
        <v>35.9</v>
      </c>
      <c r="L51" s="324">
        <v>48407</v>
      </c>
      <c r="M51" s="325">
        <v>-5.6</v>
      </c>
      <c r="N51" s="326">
        <v>41.5</v>
      </c>
    </row>
    <row r="52" spans="1:14" x14ac:dyDescent="0.15">
      <c r="A52" s="250"/>
      <c r="B52" s="246"/>
      <c r="C52" s="246"/>
      <c r="D52" s="246"/>
      <c r="E52" s="246"/>
      <c r="F52" s="246"/>
      <c r="G52" s="327"/>
      <c r="H52" s="328" t="s">
        <v>509</v>
      </c>
      <c r="I52" s="329">
        <v>571833</v>
      </c>
      <c r="J52" s="330">
        <v>22537</v>
      </c>
      <c r="K52" s="331">
        <v>82.4</v>
      </c>
      <c r="L52" s="332">
        <v>23914</v>
      </c>
      <c r="M52" s="333">
        <v>-6.7</v>
      </c>
      <c r="N52" s="334">
        <v>89.1</v>
      </c>
    </row>
    <row r="53" spans="1:14" x14ac:dyDescent="0.15">
      <c r="A53" s="250"/>
      <c r="B53" s="246"/>
      <c r="C53" s="246"/>
      <c r="D53" s="246"/>
      <c r="E53" s="246"/>
      <c r="F53" s="246"/>
      <c r="G53" s="312" t="s">
        <v>510</v>
      </c>
      <c r="H53" s="313"/>
      <c r="I53" s="321">
        <v>942055</v>
      </c>
      <c r="J53" s="322">
        <v>37291</v>
      </c>
      <c r="K53" s="323">
        <v>-19.7</v>
      </c>
      <c r="L53" s="324">
        <v>69477</v>
      </c>
      <c r="M53" s="325">
        <v>43.5</v>
      </c>
      <c r="N53" s="326">
        <v>-63.2</v>
      </c>
    </row>
    <row r="54" spans="1:14" x14ac:dyDescent="0.15">
      <c r="A54" s="250"/>
      <c r="B54" s="246"/>
      <c r="C54" s="246"/>
      <c r="D54" s="246"/>
      <c r="E54" s="246"/>
      <c r="F54" s="246"/>
      <c r="G54" s="327"/>
      <c r="H54" s="328" t="s">
        <v>509</v>
      </c>
      <c r="I54" s="329">
        <v>690676</v>
      </c>
      <c r="J54" s="330">
        <v>27341</v>
      </c>
      <c r="K54" s="331">
        <v>21.3</v>
      </c>
      <c r="L54" s="332">
        <v>31528</v>
      </c>
      <c r="M54" s="333">
        <v>31.8</v>
      </c>
      <c r="N54" s="334">
        <v>-10.5</v>
      </c>
    </row>
    <row r="55" spans="1:14" x14ac:dyDescent="0.15">
      <c r="A55" s="250"/>
      <c r="B55" s="246"/>
      <c r="C55" s="246"/>
      <c r="D55" s="246"/>
      <c r="E55" s="246"/>
      <c r="F55" s="246"/>
      <c r="G55" s="312" t="s">
        <v>511</v>
      </c>
      <c r="H55" s="313"/>
      <c r="I55" s="321">
        <v>1610582</v>
      </c>
      <c r="J55" s="322">
        <v>63859</v>
      </c>
      <c r="K55" s="323">
        <v>71.2</v>
      </c>
      <c r="L55" s="324">
        <v>59668</v>
      </c>
      <c r="M55" s="325">
        <v>-14.1</v>
      </c>
      <c r="N55" s="326">
        <v>85.3</v>
      </c>
    </row>
    <row r="56" spans="1:14" x14ac:dyDescent="0.15">
      <c r="A56" s="250"/>
      <c r="B56" s="246"/>
      <c r="C56" s="246"/>
      <c r="D56" s="246"/>
      <c r="E56" s="246"/>
      <c r="F56" s="246"/>
      <c r="G56" s="327"/>
      <c r="H56" s="328" t="s">
        <v>509</v>
      </c>
      <c r="I56" s="329">
        <v>1035543</v>
      </c>
      <c r="J56" s="330">
        <v>41059</v>
      </c>
      <c r="K56" s="331">
        <v>50.2</v>
      </c>
      <c r="L56" s="332">
        <v>31515</v>
      </c>
      <c r="M56" s="333">
        <v>0</v>
      </c>
      <c r="N56" s="334">
        <v>50.2</v>
      </c>
    </row>
    <row r="57" spans="1:14" x14ac:dyDescent="0.15">
      <c r="A57" s="250"/>
      <c r="B57" s="246"/>
      <c r="C57" s="246"/>
      <c r="D57" s="246"/>
      <c r="E57" s="246"/>
      <c r="F57" s="246"/>
      <c r="G57" s="312" t="s">
        <v>512</v>
      </c>
      <c r="H57" s="313"/>
      <c r="I57" s="321">
        <v>798007</v>
      </c>
      <c r="J57" s="322">
        <v>31774</v>
      </c>
      <c r="K57" s="323">
        <v>-50.2</v>
      </c>
      <c r="L57" s="324">
        <v>56894</v>
      </c>
      <c r="M57" s="325">
        <v>-4.5999999999999996</v>
      </c>
      <c r="N57" s="326">
        <v>-45.6</v>
      </c>
    </row>
    <row r="58" spans="1:14" x14ac:dyDescent="0.15">
      <c r="A58" s="250"/>
      <c r="B58" s="246"/>
      <c r="C58" s="246"/>
      <c r="D58" s="246"/>
      <c r="E58" s="246"/>
      <c r="F58" s="246"/>
      <c r="G58" s="327"/>
      <c r="H58" s="328" t="s">
        <v>509</v>
      </c>
      <c r="I58" s="329">
        <v>375823</v>
      </c>
      <c r="J58" s="330">
        <v>14964</v>
      </c>
      <c r="K58" s="331">
        <v>-63.6</v>
      </c>
      <c r="L58" s="332">
        <v>32548</v>
      </c>
      <c r="M58" s="333">
        <v>3.3</v>
      </c>
      <c r="N58" s="334">
        <v>-66.900000000000006</v>
      </c>
    </row>
    <row r="59" spans="1:14" x14ac:dyDescent="0.15">
      <c r="A59" s="250"/>
      <c r="B59" s="246"/>
      <c r="C59" s="246"/>
      <c r="D59" s="246"/>
      <c r="E59" s="246"/>
      <c r="F59" s="246"/>
      <c r="G59" s="312" t="s">
        <v>513</v>
      </c>
      <c r="H59" s="313"/>
      <c r="I59" s="321">
        <v>693569</v>
      </c>
      <c r="J59" s="322">
        <v>27653</v>
      </c>
      <c r="K59" s="323">
        <v>-13</v>
      </c>
      <c r="L59" s="324">
        <v>57122</v>
      </c>
      <c r="M59" s="325">
        <v>0.4</v>
      </c>
      <c r="N59" s="326">
        <v>-13.4</v>
      </c>
    </row>
    <row r="60" spans="1:14" x14ac:dyDescent="0.15">
      <c r="A60" s="250"/>
      <c r="B60" s="246"/>
      <c r="C60" s="246"/>
      <c r="D60" s="246"/>
      <c r="E60" s="246"/>
      <c r="F60" s="246"/>
      <c r="G60" s="327"/>
      <c r="H60" s="328" t="s">
        <v>509</v>
      </c>
      <c r="I60" s="335">
        <v>468270</v>
      </c>
      <c r="J60" s="330">
        <v>18670</v>
      </c>
      <c r="K60" s="331">
        <v>24.8</v>
      </c>
      <c r="L60" s="332">
        <v>36191</v>
      </c>
      <c r="M60" s="333">
        <v>11.2</v>
      </c>
      <c r="N60" s="334">
        <v>13.6</v>
      </c>
    </row>
    <row r="61" spans="1:14" x14ac:dyDescent="0.15">
      <c r="A61" s="250"/>
      <c r="B61" s="246"/>
      <c r="C61" s="246"/>
      <c r="D61" s="246"/>
      <c r="E61" s="246"/>
      <c r="F61" s="246"/>
      <c r="G61" s="312" t="s">
        <v>514</v>
      </c>
      <c r="H61" s="336"/>
      <c r="I61" s="337">
        <v>1044573</v>
      </c>
      <c r="J61" s="338">
        <v>41406</v>
      </c>
      <c r="K61" s="339">
        <v>4.8</v>
      </c>
      <c r="L61" s="340">
        <v>58314</v>
      </c>
      <c r="M61" s="341">
        <v>3.9</v>
      </c>
      <c r="N61" s="326">
        <v>0.9</v>
      </c>
    </row>
    <row r="62" spans="1:14" x14ac:dyDescent="0.15">
      <c r="A62" s="250"/>
      <c r="B62" s="246"/>
      <c r="C62" s="246"/>
      <c r="D62" s="246"/>
      <c r="E62" s="246"/>
      <c r="F62" s="246"/>
      <c r="G62" s="327"/>
      <c r="H62" s="328" t="s">
        <v>509</v>
      </c>
      <c r="I62" s="329">
        <v>628429</v>
      </c>
      <c r="J62" s="330">
        <v>24914</v>
      </c>
      <c r="K62" s="331">
        <v>23</v>
      </c>
      <c r="L62" s="332">
        <v>31139</v>
      </c>
      <c r="M62" s="333">
        <v>7.9</v>
      </c>
      <c r="N62" s="334">
        <v>15.1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verticalCentered="1"/>
  <pageMargins left="0" right="0" top="0" bottom="0" header="0" footer="0"/>
  <pageSetup paperSize="9" scale="63"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39" orientation="landscape" verticalDpi="300"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39" orientation="landscape" verticalDpi="300"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26.01</v>
      </c>
      <c r="G47" s="12">
        <v>23.88</v>
      </c>
      <c r="H47" s="12">
        <v>24.25</v>
      </c>
      <c r="I47" s="12">
        <v>23.5</v>
      </c>
      <c r="J47" s="13">
        <v>23.81</v>
      </c>
    </row>
    <row r="48" spans="2:10" ht="57.75" customHeight="1" x14ac:dyDescent="0.15">
      <c r="B48" s="14"/>
      <c r="C48" s="1174" t="s">
        <v>4</v>
      </c>
      <c r="D48" s="1174"/>
      <c r="E48" s="1175"/>
      <c r="F48" s="15">
        <v>6.98</v>
      </c>
      <c r="G48" s="16">
        <v>5.7</v>
      </c>
      <c r="H48" s="16">
        <v>5.42</v>
      </c>
      <c r="I48" s="16">
        <v>8.2799999999999994</v>
      </c>
      <c r="J48" s="17">
        <v>5.95</v>
      </c>
    </row>
    <row r="49" spans="2:10" ht="57.75" customHeight="1" thickBot="1" x14ac:dyDescent="0.2">
      <c r="B49" s="18"/>
      <c r="C49" s="1176" t="s">
        <v>5</v>
      </c>
      <c r="D49" s="1176"/>
      <c r="E49" s="1177"/>
      <c r="F49" s="19">
        <v>0.09</v>
      </c>
      <c r="G49" s="20" t="s">
        <v>521</v>
      </c>
      <c r="H49" s="20" t="s">
        <v>522</v>
      </c>
      <c r="I49" s="20">
        <v>3.07</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verticalCentered="1"/>
  <pageMargins left="0" right="0" top="0" bottom="0" header="0" footer="0"/>
  <pageSetup paperSize="9" scale="64" orientation="landscape" verticalDpi="300"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2018-10-23T04:51:51Z</cp:lastPrinted>
  <dcterms:created xsi:type="dcterms:W3CDTF">2018-01-24T04:57:47Z</dcterms:created>
  <dcterms:modified xsi:type="dcterms:W3CDTF">2018-10-30T00:53:32Z</dcterms:modified>
</cp:coreProperties>
</file>